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Discovery\Kentucky\2018-00281 (2018 Kentucky Rate Case)\AG Set 1 Attachments\"/>
    </mc:Choice>
  </mc:AlternateContent>
  <bookViews>
    <workbookView xWindow="0" yWindow="0" windowWidth="18825" windowHeight="6210"/>
  </bookViews>
  <sheets>
    <sheet name="Division 002" sheetId="114" r:id="rId1"/>
    <sheet name="Division 012" sheetId="113" r:id="rId2"/>
    <sheet name="Division 009" sheetId="112" r:id="rId3"/>
    <sheet name="Division 091" sheetId="2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</externalReferences>
  <definedNames>
    <definedName name="\0" localSheetId="0">[1]SCHED!#REF!</definedName>
    <definedName name="\0" localSheetId="2">[1]SCHED!#REF!</definedName>
    <definedName name="\0" localSheetId="1">[1]SCHED!#REF!</definedName>
    <definedName name="\0">[1]SCHED!#REF!</definedName>
    <definedName name="\A" localSheetId="0">#REF!</definedName>
    <definedName name="\A" localSheetId="2">#REF!</definedName>
    <definedName name="\A" localSheetId="1">#REF!</definedName>
    <definedName name="\A">#REF!</definedName>
    <definedName name="\b">#N/A</definedName>
    <definedName name="\c">[2]Nonutility!$DE$652</definedName>
    <definedName name="\d" localSheetId="0">[3]bs!#REF!</definedName>
    <definedName name="\d" localSheetId="2">[3]bs!#REF!</definedName>
    <definedName name="\d" localSheetId="1">[3]bs!#REF!</definedName>
    <definedName name="\d">[3]bs!#REF!</definedName>
    <definedName name="\e" localSheetId="0">#REF!</definedName>
    <definedName name="\e" localSheetId="2">#REF!</definedName>
    <definedName name="\e" localSheetId="1">#REF!</definedName>
    <definedName name="\e">#REF!</definedName>
    <definedName name="\f">[2]Nonutility!$FC$942</definedName>
    <definedName name="\g">[2]Nonutility!$EM$604</definedName>
    <definedName name="\m" localSheetId="0">[4]Yield!#REF!</definedName>
    <definedName name="\m" localSheetId="2">[4]Yield!#REF!</definedName>
    <definedName name="\m" localSheetId="1">[4]Yield!#REF!</definedName>
    <definedName name="\m">[4]Yield!#REF!</definedName>
    <definedName name="\n" localSheetId="0">[3]bs!#REF!</definedName>
    <definedName name="\n" localSheetId="2">[3]bs!#REF!</definedName>
    <definedName name="\n" localSheetId="1">[3]bs!#REF!</definedName>
    <definedName name="\n">[3]bs!#REF!</definedName>
    <definedName name="\p">[2]Nonutility!$FC$698</definedName>
    <definedName name="\r" localSheetId="0">[3]bs!#REF!</definedName>
    <definedName name="\r" localSheetId="2">[3]bs!#REF!</definedName>
    <definedName name="\r" localSheetId="1">[3]bs!#REF!</definedName>
    <definedName name="\r">[3]bs!#REF!</definedName>
    <definedName name="\s">[2]Nonutility!$DE$649</definedName>
    <definedName name="\z">[2]Nonutility!$FC$940</definedName>
    <definedName name="__5" localSheetId="0">#REF!</definedName>
    <definedName name="__5" localSheetId="2">#REF!</definedName>
    <definedName name="__5" localSheetId="1">#REF!</definedName>
    <definedName name="__5">#REF!</definedName>
    <definedName name="__asd2" localSheetId="0">#REF!</definedName>
    <definedName name="__asd2" localSheetId="2">#REF!</definedName>
    <definedName name="__asd2" localSheetId="1">#REF!</definedName>
    <definedName name="__asd2">#REF!</definedName>
    <definedName name="__ASD3" localSheetId="0">#REF!</definedName>
    <definedName name="__ASD3" localSheetId="2">#REF!</definedName>
    <definedName name="__ASD3" localSheetId="1">#REF!</definedName>
    <definedName name="__ASD3">#REF!</definedName>
    <definedName name="__JE1" localSheetId="0">#REF!</definedName>
    <definedName name="__JE1" localSheetId="2">#REF!</definedName>
    <definedName name="__JE1" localSheetId="1">#REF!</definedName>
    <definedName name="__JE1">#REF!</definedName>
    <definedName name="__JE2" localSheetId="0">#REF!</definedName>
    <definedName name="__JE2" localSheetId="2">#REF!</definedName>
    <definedName name="__JE2" localSheetId="1">#REF!</definedName>
    <definedName name="__JE2">#REF!</definedName>
    <definedName name="__JE3" localSheetId="0">#REF!</definedName>
    <definedName name="__JE3" localSheetId="2">#REF!</definedName>
    <definedName name="__JE3" localSheetId="1">#REF!</definedName>
    <definedName name="__JE3">#REF!</definedName>
    <definedName name="__JE4" localSheetId="0">#REF!</definedName>
    <definedName name="__JE4" localSheetId="2">#REF!</definedName>
    <definedName name="__JE4" localSheetId="1">#REF!</definedName>
    <definedName name="__JE4">#REF!</definedName>
    <definedName name="__PD1" localSheetId="0">#REF!</definedName>
    <definedName name="__PD1" localSheetId="2">#REF!</definedName>
    <definedName name="__PD1" localSheetId="1">#REF!</definedName>
    <definedName name="__PD1">#REF!</definedName>
    <definedName name="__PD2" localSheetId="0">#REF!</definedName>
    <definedName name="__PD2" localSheetId="2">#REF!</definedName>
    <definedName name="__PD2" localSheetId="1">#REF!</definedName>
    <definedName name="__PD2">#REF!</definedName>
    <definedName name="__PDM1" localSheetId="0">#REF!</definedName>
    <definedName name="__PDM1" localSheetId="2">#REF!</definedName>
    <definedName name="__PDM1" localSheetId="1">#REF!</definedName>
    <definedName name="__PDM1">#REF!</definedName>
    <definedName name="__PDM2" localSheetId="0">#REF!</definedName>
    <definedName name="__PDM2" localSheetId="2">#REF!</definedName>
    <definedName name="__PDM2" localSheetId="1">#REF!</definedName>
    <definedName name="__PDM2">#REF!</definedName>
    <definedName name="__PL2" localSheetId="0">#REF!</definedName>
    <definedName name="__PL2" localSheetId="2">#REF!</definedName>
    <definedName name="__PL2" localSheetId="1">#REF!</definedName>
    <definedName name="__PL2">#REF!</definedName>
    <definedName name="__rid2" localSheetId="0">#REF!</definedName>
    <definedName name="__rid2" localSheetId="2">#REF!</definedName>
    <definedName name="__rid2" localSheetId="1">#REF!</definedName>
    <definedName name="__rid2">#REF!</definedName>
    <definedName name="__SCH1" localSheetId="0">#REF!</definedName>
    <definedName name="__SCH1" localSheetId="2">#REF!</definedName>
    <definedName name="__SCH1" localSheetId="1">#REF!</definedName>
    <definedName name="__SCH1">#REF!</definedName>
    <definedName name="__SCH2" localSheetId="0">#REF!</definedName>
    <definedName name="__SCH2" localSheetId="2">#REF!</definedName>
    <definedName name="__SCH2" localSheetId="1">#REF!</definedName>
    <definedName name="__SCH2">#REF!</definedName>
    <definedName name="__SCH3" localSheetId="0">#REF!</definedName>
    <definedName name="__SCH3" localSheetId="2">#REF!</definedName>
    <definedName name="__SCH3" localSheetId="1">#REF!</definedName>
    <definedName name="__SCH3">#REF!</definedName>
    <definedName name="__SCH4" localSheetId="0">#REF!</definedName>
    <definedName name="__SCH4" localSheetId="2">#REF!</definedName>
    <definedName name="__SCH4" localSheetId="1">#REF!</definedName>
    <definedName name="__SCH4">#REF!</definedName>
    <definedName name="__SCH5" localSheetId="0">#REF!</definedName>
    <definedName name="__SCH5" localSheetId="2">#REF!</definedName>
    <definedName name="__SCH5" localSheetId="1">#REF!</definedName>
    <definedName name="__SCH5">#REF!</definedName>
    <definedName name="__SCH61" localSheetId="0">#REF!</definedName>
    <definedName name="__SCH61" localSheetId="2">#REF!</definedName>
    <definedName name="__SCH61" localSheetId="1">#REF!</definedName>
    <definedName name="__SCH61">#REF!</definedName>
    <definedName name="__SCH62" localSheetId="0">#REF!</definedName>
    <definedName name="__SCH62" localSheetId="2">#REF!</definedName>
    <definedName name="__SCH62" localSheetId="1">#REF!</definedName>
    <definedName name="__SCH62">#REF!</definedName>
    <definedName name="__SCH63" localSheetId="0">#REF!</definedName>
    <definedName name="__SCH63" localSheetId="2">#REF!</definedName>
    <definedName name="__SCH63" localSheetId="1">#REF!</definedName>
    <definedName name="__SCH63">#REF!</definedName>
    <definedName name="__sch64" localSheetId="0">#REF!</definedName>
    <definedName name="__sch64" localSheetId="2">#REF!</definedName>
    <definedName name="__sch64" localSheetId="1">#REF!</definedName>
    <definedName name="__sch64">#REF!</definedName>
    <definedName name="__SCH65" localSheetId="0">#REF!</definedName>
    <definedName name="__SCH65" localSheetId="2">#REF!</definedName>
    <definedName name="__SCH65" localSheetId="1">#REF!</definedName>
    <definedName name="__SCH65">#REF!</definedName>
    <definedName name="__TB1" localSheetId="0">#REF!</definedName>
    <definedName name="__TB1" localSheetId="2">#REF!</definedName>
    <definedName name="__TB1" localSheetId="1">#REF!</definedName>
    <definedName name="__TB1">#REF!</definedName>
    <definedName name="__TB2" localSheetId="0">#REF!</definedName>
    <definedName name="__TB2" localSheetId="2">#REF!</definedName>
    <definedName name="__TB2" localSheetId="1">#REF!</definedName>
    <definedName name="__TB2">#REF!</definedName>
    <definedName name="__UW2">#N/A</definedName>
    <definedName name="__UW3">#N/A</definedName>
    <definedName name="_1" localSheetId="0">'[5]ANALYSIS - EXP'!#REF!</definedName>
    <definedName name="_1" localSheetId="2">'[5]ANALYSIS - EXP'!#REF!</definedName>
    <definedName name="_1" localSheetId="1">'[5]ANALYSIS - EXP'!#REF!</definedName>
    <definedName name="_1">'[5]ANALYSIS - EXP'!#REF!</definedName>
    <definedName name="_1_5" localSheetId="0">#REF!</definedName>
    <definedName name="_1_5" localSheetId="2">#REF!</definedName>
    <definedName name="_1_5" localSheetId="1">#REF!</definedName>
    <definedName name="_1_5">#REF!</definedName>
    <definedName name="_11">#N/A</definedName>
    <definedName name="_12">#N/A</definedName>
    <definedName name="_1993" localSheetId="0">[4]Yield!#REF!</definedName>
    <definedName name="_1993" localSheetId="2">[4]Yield!#REF!</definedName>
    <definedName name="_1993" localSheetId="1">[4]Yield!#REF!</definedName>
    <definedName name="_1993">[4]Yield!#REF!</definedName>
    <definedName name="_2" localSheetId="0">#REF!</definedName>
    <definedName name="_2" localSheetId="2">#REF!</definedName>
    <definedName name="_2" localSheetId="1">#REF!</definedName>
    <definedName name="_2">#REF!</definedName>
    <definedName name="_3" localSheetId="0">#REF!</definedName>
    <definedName name="_3" localSheetId="2">#REF!</definedName>
    <definedName name="_3" localSheetId="1">#REF!</definedName>
    <definedName name="_3">#REF!</definedName>
    <definedName name="_4" localSheetId="0">[6]FAIBF!#REF!</definedName>
    <definedName name="_4" localSheetId="2">[6]FAIBF!#REF!</definedName>
    <definedName name="_4" localSheetId="1">[6]FAIBF!#REF!</definedName>
    <definedName name="_4">[6]FAIBF!#REF!</definedName>
    <definedName name="_5" localSheetId="0">[6]FAIBF!#REF!</definedName>
    <definedName name="_5" localSheetId="2">[6]FAIBF!#REF!</definedName>
    <definedName name="_5" localSheetId="1">[6]FAIBF!#REF!</definedName>
    <definedName name="_5">[6]FAIBF!#REF!</definedName>
    <definedName name="_6" localSheetId="0">[6]FAIBF!#REF!</definedName>
    <definedName name="_6" localSheetId="2">[6]FAIBF!#REF!</definedName>
    <definedName name="_6" localSheetId="1">[6]FAIBF!#REF!</definedName>
    <definedName name="_6">[6]FAIBF!#REF!</definedName>
    <definedName name="_6A" localSheetId="0">#REF!</definedName>
    <definedName name="_6A" localSheetId="2">#REF!</definedName>
    <definedName name="_6A" localSheetId="1">#REF!</definedName>
    <definedName name="_6A">#REF!</definedName>
    <definedName name="_6B" localSheetId="0">#REF!</definedName>
    <definedName name="_6B" localSheetId="2">#REF!</definedName>
    <definedName name="_6B" localSheetId="1">#REF!</definedName>
    <definedName name="_6B">#REF!</definedName>
    <definedName name="_7" localSheetId="0">#REF!</definedName>
    <definedName name="_7" localSheetId="2">#REF!</definedName>
    <definedName name="_7" localSheetId="1">#REF!</definedName>
    <definedName name="_7">#REF!</definedName>
    <definedName name="_8" localSheetId="0">#REF!</definedName>
    <definedName name="_8" localSheetId="2">#REF!</definedName>
    <definedName name="_8" localSheetId="1">#REF!</definedName>
    <definedName name="_8">#REF!</definedName>
    <definedName name="_adj2">'[7]adjustment 1'!$F$8:$F$1901</definedName>
    <definedName name="_amt2">'[7]adjustment 1'!$BZ$8:$BZ$1901</definedName>
    <definedName name="_asd2" localSheetId="0">#REF!</definedName>
    <definedName name="_asd2" localSheetId="2">#REF!</definedName>
    <definedName name="_asd2" localSheetId="1">#REF!</definedName>
    <definedName name="_asd2">#REF!</definedName>
    <definedName name="_ASD3" localSheetId="0">#REF!</definedName>
    <definedName name="_ASD3" localSheetId="2">#REF!</definedName>
    <definedName name="_ASD3" localSheetId="1">#REF!</definedName>
    <definedName name="_ASD3">#REF!</definedName>
    <definedName name="_Dist_Bin" localSheetId="0" hidden="1">#REF!</definedName>
    <definedName name="_Dist_Bin" localSheetId="2" hidden="1">#REF!</definedName>
    <definedName name="_Dist_Bin" localSheetId="1" hidden="1">#REF!</definedName>
    <definedName name="_Dist_Bin" hidden="1">#REF!</definedName>
    <definedName name="_Dist_Values" localSheetId="0" hidden="1">#REF!</definedName>
    <definedName name="_Dist_Values" localSheetId="2" hidden="1">#REF!</definedName>
    <definedName name="_Dist_Values" localSheetId="1" hidden="1">#REF!</definedName>
    <definedName name="_Dist_Values" hidden="1">#REF!</definedName>
    <definedName name="_Fill" localSheetId="0" hidden="1">#REF!</definedName>
    <definedName name="_Fill" localSheetId="2" hidden="1">#REF!</definedName>
    <definedName name="_Fill" localSheetId="1" hidden="1">#REF!</definedName>
    <definedName name="_Fill" hidden="1">#REF!</definedName>
    <definedName name="_JE1" localSheetId="0">#REF!</definedName>
    <definedName name="_JE1" localSheetId="2">#REF!</definedName>
    <definedName name="_JE1" localSheetId="1">#REF!</definedName>
    <definedName name="_JE1">#REF!</definedName>
    <definedName name="_JE2" localSheetId="0">#REF!</definedName>
    <definedName name="_JE2" localSheetId="2">#REF!</definedName>
    <definedName name="_JE2" localSheetId="1">#REF!</definedName>
    <definedName name="_JE2">#REF!</definedName>
    <definedName name="_JE3" localSheetId="0">#REF!</definedName>
    <definedName name="_JE3" localSheetId="2">#REF!</definedName>
    <definedName name="_JE3" localSheetId="1">#REF!</definedName>
    <definedName name="_JE3">#REF!</definedName>
    <definedName name="_JE4" localSheetId="0">#REF!</definedName>
    <definedName name="_JE4" localSheetId="2">#REF!</definedName>
    <definedName name="_JE4" localSheetId="1">#REF!</definedName>
    <definedName name="_JE4">#REF!</definedName>
    <definedName name="_Key1" hidden="1">[2]Nonutility!$DA$609</definedName>
    <definedName name="_Order1" hidden="1">255</definedName>
    <definedName name="_Order2" hidden="1">255</definedName>
    <definedName name="_PD1" localSheetId="0">#REF!</definedName>
    <definedName name="_PD1" localSheetId="2">#REF!</definedName>
    <definedName name="_PD1" localSheetId="1">#REF!</definedName>
    <definedName name="_PD1">#REF!</definedName>
    <definedName name="_PD2" localSheetId="0">#REF!</definedName>
    <definedName name="_PD2" localSheetId="2">#REF!</definedName>
    <definedName name="_PD2" localSheetId="1">#REF!</definedName>
    <definedName name="_PD2">#REF!</definedName>
    <definedName name="_PDM1" localSheetId="0">#REF!</definedName>
    <definedName name="_PDM1" localSheetId="2">#REF!</definedName>
    <definedName name="_PDM1" localSheetId="1">#REF!</definedName>
    <definedName name="_PDM1">#REF!</definedName>
    <definedName name="_PDM2" localSheetId="0">#REF!</definedName>
    <definedName name="_PDM2" localSheetId="2">#REF!</definedName>
    <definedName name="_PDM2" localSheetId="1">#REF!</definedName>
    <definedName name="_PDM2">#REF!</definedName>
    <definedName name="_PL2" localSheetId="0">#REF!</definedName>
    <definedName name="_PL2" localSheetId="2">#REF!</definedName>
    <definedName name="_PL2" localSheetId="1">#REF!</definedName>
    <definedName name="_PL2">#REF!</definedName>
    <definedName name="_Regression_Int" hidden="1">1</definedName>
    <definedName name="_Regression_Out" localSheetId="0" hidden="1">#REF!</definedName>
    <definedName name="_Regression_Out" localSheetId="2" hidden="1">#REF!</definedName>
    <definedName name="_Regression_Out" localSheetId="1" hidden="1">#REF!</definedName>
    <definedName name="_Regression_Out" hidden="1">#REF!</definedName>
    <definedName name="_Regression_X" localSheetId="0" hidden="1">#REF!</definedName>
    <definedName name="_Regression_X" localSheetId="2" hidden="1">#REF!</definedName>
    <definedName name="_Regression_X" localSheetId="1" hidden="1">#REF!</definedName>
    <definedName name="_Regression_X" hidden="1">#REF!</definedName>
    <definedName name="_Regression_Y" localSheetId="0" hidden="1">#REF!</definedName>
    <definedName name="_Regression_Y" localSheetId="2" hidden="1">#REF!</definedName>
    <definedName name="_Regression_Y" localSheetId="1" hidden="1">#REF!</definedName>
    <definedName name="_Regression_Y" hidden="1">#REF!</definedName>
    <definedName name="_rid2" localSheetId="0">#REF!</definedName>
    <definedName name="_rid2" localSheetId="2">#REF!</definedName>
    <definedName name="_rid2" localSheetId="1">#REF!</definedName>
    <definedName name="_rid2">#REF!</definedName>
    <definedName name="_SCH1" localSheetId="0">#REF!</definedName>
    <definedName name="_SCH1" localSheetId="2">#REF!</definedName>
    <definedName name="_SCH1" localSheetId="1">#REF!</definedName>
    <definedName name="_SCH1">#REF!</definedName>
    <definedName name="_SCH2" localSheetId="0">#REF!</definedName>
    <definedName name="_SCH2" localSheetId="2">#REF!</definedName>
    <definedName name="_SCH2" localSheetId="1">#REF!</definedName>
    <definedName name="_SCH2">#REF!</definedName>
    <definedName name="_SCH3" localSheetId="0">#REF!</definedName>
    <definedName name="_SCH3" localSheetId="2">#REF!</definedName>
    <definedName name="_SCH3" localSheetId="1">#REF!</definedName>
    <definedName name="_SCH3">#REF!</definedName>
    <definedName name="_SCH4" localSheetId="0">#REF!</definedName>
    <definedName name="_SCH4" localSheetId="2">#REF!</definedName>
    <definedName name="_SCH4" localSheetId="1">#REF!</definedName>
    <definedName name="_SCH4">#REF!</definedName>
    <definedName name="_SCH5" localSheetId="0">#REF!</definedName>
    <definedName name="_SCH5" localSheetId="2">#REF!</definedName>
    <definedName name="_SCH5" localSheetId="1">#REF!</definedName>
    <definedName name="_SCH5">#REF!</definedName>
    <definedName name="_SCH61" localSheetId="0">#REF!</definedName>
    <definedName name="_SCH61" localSheetId="2">#REF!</definedName>
    <definedName name="_SCH61" localSheetId="1">#REF!</definedName>
    <definedName name="_SCH61">#REF!</definedName>
    <definedName name="_SCH62" localSheetId="0">#REF!</definedName>
    <definedName name="_SCH62" localSheetId="2">#REF!</definedName>
    <definedName name="_SCH62" localSheetId="1">#REF!</definedName>
    <definedName name="_SCH62">#REF!</definedName>
    <definedName name="_SCH63" localSheetId="0">#REF!</definedName>
    <definedName name="_SCH63" localSheetId="2">#REF!</definedName>
    <definedName name="_SCH63" localSheetId="1">#REF!</definedName>
    <definedName name="_SCH63">#REF!</definedName>
    <definedName name="_sch64" localSheetId="0">#REF!</definedName>
    <definedName name="_sch64" localSheetId="2">#REF!</definedName>
    <definedName name="_sch64" localSheetId="1">#REF!</definedName>
    <definedName name="_sch64">#REF!</definedName>
    <definedName name="_SCH65" localSheetId="0">#REF!</definedName>
    <definedName name="_SCH65" localSheetId="2">#REF!</definedName>
    <definedName name="_SCH65" localSheetId="1">#REF!</definedName>
    <definedName name="_SCH65">#REF!</definedName>
    <definedName name="_Sort" hidden="1">[2]Nonutility!$A$1:$FJ$940</definedName>
    <definedName name="_TB1" localSheetId="0">#REF!</definedName>
    <definedName name="_TB1" localSheetId="2">#REF!</definedName>
    <definedName name="_TB1" localSheetId="1">#REF!</definedName>
    <definedName name="_TB1">#REF!</definedName>
    <definedName name="_TB2" localSheetId="0">#REF!</definedName>
    <definedName name="_TB2" localSheetId="2">#REF!</definedName>
    <definedName name="_TB2" localSheetId="1">#REF!</definedName>
    <definedName name="_TB2">#REF!</definedName>
    <definedName name="_UW2">#N/A</definedName>
    <definedName name="_UW3">#N/A</definedName>
    <definedName name="A" localSheetId="0">#REF!</definedName>
    <definedName name="A" localSheetId="2">#REF!</definedName>
    <definedName name="A" localSheetId="1">#REF!</definedName>
    <definedName name="A">#REF!</definedName>
    <definedName name="aanjref" localSheetId="0">'[8]Normal Calendar HDD Data'!#REF!</definedName>
    <definedName name="aanjref" localSheetId="2">'[8]Normal Calendar HDD Data'!#REF!</definedName>
    <definedName name="aanjref" localSheetId="1">'[8]Normal Calendar HDD Data'!#REF!</definedName>
    <definedName name="aanjref">'[8]Normal Calendar HDD Data'!#REF!</definedName>
    <definedName name="AAS" localSheetId="0">#REF!</definedName>
    <definedName name="AAS" localSheetId="2">#REF!</definedName>
    <definedName name="AAS" localSheetId="1">#REF!</definedName>
    <definedName name="AAS">#REF!</definedName>
    <definedName name="ab">[9]PPAct!$B$246:$P$256</definedName>
    <definedName name="Account" localSheetId="0">[10]Source!#REF!</definedName>
    <definedName name="Account" localSheetId="2">[10]Source!#REF!</definedName>
    <definedName name="Account" localSheetId="1">[10]Source!#REF!</definedName>
    <definedName name="Account">[10]Source!#REF!</definedName>
    <definedName name="account_coding" localSheetId="0">#REF!</definedName>
    <definedName name="account_coding" localSheetId="2">#REF!</definedName>
    <definedName name="account_coding" localSheetId="1">#REF!</definedName>
    <definedName name="account_coding">#REF!</definedName>
    <definedName name="Account2" localSheetId="0">[10]Source!#REF!</definedName>
    <definedName name="Account2" localSheetId="2">[10]Source!#REF!</definedName>
    <definedName name="Account2" localSheetId="1">[10]Source!#REF!</definedName>
    <definedName name="Account2">[10]Source!#REF!</definedName>
    <definedName name="AccountDescr" localSheetId="0">[10]Source!#REF!</definedName>
    <definedName name="AccountDescr" localSheetId="2">[10]Source!#REF!</definedName>
    <definedName name="AccountDescr" localSheetId="1">[10]Source!#REF!</definedName>
    <definedName name="AccountDescr">[10]Source!#REF!</definedName>
    <definedName name="AccountDescr2" localSheetId="0">[10]Source!#REF!</definedName>
    <definedName name="AccountDescr2" localSheetId="2">[10]Source!#REF!</definedName>
    <definedName name="AccountDescr2" localSheetId="1">[10]Source!#REF!</definedName>
    <definedName name="AccountDescr2">[10]Source!#REF!</definedName>
    <definedName name="ACCRUEDATE" localSheetId="0">#REF!</definedName>
    <definedName name="ACCRUEDATE" localSheetId="2">#REF!</definedName>
    <definedName name="ACCRUEDATE" localSheetId="1">#REF!</definedName>
    <definedName name="ACCRUEDATE">#REF!</definedName>
    <definedName name="ACCTTYPE">'[11]My Lists'!$A$2:$A$17</definedName>
    <definedName name="Activity" localSheetId="0">[10]Source!#REF!</definedName>
    <definedName name="Activity" localSheetId="2">[10]Source!#REF!</definedName>
    <definedName name="Activity" localSheetId="1">[10]Source!#REF!</definedName>
    <definedName name="Activity">[10]Source!#REF!</definedName>
    <definedName name="Activity2" localSheetId="0">[10]Source!#REF!</definedName>
    <definedName name="Activity2" localSheetId="2">[10]Source!#REF!</definedName>
    <definedName name="Activity2" localSheetId="1">[10]Source!#REF!</definedName>
    <definedName name="Activity2">[10]Source!#REF!</definedName>
    <definedName name="ActivityDescr" localSheetId="0">[10]Source!#REF!</definedName>
    <definedName name="ActivityDescr" localSheetId="2">[10]Source!#REF!</definedName>
    <definedName name="ActivityDescr" localSheetId="1">[10]Source!#REF!</definedName>
    <definedName name="ActivityDescr">[10]Source!#REF!</definedName>
    <definedName name="ActivityDescr2" localSheetId="0">[10]Source!#REF!</definedName>
    <definedName name="ActivityDescr2" localSheetId="2">[10]Source!#REF!</definedName>
    <definedName name="ActivityDescr2" localSheetId="1">[10]Source!#REF!</definedName>
    <definedName name="ActivityDescr2">[10]Source!#REF!</definedName>
    <definedName name="actual">[12]summary!$G$2:$G$3577</definedName>
    <definedName name="ACwvu.ANALYSIS._.1." localSheetId="0" hidden="1">#REF!</definedName>
    <definedName name="ACwvu.ANALYSIS._.1." localSheetId="2" hidden="1">#REF!</definedName>
    <definedName name="ACwvu.ANALYSIS._.1." localSheetId="1" hidden="1">#REF!</definedName>
    <definedName name="ACwvu.ANALYSIS._.1." hidden="1">#REF!</definedName>
    <definedName name="ACwvu.ANALYSIS._.2." localSheetId="0" hidden="1">#REF!</definedName>
    <definedName name="ACwvu.ANALYSIS._.2." localSheetId="2" hidden="1">#REF!</definedName>
    <definedName name="ACwvu.ANALYSIS._.2." localSheetId="1" hidden="1">#REF!</definedName>
    <definedName name="ACwvu.ANALYSIS._.2." hidden="1">#REF!</definedName>
    <definedName name="ACwvu.grid._.lines." localSheetId="0" hidden="1">[1]JE!#REF!</definedName>
    <definedName name="ACwvu.grid._.lines." localSheetId="2" hidden="1">[1]JE!#REF!</definedName>
    <definedName name="ACwvu.grid._.lines." localSheetId="1" hidden="1">[1]JE!#REF!</definedName>
    <definedName name="ACwvu.grid._.lines." hidden="1">[1]JE!#REF!</definedName>
    <definedName name="ACwvu.OPERATING._.EXPENSES." localSheetId="0" hidden="1">#REF!</definedName>
    <definedName name="ACwvu.OPERATING._.EXPENSES." localSheetId="2" hidden="1">#REF!</definedName>
    <definedName name="ACwvu.OPERATING._.EXPENSES." localSheetId="1" hidden="1">#REF!</definedName>
    <definedName name="ACwvu.OPERATING._.EXPENSES." hidden="1">#REF!</definedName>
    <definedName name="adaqsdasda">"VX0100"</definedName>
    <definedName name="adasd" localSheetId="0">#REF!</definedName>
    <definedName name="adasd" localSheetId="2">#REF!</definedName>
    <definedName name="adasd" localSheetId="1">#REF!</definedName>
    <definedName name="adasd">#REF!</definedName>
    <definedName name="adsadb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adsadb1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AEL_1080" localSheetId="0">#REF!</definedName>
    <definedName name="AEL_1080" localSheetId="2">#REF!</definedName>
    <definedName name="AEL_1080" localSheetId="1">#REF!</definedName>
    <definedName name="AEL_1080">#REF!</definedName>
    <definedName name="AEL_1110" localSheetId="0">#REF!</definedName>
    <definedName name="AEL_1110" localSheetId="2">#REF!</definedName>
    <definedName name="AEL_1110" localSheetId="1">#REF!</definedName>
    <definedName name="AEL_1110">#REF!</definedName>
    <definedName name="AFD" localSheetId="0">#REF!</definedName>
    <definedName name="AFD" localSheetId="2">#REF!</definedName>
    <definedName name="AFD" localSheetId="1">#REF!</definedName>
    <definedName name="AFD">#REF!</definedName>
    <definedName name="Affiliate" localSheetId="0">[10]Source!#REF!</definedName>
    <definedName name="Affiliate" localSheetId="2">[10]Source!#REF!</definedName>
    <definedName name="Affiliate" localSheetId="1">[10]Source!#REF!</definedName>
    <definedName name="Affiliate">[10]Source!#REF!</definedName>
    <definedName name="Affiliate2" localSheetId="0">[10]Source!#REF!</definedName>
    <definedName name="Affiliate2" localSheetId="2">[10]Source!#REF!</definedName>
    <definedName name="Affiliate2" localSheetId="1">[10]Source!#REF!</definedName>
    <definedName name="Affiliate2">[10]Source!#REF!</definedName>
    <definedName name="AffiliateDescr" localSheetId="0">[10]Source!#REF!</definedName>
    <definedName name="AffiliateDescr" localSheetId="2">[10]Source!#REF!</definedName>
    <definedName name="AffiliateDescr" localSheetId="1">[10]Source!#REF!</definedName>
    <definedName name="AffiliateDescr">[10]Source!#REF!</definedName>
    <definedName name="AFTER_RESET2" comment="BLS- next-to-last stop after resetting tabs">'[13]inc - CF changes'!$H$6</definedName>
    <definedName name="AHCESS" localSheetId="0">#REF!</definedName>
    <definedName name="AHCESS" localSheetId="2">#REF!</definedName>
    <definedName name="AHCESS" localSheetId="1">#REF!</definedName>
    <definedName name="AHCESS">#REF!</definedName>
    <definedName name="aic">[14]AIC!$C$14:$G$27</definedName>
    <definedName name="aic_tba">[14]AIC!$L$14:$T$65</definedName>
    <definedName name="ALL" localSheetId="0">#REF!</definedName>
    <definedName name="ALL" localSheetId="2">#REF!</definedName>
    <definedName name="ALL" localSheetId="1">#REF!</definedName>
    <definedName name="ALL">#REF!</definedName>
    <definedName name="amounts" localSheetId="0">#REF!</definedName>
    <definedName name="amounts" localSheetId="2">#REF!</definedName>
    <definedName name="amounts" localSheetId="1">#REF!</definedName>
    <definedName name="amounts">#REF!</definedName>
    <definedName name="AMRCE">[15]Amarillo!$A$13:$Z$38</definedName>
    <definedName name="amt">'[16]Rpt 1033-Feb05-Deprec. Exp.'!$L$3:$L$1706</definedName>
    <definedName name="AMTCE">[15]AMATrans!$A$13:$Z$29</definedName>
    <definedName name="ANALYSIS" localSheetId="0">#REF!</definedName>
    <definedName name="ANALYSIS" localSheetId="2">#REF!</definedName>
    <definedName name="ANALYSIS" localSheetId="1">#REF!</definedName>
    <definedName name="ANALYSIS">#REF!</definedName>
    <definedName name="ANSWER">#N/A</definedName>
    <definedName name="APN" localSheetId="0">#REF!</definedName>
    <definedName name="APN" localSheetId="2">#REF!</definedName>
    <definedName name="APN" localSheetId="1">#REF!</definedName>
    <definedName name="APN">#REF!</definedName>
    <definedName name="APP1_1" localSheetId="0">#REF!</definedName>
    <definedName name="APP1_1" localSheetId="2">#REF!</definedName>
    <definedName name="APP1_1" localSheetId="1">#REF!</definedName>
    <definedName name="APP1_1">#REF!</definedName>
    <definedName name="app1_2" localSheetId="0">#REF!</definedName>
    <definedName name="app1_2" localSheetId="2">#REF!</definedName>
    <definedName name="app1_2" localSheetId="1">#REF!</definedName>
    <definedName name="app1_2">#REF!</definedName>
    <definedName name="APP2A" localSheetId="0">#REF!</definedName>
    <definedName name="APP2A" localSheetId="2">#REF!</definedName>
    <definedName name="APP2A" localSheetId="1">#REF!</definedName>
    <definedName name="APP2A">#REF!</definedName>
    <definedName name="APP2B" localSheetId="0">#REF!</definedName>
    <definedName name="APP2B" localSheetId="2">#REF!</definedName>
    <definedName name="APP2B" localSheetId="1">#REF!</definedName>
    <definedName name="APP2B">#REF!</definedName>
    <definedName name="APP2C" localSheetId="0">#REF!</definedName>
    <definedName name="APP2C" localSheetId="2">#REF!</definedName>
    <definedName name="APP2C" localSheetId="1">#REF!</definedName>
    <definedName name="APP2C">#REF!</definedName>
    <definedName name="APP3A" localSheetId="0">#REF!</definedName>
    <definedName name="APP3A" localSheetId="2">#REF!</definedName>
    <definedName name="APP3A" localSheetId="1">#REF!</definedName>
    <definedName name="APP3A">#REF!</definedName>
    <definedName name="APP3B" localSheetId="0">#REF!</definedName>
    <definedName name="APP3B" localSheetId="2">#REF!</definedName>
    <definedName name="APP3B" localSheetId="1">#REF!</definedName>
    <definedName name="APP3B">#REF!</definedName>
    <definedName name="APP3C" localSheetId="0">#REF!</definedName>
    <definedName name="APP3C" localSheetId="2">#REF!</definedName>
    <definedName name="APP3C" localSheetId="1">#REF!</definedName>
    <definedName name="APP3C">#REF!</definedName>
    <definedName name="APPENDIX_3____C" localSheetId="0">#REF!</definedName>
    <definedName name="APPENDIX_3____C" localSheetId="2">#REF!</definedName>
    <definedName name="APPENDIX_3____C" localSheetId="1">#REF!</definedName>
    <definedName name="APPENDIX_3____C">#REF!</definedName>
    <definedName name="APTCE">[17]APT!$A$13:$Z$111</definedName>
    <definedName name="AS2DocOpenMode" hidden="1">"AS2DocumentEdit"</definedName>
    <definedName name="AS400TB" localSheetId="0">#REF!</definedName>
    <definedName name="AS400TB" localSheetId="2">#REF!</definedName>
    <definedName name="AS400TB" localSheetId="1">#REF!</definedName>
    <definedName name="AS400TB">#REF!</definedName>
    <definedName name="ASD" localSheetId="0">#REF!</definedName>
    <definedName name="ASD" localSheetId="2">#REF!</definedName>
    <definedName name="ASD" localSheetId="1">#REF!</definedName>
    <definedName name="ASD">#REF!</definedName>
    <definedName name="ASDGR" localSheetId="0">#REF!</definedName>
    <definedName name="ASDGR" localSheetId="2">#REF!</definedName>
    <definedName name="ASDGR" localSheetId="1">#REF!</definedName>
    <definedName name="ASDGR">#REF!</definedName>
    <definedName name="ATMOS_1080" localSheetId="0">#REF!</definedName>
    <definedName name="ATMOS_1080" localSheetId="2">#REF!</definedName>
    <definedName name="ATMOS_1080" localSheetId="1">#REF!</definedName>
    <definedName name="ATMOS_1080">#REF!</definedName>
    <definedName name="ATMOS_1110" localSheetId="0">#REF!</definedName>
    <definedName name="ATMOS_1110" localSheetId="2">#REF!</definedName>
    <definedName name="ATMOS_1110" localSheetId="1">#REF!</definedName>
    <definedName name="ATMOS_1110">#REF!</definedName>
    <definedName name="B" localSheetId="0">#REF!</definedName>
    <definedName name="B" localSheetId="2">#REF!</definedName>
    <definedName name="B" localSheetId="1">#REF!</definedName>
    <definedName name="B">#REF!</definedName>
    <definedName name="BALANCE" localSheetId="0">#REF!</definedName>
    <definedName name="BALANCE" localSheetId="2">#REF!</definedName>
    <definedName name="BALANCE" localSheetId="1">#REF!</definedName>
    <definedName name="BALANCE">#REF!</definedName>
    <definedName name="BALANCEDATE" localSheetId="0">#REF!</definedName>
    <definedName name="BALANCEDATE" localSheetId="2">#REF!</definedName>
    <definedName name="BALANCEDATE" localSheetId="1">#REF!</definedName>
    <definedName name="BALANCEDATE">#REF!</definedName>
    <definedName name="BalSt">[18]EssBalS!$A$4:$H$11</definedName>
    <definedName name="BARING" localSheetId="0">#REF!</definedName>
    <definedName name="BARING" localSheetId="2">#REF!</definedName>
    <definedName name="BARING" localSheetId="1">#REF!</definedName>
    <definedName name="BARING">#REF!</definedName>
    <definedName name="Base_Volume" localSheetId="0">#REF!</definedName>
    <definedName name="Base_Volume" localSheetId="2">#REF!</definedName>
    <definedName name="Base_Volume" localSheetId="1">#REF!</definedName>
    <definedName name="Base_Volume">#REF!</definedName>
    <definedName name="basis">'[19]AIC - Basis Adj'!$E$14:$H$64</definedName>
    <definedName name="BBSS" localSheetId="0">#REF!</definedName>
    <definedName name="BBSS" localSheetId="2">#REF!</definedName>
    <definedName name="BBSS" localSheetId="1">#REF!</definedName>
    <definedName name="BBSS">#REF!</definedName>
    <definedName name="bc">[9]PPBud!$B$246:$P$256</definedName>
    <definedName name="bk_pis">'[20]Basis Adj'!$A$15:$F$62</definedName>
    <definedName name="BOB">[2]Nonutility!$EK$604</definedName>
    <definedName name="book_cwip">'[21]PPE_Cost - CWIP'!$D$10:$I$110</definedName>
    <definedName name="book_rwip">'[21]Rollforward - Tax CWIP_RWIP'!$V$43:$Y$85</definedName>
    <definedName name="BS" localSheetId="0">#REF!</definedName>
    <definedName name="BS" localSheetId="2">#REF!</definedName>
    <definedName name="BS" localSheetId="1">#REF!</definedName>
    <definedName name="BS">#REF!</definedName>
    <definedName name="bs_aut">'[14]AUT BS (BU)'!$C$8:$P$436</definedName>
    <definedName name="bs_nr">'[14]NR Cost&amp;Accum'!$C$6:$M$92</definedName>
    <definedName name="bu">[22]Macros!$P$31:$Q$42</definedName>
    <definedName name="Buttress" hidden="1">{#N/A,#N/A,FALSE,"COVER";#N/A,#N/A,FALSE,"BALANCE";#N/A,#N/A,FALSE,"P&amp;L";#N/A,#N/A,FALSE,"NOTES";#N/A,#N/A,FALSE,"ROI";#N/A,#N/A,FALSE,"EPR &amp; UEPR";#N/A,#N/A,FALSE,"DEFREIN-UEPR";#N/A,#N/A,FALSE,"ACCRUED EXPENSES";#N/A,#N/A,FALSE,"PREPAIDS";#N/A,#N/A,FALSE,"OVAL&amp;S.WK1";#N/A,#N/A,FALSE,"Maximum Dividend"}</definedName>
    <definedName name="C_" localSheetId="0">#REF!</definedName>
    <definedName name="C_" localSheetId="2">#REF!</definedName>
    <definedName name="C_" localSheetId="1">#REF!</definedName>
    <definedName name="C_">#REF!</definedName>
    <definedName name="CADSTD" localSheetId="0">#REF!</definedName>
    <definedName name="CADSTD" localSheetId="2">#REF!</definedName>
    <definedName name="CADSTD" localSheetId="1">#REF!</definedName>
    <definedName name="CADSTD">#REF!</definedName>
    <definedName name="cap_depr">'[14]Cap Depr'!$A$14:$F$77</definedName>
    <definedName name="cap_int">'[14]Cap Int (AFUDC)'!$B$12:$G$78</definedName>
    <definedName name="cap_int_adj">'[14]Cap Int (AFUDC)'!$K$12:$Q$71</definedName>
    <definedName name="Cap_oh">'[23]Cap OH'!$D$12:$M$50</definedName>
    <definedName name="cap_oh_pis">'[14]Cap OH'!$B$12:$F$20</definedName>
    <definedName name="cap_oh_res">'[14]Cap OH'!$B$21:$F$29</definedName>
    <definedName name="cap_oh_tba">'[14]Cap OH'!$I$12:$P$52</definedName>
    <definedName name="cap_soft">'[14]Cap Software'!$A$12:$K$26</definedName>
    <definedName name="cap_soft_adj">'[14]Cap Software'!$M$13:$U$33</definedName>
    <definedName name="CapAct">[18]CapBud!$A$40:$EA$44</definedName>
    <definedName name="CapBud">[18]CapBud!$A$20:$EA$38</definedName>
    <definedName name="CapCostTable">[24]TRIGGERS!$Q$9:$AO$129</definedName>
    <definedName name="capex">'[20](A) Piv - AIC (CR data)'!$A$10:$G$44</definedName>
    <definedName name="CaseNo.">'[25]DATA INPUT'!$C$10</definedName>
    <definedName name="CASH1" localSheetId="0">#REF!</definedName>
    <definedName name="CASH1" localSheetId="2">#REF!</definedName>
    <definedName name="CASH1" localSheetId="1">#REF!</definedName>
    <definedName name="CASH1">#REF!</definedName>
    <definedName name="cash2" localSheetId="0">#REF!</definedName>
    <definedName name="cash2" localSheetId="2">#REF!</definedName>
    <definedName name="cash2" localSheetId="1">#REF!</definedName>
    <definedName name="cash2">#REF!</definedName>
    <definedName name="Category_Report" localSheetId="0">#REF!</definedName>
    <definedName name="Category_Report" localSheetId="2">#REF!</definedName>
    <definedName name="Category_Report" localSheetId="1">#REF!</definedName>
    <definedName name="Category_Report">#REF!</definedName>
    <definedName name="CC_Spread">'[26]Tech Serv Mgr Data Entry'!$C$53:$I$133</definedName>
    <definedName name="CEActAPT">[27]PPAct!$B$246:$P$256</definedName>
    <definedName name="CEAPT">[28]APT!$A$9:$N$27</definedName>
    <definedName name="CEBudAPT">[27]PPBud!$B$246:$P$256</definedName>
    <definedName name="CESSU">[29]SSU!$A$9:$N$27</definedName>
    <definedName name="CIF" localSheetId="0">#REF!</definedName>
    <definedName name="CIF" localSheetId="2">#REF!</definedName>
    <definedName name="CIF" localSheetId="1">#REF!</definedName>
    <definedName name="CIF">#REF!</definedName>
    <definedName name="CK">'[30]Projection - ColKans'!$A$12:$K$47</definedName>
    <definedName name="CKCOpStat">[18]UtOpStat!$C$260:$T$273</definedName>
    <definedName name="CKVOpStat">[18]UtOpStat!$C$275:$T$282</definedName>
    <definedName name="CO" localSheetId="0">#REF!</definedName>
    <definedName name="CO" localSheetId="2">#REF!</definedName>
    <definedName name="CO" localSheetId="1">#REF!</definedName>
    <definedName name="CO">#REF!</definedName>
    <definedName name="CODE" localSheetId="0">#REF!</definedName>
    <definedName name="CODE" localSheetId="2">#REF!</definedName>
    <definedName name="CODE" localSheetId="1">#REF!</definedName>
    <definedName name="CODE">#REF!</definedName>
    <definedName name="COdogno" hidden="1">{#N/A,#N/A,FALSE,"Ix";#N/A,#N/A,FALSE,"BS";#N/A,#N/A,FALSE,"IS";#N/A,#N/A,FALSE,"IS_YTD";#N/A,#N/A,FALSE,"Nt1";#N/A,#N/A,FALSE,"Nt 2";#N/A,#N/A,FALSE,"Nt 3";#N/A,#N/A,FALSE,"Nt 4";#N/A,#N/A,FALSE,"Nt 4 summary"}</definedName>
    <definedName name="ColoradoCE">[31]Colorado!$A$13:$Z$59</definedName>
    <definedName name="comment" localSheetId="0">#REF!</definedName>
    <definedName name="comment" localSheetId="2">#REF!</definedName>
    <definedName name="comment" localSheetId="1">#REF!</definedName>
    <definedName name="comment">#REF!</definedName>
    <definedName name="COMPANY">'[25]DATA INPUT'!$C$7</definedName>
    <definedName name="COMPANY_NAME_TO_PRINT_ON_CHECK">'[32]Drop Down Lists'!$A$2:$A$23</definedName>
    <definedName name="Completed" localSheetId="0">#REF!</definedName>
    <definedName name="Completed" localSheetId="2">#REF!</definedName>
    <definedName name="Completed" localSheetId="1">#REF!</definedName>
    <definedName name="Completed">#REF!</definedName>
    <definedName name="COPYFROM">[33]MAC!$A$7:$T$69</definedName>
    <definedName name="COPYTO">[33]MAC!$A$72:$T$134</definedName>
    <definedName name="COR">'[23]COR on Ntwk Assets'!$C$14:$L$126</definedName>
    <definedName name="COVER" localSheetId="0">#REF!</definedName>
    <definedName name="COVER" localSheetId="2">#REF!</definedName>
    <definedName name="COVER" localSheetId="1">#REF!</definedName>
    <definedName name="COVER">#REF!</definedName>
    <definedName name="COVERDATE" localSheetId="0">#REF!</definedName>
    <definedName name="COVERDATE" localSheetId="2">#REF!</definedName>
    <definedName name="COVERDATE" localSheetId="1">#REF!</definedName>
    <definedName name="COVERDATE">#REF!</definedName>
    <definedName name="csAdHoc2_Dim01">"="</definedName>
    <definedName name="csAdHoc2_Dim02">"="</definedName>
    <definedName name="csAdHoc2_Dim03" localSheetId="0">#REF!</definedName>
    <definedName name="csAdHoc2_Dim03" localSheetId="2">#REF!</definedName>
    <definedName name="csAdHoc2_Dim03" localSheetId="1">#REF!</definedName>
    <definedName name="csAdHoc2_Dim03">#REF!</definedName>
    <definedName name="csAdHoc2_Dim04" localSheetId="0">#REF!</definedName>
    <definedName name="csAdHoc2_Dim04" localSheetId="2">#REF!</definedName>
    <definedName name="csAdHoc2_Dim04" localSheetId="1">#REF!</definedName>
    <definedName name="csAdHoc2_Dim04">#REF!</definedName>
    <definedName name="csAdHoc2_Dim05" localSheetId="0">#REF!</definedName>
    <definedName name="csAdHoc2_Dim05" localSheetId="2">#REF!</definedName>
    <definedName name="csAdHoc2_Dim05" localSheetId="1">#REF!</definedName>
    <definedName name="csAdHoc2_Dim05">#REF!</definedName>
    <definedName name="csAdHoc2_Dim06" localSheetId="0">#REF!</definedName>
    <definedName name="csAdHoc2_Dim06" localSheetId="2">#REF!</definedName>
    <definedName name="csAdHoc2_Dim06" localSheetId="1">#REF!</definedName>
    <definedName name="csAdHoc2_Dim06">#REF!</definedName>
    <definedName name="csAdHoc2_Dim07" localSheetId="0">#REF!</definedName>
    <definedName name="csAdHoc2_Dim07" localSheetId="2">#REF!</definedName>
    <definedName name="csAdHoc2_Dim07" localSheetId="1">#REF!</definedName>
    <definedName name="csAdHoc2_Dim07">#REF!</definedName>
    <definedName name="csAdHoc2_Dim08" localSheetId="0">#REF!</definedName>
    <definedName name="csAdHoc2_Dim08" localSheetId="2">#REF!</definedName>
    <definedName name="csAdHoc2_Dim08" localSheetId="1">#REF!</definedName>
    <definedName name="csAdHoc2_Dim08">#REF!</definedName>
    <definedName name="csAdHoc2_Dim09" localSheetId="0">#REF!</definedName>
    <definedName name="csAdHoc2_Dim09" localSheetId="2">#REF!</definedName>
    <definedName name="csAdHoc2_Dim09" localSheetId="1">#REF!</definedName>
    <definedName name="csAdHoc2_Dim09">#REF!</definedName>
    <definedName name="csAdHoc2_Dim10">"="</definedName>
    <definedName name="csAdHoc2Anchor" localSheetId="0">#REF!</definedName>
    <definedName name="csAdHoc2Anchor" localSheetId="2">#REF!</definedName>
    <definedName name="csAdHoc2Anchor" localSheetId="1">#REF!</definedName>
    <definedName name="csAdHoc2Anchor">#REF!</definedName>
    <definedName name="csAllowDetailBudgeting">1</definedName>
    <definedName name="csAllowLocalConsolidation">1</definedName>
    <definedName name="csAppName">"BudgetWeb"</definedName>
    <definedName name="csDE_CorporateSubAccts_Dim01">"="</definedName>
    <definedName name="csDE_CorporateSubAccts_Dim02">"="</definedName>
    <definedName name="csDE_CorporateSubAccts_Dim03">"="</definedName>
    <definedName name="csDE_CorporateSubAccts_Dim04">"="</definedName>
    <definedName name="csDE_CorporateSubAccts_Dim08">"="</definedName>
    <definedName name="csDE_CorporateSubAccts_Dim09">"="</definedName>
    <definedName name="csDE_CorporateSubAccts_Dim10">"="</definedName>
    <definedName name="csDE_ExpensesALL_Dim01">"="</definedName>
    <definedName name="csDE_ExpensesALL_Dim02">"="</definedName>
    <definedName name="csDE_ExpensesALL_Dim03">"="</definedName>
    <definedName name="csDE_ExpensesALL_Dim04">"="</definedName>
    <definedName name="csDE_ExpensesALL_Dim05">"="</definedName>
    <definedName name="csDE_ExpensesALL_Dim06">"="</definedName>
    <definedName name="csDE_ExpensesALL_Dim07">"="</definedName>
    <definedName name="csDE_ExpensesALL_Dim08">"="</definedName>
    <definedName name="csDE_ExpensesALL_Dim09">"="</definedName>
    <definedName name="csDE_ExpensesALL_Dim10">"="</definedName>
    <definedName name="csDE_ExpensesALLAnchor" localSheetId="0">#REF!</definedName>
    <definedName name="csDE_ExpensesALLAnchor" localSheetId="2">#REF!</definedName>
    <definedName name="csDE_ExpensesALLAnchor" localSheetId="1">#REF!</definedName>
    <definedName name="csDE_ExpensesALLAnchor">#REF!</definedName>
    <definedName name="csDE_MarginsGGC_Dim01">"="</definedName>
    <definedName name="csDE_MarginsGGC_Dim02">"="</definedName>
    <definedName name="csDE_MarginsGGC_Dim03">"="</definedName>
    <definedName name="csDE_MarginsGGC_Dim04" localSheetId="0">#REF!</definedName>
    <definedName name="csDE_MarginsGGC_Dim04" localSheetId="2">#REF!</definedName>
    <definedName name="csDE_MarginsGGC_Dim04" localSheetId="1">#REF!</definedName>
    <definedName name="csDE_MarginsGGC_Dim04">#REF!</definedName>
    <definedName name="csDE_MarginsGGC_Dim05">"="</definedName>
    <definedName name="csDE_MarginsGGC_Dim06">"="</definedName>
    <definedName name="csDE_MarginsGGC_Dim07">"="</definedName>
    <definedName name="csDE_MarginsGGC_Dim08">"="</definedName>
    <definedName name="csDE_MarginsGGC_Dim09">"="</definedName>
    <definedName name="csDE_MarginsGGC_Dim10">"="</definedName>
    <definedName name="csDE_MarginsGGCAnchor" localSheetId="0">#REF!</definedName>
    <definedName name="csDE_MarginsGGCAnchor" localSheetId="2">#REF!</definedName>
    <definedName name="csDE_MarginsGGCAnchor" localSheetId="1">#REF!</definedName>
    <definedName name="csDE_MarginsGGCAnchor">#REF!</definedName>
    <definedName name="csDE_MarginsTXU_Dim01">"="</definedName>
    <definedName name="csDE_MarginsTXU_Dim02">"="</definedName>
    <definedName name="csDE_MarginsTXU_Dim03">"="</definedName>
    <definedName name="csDE_MarginsTXU_Dim04">"="</definedName>
    <definedName name="csDE_MarginsTXU_Dim06">"="</definedName>
    <definedName name="csDE_MarginsTXU_Dim08">"="</definedName>
    <definedName name="csDE_MarginsTXU_Dim09">"="</definedName>
    <definedName name="csDE_MarginsTXU_Dim10">"="</definedName>
    <definedName name="csDesignMode">1</definedName>
    <definedName name="csDetailBudgetingURL">"http://server/deciweb/tr/trmain.asp?App=BudgetWeb&amp;Cat=Detail+Budgeting"</definedName>
    <definedName name="csKeepAlive">5</definedName>
    <definedName name="csLocalConsolidationOnSubmit">1</definedName>
    <definedName name="csRefreshOnOpen">1</definedName>
    <definedName name="csRefreshOnRotate">1</definedName>
    <definedName name="CURRENT" localSheetId="0">#REF!</definedName>
    <definedName name="CURRENT" localSheetId="2">#REF!</definedName>
    <definedName name="CURRENT" localSheetId="1">#REF!</definedName>
    <definedName name="CURRENT">#REF!</definedName>
    <definedName name="CurrentColumnIndex" localSheetId="0">#REF!</definedName>
    <definedName name="CurrentColumnIndex" localSheetId="2">#REF!</definedName>
    <definedName name="CurrentColumnIndex" localSheetId="1">#REF!</definedName>
    <definedName name="CurrentColumnIndex">#REF!</definedName>
    <definedName name="CurrentColumnRowIndex" localSheetId="0">#REF!</definedName>
    <definedName name="CurrentColumnRowIndex" localSheetId="2">#REF!</definedName>
    <definedName name="CurrentColumnRowIndex" localSheetId="1">#REF!</definedName>
    <definedName name="CurrentColumnRowIndex">#REF!</definedName>
    <definedName name="CurrentRowLineItemIndex" localSheetId="0">#REF!</definedName>
    <definedName name="CurrentRowLineItemIndex" localSheetId="2">#REF!</definedName>
    <definedName name="CurrentRowLineItemIndex" localSheetId="1">#REF!</definedName>
    <definedName name="CurrentRowLineItemIndex">#REF!</definedName>
    <definedName name="Customer_Charge" localSheetId="0">#REF!</definedName>
    <definedName name="Customer_Charge" localSheetId="2">#REF!</definedName>
    <definedName name="Customer_Charge" localSheetId="1">#REF!</definedName>
    <definedName name="Customer_Charge">#REF!</definedName>
    <definedName name="CustomerData_JurEight" localSheetId="0">'[34]Customer Data'!#REF!</definedName>
    <definedName name="CustomerData_JurEight" localSheetId="2">'[34]Customer Data'!#REF!</definedName>
    <definedName name="CustomerData_JurEight" localSheetId="1">'[34]Customer Data'!#REF!</definedName>
    <definedName name="CustomerData_JurEight">'[34]Customer Data'!#REF!</definedName>
    <definedName name="CustomerData_JurEleven" localSheetId="0">'[34]Customer Data'!#REF!</definedName>
    <definedName name="CustomerData_JurEleven" localSheetId="2">'[34]Customer Data'!#REF!</definedName>
    <definedName name="CustomerData_JurEleven" localSheetId="1">'[34]Customer Data'!#REF!</definedName>
    <definedName name="CustomerData_JurEleven">'[34]Customer Data'!#REF!</definedName>
    <definedName name="CustomerData_JurFive" localSheetId="0">'[34]Customer Data'!#REF!</definedName>
    <definedName name="CustomerData_JurFive" localSheetId="2">'[34]Customer Data'!#REF!</definedName>
    <definedName name="CustomerData_JurFive" localSheetId="1">'[34]Customer Data'!#REF!</definedName>
    <definedName name="CustomerData_JurFive">'[34]Customer Data'!#REF!</definedName>
    <definedName name="CustomerData_JurFour" localSheetId="0">'[34]Customer Data'!#REF!</definedName>
    <definedName name="CustomerData_JurFour" localSheetId="2">'[34]Customer Data'!#REF!</definedName>
    <definedName name="CustomerData_JurFour" localSheetId="1">'[34]Customer Data'!#REF!</definedName>
    <definedName name="CustomerData_JurFour">'[34]Customer Data'!#REF!</definedName>
    <definedName name="CustomerData_JurFourteen" localSheetId="0">'[34]Customer Data'!#REF!</definedName>
    <definedName name="CustomerData_JurFourteen" localSheetId="2">'[34]Customer Data'!#REF!</definedName>
    <definedName name="CustomerData_JurFourteen" localSheetId="1">'[34]Customer Data'!#REF!</definedName>
    <definedName name="CustomerData_JurFourteen">'[34]Customer Data'!#REF!</definedName>
    <definedName name="CustomerData_JurNine" localSheetId="0">'[34]Customer Data'!#REF!</definedName>
    <definedName name="CustomerData_JurNine" localSheetId="2">'[34]Customer Data'!#REF!</definedName>
    <definedName name="CustomerData_JurNine" localSheetId="1">'[34]Customer Data'!#REF!</definedName>
    <definedName name="CustomerData_JurNine">'[34]Customer Data'!#REF!</definedName>
    <definedName name="CustomerData_JurSeven" localSheetId="0">'[34]Customer Data'!#REF!</definedName>
    <definedName name="CustomerData_JurSeven" localSheetId="2">'[34]Customer Data'!#REF!</definedName>
    <definedName name="CustomerData_JurSeven" localSheetId="1">'[34]Customer Data'!#REF!</definedName>
    <definedName name="CustomerData_JurSeven">'[34]Customer Data'!#REF!</definedName>
    <definedName name="CustomerData_JurSix" localSheetId="0">'[34]Customer Data'!#REF!</definedName>
    <definedName name="CustomerData_JurSix" localSheetId="2">'[34]Customer Data'!#REF!</definedName>
    <definedName name="CustomerData_JurSix" localSheetId="1">'[34]Customer Data'!#REF!</definedName>
    <definedName name="CustomerData_JurSix">'[34]Customer Data'!#REF!</definedName>
    <definedName name="CustomerData_JurTen" localSheetId="0">'[34]Customer Data'!#REF!</definedName>
    <definedName name="CustomerData_JurTen" localSheetId="2">'[34]Customer Data'!#REF!</definedName>
    <definedName name="CustomerData_JurTen" localSheetId="1">'[34]Customer Data'!#REF!</definedName>
    <definedName name="CustomerData_JurTen">'[34]Customer Data'!#REF!</definedName>
    <definedName name="CustomerData_JurThirteen" localSheetId="0">'[34]Customer Data'!#REF!</definedName>
    <definedName name="CustomerData_JurThirteen" localSheetId="2">'[34]Customer Data'!#REF!</definedName>
    <definedName name="CustomerData_JurThirteen" localSheetId="1">'[34]Customer Data'!#REF!</definedName>
    <definedName name="CustomerData_JurThirteen">'[34]Customer Data'!#REF!</definedName>
    <definedName name="CustomerData_JurThree" localSheetId="0">'[34]Customer Data'!#REF!</definedName>
    <definedName name="CustomerData_JurThree" localSheetId="2">'[34]Customer Data'!#REF!</definedName>
    <definedName name="CustomerData_JurThree" localSheetId="1">'[34]Customer Data'!#REF!</definedName>
    <definedName name="CustomerData_JurThree">'[34]Customer Data'!#REF!</definedName>
    <definedName name="CustomerData_JurTwelve" localSheetId="0">'[34]Customer Data'!#REF!</definedName>
    <definedName name="CustomerData_JurTwelve" localSheetId="2">'[34]Customer Data'!#REF!</definedName>
    <definedName name="CustomerData_JurTwelve" localSheetId="1">'[34]Customer Data'!#REF!</definedName>
    <definedName name="CustomerData_JurTwelve">'[34]Customer Data'!#REF!</definedName>
    <definedName name="CustomerData_JurTwo" localSheetId="0">'[34]Customer Data'!#REF!</definedName>
    <definedName name="CustomerData_JurTwo" localSheetId="2">'[34]Customer Data'!#REF!</definedName>
    <definedName name="CustomerData_JurTwo" localSheetId="1">'[34]Customer Data'!#REF!</definedName>
    <definedName name="CustomerData_JurTwo">'[34]Customer Data'!#REF!</definedName>
    <definedName name="CWCRequirement" localSheetId="0">#REF!</definedName>
    <definedName name="CWCRequirement" localSheetId="2">#REF!</definedName>
    <definedName name="CWCRequirement" localSheetId="1">#REF!</definedName>
    <definedName name="CWCRequirement">#REF!</definedName>
    <definedName name="cy_act" localSheetId="0">#REF!</definedName>
    <definedName name="cy_act" localSheetId="2">#REF!</definedName>
    <definedName name="cy_act" localSheetId="1">#REF!</definedName>
    <definedName name="cy_act">#REF!</definedName>
    <definedName name="cy_bud" localSheetId="0">#REF!</definedName>
    <definedName name="cy_bud" localSheetId="2">#REF!</definedName>
    <definedName name="cy_bud" localSheetId="1">#REF!</definedName>
    <definedName name="cy_bud">#REF!</definedName>
    <definedName name="cy_v_bud" localSheetId="0">#REF!</definedName>
    <definedName name="cy_v_bud" localSheetId="2">#REF!</definedName>
    <definedName name="cy_v_bud" localSheetId="1">#REF!</definedName>
    <definedName name="cy_v_bud">#REF!</definedName>
    <definedName name="cy_v_py" localSheetId="0">#REF!</definedName>
    <definedName name="cy_v_py" localSheetId="2">#REF!</definedName>
    <definedName name="cy_v_py" localSheetId="1">#REF!</definedName>
    <definedName name="cy_v_py">#REF!</definedName>
    <definedName name="cyact" localSheetId="0">[35]Graph!#REF!</definedName>
    <definedName name="cyact" localSheetId="2">[35]Graph!#REF!</definedName>
    <definedName name="cyact" localSheetId="1">[35]Graph!#REF!</definedName>
    <definedName name="cyact">[35]Graph!#REF!</definedName>
    <definedName name="cybud" localSheetId="0">[35]Graph!#REF!</definedName>
    <definedName name="cybud" localSheetId="2">[35]Graph!#REF!</definedName>
    <definedName name="cybud" localSheetId="1">[35]Graph!#REF!</definedName>
    <definedName name="cybud">[35]Graph!#REF!</definedName>
    <definedName name="D" localSheetId="0">#REF!</definedName>
    <definedName name="D" localSheetId="2">#REF!</definedName>
    <definedName name="D" localSheetId="1">#REF!</definedName>
    <definedName name="D">#REF!</definedName>
    <definedName name="DACQ" localSheetId="0">#REF!</definedName>
    <definedName name="DACQ" localSheetId="2">#REF!</definedName>
    <definedName name="DACQ" localSheetId="1">#REF!</definedName>
    <definedName name="DACQ">#REF!</definedName>
    <definedName name="DActDV">[36]EssDActDV!$A$8:$P$189</definedName>
    <definedName name="DalhCE">[15]Dalhart!$A$13:$Z$38</definedName>
    <definedName name="Data" localSheetId="0">#REF!</definedName>
    <definedName name="Data" localSheetId="2">#REF!</definedName>
    <definedName name="Data" localSheetId="1">#REF!</definedName>
    <definedName name="Data">#REF!</definedName>
    <definedName name="Data2">[37]Data!$A$1:$H$74</definedName>
    <definedName name="data3">[37]Sheet3!$A$1:$AY$8</definedName>
    <definedName name="_xlnm.Database" localSheetId="0">#REF!</definedName>
    <definedName name="_xlnm.Database" localSheetId="2">#REF!</definedName>
    <definedName name="_xlnm.Database" localSheetId="1">#REF!</definedName>
    <definedName name="_xlnm.Database">#REF!</definedName>
    <definedName name="DatabaseActivity" localSheetId="0">#REF!</definedName>
    <definedName name="DatabaseActivity" localSheetId="2">#REF!</definedName>
    <definedName name="DatabaseActivity" localSheetId="1">#REF!</definedName>
    <definedName name="DatabaseActivity">#REF!</definedName>
    <definedName name="DatabaseBalances" localSheetId="0">#REF!</definedName>
    <definedName name="DatabaseBalances" localSheetId="2">#REF!</definedName>
    <definedName name="DatabaseBalances" localSheetId="1">#REF!</definedName>
    <definedName name="DatabaseBalances">#REF!</definedName>
    <definedName name="Date" localSheetId="0">#REF!</definedName>
    <definedName name="Date" localSheetId="2">#REF!</definedName>
    <definedName name="Date" localSheetId="1">#REF!</definedName>
    <definedName name="Date">#REF!</definedName>
    <definedName name="Date1" localSheetId="0">#REF!</definedName>
    <definedName name="Date1" localSheetId="2">#REF!</definedName>
    <definedName name="Date1" localSheetId="1">#REF!</definedName>
    <definedName name="Date1">#REF!</definedName>
    <definedName name="DBudDV">[36]EssDBudDV!$A$8:$DV$189</definedName>
    <definedName name="DCByBU" localSheetId="0">#REF!</definedName>
    <definedName name="DCByBU" localSheetId="2">#REF!</definedName>
    <definedName name="DCByBU" localSheetId="1">#REF!</definedName>
    <definedName name="DCByBU">#REF!</definedName>
    <definedName name="DEPOSIT" localSheetId="0">#REF!</definedName>
    <definedName name="DEPOSIT" localSheetId="2">#REF!</definedName>
    <definedName name="DEPOSIT" localSheetId="1">#REF!</definedName>
    <definedName name="DEPOSIT">#REF!</definedName>
    <definedName name="DEPOSITS" localSheetId="0">#REF!</definedName>
    <definedName name="DEPOSITS" localSheetId="2">#REF!</definedName>
    <definedName name="DEPOSITS" localSheetId="1">#REF!</definedName>
    <definedName name="DEPOSITS">#REF!</definedName>
    <definedName name="depr_aut">'[14]AUT Depr'!$C$7:$S$75</definedName>
    <definedName name="depr_nr">'[14]NonReg Depr'!$A$9:$N$38</definedName>
    <definedName name="DEPRECIATION" localSheetId="0">#REF!</definedName>
    <definedName name="DEPRECIATION" localSheetId="2">#REF!</definedName>
    <definedName name="DEPRECIATION" localSheetId="1">#REF!</definedName>
    <definedName name="DEPRECIATION">#REF!</definedName>
    <definedName name="DeptDescr" localSheetId="0">[10]Source!#REF!</definedName>
    <definedName name="DeptDescr" localSheetId="2">[10]Source!#REF!</definedName>
    <definedName name="DeptDescr" localSheetId="1">[10]Source!#REF!</definedName>
    <definedName name="DeptDescr">[10]Source!#REF!</definedName>
    <definedName name="DeptDescr2" localSheetId="0">[10]Source!#REF!</definedName>
    <definedName name="DeptDescr2" localSheetId="2">[10]Source!#REF!</definedName>
    <definedName name="DeptDescr2" localSheetId="1">[10]Source!#REF!</definedName>
    <definedName name="DeptDescr2">[10]Source!#REF!</definedName>
    <definedName name="DeptID" localSheetId="0">[10]Source!#REF!</definedName>
    <definedName name="DeptID" localSheetId="2">[10]Source!#REF!</definedName>
    <definedName name="DeptID" localSheetId="1">[10]Source!#REF!</definedName>
    <definedName name="DeptID">[10]Source!#REF!</definedName>
    <definedName name="DeptID2" localSheetId="0">[10]Source!#REF!</definedName>
    <definedName name="DeptID2" localSheetId="2">[10]Source!#REF!</definedName>
    <definedName name="DeptID2" localSheetId="1">[10]Source!#REF!</definedName>
    <definedName name="DeptID2">[10]Source!#REF!</definedName>
    <definedName name="Detail_Report" localSheetId="0">#REF!</definedName>
    <definedName name="Detail_Report" localSheetId="2">#REF!</definedName>
    <definedName name="Detail_Report" localSheetId="1">#REF!</definedName>
    <definedName name="Detail_Report">#REF!</definedName>
    <definedName name="DFSD" hidden="1">{#N/A,#N/A,FALSE,"Summary";#N/A,#N/A,FALSE,"Cust Sales Purchase Volumes";#N/A,#N/A,FALSE,"Gas Sales Rev";#N/A,#N/A,FALSE,"Rev-Rel Taxes";#N/A,#N/A,FALSE,"LUG";#N/A,#N/A,FALSE,"Gas Purch Expense"}</definedName>
    <definedName name="DirAPT">[38]BilledToAPT!$A$154:$O$154</definedName>
    <definedName name="DISPOSITION">[39]Lists!$A$1:$A$3</definedName>
    <definedName name="DSD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DV_DebtPctList">[24]TRIGGERS!$AR$18:$AR$25</definedName>
    <definedName name="DV_DebtPctTable">[24]TRIGGERS!$AR$18:$AS$25</definedName>
    <definedName name="DV_DebtRateList">[24]TRIGGERS!$AR$9:$AR$15</definedName>
    <definedName name="DV_DebtRateTable">[24]TRIGGERS!$AR$9:$AS$15</definedName>
    <definedName name="eb_cwip">'[21]2015 Tax CWIP Bal'!$A$14:$F$77</definedName>
    <definedName name="EC" localSheetId="0">[10]Source!#REF!</definedName>
    <definedName name="EC" localSheetId="2">[10]Source!#REF!</definedName>
    <definedName name="EC" localSheetId="1">[10]Source!#REF!</definedName>
    <definedName name="EC">[10]Source!#REF!</definedName>
    <definedName name="ECDescr" localSheetId="0">[10]Source!#REF!</definedName>
    <definedName name="ECDescr" localSheetId="2">[10]Source!#REF!</definedName>
    <definedName name="ECDescr" localSheetId="1">[10]Source!#REF!</definedName>
    <definedName name="ECDescr">[10]Source!#REF!</definedName>
    <definedName name="ECDescr2" localSheetId="0">[10]Source!#REF!</definedName>
    <definedName name="ECDescr2" localSheetId="2">[10]Source!#REF!</definedName>
    <definedName name="ECDescr2" localSheetId="1">[10]Source!#REF!</definedName>
    <definedName name="ECDescr2">[10]Source!#REF!</definedName>
    <definedName name="ECID" localSheetId="0">[10]Source!#REF!</definedName>
    <definedName name="ECID" localSheetId="2">[10]Source!#REF!</definedName>
    <definedName name="ECID" localSheetId="1">[10]Source!#REF!</definedName>
    <definedName name="ECID">[10]Source!#REF!</definedName>
    <definedName name="Eight" localSheetId="0">'[8]Jurisdiction Input'!#REF!</definedName>
    <definedName name="Eight" localSheetId="2">'[8]Jurisdiction Input'!#REF!</definedName>
    <definedName name="Eight" localSheetId="1">'[8]Jurisdiction Input'!#REF!</definedName>
    <definedName name="Eight">'[8]Jurisdiction Input'!#REF!</definedName>
    <definedName name="Elapsed" localSheetId="0">#REF!</definedName>
    <definedName name="Elapsed" localSheetId="2">#REF!</definedName>
    <definedName name="Elapsed" localSheetId="1">#REF!</definedName>
    <definedName name="Elapsed">#REF!</definedName>
    <definedName name="Eleven" localSheetId="0">'[8]Jurisdiction Input'!#REF!</definedName>
    <definedName name="Eleven" localSheetId="2">'[8]Jurisdiction Input'!#REF!</definedName>
    <definedName name="Eleven" localSheetId="1">'[8]Jurisdiction Input'!#REF!</definedName>
    <definedName name="Eleven">'[8]Jurisdiction Input'!#REF!</definedName>
    <definedName name="end" localSheetId="0">#REF!</definedName>
    <definedName name="end" localSheetId="2">#REF!</definedName>
    <definedName name="end" localSheetId="1">#REF!</definedName>
    <definedName name="end">#REF!</definedName>
    <definedName name="ENERGAS_1080" localSheetId="0">#REF!</definedName>
    <definedName name="ENERGAS_1080" localSheetId="2">#REF!</definedName>
    <definedName name="ENERGAS_1080" localSheetId="1">#REF!</definedName>
    <definedName name="ENERGAS_1080">#REF!</definedName>
    <definedName name="ENERGAS_1110" localSheetId="0">#REF!</definedName>
    <definedName name="ENERGAS_1110" localSheetId="2">#REF!</definedName>
    <definedName name="ENERGAS_1110" localSheetId="1">#REF!</definedName>
    <definedName name="ENERGAS_1110">#REF!</definedName>
    <definedName name="EPSData">[40]EssEPS!$A$8:$CJ$45</definedName>
    <definedName name="EQ_Change">'[33]CASH FLOW &amp; INTEREST'!$393:$393</definedName>
    <definedName name="EssfHasNonUnique">FALSE</definedName>
    <definedName name="EXPENDITURE_TYPE_LIST">'[32]Drop Down Lists'!$G$3:$G$13</definedName>
    <definedName name="EXPENSES" localSheetId="0">#REF!</definedName>
    <definedName name="EXPENSES" localSheetId="2">#REF!</definedName>
    <definedName name="EXPENSES" localSheetId="1">#REF!</definedName>
    <definedName name="EXPENSES">#REF!</definedName>
    <definedName name="f" localSheetId="0">#REF!</definedName>
    <definedName name="f" localSheetId="2">#REF!</definedName>
    <definedName name="f" localSheetId="1">#REF!</definedName>
    <definedName name="f">#REF!</definedName>
    <definedName name="FAIBF" localSheetId="0">#REF!</definedName>
    <definedName name="FAIBF" localSheetId="2">#REF!</definedName>
    <definedName name="FAIBF" localSheetId="1">#REF!</definedName>
    <definedName name="FAIBF">#REF!</definedName>
    <definedName name="February" localSheetId="0">#REF!</definedName>
    <definedName name="February" localSheetId="2">#REF!</definedName>
    <definedName name="February" localSheetId="1">#REF!</definedName>
    <definedName name="February">#REF!</definedName>
    <definedName name="fee" localSheetId="0">#REF!</definedName>
    <definedName name="fee" localSheetId="2">#REF!</definedName>
    <definedName name="fee" localSheetId="1">#REF!</definedName>
    <definedName name="fee">#REF!</definedName>
    <definedName name="FIND">[2]Nonutility!$R$189</definedName>
    <definedName name="FIRST_SEMETRE" localSheetId="0">#REF!</definedName>
    <definedName name="FIRST_SEMETRE" localSheetId="2">#REF!</definedName>
    <definedName name="FIRST_SEMETRE" localSheetId="1">#REF!</definedName>
    <definedName name="FIRST_SEMETRE">#REF!</definedName>
    <definedName name="FIT_RATE">[2]Nonutility!$EB$597</definedName>
    <definedName name="Five" localSheetId="0">'[8]Jurisdiction Input'!#REF!</definedName>
    <definedName name="Five" localSheetId="2">'[8]Jurisdiction Input'!#REF!</definedName>
    <definedName name="Five" localSheetId="1">'[8]Jurisdiction Input'!#REF!</definedName>
    <definedName name="Five">'[8]Jurisdiction Input'!#REF!</definedName>
    <definedName name="Four" localSheetId="0">'[8]Jurisdiction Input'!#REF!</definedName>
    <definedName name="Four" localSheetId="2">'[8]Jurisdiction Input'!#REF!</definedName>
    <definedName name="Four" localSheetId="1">'[8]Jurisdiction Input'!#REF!</definedName>
    <definedName name="Four">'[8]Jurisdiction Input'!#REF!</definedName>
    <definedName name="Fourteen" localSheetId="0">'[8]Jurisdiction Input'!#REF!</definedName>
    <definedName name="Fourteen" localSheetId="2">'[8]Jurisdiction Input'!#REF!</definedName>
    <definedName name="Fourteen" localSheetId="1">'[8]Jurisdiction Input'!#REF!</definedName>
    <definedName name="Fourteen">'[8]Jurisdiction Input'!#REF!</definedName>
    <definedName name="frfr" localSheetId="0">#REF!</definedName>
    <definedName name="frfr" localSheetId="2">#REF!</definedName>
    <definedName name="frfr" localSheetId="1">#REF!</definedName>
    <definedName name="frfr">#REF!</definedName>
    <definedName name="FrSaCE">[15]FritzSand!$A$13:$Z$29</definedName>
    <definedName name="FSGRegionAmounts" localSheetId="0">#REF!</definedName>
    <definedName name="FSGRegionAmounts" localSheetId="2">#REF!</definedName>
    <definedName name="FSGRegionAmounts" localSheetId="1">#REF!</definedName>
    <definedName name="FSGRegionAmounts">#REF!</definedName>
    <definedName name="FSGRegionColumnHeading1" localSheetId="0">#REF!</definedName>
    <definedName name="FSGRegionColumnHeading1" localSheetId="2">#REF!</definedName>
    <definedName name="FSGRegionColumnHeading1" localSheetId="1">#REF!</definedName>
    <definedName name="FSGRegionColumnHeading1">#REF!</definedName>
    <definedName name="FSGRegionColumnHeading2" localSheetId="0">#REF!</definedName>
    <definedName name="FSGRegionColumnHeading2" localSheetId="2">#REF!</definedName>
    <definedName name="FSGRegionColumnHeading2" localSheetId="1">#REF!</definedName>
    <definedName name="FSGRegionColumnHeading2">#REF!</definedName>
    <definedName name="FSGRegionColumnHeading3" localSheetId="0">#REF!</definedName>
    <definedName name="FSGRegionColumnHeading3" localSheetId="2">#REF!</definedName>
    <definedName name="FSGRegionColumnHeading3" localSheetId="1">#REF!</definedName>
    <definedName name="FSGRegionColumnHeading3">#REF!</definedName>
    <definedName name="FSGRegionColumnHeading4" localSheetId="0">#REF!</definedName>
    <definedName name="FSGRegionColumnHeading4" localSheetId="2">#REF!</definedName>
    <definedName name="FSGRegionColumnHeading4" localSheetId="1">#REF!</definedName>
    <definedName name="FSGRegionColumnHeading4">#REF!</definedName>
    <definedName name="FSGRegionColumnHeading5" localSheetId="0">#REF!</definedName>
    <definedName name="FSGRegionColumnHeading5" localSheetId="2">#REF!</definedName>
    <definedName name="FSGRegionColumnHeading5" localSheetId="1">#REF!</definedName>
    <definedName name="FSGRegionColumnHeading5">#REF!</definedName>
    <definedName name="FSGRegionLineItems" localSheetId="0">#REF!</definedName>
    <definedName name="FSGRegionLineItems" localSheetId="2">#REF!</definedName>
    <definedName name="FSGRegionLineItems" localSheetId="1">#REF!</definedName>
    <definedName name="FSGRegionLineItems">#REF!</definedName>
    <definedName name="FSGRegionReportHeading" localSheetId="0">#REF!</definedName>
    <definedName name="FSGRegionReportHeading" localSheetId="2">#REF!</definedName>
    <definedName name="FSGRegionReportHeading" localSheetId="1">#REF!</definedName>
    <definedName name="FSGRegionReportHeading">#REF!</definedName>
    <definedName name="FSGRegionReportTitle" localSheetId="0">#REF!</definedName>
    <definedName name="FSGRegionReportTitle" localSheetId="2">#REF!</definedName>
    <definedName name="FSGRegionReportTitle" localSheetId="1">#REF!</definedName>
    <definedName name="FSGRegionReportTitle">#REF!</definedName>
    <definedName name="FY" localSheetId="0">#REF!</definedName>
    <definedName name="FY" localSheetId="2">#REF!</definedName>
    <definedName name="FY" localSheetId="1">#REF!</definedName>
    <definedName name="FY">#REF!</definedName>
    <definedName name="FY10DATA" localSheetId="0">#REF!</definedName>
    <definedName name="FY10DATA" localSheetId="2">#REF!</definedName>
    <definedName name="FY10DATA" localSheetId="1">#REF!</definedName>
    <definedName name="FY10DATA">#REF!</definedName>
    <definedName name="G" localSheetId="0">#REF!</definedName>
    <definedName name="G" localSheetId="2">#REF!</definedName>
    <definedName name="G" localSheetId="1">#REF!</definedName>
    <definedName name="G">#REF!</definedName>
    <definedName name="Gas_Cost_Rate" localSheetId="0">#REF!</definedName>
    <definedName name="Gas_Cost_Rate" localSheetId="2">#REF!</definedName>
    <definedName name="Gas_Cost_Rate" localSheetId="1">#REF!</definedName>
    <definedName name="Gas_Cost_Rate">#REF!</definedName>
    <definedName name="GECE">[41]Georgia!$A$13:$Z$51</definedName>
    <definedName name="GOEXP">'[25]DATA INPUT'!$C$59</definedName>
    <definedName name="GOPLANT">'[25]DATA INPUT'!$C$55</definedName>
    <definedName name="GOTOMENU" localSheetId="0">#REF!</definedName>
    <definedName name="GOTOMENU" localSheetId="2">#REF!</definedName>
    <definedName name="GOTOMENU" localSheetId="1">#REF!</definedName>
    <definedName name="GOTOMENU">#REF!</definedName>
    <definedName name="gov_rate">'[19]Proj Query tie-in to CPR'!$E$24:$H$61</definedName>
    <definedName name="gov_rate2">'[19]Proj Query tie-in to CPR'!$A$21:$H$306</definedName>
    <definedName name="gov_rate3">'[19]Proj Query tie-in to CPR'!$B$21:$H$123</definedName>
    <definedName name="GREELEY_1080" localSheetId="0">#REF!</definedName>
    <definedName name="GREELEY_1080" localSheetId="2">#REF!</definedName>
    <definedName name="GREELEY_1080" localSheetId="1">#REF!</definedName>
    <definedName name="GREELEY_1080">#REF!</definedName>
    <definedName name="GREELEY_1110" localSheetId="0">#REF!</definedName>
    <definedName name="GREELEY_1110" localSheetId="2">#REF!</definedName>
    <definedName name="GREELEY_1110" localSheetId="1">#REF!</definedName>
    <definedName name="GREELEY_1110">#REF!</definedName>
    <definedName name="gsgd2" localSheetId="0">#REF!</definedName>
    <definedName name="gsgd2" localSheetId="2">#REF!</definedName>
    <definedName name="gsgd2" localSheetId="1">#REF!</definedName>
    <definedName name="gsgd2">#REF!</definedName>
    <definedName name="GVKey">""</definedName>
    <definedName name="HDDVarM">[42]EssBalS!$A$97:$B$105</definedName>
    <definedName name="HDDVarY">[42]EssBalS!$D$97:$E$105</definedName>
    <definedName name="HERE" localSheetId="0">#REF!</definedName>
    <definedName name="HERE" localSheetId="2">#REF!</definedName>
    <definedName name="HERE" localSheetId="1">#REF!</definedName>
    <definedName name="HERE">#REF!</definedName>
    <definedName name="HERE1" localSheetId="0">#REF!</definedName>
    <definedName name="HERE1" localSheetId="2">#REF!</definedName>
    <definedName name="HERE1" localSheetId="1">#REF!</definedName>
    <definedName name="HERE1">#REF!</definedName>
    <definedName name="HERE2" localSheetId="0">[4]Yield!#REF!</definedName>
    <definedName name="HERE2" localSheetId="2">[4]Yield!#REF!</definedName>
    <definedName name="HERE2" localSheetId="1">[4]Yield!#REF!</definedName>
    <definedName name="HERE2">[4]Yield!#REF!</definedName>
    <definedName name="HERE3" localSheetId="0">#REF!</definedName>
    <definedName name="HERE3" localSheetId="2">#REF!</definedName>
    <definedName name="HERE3" localSheetId="1">#REF!</definedName>
    <definedName name="HERE3">#REF!</definedName>
    <definedName name="HERE4" localSheetId="0">#REF!</definedName>
    <definedName name="HERE4" localSheetId="2">#REF!</definedName>
    <definedName name="HERE4" localSheetId="1">#REF!</definedName>
    <definedName name="HERE4">#REF!</definedName>
    <definedName name="HERE5" localSheetId="0">#REF!</definedName>
    <definedName name="HERE5" localSheetId="2">#REF!</definedName>
    <definedName name="HERE5" localSheetId="1">#REF!</definedName>
    <definedName name="HERE5">#REF!</definedName>
    <definedName name="HERE6" localSheetId="0">#REF!</definedName>
    <definedName name="HERE6" localSheetId="2">#REF!</definedName>
    <definedName name="HERE6" localSheetId="1">#REF!</definedName>
    <definedName name="HERE6">#REF!</definedName>
    <definedName name="HERE7" localSheetId="0">#REF!</definedName>
    <definedName name="HERE7" localSheetId="2">#REF!</definedName>
    <definedName name="HERE7" localSheetId="1">#REF!</definedName>
    <definedName name="HERE7">#REF!</definedName>
    <definedName name="IACE">[41]Iowa!$A$13:$Z$37</definedName>
    <definedName name="IAF" localSheetId="0">'[43]OVAL&amp;S.WK1'!#REF!</definedName>
    <definedName name="IAF" localSheetId="2">'[43]OVAL&amp;S.WK1'!#REF!</definedName>
    <definedName name="IAF" localSheetId="1">'[43]OVAL&amp;S.WK1'!#REF!</definedName>
    <definedName name="IAF">'[43]OVAL&amp;S.WK1'!#REF!</definedName>
    <definedName name="IBNRSLOSS" localSheetId="0">#REF!</definedName>
    <definedName name="IBNRSLOSS" localSheetId="2">#REF!</definedName>
    <definedName name="IBNRSLOSS" localSheetId="1">#REF!</definedName>
    <definedName name="IBNRSLOSS">#REF!</definedName>
    <definedName name="II">[2]Nonutility!$AB$246</definedName>
    <definedName name="IIC">[2]Nonutility!$AI$351</definedName>
    <definedName name="III">[2]Nonutility!$BI$420</definedName>
    <definedName name="IIIA_BORD">[2]Nonutility!$BQ$437</definedName>
    <definedName name="IIIPAGE_1">[2]Nonutility!$BI$427:$BO$464</definedName>
    <definedName name="IIIPAGE_2">[2]Nonutility!$BI$467:$BO$501</definedName>
    <definedName name="IIIPAGE_2A">[2]Nonutility!$BI$503:$BO$525</definedName>
    <definedName name="IIIPAGE_3">[2]Nonutility!$BR$427:$BW$467</definedName>
    <definedName name="IIIPAGE_3A">[2]Nonutility!$BR$471:$BV$508</definedName>
    <definedName name="IIIPAGE_4">[2]Nonutility!$BY$427:$CD$467</definedName>
    <definedName name="IIIPAGE_4A">[2]Nonutility!$BY$471:$CC$508</definedName>
    <definedName name="IIIPAGE_5">[2]Nonutility!$CF$427:$CK$467</definedName>
    <definedName name="IIIPAGE_5A">[2]Nonutility!$CF$471:$CJ$508</definedName>
    <definedName name="IIIPAGE_6">[2]Nonutility!$CM$427:$CR$467</definedName>
    <definedName name="IIIPAGE_6A">[2]Nonutility!$CM$471:$CQ$508</definedName>
    <definedName name="IIPAGE_1">[2]Nonutility!$AC$253:$AH$299</definedName>
    <definedName name="IIPAGE_1A">[2]Nonutility!$AC$302:$AJ$349</definedName>
    <definedName name="IIPAGE_2">[2]Nonutility!$AC$352:$AH$387</definedName>
    <definedName name="IIPAGE_2A">[2]Nonutility!$AC$393:$AH$420</definedName>
    <definedName name="IIPAGEENG">[2]Nonutility!$AI$352:$AN$391</definedName>
    <definedName name="IIPAGEGGC">[2]Nonutility!$AO$352:$AT$391</definedName>
    <definedName name="IIPAGETLA">[2]Nonutility!$AU$352:$AZ$391</definedName>
    <definedName name="IIPAGEWKG">[2]Nonutility!$BA$352:$BF$391</definedName>
    <definedName name="ILCE">[41]Illinois!$A$13:$Z$37</definedName>
    <definedName name="ImportedData" localSheetId="0">'[44]AA 9240 04070 Oct03-Mar06'!#REF!</definedName>
    <definedName name="ImportedData" localSheetId="2">'[44]AA 9240 04070 Oct03-Mar06'!#REF!</definedName>
    <definedName name="ImportedData" localSheetId="1">'[44]AA 9240 04070 Oct03-Mar06'!#REF!</definedName>
    <definedName name="ImportedData">'[44]AA 9240 04070 Oct03-Mar06'!#REF!</definedName>
    <definedName name="INCOME" localSheetId="0">#REF!</definedName>
    <definedName name="INCOME" localSheetId="2">#REF!</definedName>
    <definedName name="INCOME" localSheetId="1">#REF!</definedName>
    <definedName name="INCOME">#REF!</definedName>
    <definedName name="INCOMEDATE" localSheetId="0">#REF!</definedName>
    <definedName name="INCOMEDATE" localSheetId="2">#REF!</definedName>
    <definedName name="INCOMEDATE" localSheetId="1">#REF!</definedName>
    <definedName name="INCOMEDATE">#REF!</definedName>
    <definedName name="IncStatData" localSheetId="0">#REF!</definedName>
    <definedName name="IncStatData" localSheetId="2">#REF!</definedName>
    <definedName name="IncStatData" localSheetId="1">#REF!</definedName>
    <definedName name="IncStatData">#REF!</definedName>
    <definedName name="INDEX" localSheetId="0">#REF!</definedName>
    <definedName name="INDEX" localSheetId="2">#REF!</definedName>
    <definedName name="INDEX" localSheetId="1">#REF!</definedName>
    <definedName name="INDEX">#REF!</definedName>
    <definedName name="INFO" localSheetId="0">#REF!</definedName>
    <definedName name="INFO" localSheetId="2">#REF!</definedName>
    <definedName name="INFO" localSheetId="1">#REF!</definedName>
    <definedName name="INFO">#REF!</definedName>
    <definedName name="inrease_vols" localSheetId="0">#REF!,#REF!,#REF!,#REF!,#REF!,#REF!,#REF!</definedName>
    <definedName name="inrease_vols" localSheetId="2">#REF!,#REF!,#REF!,#REF!,#REF!,#REF!,#REF!</definedName>
    <definedName name="inrease_vols" localSheetId="1">#REF!,#REF!,#REF!,#REF!,#REF!,#REF!,#REF!</definedName>
    <definedName name="inrease_vols">#REF!,#REF!,#REF!,#REF!,#REF!,#REF!,#REF!</definedName>
    <definedName name="INVEST" localSheetId="0">#REF!</definedName>
    <definedName name="INVEST" localSheetId="2">#REF!</definedName>
    <definedName name="INVEST" localSheetId="1">#REF!</definedName>
    <definedName name="INVEST">#REF!</definedName>
    <definedName name="IPAGE_1">[2]Nonutility!$B$1:$F$49</definedName>
    <definedName name="IPAGE_1A">[2]Nonutility!$B$51:$F$93</definedName>
    <definedName name="IPAGE_1B">[2]Nonutility!$B$95:$F$146</definedName>
    <definedName name="IPAGE_2">[2]Nonutility!$H$1:$N$49</definedName>
    <definedName name="IPAGE_3">[2]Nonutility!$O$1:$S$49</definedName>
    <definedName name="IPAGE_4">[2]Nonutility!$T$1:$X$49</definedName>
    <definedName name="IPAGE_5">[2]Nonutility!$B$152:$F$199</definedName>
    <definedName name="IPAGE_5A">[2]Nonutility!$B$203:$F$239</definedName>
    <definedName name="IPAGE_6">[2]Nonutility!$H$152:$M$199</definedName>
    <definedName name="IPAGE_7">[2]Nonutility!$N$152:$S$199</definedName>
    <definedName name="IPAGE_8">[2]Nonutility!$T$152:$X$199</definedName>
    <definedName name="IrrCE">[15]Irrigation!$A$13:$Z$29</definedName>
    <definedName name="ISMtd">'[45]IncStmt-MTD'!$A$14:$L$44</definedName>
    <definedName name="ISSUETYPE">[39]Lists!$B$1:$B$3</definedName>
    <definedName name="ISYtd">'[45]IncStmt-YTD'!$A$14:$L$44</definedName>
    <definedName name="IV">[2]Nonutility!$CT$539</definedName>
    <definedName name="IVPAGE_1">[2]Nonutility!$CT$543:$CY$571</definedName>
    <definedName name="JOURNAL" localSheetId="0">#REF!</definedName>
    <definedName name="JOURNAL" localSheetId="2">#REF!</definedName>
    <definedName name="JOURNAL" localSheetId="1">#REF!</definedName>
    <definedName name="JOURNAL">#REF!</definedName>
    <definedName name="JURISDICTION">'[25]DATA INPUT'!$C$8</definedName>
    <definedName name="KansasCE">[31]Kansas!$A$13:$Z$43</definedName>
    <definedName name="KeyControlFigure" localSheetId="0">#REF!</definedName>
    <definedName name="KeyControlFigure" localSheetId="2">#REF!</definedName>
    <definedName name="KeyControlFigure" localSheetId="1">#REF!</definedName>
    <definedName name="KeyControlFigure">#REF!</definedName>
    <definedName name="KY">'[46]Projection - Kentucky'!$A$12:$K$47</definedName>
    <definedName name="KYCE">[41]Kentucky!$A$13:$Z$57</definedName>
    <definedName name="KYCOpStat">[18]UtOpStat!$C$174:$T$187</definedName>
    <definedName name="KYVOpStat">[18]UtOpStat!$C$189:$T$196</definedName>
    <definedName name="LA">'[47]Projection - Louisiana'!$A$12:$K$47</definedName>
    <definedName name="LCFPD" localSheetId="0">#REF!</definedName>
    <definedName name="LCFPD" localSheetId="2">#REF!</definedName>
    <definedName name="LCFPD" localSheetId="1">#REF!</definedName>
    <definedName name="LCFPD">#REF!</definedName>
    <definedName name="LGCOpStat">[18]UtOpStat!$C$52:$T$58</definedName>
    <definedName name="LGS">[24]LGS!$M$97</definedName>
    <definedName name="LGSCE">[48]LGS!$A$13:$Z$66</definedName>
    <definedName name="LGVOpStat">[18]UtOpStat!$C$60:$T$67</definedName>
    <definedName name="LIFECESS" localSheetId="0">#REF!</definedName>
    <definedName name="LIFECESS" localSheetId="2">#REF!</definedName>
    <definedName name="LIFECESS" localSheetId="1">#REF!</definedName>
    <definedName name="LIFECESS">#REF!</definedName>
    <definedName name="LIFEDAC" localSheetId="0">#REF!</definedName>
    <definedName name="LIFEDAC" localSheetId="2">#REF!</definedName>
    <definedName name="LIFEDAC" localSheetId="1">#REF!</definedName>
    <definedName name="LIFEDAC">#REF!</definedName>
    <definedName name="Location" localSheetId="0">[10]Source!#REF!</definedName>
    <definedName name="Location" localSheetId="2">[10]Source!#REF!</definedName>
    <definedName name="Location" localSheetId="1">[10]Source!#REF!</definedName>
    <definedName name="Location">[10]Source!#REF!</definedName>
    <definedName name="Location2" localSheetId="0">[10]Source!#REF!</definedName>
    <definedName name="Location2" localSheetId="2">[10]Source!#REF!</definedName>
    <definedName name="Location2" localSheetId="1">[10]Source!#REF!</definedName>
    <definedName name="Location2">[10]Source!#REF!</definedName>
    <definedName name="LocationDescr" localSheetId="0">[10]Source!#REF!</definedName>
    <definedName name="LocationDescr" localSheetId="2">[10]Source!#REF!</definedName>
    <definedName name="LocationDescr" localSheetId="1">[10]Source!#REF!</definedName>
    <definedName name="LocationDescr">[10]Source!#REF!</definedName>
    <definedName name="LocationDescr2" localSheetId="0">[10]Source!#REF!</definedName>
    <definedName name="LocationDescr2" localSheetId="2">[10]Source!#REF!</definedName>
    <definedName name="LocationDescr2" localSheetId="1">[10]Source!#REF!</definedName>
    <definedName name="LocationDescr2">[10]Source!#REF!</definedName>
    <definedName name="LOSSES" localSheetId="0">#REF!</definedName>
    <definedName name="LOSSES" localSheetId="2">#REF!</definedName>
    <definedName name="LOSSES" localSheetId="1">#REF!</definedName>
    <definedName name="LOSSES">#REF!</definedName>
    <definedName name="LSGD" localSheetId="0">#REF!</definedName>
    <definedName name="LSGD" localSheetId="2">#REF!</definedName>
    <definedName name="LSGD" localSheetId="1">#REF!</definedName>
    <definedName name="LSGD">#REF!</definedName>
    <definedName name="lu">'[16]Rpt 1033-Feb05-Deprec. Exp.'!$J$3:$J$1706</definedName>
    <definedName name="lu_bu" localSheetId="0">#REF!</definedName>
    <definedName name="lu_bu" localSheetId="2">#REF!</definedName>
    <definedName name="lu_bu" localSheetId="1">#REF!</definedName>
    <definedName name="lu_bu">#REF!</definedName>
    <definedName name="LubCE">[15]Lubbock!$A$13:$Z$38</definedName>
    <definedName name="lut">'[7]adjustment 3'!$M$4:$M$371</definedName>
    <definedName name="LVSCE">[15]LVS!$A$13:$Z$29</definedName>
    <definedName name="LYN" localSheetId="0">#REF!</definedName>
    <definedName name="LYN" localSheetId="2">#REF!</definedName>
    <definedName name="LYN" localSheetId="1">#REF!</definedName>
    <definedName name="LYN">#REF!</definedName>
    <definedName name="lyne" localSheetId="0">#REF!</definedName>
    <definedName name="lyne" localSheetId="2">#REF!</definedName>
    <definedName name="lyne" localSheetId="1">#REF!</definedName>
    <definedName name="lyne">#REF!</definedName>
    <definedName name="MACROS">[2]Nonutility!$FB$692</definedName>
    <definedName name="Main_menu" localSheetId="0">#REF!</definedName>
    <definedName name="Main_menu" localSheetId="2">#REF!</definedName>
    <definedName name="Main_menu" localSheetId="1">#REF!</definedName>
    <definedName name="Main_menu">#REF!</definedName>
    <definedName name="MAINMENU" localSheetId="0">[4]Yield!#REF!</definedName>
    <definedName name="MAINMENU" localSheetId="2">[4]Yield!#REF!</definedName>
    <definedName name="MAINMENU" localSheetId="1">[4]Yield!#REF!</definedName>
    <definedName name="MAINMENU">[4]Yield!#REF!</definedName>
    <definedName name="MAR" localSheetId="0">#REF!</definedName>
    <definedName name="MAR" localSheetId="2">#REF!</definedName>
    <definedName name="MAR" localSheetId="1">#REF!</definedName>
    <definedName name="MAR">#REF!</definedName>
    <definedName name="March" localSheetId="0">#REF!</definedName>
    <definedName name="March" localSheetId="2">#REF!</definedName>
    <definedName name="March" localSheetId="1">#REF!</definedName>
    <definedName name="March">#REF!</definedName>
    <definedName name="MARGIN" localSheetId="0">#REF!</definedName>
    <definedName name="MARGIN" localSheetId="2">#REF!</definedName>
    <definedName name="MARGIN" localSheetId="1">#REF!</definedName>
    <definedName name="MARGIN">#REF!</definedName>
    <definedName name="Margin_Rates" localSheetId="0">#REF!</definedName>
    <definedName name="Margin_Rates" localSheetId="2">#REF!</definedName>
    <definedName name="Margin_Rates" localSheetId="1">#REF!</definedName>
    <definedName name="Margin_Rates">#REF!</definedName>
    <definedName name="MaterialsSupplies13monthAverage" localSheetId="0">#REF!</definedName>
    <definedName name="MaterialsSupplies13monthAverage" localSheetId="2">#REF!</definedName>
    <definedName name="MaterialsSupplies13monthAverage" localSheetId="1">#REF!</definedName>
    <definedName name="MaterialsSupplies13monthAverage">#REF!</definedName>
    <definedName name="MaterialsSuppliesDec31" localSheetId="0">#REF!</definedName>
    <definedName name="MaterialsSuppliesDec31" localSheetId="2">#REF!</definedName>
    <definedName name="MaterialsSuppliesDec31" localSheetId="1">#REF!</definedName>
    <definedName name="MaterialsSuppliesDec31">#REF!</definedName>
    <definedName name="MD">'[49]Projection - MidStates'!$A$12:$K$47</definedName>
    <definedName name="MDCOpStat">[18]UtOpStat!$C$224:$T$230</definedName>
    <definedName name="MDVOpStat">[18]UtOpStat!$C$232:$T$239</definedName>
    <definedName name="MENU">#N/A</definedName>
    <definedName name="MenuInsertColumnValues" localSheetId="0">#REF!</definedName>
    <definedName name="MenuInsertColumnValues" localSheetId="2">#REF!</definedName>
    <definedName name="MenuInsertColumnValues" localSheetId="1">#REF!</definedName>
    <definedName name="MenuInsertColumnValues">#REF!</definedName>
    <definedName name="MenuInsertRowValues" localSheetId="0">#REF!</definedName>
    <definedName name="MenuInsertRowValues" localSheetId="2">#REF!</definedName>
    <definedName name="MenuInsertRowValues" localSheetId="1">#REF!</definedName>
    <definedName name="MenuInsertRowValues">#REF!</definedName>
    <definedName name="Method" localSheetId="0">#REF!</definedName>
    <definedName name="Method" localSheetId="2">#REF!</definedName>
    <definedName name="Method" localSheetId="1">#REF!</definedName>
    <definedName name="Method">#REF!</definedName>
    <definedName name="MGOAPTAct">'[50]A-MGO-APT'!$B$8:$O$80</definedName>
    <definedName name="MGOAPTBud">'[50]B-MGO-APT'!$B$8:$O$80</definedName>
    <definedName name="midtex" localSheetId="0">#REF!</definedName>
    <definedName name="midtex" localSheetId="2">#REF!</definedName>
    <definedName name="midtex" localSheetId="1">#REF!</definedName>
    <definedName name="midtex">#REF!</definedName>
    <definedName name="misc" localSheetId="0">#REF!</definedName>
    <definedName name="misc" localSheetId="2">#REF!</definedName>
    <definedName name="misc" localSheetId="1">#REF!</definedName>
    <definedName name="misc">#REF!</definedName>
    <definedName name="mo">[12]summary!$A$2:$A$3577</definedName>
    <definedName name="MOCKCE">[31]CKMO!$A$13:$Z$29</definedName>
    <definedName name="MOMDCE">[41]MDMO!$A$13:$Z$37</definedName>
    <definedName name="MONTH" localSheetId="0">#REF!</definedName>
    <definedName name="MONTH" localSheetId="2">#REF!</definedName>
    <definedName name="MONTH" localSheetId="1">#REF!</definedName>
    <definedName name="MONTH">#REF!</definedName>
    <definedName name="Month1">[51]Menu!$B$4</definedName>
    <definedName name="Month10">[51]Menu!$B$13</definedName>
    <definedName name="Month11">[51]Menu!$B$14</definedName>
    <definedName name="month12" localSheetId="0">#REF!</definedName>
    <definedName name="month12" localSheetId="2">#REF!</definedName>
    <definedName name="month12" localSheetId="1">#REF!</definedName>
    <definedName name="month12">#REF!</definedName>
    <definedName name="month13" localSheetId="0">#REF!</definedName>
    <definedName name="month13" localSheetId="2">#REF!</definedName>
    <definedName name="month13" localSheetId="1">#REF!</definedName>
    <definedName name="month13">#REF!</definedName>
    <definedName name="Month2">[51]Menu!$B$5</definedName>
    <definedName name="Month3">[51]Menu!$B$6</definedName>
    <definedName name="Month4">[51]Menu!$B$7</definedName>
    <definedName name="Month5">[51]Menu!$B$8</definedName>
    <definedName name="Month6">[51]Menu!$B$9</definedName>
    <definedName name="Month7">[51]Menu!$B$10</definedName>
    <definedName name="Month8">[51]Menu!$B$11</definedName>
    <definedName name="Month9">[51]Menu!$B$12</definedName>
    <definedName name="Monthly_Review" localSheetId="0">[52]Pivot!#REF!</definedName>
    <definedName name="Monthly_Review" localSheetId="2">[52]Pivot!#REF!</definedName>
    <definedName name="Monthly_Review" localSheetId="1">[52]Pivot!#REF!</definedName>
    <definedName name="Monthly_Review">[52]Pivot!#REF!</definedName>
    <definedName name="MONTHNUM">#N/A</definedName>
    <definedName name="MRCESS" localSheetId="0">#REF!</definedName>
    <definedName name="MRCESS" localSheetId="2">#REF!</definedName>
    <definedName name="MRCESS" localSheetId="1">#REF!</definedName>
    <definedName name="MRCESS">#REF!</definedName>
    <definedName name="MS">'[53]Projection - Mississippi'!$A$12:$K$47</definedName>
    <definedName name="MSCOpStat">[18]UtOpStat!$C$310:$T$316</definedName>
    <definedName name="MSPCE">[54]Mississippi!$A$13:$Z$52</definedName>
    <definedName name="MSVOpStat">[18]UtOpStat!$C$318:$T$325</definedName>
    <definedName name="MTCOpStat">[18]UtOpStat!$C$350:$T$359</definedName>
    <definedName name="MTVOpStat">[18]UtOpStat!$C$361:$T$368</definedName>
    <definedName name="MTX">'[55]Projection - MTX'!$A$12:$K$47</definedName>
    <definedName name="MTXCE">[56]MTX!$A$13:$AA$103</definedName>
    <definedName name="names" localSheetId="0">#REF!</definedName>
    <definedName name="names" localSheetId="2">#REF!</definedName>
    <definedName name="names" localSheetId="1">#REF!</definedName>
    <definedName name="names">#REF!</definedName>
    <definedName name="NBHDD_J2" localSheetId="0">'[8]Normal Billed HDD Data'!#REF!</definedName>
    <definedName name="NBHDD_J2" localSheetId="2">'[8]Normal Billed HDD Data'!#REF!</definedName>
    <definedName name="NBHDD_J2" localSheetId="1">'[8]Normal Billed HDD Data'!#REF!</definedName>
    <definedName name="NBHDD_J2">'[8]Normal Billed HDD Data'!#REF!</definedName>
    <definedName name="NBHDD_J3" localSheetId="0">'[8]Normal Billed HDD Data'!#REF!</definedName>
    <definedName name="NBHDD_J3" localSheetId="2">'[8]Normal Billed HDD Data'!#REF!</definedName>
    <definedName name="NBHDD_J3" localSheetId="1">'[8]Normal Billed HDD Data'!#REF!</definedName>
    <definedName name="NBHDD_J3">'[8]Normal Billed HDD Data'!#REF!</definedName>
    <definedName name="NBHDD_J4" localSheetId="0">'[8]Normal Billed HDD Data'!#REF!</definedName>
    <definedName name="NBHDD_J4" localSheetId="2">'[8]Normal Billed HDD Data'!#REF!</definedName>
    <definedName name="NBHDD_J4" localSheetId="1">'[8]Normal Billed HDD Data'!#REF!</definedName>
    <definedName name="NBHDD_J4">'[8]Normal Billed HDD Data'!#REF!</definedName>
    <definedName name="NBHDD_J5" localSheetId="0">'[8]Normal Billed HDD Data'!#REF!</definedName>
    <definedName name="NBHDD_J5" localSheetId="2">'[8]Normal Billed HDD Data'!#REF!</definedName>
    <definedName name="NBHDD_J5" localSheetId="1">'[8]Normal Billed HDD Data'!#REF!</definedName>
    <definedName name="NBHDD_J5">'[8]Normal Billed HDD Data'!#REF!</definedName>
    <definedName name="NBHDD_J6" localSheetId="0">'[8]Normal Billed HDD Data'!#REF!</definedName>
    <definedName name="NBHDD_J6" localSheetId="2">'[8]Normal Billed HDD Data'!#REF!</definedName>
    <definedName name="NBHDD_J6" localSheetId="1">'[8]Normal Billed HDD Data'!#REF!</definedName>
    <definedName name="NBHDD_J6">'[8]Normal Billed HDD Data'!#REF!</definedName>
    <definedName name="NBHDD_J7" localSheetId="0">'[8]Normal Billed HDD Data'!#REF!</definedName>
    <definedName name="NBHDD_J7" localSheetId="2">'[8]Normal Billed HDD Data'!#REF!</definedName>
    <definedName name="NBHDD_J7" localSheetId="1">'[8]Normal Billed HDD Data'!#REF!</definedName>
    <definedName name="NBHDD_J7">'[8]Normal Billed HDD Data'!#REF!</definedName>
    <definedName name="Nine" localSheetId="0">'[8]Jurisdiction Input'!#REF!</definedName>
    <definedName name="Nine" localSheetId="2">'[8]Jurisdiction Input'!#REF!</definedName>
    <definedName name="Nine" localSheetId="1">'[8]Jurisdiction Input'!#REF!</definedName>
    <definedName name="Nine">'[8]Jurisdiction Input'!#REF!</definedName>
    <definedName name="njref" localSheetId="0">'[8]Normal Calendar HDD Data'!#REF!</definedName>
    <definedName name="njref" localSheetId="2">'[8]Normal Calendar HDD Data'!#REF!</definedName>
    <definedName name="njref" localSheetId="1">'[8]Normal Calendar HDD Data'!#REF!</definedName>
    <definedName name="njref">'[8]Normal Calendar HDD Data'!#REF!</definedName>
    <definedName name="NonregCE">[57]Nonreg!$A$13:$Z$82</definedName>
    <definedName name="Normal_Degree_Days" localSheetId="0">#REF!</definedName>
    <definedName name="Normal_Degree_Days" localSheetId="2">#REF!</definedName>
    <definedName name="Normal_Degree_Days" localSheetId="1">#REF!</definedName>
    <definedName name="Normal_Degree_Days">#REF!</definedName>
    <definedName name="NOTES1" localSheetId="0">#REF!</definedName>
    <definedName name="NOTES1" localSheetId="2">#REF!</definedName>
    <definedName name="NOTES1" localSheetId="1">#REF!</definedName>
    <definedName name="NOTES1">#REF!</definedName>
    <definedName name="NOTES2" localSheetId="0">#REF!</definedName>
    <definedName name="NOTES2" localSheetId="2">#REF!</definedName>
    <definedName name="NOTES2" localSheetId="1">#REF!</definedName>
    <definedName name="NOTES2">#REF!</definedName>
    <definedName name="NOTES3" localSheetId="0">#REF!</definedName>
    <definedName name="NOTES3" localSheetId="2">#REF!</definedName>
    <definedName name="NOTES3" localSheetId="1">#REF!</definedName>
    <definedName name="NOTES3">#REF!</definedName>
    <definedName name="nr_billing">'[14]NonReg Depr'!$D$9:$N$31</definedName>
    <definedName name="NumberOfColumnHeadingLines" localSheetId="0">#REF!</definedName>
    <definedName name="NumberOfColumnHeadingLines" localSheetId="2">#REF!</definedName>
    <definedName name="NumberOfColumnHeadingLines" localSheetId="1">#REF!</definedName>
    <definedName name="NumberOfColumnHeadingLines">#REF!</definedName>
    <definedName name="NvsASD">"V1999-12-31"</definedName>
    <definedName name="NvsAutoDrillOk">"VY"</definedName>
    <definedName name="NvsElapsedTime">0.0000241898087551817</definedName>
    <definedName name="NvsEndTime">36692.3031251157</definedName>
    <definedName name="NvsInstLang">"VENG"</definedName>
    <definedName name="NvsInstSpec">"%,FTU_3D_TOWN,V850,FTU_3D_TOWN_TYPE,VSYS"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"%,X,RZT.ACCOUNT.nPlosion,CZF.."</definedName>
    <definedName name="NvsPanelBusUnit">"V"</definedName>
    <definedName name="NvsPanelEffdt">"V1998-12-31"</definedName>
    <definedName name="NvsPanelSetid">"VSHARE"</definedName>
    <definedName name="NvsParentRef">[58]Sheet1!$T$303</definedName>
    <definedName name="NvsReqBU">"VLSGD"</definedName>
    <definedName name="NvsReqBUOnly">"VY"</definedName>
    <definedName name="NvsTransLed">"VN"</definedName>
    <definedName name="NvsTreeASD">"V1999-12-31"</definedName>
    <definedName name="NvsValTbl.ACCOUNT">"GL_ACCOUNT_TBL"</definedName>
    <definedName name="NvsValTbl.AFFILIATE">"AFFILIATE_VW"</definedName>
    <definedName name="NvsValTbl.BUSINESS_UNIT">"BUS_UNIT_TBL_FS"</definedName>
    <definedName name="NvsValTbl.CURRENCY_CD">"CURRENCY_CD_TBL"</definedName>
    <definedName name="NvsValTbl.DEPTID">"DEPARTMENT_TBL"</definedName>
    <definedName name="NvsValTbl.SCENARIO">"BD_SCENARIO_TBL"</definedName>
    <definedName name="NvsValTbl.STATISTICS_CODE">"STAT_TBL"</definedName>
    <definedName name="NvsValTbl.TU_EC">"TU_EC_TBL"</definedName>
    <definedName name="NvsValTbl.TU_LOCATION">"TU_LOC_TBL"</definedName>
    <definedName name="OK" localSheetId="0">#REF!</definedName>
    <definedName name="OK" localSheetId="2">#REF!</definedName>
    <definedName name="OK" localSheetId="1">#REF!</definedName>
    <definedName name="OK">#REF!</definedName>
    <definedName name="OMAPTAct">'[50]A-OM-APT'!$B$8:$O$35</definedName>
    <definedName name="OMAPTBud">'[50]B-OM-APT'!$B$8:$O$35</definedName>
    <definedName name="OMData">[45]Essbase!$A$28:$BD$48</definedName>
    <definedName name="OMLGSBud" localSheetId="0">#REF!</definedName>
    <definedName name="OMLGSBud" localSheetId="2">#REF!</definedName>
    <definedName name="OMLGSBud" localSheetId="1">#REF!</definedName>
    <definedName name="OMLGSBud">#REF!</definedName>
    <definedName name="OMTLABud" localSheetId="0">#REF!</definedName>
    <definedName name="OMTLABud" localSheetId="2">#REF!</definedName>
    <definedName name="OMTLABud" localSheetId="1">#REF!</definedName>
    <definedName name="OMTLABud">#REF!</definedName>
    <definedName name="OMValidate">[33]BU_Proj!$A$140:$A$161</definedName>
    <definedName name="OMVarbyBU">'[59]O&amp;M Act Vs Bud'!$C$11:$BW$30</definedName>
    <definedName name="One">'[8]Jurisdiction Input'!$B$5</definedName>
    <definedName name="OSLRYR" localSheetId="0">#REF!</definedName>
    <definedName name="OSLRYR" localSheetId="2">#REF!</definedName>
    <definedName name="OSLRYR" localSheetId="1">#REF!</definedName>
    <definedName name="OSLRYR">#REF!</definedName>
    <definedName name="otp_bb">'[14]OTP BB'!$C$6:$BV$47</definedName>
    <definedName name="otp_eb">'[14]OTP EB'!$B$6:$BT$47</definedName>
    <definedName name="PAGE_1">#N/A</definedName>
    <definedName name="PAGE_10">#N/A</definedName>
    <definedName name="PAGE_11">#N/A</definedName>
    <definedName name="PAGE_12">#N/A</definedName>
    <definedName name="PAGE_13">#N/A</definedName>
    <definedName name="PAGE_2">#N/A</definedName>
    <definedName name="PAGE_3">#N/A</definedName>
    <definedName name="PAGE_4">#N/A</definedName>
    <definedName name="PAGE_5">#N/A</definedName>
    <definedName name="PAGE_6">#N/A</definedName>
    <definedName name="PAGE_7">#N/A</definedName>
    <definedName name="PAGE_8">#N/A</definedName>
    <definedName name="PAGE_9">#N/A</definedName>
    <definedName name="PAGE1" localSheetId="0">#REF!</definedName>
    <definedName name="PAGE1" localSheetId="2">#REF!</definedName>
    <definedName name="PAGE1" localSheetId="1">#REF!</definedName>
    <definedName name="PAGE1">#REF!</definedName>
    <definedName name="PAGE6" localSheetId="0">[60]SCH1UW!#REF!</definedName>
    <definedName name="PAGE6" localSheetId="2">[60]SCH1UW!#REF!</definedName>
    <definedName name="PAGE6" localSheetId="1">[60]SCH1UW!#REF!</definedName>
    <definedName name="PAGE6">[60]SCH1UW!#REF!</definedName>
    <definedName name="PAGE6A" localSheetId="0">[60]SCH1UW!#REF!</definedName>
    <definedName name="PAGE6A" localSheetId="2">[60]SCH1UW!#REF!</definedName>
    <definedName name="PAGE6A" localSheetId="1">[60]SCH1UW!#REF!</definedName>
    <definedName name="PAGE6A">[60]SCH1UW!#REF!</definedName>
    <definedName name="PAGE6B" localSheetId="0">[60]SCH1UW!#REF!</definedName>
    <definedName name="PAGE6B" localSheetId="2">[60]SCH1UW!#REF!</definedName>
    <definedName name="PAGE6B" localSheetId="1">[60]SCH1UW!#REF!</definedName>
    <definedName name="PAGE6B">[60]SCH1UW!#REF!</definedName>
    <definedName name="PAID_LOSSES" localSheetId="0">#REF!</definedName>
    <definedName name="PAID_LOSSES" localSheetId="2">#REF!</definedName>
    <definedName name="PAID_LOSSES" localSheetId="1">#REF!</definedName>
    <definedName name="PAID_LOSSES">#REF!</definedName>
    <definedName name="PARIBAS" localSheetId="0">#REF!</definedName>
    <definedName name="PARIBAS" localSheetId="2">#REF!</definedName>
    <definedName name="PARIBAS" localSheetId="1">#REF!</definedName>
    <definedName name="PARIBAS">#REF!</definedName>
    <definedName name="pd">[61]Macro!$J$1:$K$24</definedName>
    <definedName name="PDB" localSheetId="0">#REF!</definedName>
    <definedName name="PDB" localSheetId="2">#REF!</definedName>
    <definedName name="PDB" localSheetId="1">#REF!</definedName>
    <definedName name="PDB">#REF!</definedName>
    <definedName name="PDR" localSheetId="0">#REF!</definedName>
    <definedName name="PDR" localSheetId="2">#REF!</definedName>
    <definedName name="PDR" localSheetId="1">#REF!</definedName>
    <definedName name="PDR">#REF!</definedName>
    <definedName name="PDW" localSheetId="0">#REF!</definedName>
    <definedName name="PDW" localSheetId="2">#REF!</definedName>
    <definedName name="PDW" localSheetId="1">#REF!</definedName>
    <definedName name="PDW">#REF!</definedName>
    <definedName name="PED" localSheetId="0">#REF!</definedName>
    <definedName name="PED" localSheetId="2">#REF!</definedName>
    <definedName name="PED" localSheetId="1">#REF!</definedName>
    <definedName name="PED">#REF!</definedName>
    <definedName name="Period" localSheetId="0">#REF!</definedName>
    <definedName name="Period" localSheetId="2">#REF!</definedName>
    <definedName name="Period" localSheetId="1">#REF!</definedName>
    <definedName name="Period">#REF!</definedName>
    <definedName name="pis">'[62]Basis Adj - Cap Software'!$C$29:$H$43</definedName>
    <definedName name="PL" localSheetId="0">#REF!</definedName>
    <definedName name="PL" localSheetId="2">#REF!</definedName>
    <definedName name="PL" localSheetId="1">#REF!</definedName>
    <definedName name="PL">#REF!</definedName>
    <definedName name="Planit_Data_Entry" localSheetId="0">#REF!</definedName>
    <definedName name="Planit_Data_Entry" localSheetId="2">#REF!</definedName>
    <definedName name="Planit_Data_Entry" localSheetId="1">#REF!</definedName>
    <definedName name="Planit_Data_Entry">#REF!</definedName>
    <definedName name="PopCache_GL_INTERFACE_REFERENCE7" hidden="1">[63]PopCache!$A$1:$A$2</definedName>
    <definedName name="PORTFOLIO" localSheetId="0">#REF!</definedName>
    <definedName name="PORTFOLIO" localSheetId="2">#REF!</definedName>
    <definedName name="PORTFOLIO" localSheetId="1">#REF!</definedName>
    <definedName name="PORTFOLIO">#REF!</definedName>
    <definedName name="PORTFOLIODATE" localSheetId="0">#REF!</definedName>
    <definedName name="PORTFOLIODATE" localSheetId="2">#REF!</definedName>
    <definedName name="PORTFOLIODATE" localSheetId="1">#REF!</definedName>
    <definedName name="PORTFOLIODATE">#REF!</definedName>
    <definedName name="pp_cost">'[14]PP Cost '!$B$14:$G$38</definedName>
    <definedName name="pp_cwip_cost">'[14]PP Cost '!$J$14:$O$37</definedName>
    <definedName name="pp_res">'[14]PP Res '!$B$16:$H$43</definedName>
    <definedName name="pp_res_cwip">'[14]PP Res '!$K$16:$R$42</definedName>
    <definedName name="ppdoo" hidden="1">{#N/A,#N/A,FALSE,"COVER.XLS";#N/A,#N/A,FALSE,"STDBS.XLS";#N/A,#N/A,FALSE,"STDPL.XLS";#N/A,#N/A,FALSE,"NOTES.XLS"}</definedName>
    <definedName name="PREPAREDDATE" localSheetId="0">#REF!</definedName>
    <definedName name="PREPAREDDATE" localSheetId="2">#REF!</definedName>
    <definedName name="PREPAREDDATE" localSheetId="1">#REF!</definedName>
    <definedName name="PREPAREDDATE">#REF!</definedName>
    <definedName name="Prepayments13monthAverage" localSheetId="0">#REF!</definedName>
    <definedName name="Prepayments13monthAverage" localSheetId="2">#REF!</definedName>
    <definedName name="Prepayments13monthAverage" localSheetId="1">#REF!</definedName>
    <definedName name="Prepayments13monthAverage">#REF!</definedName>
    <definedName name="PrepaymentsDec31" localSheetId="0">#REF!</definedName>
    <definedName name="PrepaymentsDec31" localSheetId="2">#REF!</definedName>
    <definedName name="PrepaymentsDec31" localSheetId="1">#REF!</definedName>
    <definedName name="PrepaymentsDec31">#REF!</definedName>
    <definedName name="print" localSheetId="0">#REF!</definedName>
    <definedName name="print" localSheetId="2">#REF!</definedName>
    <definedName name="print" localSheetId="1">#REF!</definedName>
    <definedName name="print">#REF!</definedName>
    <definedName name="_xlnm.Print_Area">#REF!</definedName>
    <definedName name="Print_Area_MI">'[64]Short Summary'!$A$7:$E$64</definedName>
    <definedName name="Print_Area_MIa">'[64]Short Summary'!$A$7:$E$64</definedName>
    <definedName name="_xlnm.Print_Titles" localSheetId="0">'Division 002'!$1:$8</definedName>
    <definedName name="_xlnm.Print_Titles" localSheetId="2">'Division 009'!$1:$8</definedName>
    <definedName name="_xlnm.Print_Titles" localSheetId="1">'Division 012'!$1:$8</definedName>
    <definedName name="_xlnm.Print_Titles" localSheetId="3">'Division 091'!$1:$8</definedName>
    <definedName name="_xlnm.Print_Titles">#REF!</definedName>
    <definedName name="Print_Titles_MI" localSheetId="0">#REF!</definedName>
    <definedName name="Print_Titles_MI" localSheetId="2">#REF!</definedName>
    <definedName name="Print_Titles_MI" localSheetId="1">#REF!</definedName>
    <definedName name="Print_Titles_MI">#REF!</definedName>
    <definedName name="PRINT_TRAN">#N/A</definedName>
    <definedName name="print1" localSheetId="0">#REF!</definedName>
    <definedName name="print1" localSheetId="2">#REF!</definedName>
    <definedName name="print1" localSheetId="1">#REF!</definedName>
    <definedName name="print1">#REF!</definedName>
    <definedName name="PRINT2" localSheetId="0">[1]SCHED!#REF!</definedName>
    <definedName name="PRINT2" localSheetId="2">[1]SCHED!#REF!</definedName>
    <definedName name="PRINT2" localSheetId="1">[1]SCHED!#REF!</definedName>
    <definedName name="PRINT2">[1]SCHED!#REF!</definedName>
    <definedName name="PRINTMENU" localSheetId="0">#REF!</definedName>
    <definedName name="PRINTMENU" localSheetId="2">#REF!</definedName>
    <definedName name="PRINTMENU" localSheetId="1">#REF!</definedName>
    <definedName name="PRINTMENU">#REF!</definedName>
    <definedName name="proceeds">'[65]Proceeds (Proj Query)'!$O$10:$U$28</definedName>
    <definedName name="PROP" localSheetId="0">#REF!</definedName>
    <definedName name="PROP" localSheetId="2">#REF!</definedName>
    <definedName name="PROP" localSheetId="1">#REF!</definedName>
    <definedName name="PROP">#REF!</definedName>
    <definedName name="PROPERTY" localSheetId="0">#REF!</definedName>
    <definedName name="PROPERTY" localSheetId="2">#REF!</definedName>
    <definedName name="PROPERTY" localSheetId="1">#REF!</definedName>
    <definedName name="PROPERTY">#REF!</definedName>
    <definedName name="py_act" localSheetId="0">#REF!</definedName>
    <definedName name="py_act" localSheetId="2">#REF!</definedName>
    <definedName name="py_act" localSheetId="1">#REF!</definedName>
    <definedName name="py_act">#REF!</definedName>
    <definedName name="pyact" localSheetId="0">[35]Graph!#REF!</definedName>
    <definedName name="pyact" localSheetId="2">[35]Graph!#REF!</definedName>
    <definedName name="pyact" localSheetId="1">[35]Graph!#REF!</definedName>
    <definedName name="pyact">[35]Graph!#REF!</definedName>
    <definedName name="Q" localSheetId="0">#REF!</definedName>
    <definedName name="Q" localSheetId="2">#REF!</definedName>
    <definedName name="Q" localSheetId="1">#REF!</definedName>
    <definedName name="Q">#REF!</definedName>
    <definedName name="qqewwe">0.0127199074049713</definedName>
    <definedName name="qreqwrwqtyu" localSheetId="0">#REF!</definedName>
    <definedName name="qreqwrwqtyu" localSheetId="2">#REF!</definedName>
    <definedName name="qreqwrwqtyu" localSheetId="1">#REF!</definedName>
    <definedName name="qreqwrwqtyu">#REF!</definedName>
    <definedName name="qweqw" localSheetId="0">#REF!</definedName>
    <definedName name="qweqw" localSheetId="2">#REF!</definedName>
    <definedName name="qweqw" localSheetId="1">#REF!</definedName>
    <definedName name="qweqw">#REF!</definedName>
    <definedName name="qweqwe">36567.80364375</definedName>
    <definedName name="qwerqerfqef">"V1999-12-31"</definedName>
    <definedName name="qwerqwe">"VN"</definedName>
    <definedName name="rate">'[21]Rate Division'!$A$3:$I$101</definedName>
    <definedName name="Rate_Div">[66]Index!$A$2:$A$54</definedName>
    <definedName name="RATIOS" localSheetId="0">#REF!</definedName>
    <definedName name="RATIOS" localSheetId="2">#REF!</definedName>
    <definedName name="RATIOS" localSheetId="1">#REF!</definedName>
    <definedName name="RATIOS">#REF!</definedName>
    <definedName name="RECON" localSheetId="0">#REF!</definedName>
    <definedName name="RECON" localSheetId="2">#REF!</definedName>
    <definedName name="RECON" localSheetId="1">#REF!</definedName>
    <definedName name="RECON">#REF!</definedName>
    <definedName name="REPORTDATE" localSheetId="0">#REF!</definedName>
    <definedName name="REPORTDATE" localSheetId="2">#REF!</definedName>
    <definedName name="REPORTDATE" localSheetId="1">#REF!</definedName>
    <definedName name="REPORTDATE">#REF!</definedName>
    <definedName name="Review" localSheetId="0">[52]Pivot!#REF!</definedName>
    <definedName name="Review" localSheetId="2">[52]Pivot!#REF!</definedName>
    <definedName name="Review" localSheetId="1">[52]Pivot!#REF!</definedName>
    <definedName name="Review">[52]Pivot!#REF!</definedName>
    <definedName name="rf_cwip">'[14]Book RF - PPE Report ATM'!$A$77:$Z$100</definedName>
    <definedName name="rf_pis">'[14]Book RF - PPE Report ATM'!$A$9:$Y$33</definedName>
    <definedName name="rf_pis_accum">'[14]Book RF - PPE Report ATM'!$A$41:$Y$62</definedName>
    <definedName name="rf_rwip">'[14]Book RF - PPE Report ATM'!$A$108:$X$132</definedName>
    <definedName name="RID" localSheetId="0">#REF!</definedName>
    <definedName name="RID" localSheetId="2">#REF!</definedName>
    <definedName name="RID" localSheetId="1">#REF!</definedName>
    <definedName name="RID">#REF!</definedName>
    <definedName name="RJ" localSheetId="0">#REF!</definedName>
    <definedName name="RJ" localSheetId="2">#REF!</definedName>
    <definedName name="RJ" localSheetId="1">#REF!</definedName>
    <definedName name="RJ">#REF!</definedName>
    <definedName name="ROEXP">'[25]DATA INPUT'!$C$77</definedName>
    <definedName name="ROPLANT">'[25]DATA INPUT'!$C$73</definedName>
    <definedName name="rqewrqer">"%"</definedName>
    <definedName name="rqwerqew" localSheetId="0">#REF!</definedName>
    <definedName name="rqwerqew" localSheetId="2">#REF!</definedName>
    <definedName name="rqwerqew" localSheetId="1">#REF!</definedName>
    <definedName name="rqwerqew">#REF!</definedName>
    <definedName name="RRF" localSheetId="0">#REF!</definedName>
    <definedName name="RRF" localSheetId="2">#REF!</definedName>
    <definedName name="RRF" localSheetId="1">#REF!</definedName>
    <definedName name="RRF">#REF!</definedName>
    <definedName name="rrfv" localSheetId="0">#REF!</definedName>
    <definedName name="rrfv" localSheetId="2">#REF!</definedName>
    <definedName name="rrfv" localSheetId="1">#REF!</definedName>
    <definedName name="rrfv">#REF!</definedName>
    <definedName name="sadasd" localSheetId="0">#REF!</definedName>
    <definedName name="sadasd" localSheetId="2">#REF!</definedName>
    <definedName name="sadasd" localSheetId="1">#REF!</definedName>
    <definedName name="sadasd">#REF!</definedName>
    <definedName name="SALES" localSheetId="0">#REF!</definedName>
    <definedName name="SALES" localSheetId="2">#REF!</definedName>
    <definedName name="SALES" localSheetId="1">#REF!</definedName>
    <definedName name="SALES">#REF!</definedName>
    <definedName name="SCHEDULE___9_B" localSheetId="0">#REF!</definedName>
    <definedName name="SCHEDULE___9_B" localSheetId="2">#REF!</definedName>
    <definedName name="SCHEDULE___9_B" localSheetId="1">#REF!</definedName>
    <definedName name="SCHEDULE___9_B">#REF!</definedName>
    <definedName name="SCHEDULE_6" localSheetId="0">#REF!</definedName>
    <definedName name="SCHEDULE_6" localSheetId="2">#REF!</definedName>
    <definedName name="SCHEDULE_6" localSheetId="1">#REF!</definedName>
    <definedName name="SCHEDULE_6">#REF!</definedName>
    <definedName name="SCHEDULE_7" localSheetId="0">#REF!</definedName>
    <definedName name="SCHEDULE_7" localSheetId="2">#REF!</definedName>
    <definedName name="SCHEDULE_7" localSheetId="1">#REF!</definedName>
    <definedName name="SCHEDULE_7">#REF!</definedName>
    <definedName name="SCHEDULE_GOTO_TAB" localSheetId="0">'[67]Table of Contents'!#REF!</definedName>
    <definedName name="SCHEDULE_GOTO_TAB" localSheetId="2">'[67]Table of Contents'!#REF!</definedName>
    <definedName name="SCHEDULE_GOTO_TAB" localSheetId="1">'[67]Table of Contents'!#REF!</definedName>
    <definedName name="SCHEDULE_GOTO_TAB">'[67]Table of Contents'!#REF!</definedName>
    <definedName name="schm_div">'[19]AIC - Sch M'!$E$49:$G$95</definedName>
    <definedName name="SECOND_SEMESTRE" localSheetId="0">#REF!</definedName>
    <definedName name="SECOND_SEMESTRE" localSheetId="2">#REF!</definedName>
    <definedName name="SECOND_SEMESTRE" localSheetId="1">#REF!</definedName>
    <definedName name="SECOND_SEMESTRE">#REF!</definedName>
    <definedName name="segment">[61]Macro!$M$1:$N$15</definedName>
    <definedName name="SEMESTRE" localSheetId="0">#REF!</definedName>
    <definedName name="SEMESTRE" localSheetId="2">#REF!</definedName>
    <definedName name="SEMESTRE" localSheetId="1">#REF!</definedName>
    <definedName name="SEMESTRE">#REF!</definedName>
    <definedName name="Seven" localSheetId="0">'[8]Jurisdiction Input'!#REF!</definedName>
    <definedName name="Seven" localSheetId="2">'[8]Jurisdiction Input'!#REF!</definedName>
    <definedName name="Seven" localSheetId="1">'[8]Jurisdiction Input'!#REF!</definedName>
    <definedName name="Seven">'[8]Jurisdiction Input'!#REF!</definedName>
    <definedName name="SIRE" localSheetId="0">#REF!</definedName>
    <definedName name="SIRE" localSheetId="2">#REF!</definedName>
    <definedName name="SIRE" localSheetId="1">#REF!</definedName>
    <definedName name="SIRE">#REF!</definedName>
    <definedName name="Six" localSheetId="0">'[8]Jurisdiction Input'!#REF!</definedName>
    <definedName name="Six" localSheetId="2">'[8]Jurisdiction Input'!#REF!</definedName>
    <definedName name="Six" localSheetId="1">'[8]Jurisdiction Input'!#REF!</definedName>
    <definedName name="Six">'[8]Jurisdiction Input'!#REF!</definedName>
    <definedName name="SmallDate">[68]Menu!$C$3</definedName>
    <definedName name="SPECIAL_INSTRUCTIONS">'[32]Drop Down Lists'!$J$3:$J$7</definedName>
    <definedName name="Spot11" localSheetId="0">#REF!</definedName>
    <definedName name="Spot11" localSheetId="2">#REF!</definedName>
    <definedName name="Spot11" localSheetId="1">#REF!</definedName>
    <definedName name="Spot11">#REF!</definedName>
    <definedName name="Spot12" localSheetId="0">#REF!</definedName>
    <definedName name="Spot12" localSheetId="2">#REF!</definedName>
    <definedName name="Spot12" localSheetId="1">#REF!</definedName>
    <definedName name="Spot12">#REF!</definedName>
    <definedName name="Spot14" localSheetId="0">#REF!</definedName>
    <definedName name="Spot14" localSheetId="2">#REF!</definedName>
    <definedName name="Spot14" localSheetId="1">#REF!</definedName>
    <definedName name="Spot14">#REF!</definedName>
    <definedName name="Spot15" localSheetId="0">#REF!</definedName>
    <definedName name="Spot15" localSheetId="2">#REF!</definedName>
    <definedName name="Spot15" localSheetId="1">#REF!</definedName>
    <definedName name="Spot15">#REF!</definedName>
    <definedName name="Spot16" localSheetId="0">#REF!</definedName>
    <definedName name="Spot16" localSheetId="2">#REF!</definedName>
    <definedName name="Spot16" localSheetId="1">#REF!</definedName>
    <definedName name="Spot16">#REF!</definedName>
    <definedName name="Spot2" localSheetId="0">#REF!</definedName>
    <definedName name="Spot2" localSheetId="2">#REF!</definedName>
    <definedName name="Spot2" localSheetId="1">#REF!</definedName>
    <definedName name="Spot2">#REF!</definedName>
    <definedName name="Spot3" localSheetId="0">#REF!</definedName>
    <definedName name="Spot3" localSheetId="2">#REF!</definedName>
    <definedName name="Spot3" localSheetId="1">#REF!</definedName>
    <definedName name="Spot3">#REF!</definedName>
    <definedName name="Spot4" localSheetId="0">#REF!</definedName>
    <definedName name="Spot4" localSheetId="2">#REF!</definedName>
    <definedName name="Spot4" localSheetId="1">#REF!</definedName>
    <definedName name="Spot4">#REF!</definedName>
    <definedName name="Spread_Method">'[26]Tech Serv Mgr Data Entry'!$E$34:$Q$40</definedName>
    <definedName name="SPSet">"current"</definedName>
    <definedName name="SS">'[69]Projection - SSU'!$A$12:$K$47</definedName>
    <definedName name="SSCUSTOMER">'[25]DATA INPUT'!$C$48</definedName>
    <definedName name="SSEXPENSE">'[25]DATA INPUT'!$C$46</definedName>
    <definedName name="SSPLANT">'[25]DATA INPUT'!$C$45</definedName>
    <definedName name="SSUActBilled" localSheetId="0">#REF!</definedName>
    <definedName name="SSUActBilled" localSheetId="2">#REF!</definedName>
    <definedName name="SSUActBilled" localSheetId="1">#REF!</definedName>
    <definedName name="SSUActBilled">#REF!</definedName>
    <definedName name="SSUAlloc">'[38]Alloc-Summary'!$A$11:$O$67</definedName>
    <definedName name="SSUAllocationFactor" localSheetId="0">#REF!</definedName>
    <definedName name="SSUAllocationFactor" localSheetId="2">#REF!</definedName>
    <definedName name="SSUAllocationFactor" localSheetId="1">#REF!</definedName>
    <definedName name="SSUAllocationFactor">#REF!</definedName>
    <definedName name="SSUAlo">'[70]SSU-Billings'!$A$22:$L$22</definedName>
    <definedName name="SSUBillings">[71]SSUAllocationTable!$D$8:$Y$52</definedName>
    <definedName name="SSUCE">[72]SSU!$A$13:$Z$164</definedName>
    <definedName name="StartColumnIndex" localSheetId="0">#REF!</definedName>
    <definedName name="StartColumnIndex" localSheetId="2">#REF!</definedName>
    <definedName name="StartColumnIndex" localSheetId="1">#REF!</definedName>
    <definedName name="StartColumnIndex">#REF!</definedName>
    <definedName name="StartColumnRowIndex" localSheetId="0">#REF!</definedName>
    <definedName name="StartColumnRowIndex" localSheetId="2">#REF!</definedName>
    <definedName name="StartColumnRowIndex" localSheetId="1">#REF!</definedName>
    <definedName name="StartColumnRowIndex">#REF!</definedName>
    <definedName name="StartRowLineItemIndex" localSheetId="0">#REF!</definedName>
    <definedName name="StartRowLineItemIndex" localSheetId="2">#REF!</definedName>
    <definedName name="StartRowLineItemIndex" localSheetId="1">#REF!</definedName>
    <definedName name="StartRowLineItemIndex">#REF!</definedName>
    <definedName name="Status">[73]Notes!$A$46:$A$47</definedName>
    <definedName name="STKwt">'[74]Sched 9 Cap Struc'!$E$11</definedName>
    <definedName name="StopLoss8082" localSheetId="0">#REF!</definedName>
    <definedName name="StopLoss8082" localSheetId="2">#REF!</definedName>
    <definedName name="StopLoss8082" localSheetId="1">#REF!</definedName>
    <definedName name="StopLoss8082">#REF!</definedName>
    <definedName name="StopLoss8385" localSheetId="0">#REF!</definedName>
    <definedName name="StopLoss8385" localSheetId="2">#REF!</definedName>
    <definedName name="StopLoss8385" localSheetId="1">#REF!</definedName>
    <definedName name="StopLoss8385">#REF!</definedName>
    <definedName name="Sum_Print_Out" localSheetId="0">#REF!</definedName>
    <definedName name="Sum_Print_Out" localSheetId="2">#REF!</definedName>
    <definedName name="Sum_Print_Out" localSheetId="1">#REF!</definedName>
    <definedName name="Sum_Print_Out">#REF!</definedName>
    <definedName name="SUMM" localSheetId="0">#REF!</definedName>
    <definedName name="SUMM" localSheetId="2">#REF!</definedName>
    <definedName name="SUMM" localSheetId="1">#REF!</definedName>
    <definedName name="SUMM">#REF!</definedName>
    <definedName name="Summary" localSheetId="0">#REF!</definedName>
    <definedName name="Summary" localSheetId="2">#REF!</definedName>
    <definedName name="Summary" localSheetId="1">#REF!</definedName>
    <definedName name="Summary">#REF!</definedName>
    <definedName name="Swvu.ANALYSIS._.1." localSheetId="0" hidden="1">#REF!</definedName>
    <definedName name="Swvu.ANALYSIS._.1." localSheetId="2" hidden="1">#REF!</definedName>
    <definedName name="Swvu.ANALYSIS._.1." localSheetId="1" hidden="1">#REF!</definedName>
    <definedName name="Swvu.ANALYSIS._.1." hidden="1">#REF!</definedName>
    <definedName name="Swvu.ANALYSIS._.2." localSheetId="0" hidden="1">#REF!</definedName>
    <definedName name="Swvu.ANALYSIS._.2." localSheetId="2" hidden="1">#REF!</definedName>
    <definedName name="Swvu.ANALYSIS._.2." localSheetId="1" hidden="1">#REF!</definedName>
    <definedName name="Swvu.ANALYSIS._.2." hidden="1">#REF!</definedName>
    <definedName name="Swvu.grid._.lines." localSheetId="0" hidden="1">[1]JE!#REF!</definedName>
    <definedName name="Swvu.grid._.lines." localSheetId="2" hidden="1">[1]JE!#REF!</definedName>
    <definedName name="Swvu.grid._.lines." localSheetId="1" hidden="1">[1]JE!#REF!</definedName>
    <definedName name="Swvu.grid._.lines." hidden="1">[1]JE!#REF!</definedName>
    <definedName name="Swvu.OPERATING._.EXPENSES." localSheetId="0" hidden="1">#REF!</definedName>
    <definedName name="Swvu.OPERATING._.EXPENSES." localSheetId="2" hidden="1">#REF!</definedName>
    <definedName name="Swvu.OPERATING._.EXPENSES." localSheetId="1" hidden="1">#REF!</definedName>
    <definedName name="Swvu.OPERATING._.EXPENSES." hidden="1">#REF!</definedName>
    <definedName name="table_ama">[33]SPREAD!$A$331:$I$357</definedName>
    <definedName name="table_apt">[33]SPREAD!$A$446:$G$472</definedName>
    <definedName name="table_co">[33]SPREAD!$A$274:$G$298</definedName>
    <definedName name="table_dall">[33]SPREAD!$A$38:$I$62</definedName>
    <definedName name="table_fr">[33]SPREAD!$A$388:$G$414</definedName>
    <definedName name="table_ga">[33]SPREAD!$A$96:$I$120</definedName>
    <definedName name="table_ks">[33]SPREAD!$A$215:$G$239</definedName>
    <definedName name="table_ky">[33]SPREAD!$A$302:$G$328</definedName>
    <definedName name="table_lgs">[33]SPREAD!$A$156:$I$180</definedName>
    <definedName name="table_lub">[33]SPREAD!$A$474:$I$500</definedName>
    <definedName name="table_mt">[33]SPREAD!$A$9:$I$33</definedName>
    <definedName name="Table_Tie">'[75]FILING REPORT DATA'!$A$183:$B$188</definedName>
    <definedName name="table_tla">[33]SPREAD!$A$126:$I$150</definedName>
    <definedName name="table_tn">[33]SPREAD!$A$66:$I$91</definedName>
    <definedName name="table_tri">[33]SPREAD!$A$186:$L$210</definedName>
    <definedName name="table_va">[33]SPREAD!$A$244:$G$268</definedName>
    <definedName name="table_wtc">[33]SPREAD!$A$359:$I$385</definedName>
    <definedName name="table_wts">[33]SPREAD!$A$504:$I$530</definedName>
    <definedName name="Table1">[76]Tables!$B$3:$C$11</definedName>
    <definedName name="TABLEI">[2]Nonutility!$DI$596:$DN$690</definedName>
    <definedName name="TABLEIIA">[2]Nonutility!$DO$595:$DS$633</definedName>
    <definedName name="TABLEIIB">[2]Nonutility!$DO$638:$DS$679</definedName>
    <definedName name="TABLEIII">[2]Nonutility!$DT$596:$DX$686</definedName>
    <definedName name="TABLEIV">[2]Nonutility!$DZ$596:$EF$658</definedName>
    <definedName name="TABLEV">[2]Nonutility!$EH$596:$EN$637</definedName>
    <definedName name="TABLEVI">[2]Nonutility!$EP$595:$EZ$617</definedName>
    <definedName name="Task" localSheetId="0">[10]Source!#REF!</definedName>
    <definedName name="Task" localSheetId="2">[10]Source!#REF!</definedName>
    <definedName name="Task" localSheetId="1">[10]Source!#REF!</definedName>
    <definedName name="Task">[10]Source!#REF!</definedName>
    <definedName name="Task2" localSheetId="0">[10]Source!#REF!</definedName>
    <definedName name="Task2" localSheetId="2">[10]Source!#REF!</definedName>
    <definedName name="Task2" localSheetId="1">[10]Source!#REF!</definedName>
    <definedName name="Task2">[10]Source!#REF!</definedName>
    <definedName name="TaskDescr" localSheetId="0">[10]Source!#REF!</definedName>
    <definedName name="TaskDescr" localSheetId="2">[10]Source!#REF!</definedName>
    <definedName name="TaskDescr" localSheetId="1">[10]Source!#REF!</definedName>
    <definedName name="TaskDescr">[10]Source!#REF!</definedName>
    <definedName name="tax_cwip">'[14]Tax CWIP_RWIP'!$B$8:$V$28</definedName>
    <definedName name="tax_cwip_bb">'[21]Rollforward - Tax CWIP_RWIP'!$B$43:$G$103</definedName>
    <definedName name="tax_rwip_bb">'[21]Rollforward - Tax CWIP_RWIP'!$N$43:$Q$87</definedName>
    <definedName name="TAXENG">[2]Nonutility!$EB$610</definedName>
    <definedName name="TAXGGC">[2]Nonutility!$EB$611</definedName>
    <definedName name="TAXRATE">[2]Nonutility!$EB$596</definedName>
    <definedName name="TAXTLA">[2]Nonutility!$EB$612</definedName>
    <definedName name="TAXWKG">[2]Nonutility!$EB$613</definedName>
    <definedName name="tb" localSheetId="0">#REF!</definedName>
    <definedName name="tb" localSheetId="2">#REF!</definedName>
    <definedName name="tb" localSheetId="1">#REF!</definedName>
    <definedName name="tb">#REF!</definedName>
    <definedName name="tba">'[23]Basis Adj'!$A$11:$O$71</definedName>
    <definedName name="tbal" localSheetId="0">#REF!</definedName>
    <definedName name="tbal" localSheetId="2">#REF!</definedName>
    <definedName name="tbal" localSheetId="1">#REF!</definedName>
    <definedName name="tbal">#REF!</definedName>
    <definedName name="Ten" localSheetId="0">'[8]Jurisdiction Input'!#REF!</definedName>
    <definedName name="Ten" localSheetId="2">'[8]Jurisdiction Input'!#REF!</definedName>
    <definedName name="Ten" localSheetId="1">'[8]Jurisdiction Input'!#REF!</definedName>
    <definedName name="Ten">'[8]Jurisdiction Input'!#REF!</definedName>
    <definedName name="TESTYEAR">'[25]DATA INPUT'!$C$9</definedName>
    <definedName name="TextRefCopy1" localSheetId="0">#REF!</definedName>
    <definedName name="TextRefCopy1" localSheetId="2">#REF!</definedName>
    <definedName name="TextRefCopy1" localSheetId="1">#REF!</definedName>
    <definedName name="TextRefCopy1">#REF!</definedName>
    <definedName name="TextRefCopy10" localSheetId="0">#REF!</definedName>
    <definedName name="TextRefCopy10" localSheetId="2">#REF!</definedName>
    <definedName name="TextRefCopy10" localSheetId="1">#REF!</definedName>
    <definedName name="TextRefCopy10">#REF!</definedName>
    <definedName name="TextRefCopy11" localSheetId="0">#REF!</definedName>
    <definedName name="TextRefCopy11" localSheetId="2">#REF!</definedName>
    <definedName name="TextRefCopy11" localSheetId="1">#REF!</definedName>
    <definedName name="TextRefCopy11">#REF!</definedName>
    <definedName name="TextRefCopy12" localSheetId="0">#REF!</definedName>
    <definedName name="TextRefCopy12" localSheetId="2">#REF!</definedName>
    <definedName name="TextRefCopy12" localSheetId="1">#REF!</definedName>
    <definedName name="TextRefCopy12">#REF!</definedName>
    <definedName name="TextRefCopy13" localSheetId="0">#REF!</definedName>
    <definedName name="TextRefCopy13" localSheetId="2">#REF!</definedName>
    <definedName name="TextRefCopy13" localSheetId="1">#REF!</definedName>
    <definedName name="TextRefCopy13">#REF!</definedName>
    <definedName name="TextRefCopy14" localSheetId="0">#REF!</definedName>
    <definedName name="TextRefCopy14" localSheetId="2">#REF!</definedName>
    <definedName name="TextRefCopy14" localSheetId="1">#REF!</definedName>
    <definedName name="TextRefCopy14">#REF!</definedName>
    <definedName name="TextRefCopy15" localSheetId="0">#REF!</definedName>
    <definedName name="TextRefCopy15" localSheetId="2">#REF!</definedName>
    <definedName name="TextRefCopy15" localSheetId="1">#REF!</definedName>
    <definedName name="TextRefCopy15">#REF!</definedName>
    <definedName name="TextRefCopy16" localSheetId="0">#REF!</definedName>
    <definedName name="TextRefCopy16" localSheetId="2">#REF!</definedName>
    <definedName name="TextRefCopy16" localSheetId="1">#REF!</definedName>
    <definedName name="TextRefCopy16">#REF!</definedName>
    <definedName name="TextRefCopy17" localSheetId="0">#REF!</definedName>
    <definedName name="TextRefCopy17" localSheetId="2">#REF!</definedName>
    <definedName name="TextRefCopy17" localSheetId="1">#REF!</definedName>
    <definedName name="TextRefCopy17">#REF!</definedName>
    <definedName name="TextRefCopy18" localSheetId="0">#REF!</definedName>
    <definedName name="TextRefCopy18" localSheetId="2">#REF!</definedName>
    <definedName name="TextRefCopy18" localSheetId="1">#REF!</definedName>
    <definedName name="TextRefCopy18">#REF!</definedName>
    <definedName name="TextRefCopy19" localSheetId="0">#REF!</definedName>
    <definedName name="TextRefCopy19" localSheetId="2">#REF!</definedName>
    <definedName name="TextRefCopy19" localSheetId="1">#REF!</definedName>
    <definedName name="TextRefCopy19">#REF!</definedName>
    <definedName name="TextRefCopy2" localSheetId="0">#REF!</definedName>
    <definedName name="TextRefCopy2" localSheetId="2">#REF!</definedName>
    <definedName name="TextRefCopy2" localSheetId="1">#REF!</definedName>
    <definedName name="TextRefCopy2">#REF!</definedName>
    <definedName name="TextRefCopy20" localSheetId="0">#REF!</definedName>
    <definedName name="TextRefCopy20" localSheetId="2">#REF!</definedName>
    <definedName name="TextRefCopy20" localSheetId="1">#REF!</definedName>
    <definedName name="TextRefCopy20">#REF!</definedName>
    <definedName name="TextRefCopy21" localSheetId="0">#REF!</definedName>
    <definedName name="TextRefCopy21" localSheetId="2">#REF!</definedName>
    <definedName name="TextRefCopy21" localSheetId="1">#REF!</definedName>
    <definedName name="TextRefCopy21">#REF!</definedName>
    <definedName name="TextRefCopy22" localSheetId="0">#REF!</definedName>
    <definedName name="TextRefCopy22" localSheetId="2">#REF!</definedName>
    <definedName name="TextRefCopy22" localSheetId="1">#REF!</definedName>
    <definedName name="TextRefCopy22">#REF!</definedName>
    <definedName name="TextRefCopy23" localSheetId="0">#REF!</definedName>
    <definedName name="TextRefCopy23" localSheetId="2">#REF!</definedName>
    <definedName name="TextRefCopy23" localSheetId="1">#REF!</definedName>
    <definedName name="TextRefCopy23">#REF!</definedName>
    <definedName name="TextRefCopy24" localSheetId="0">#REF!</definedName>
    <definedName name="TextRefCopy24" localSheetId="2">#REF!</definedName>
    <definedName name="TextRefCopy24" localSheetId="1">#REF!</definedName>
    <definedName name="TextRefCopy24">#REF!</definedName>
    <definedName name="TextRefCopy25" localSheetId="0">#REF!</definedName>
    <definedName name="TextRefCopy25" localSheetId="2">#REF!</definedName>
    <definedName name="TextRefCopy25" localSheetId="1">#REF!</definedName>
    <definedName name="TextRefCopy25">#REF!</definedName>
    <definedName name="TextRefCopy26" localSheetId="0">#REF!</definedName>
    <definedName name="TextRefCopy26" localSheetId="2">#REF!</definedName>
    <definedName name="TextRefCopy26" localSheetId="1">#REF!</definedName>
    <definedName name="TextRefCopy26">#REF!</definedName>
    <definedName name="TextRefCopy27" localSheetId="0">#REF!</definedName>
    <definedName name="TextRefCopy27" localSheetId="2">#REF!</definedName>
    <definedName name="TextRefCopy27" localSheetId="1">#REF!</definedName>
    <definedName name="TextRefCopy27">#REF!</definedName>
    <definedName name="TextRefCopy28" localSheetId="0">#REF!</definedName>
    <definedName name="TextRefCopy28" localSheetId="2">#REF!</definedName>
    <definedName name="TextRefCopy28" localSheetId="1">#REF!</definedName>
    <definedName name="TextRefCopy28">#REF!</definedName>
    <definedName name="TextRefCopy29" localSheetId="0">#REF!</definedName>
    <definedName name="TextRefCopy29" localSheetId="2">#REF!</definedName>
    <definedName name="TextRefCopy29" localSheetId="1">#REF!</definedName>
    <definedName name="TextRefCopy29">#REF!</definedName>
    <definedName name="TextRefCopy3" localSheetId="0">#REF!</definedName>
    <definedName name="TextRefCopy3" localSheetId="2">#REF!</definedName>
    <definedName name="TextRefCopy3" localSheetId="1">#REF!</definedName>
    <definedName name="TextRefCopy3">#REF!</definedName>
    <definedName name="TextRefCopy30" localSheetId="0">#REF!</definedName>
    <definedName name="TextRefCopy30" localSheetId="2">#REF!</definedName>
    <definedName name="TextRefCopy30" localSheetId="1">#REF!</definedName>
    <definedName name="TextRefCopy30">#REF!</definedName>
    <definedName name="TextRefCopy4" localSheetId="0">#REF!</definedName>
    <definedName name="TextRefCopy4" localSheetId="2">#REF!</definedName>
    <definedName name="TextRefCopy4" localSheetId="1">#REF!</definedName>
    <definedName name="TextRefCopy4">#REF!</definedName>
    <definedName name="TextRefCopy5" localSheetId="0">#REF!</definedName>
    <definedName name="TextRefCopy5" localSheetId="2">#REF!</definedName>
    <definedName name="TextRefCopy5" localSheetId="1">#REF!</definedName>
    <definedName name="TextRefCopy5">#REF!</definedName>
    <definedName name="TextRefCopy6" localSheetId="0">#REF!</definedName>
    <definedName name="TextRefCopy6" localSheetId="2">#REF!</definedName>
    <definedName name="TextRefCopy6" localSheetId="1">#REF!</definedName>
    <definedName name="TextRefCopy6">#REF!</definedName>
    <definedName name="TextRefCopy7" localSheetId="0">#REF!</definedName>
    <definedName name="TextRefCopy7" localSheetId="2">#REF!</definedName>
    <definedName name="TextRefCopy7" localSheetId="1">#REF!</definedName>
    <definedName name="TextRefCopy7">#REF!</definedName>
    <definedName name="TextRefCopy8" localSheetId="0">#REF!</definedName>
    <definedName name="TextRefCopy8" localSheetId="2">#REF!</definedName>
    <definedName name="TextRefCopy8" localSheetId="1">#REF!</definedName>
    <definedName name="TextRefCopy8">#REF!</definedName>
    <definedName name="TextRefCopy9" localSheetId="0">#REF!</definedName>
    <definedName name="TextRefCopy9" localSheetId="2">#REF!</definedName>
    <definedName name="TextRefCopy9" localSheetId="1">#REF!</definedName>
    <definedName name="TextRefCopy9">#REF!</definedName>
    <definedName name="TextRefCopyRangeCount" hidden="1">30</definedName>
    <definedName name="Thirteen" localSheetId="0">'[8]Jurisdiction Input'!#REF!</definedName>
    <definedName name="Thirteen" localSheetId="2">'[8]Jurisdiction Input'!#REF!</definedName>
    <definedName name="Thirteen" localSheetId="1">'[8]Jurisdiction Input'!#REF!</definedName>
    <definedName name="Thirteen">'[8]Jurisdiction Input'!#REF!</definedName>
    <definedName name="Three" localSheetId="0">'[8]Jurisdiction Input'!#REF!</definedName>
    <definedName name="Three" localSheetId="2">'[8]Jurisdiction Input'!#REF!</definedName>
    <definedName name="Three" localSheetId="1">'[8]Jurisdiction Input'!#REF!</definedName>
    <definedName name="Three">'[8]Jurisdiction Input'!#REF!</definedName>
    <definedName name="TLACE">[48]TransLA!$A$13:$Z$38</definedName>
    <definedName name="TLCOpStat">[18]UtOpStat!$C$95:$T$101</definedName>
    <definedName name="TLIG_1080" localSheetId="0">#REF!</definedName>
    <definedName name="TLIG_1080" localSheetId="2">#REF!</definedName>
    <definedName name="TLIG_1080" localSheetId="1">#REF!</definedName>
    <definedName name="TLIG_1080">#REF!</definedName>
    <definedName name="TLVOpStat">[18]UtOpStat!$C$103:$T$110</definedName>
    <definedName name="TNCE">[41]Tennessee!$A$13:$Z$37</definedName>
    <definedName name="Total_Customers" localSheetId="0">#REF!</definedName>
    <definedName name="Total_Customers" localSheetId="2">#REF!</definedName>
    <definedName name="Total_Customers" localSheetId="1">#REF!</definedName>
    <definedName name="Total_Customers">#REF!</definedName>
    <definedName name="Total_Integration_Costs" localSheetId="0">#REF!</definedName>
    <definedName name="Total_Integration_Costs" localSheetId="2">#REF!</definedName>
    <definedName name="Total_Integration_Costs" localSheetId="1">#REF!</definedName>
    <definedName name="Total_Integration_Costs">#REF!</definedName>
    <definedName name="Total_Volume" localSheetId="0">#REF!</definedName>
    <definedName name="Total_Volume" localSheetId="2">#REF!</definedName>
    <definedName name="Total_Volume" localSheetId="1">#REF!</definedName>
    <definedName name="Total_Volume">#REF!</definedName>
    <definedName name="TP_Footer_Path" hidden="1">"S:\75886\03WELF\WS\2004 contributions\"</definedName>
    <definedName name="TP_Footer_User" hidden="1">"northc"</definedName>
    <definedName name="TP_Footer_Version" hidden="1">"v3.00"</definedName>
    <definedName name="TRAddIn_DataTable" localSheetId="0">#REF!</definedName>
    <definedName name="TRAddIn_DataTable" localSheetId="2">#REF!</definedName>
    <definedName name="TRAddIn_DataTable" localSheetId="1">#REF!</definedName>
    <definedName name="TRAddIn_DataTable">#REF!</definedName>
    <definedName name="TRAddIn_DataTable_2" localSheetId="0">#REF!</definedName>
    <definedName name="TRAddIn_DataTable_2" localSheetId="2">#REF!</definedName>
    <definedName name="TRAddIn_DataTable_2" localSheetId="1">#REF!</definedName>
    <definedName name="TRAddIn_DataTable_2">#REF!</definedName>
    <definedName name="TRAddIn_DataTable_3" localSheetId="0">#REF!</definedName>
    <definedName name="TRAddIn_DataTable_3" localSheetId="2">#REF!</definedName>
    <definedName name="TRAddIn_DataTable_3" localSheetId="1">#REF!</definedName>
    <definedName name="TRAddIn_DataTable_3">#REF!</definedName>
    <definedName name="TRAddIn_DataTable_4" localSheetId="0">#REF!</definedName>
    <definedName name="TRAddIn_DataTable_4" localSheetId="2">#REF!</definedName>
    <definedName name="TRAddIn_DataTable_4" localSheetId="1">#REF!</definedName>
    <definedName name="TRAddIn_DataTable_4">#REF!</definedName>
    <definedName name="TRAddIn_DataTable_5" localSheetId="0">#REF!</definedName>
    <definedName name="TRAddIn_DataTable_5" localSheetId="2">#REF!</definedName>
    <definedName name="TRAddIn_DataTable_5" localSheetId="1">#REF!</definedName>
    <definedName name="TRAddIn_DataTable_5">#REF!</definedName>
    <definedName name="TRAddIn_DataTable_6" localSheetId="0">#REF!</definedName>
    <definedName name="TRAddIn_DataTable_6" localSheetId="2">#REF!</definedName>
    <definedName name="TRAddIn_DataTable_6" localSheetId="1">#REF!</definedName>
    <definedName name="TRAddIn_DataTable_6">#REF!</definedName>
    <definedName name="TRAddIn_DataTable_7" localSheetId="0">#REF!</definedName>
    <definedName name="TRAddIn_DataTable_7" localSheetId="2">#REF!</definedName>
    <definedName name="TRAddIn_DataTable_7" localSheetId="1">#REF!</definedName>
    <definedName name="TRAddIn_DataTable_7">#REF!</definedName>
    <definedName name="TRAddIn_DataTable_8" localSheetId="0">#REF!</definedName>
    <definedName name="TRAddIn_DataTable_8" localSheetId="2">#REF!</definedName>
    <definedName name="TRAddIn_DataTable_8" localSheetId="1">#REF!</definedName>
    <definedName name="TRAddIn_DataTable_8">#REF!</definedName>
    <definedName name="TRANS_LA_1080" localSheetId="0">#REF!</definedName>
    <definedName name="TRANS_LA_1080" localSheetId="2">#REF!</definedName>
    <definedName name="TRANS_LA_1080" localSheetId="1">#REF!</definedName>
    <definedName name="TRANS_LA_1080">#REF!</definedName>
    <definedName name="TRANS_LA_1110" localSheetId="0">#REF!</definedName>
    <definedName name="TRANS_LA_1110" localSheetId="2">#REF!</definedName>
    <definedName name="TRANS_LA_1110" localSheetId="1">#REF!</definedName>
    <definedName name="TRANS_LA_1110">#REF!</definedName>
    <definedName name="transfer">'[7]adjustment 3'!$O$4:$O$371</definedName>
    <definedName name="TRANSPORT" localSheetId="0">#REF!</definedName>
    <definedName name="TRANSPORT" localSheetId="2">#REF!</definedName>
    <definedName name="TRANSPORT" localSheetId="1">#REF!</definedName>
    <definedName name="TRANSPORT">#REF!</definedName>
    <definedName name="trend" localSheetId="0">#REF!</definedName>
    <definedName name="trend" localSheetId="2">#REF!</definedName>
    <definedName name="trend" localSheetId="1">#REF!</definedName>
    <definedName name="trend">#REF!</definedName>
    <definedName name="trend2" localSheetId="0">#REF!</definedName>
    <definedName name="trend2" localSheetId="2">#REF!</definedName>
    <definedName name="trend2" localSheetId="1">#REF!</definedName>
    <definedName name="trend2">#REF!</definedName>
    <definedName name="TriCE">[15]Triangle!$A$13:$Z$38</definedName>
    <definedName name="Twelve" localSheetId="0">'[8]Jurisdiction Input'!#REF!</definedName>
    <definedName name="Twelve" localSheetId="2">'[8]Jurisdiction Input'!#REF!</definedName>
    <definedName name="Twelve" localSheetId="1">'[8]Jurisdiction Input'!#REF!</definedName>
    <definedName name="Twelve">'[8]Jurisdiction Input'!#REF!</definedName>
    <definedName name="Two" localSheetId="0">'[8]Jurisdiction Input'!#REF!</definedName>
    <definedName name="Two" localSheetId="2">'[8]Jurisdiction Input'!#REF!</definedName>
    <definedName name="Two" localSheetId="1">'[8]Jurisdiction Input'!#REF!</definedName>
    <definedName name="Two">'[8]Jurisdiction Input'!#REF!</definedName>
    <definedName name="tx_rule">'[14]Tx Rule 8209'!$C$11:$N$25</definedName>
    <definedName name="TXCOpStat">[18]UtOpStat!$C$138:$T$144</definedName>
    <definedName name="TXVOpStat">[18]UtOpStat!$C$146:$T$154</definedName>
    <definedName name="TYDATE">'[77]Sch 1'!$A$4</definedName>
    <definedName name="TYPE_OF_PAYMENT">'[32]Drop Down Lists'!$N$3:$N$13</definedName>
    <definedName name="UACKCE">[31]CKUnalloc!$A$13:$Z$37</definedName>
    <definedName name="UALACE">[48]LAUnalloc!$A$13:$Z$29</definedName>
    <definedName name="UAMDCE">[41]MDUnalloc!$A$13:$Z$50</definedName>
    <definedName name="UAWTXCE">[15]Unalloc!$A$13:$Z$41</definedName>
    <definedName name="UCG_1080" localSheetId="0">#REF!</definedName>
    <definedName name="UCG_1080" localSheetId="2">#REF!</definedName>
    <definedName name="UCG_1080" localSheetId="1">#REF!</definedName>
    <definedName name="UCG_1080">#REF!</definedName>
    <definedName name="UCG_1110" localSheetId="0">#REF!</definedName>
    <definedName name="UCG_1110" localSheetId="2">#REF!</definedName>
    <definedName name="UCG_1110" localSheetId="1">#REF!</definedName>
    <definedName name="UCG_1110">#REF!</definedName>
    <definedName name="UCGCalloc" localSheetId="0">#REF!</definedName>
    <definedName name="UCGCalloc" localSheetId="2">#REF!</definedName>
    <definedName name="UCGCalloc" localSheetId="1">#REF!</definedName>
    <definedName name="UCGCalloc">#REF!</definedName>
    <definedName name="ucgcsumbystate" localSheetId="0">#REF!</definedName>
    <definedName name="ucgcsumbystate" localSheetId="2">#REF!</definedName>
    <definedName name="ucgcsumbystate" localSheetId="1">#REF!</definedName>
    <definedName name="ucgcsumbystate">#REF!</definedName>
    <definedName name="UPSRE" hidden="1">{#N/A,#N/A,FALSE,"Ix";#N/A,#N/A,FALSE,"BS";#N/A,#N/A,FALSE,"IS";#N/A,#N/A,FALSE,"IS_YTD";#N/A,#N/A,FALSE,"Nt1";#N/A,#N/A,FALSE,"Nt 2";#N/A,#N/A,FALSE,"Nt 3";#N/A,#N/A,FALSE,"Nt 4";#N/A,#N/A,FALSE,"Nt 4 summary"}</definedName>
    <definedName name="USSTD" localSheetId="0">#REF!</definedName>
    <definedName name="USSTD" localSheetId="2">#REF!</definedName>
    <definedName name="USSTD" localSheetId="1">#REF!</definedName>
    <definedName name="USSTD">#REF!</definedName>
    <definedName name="UTCOpStat">[18]UtOpStat!$C$9:$T$15</definedName>
    <definedName name="UTMtd">'[18]UT-IncStmt-MTD'!$D$11:$U$39</definedName>
    <definedName name="UTVOpStat">[18]UtOpStat!$C$17:$T$24</definedName>
    <definedName name="UTYtd">'[18]UT-IncStmt-YTD'!$D$11:$U$39</definedName>
    <definedName name="UW" localSheetId="0">#REF!</definedName>
    <definedName name="UW" localSheetId="2">#REF!</definedName>
    <definedName name="UW" localSheetId="1">#REF!</definedName>
    <definedName name="UW">#REF!</definedName>
    <definedName name="UW_ALAB" localSheetId="0">#REF!</definedName>
    <definedName name="UW_ALAB" localSheetId="2">#REF!</definedName>
    <definedName name="UW_ALAB" localSheetId="1">#REF!</definedName>
    <definedName name="UW_ALAB">#REF!</definedName>
    <definedName name="UW_ALAB2" localSheetId="0">#REF!</definedName>
    <definedName name="UW_ALAB2" localSheetId="2">#REF!</definedName>
    <definedName name="UW_ALAB2" localSheetId="1">#REF!</definedName>
    <definedName name="UW_ALAB2">#REF!</definedName>
    <definedName name="UW_GL" localSheetId="0">#REF!</definedName>
    <definedName name="UW_GL" localSheetId="2">#REF!</definedName>
    <definedName name="UW_GL" localSheetId="1">#REF!</definedName>
    <definedName name="UW_GL">#REF!</definedName>
    <definedName name="UW_GL2" localSheetId="0">#REF!</definedName>
    <definedName name="UW_GL2" localSheetId="2">#REF!</definedName>
    <definedName name="UW_GL2" localSheetId="1">#REF!</definedName>
    <definedName name="UW_GL2">#REF!</definedName>
    <definedName name="UW_KENT" localSheetId="0">#REF!</definedName>
    <definedName name="UW_KENT" localSheetId="2">#REF!</definedName>
    <definedName name="UW_KENT" localSheetId="1">#REF!</definedName>
    <definedName name="UW_KENT">#REF!</definedName>
    <definedName name="uw_KENT2" localSheetId="0">#REF!</definedName>
    <definedName name="uw_KENT2" localSheetId="2">#REF!</definedName>
    <definedName name="uw_KENT2" localSheetId="1">#REF!</definedName>
    <definedName name="uw_KENT2">#REF!</definedName>
    <definedName name="UW_SUMM" localSheetId="0">#REF!</definedName>
    <definedName name="UW_SUMM" localSheetId="2">#REF!</definedName>
    <definedName name="UW_SUMM" localSheetId="1">#REF!</definedName>
    <definedName name="UW_SUMM">#REF!</definedName>
    <definedName name="UWALL4QTR" localSheetId="0">#REF!</definedName>
    <definedName name="UWALL4QTR" localSheetId="2">#REF!</definedName>
    <definedName name="UWALL4QTR" localSheetId="1">#REF!</definedName>
    <definedName name="UWALL4QTR">#REF!</definedName>
    <definedName name="UWALL5TOT" localSheetId="0">#REF!</definedName>
    <definedName name="UWALL5TOT" localSheetId="2">#REF!</definedName>
    <definedName name="UWALL5TOT" localSheetId="1">#REF!</definedName>
    <definedName name="UWALL5TOT">#REF!</definedName>
    <definedName name="UWDOM4BQTR" localSheetId="0">#REF!</definedName>
    <definedName name="UWDOM4BQTR" localSheetId="2">#REF!</definedName>
    <definedName name="UWDOM4BQTR" localSheetId="1">#REF!</definedName>
    <definedName name="UWDOM4BQTR">#REF!</definedName>
    <definedName name="UWDOM5BTOT" localSheetId="0">#REF!</definedName>
    <definedName name="UWDOM5BTOT" localSheetId="2">#REF!</definedName>
    <definedName name="UWDOM5BTOT" localSheetId="1">#REF!</definedName>
    <definedName name="UWDOM5BTOT">#REF!</definedName>
    <definedName name="UWFOR4AQTR" localSheetId="0">#REF!</definedName>
    <definedName name="UWFOR4AQTR" localSheetId="2">#REF!</definedName>
    <definedName name="UWFOR4AQTR" localSheetId="1">#REF!</definedName>
    <definedName name="UWFOR4AQTR">#REF!</definedName>
    <definedName name="UWFOR5ATOT" localSheetId="0">#REF!</definedName>
    <definedName name="UWFOR5ATOT" localSheetId="2">#REF!</definedName>
    <definedName name="UWFOR5ATOT" localSheetId="1">#REF!</definedName>
    <definedName name="UWFOR5ATOT">#REF!</definedName>
    <definedName name="UWSummary1996" hidden="1">{#N/A,#N/A,FALSE,"cover";#N/A,#N/A,FALSE,"balance";#N/A,#N/A,FALSE,"income";#N/A,#N/A,FALSE,"notes";#N/A,#N/A,FALSE,"deposits";#N/A,#N/A,FALSE,"uwytd";#N/A,#N/A,FALSE,"g &amp; a";#N/A,#N/A,FALSE,"uwincept"}</definedName>
    <definedName name="UWSUMMARY1997" hidden="1">{#N/A,#N/A,FALSE,"cover";#N/A,#N/A,FALSE,"balance";#N/A,#N/A,FALSE,"income";#N/A,#N/A,FALSE,"notes";#N/A,#N/A,FALSE,"deposits";#N/A,#N/A,FALSE,"uwytd";#N/A,#N/A,FALSE,"g &amp; a";#N/A,#N/A,FALSE,"uwincept"}</definedName>
    <definedName name="UWSummary1998" hidden="1">{#N/A,#N/A,FALSE,"cover";#N/A,#N/A,FALSE,"balance";#N/A,#N/A,FALSE,"income";#N/A,#N/A,FALSE,"notes";#N/A,#N/A,FALSE,"deposits";#N/A,#N/A,FALSE,"uwytd";#N/A,#N/A,FALSE,"g &amp; a";#N/A,#N/A,FALSE,"uwincept"}</definedName>
    <definedName name="UWSUMMARY1999" hidden="1">{#N/A,#N/A,FALSE,"cover";#N/A,#N/A,FALSE,"balance";#N/A,#N/A,FALSE,"income";#N/A,#N/A,FALSE,"notes";#N/A,#N/A,FALSE,"deposits";#N/A,#N/A,FALSE,"uwytd";#N/A,#N/A,FALSE,"g &amp; a";#N/A,#N/A,FALSE,"uwincept"}</definedName>
    <definedName name="v">[2]Nonutility!$DI$586</definedName>
    <definedName name="VACE">[41]Virginia!$A$13:$Z$37</definedName>
    <definedName name="VarByBU" localSheetId="0">#REF!</definedName>
    <definedName name="VarByBU" localSheetId="2">#REF!</definedName>
    <definedName name="VarByBU" localSheetId="1">#REF!</definedName>
    <definedName name="VarByBU">#REF!</definedName>
    <definedName name="VarbyBUAEM" localSheetId="0">#REF!</definedName>
    <definedName name="VarbyBUAEM" localSheetId="2">#REF!</definedName>
    <definedName name="VarbyBUAEM" localSheetId="1">#REF!</definedName>
    <definedName name="VarbyBUAEM">#REF!</definedName>
    <definedName name="Variables" localSheetId="0">#REF!</definedName>
    <definedName name="Variables" localSheetId="2">#REF!</definedName>
    <definedName name="Variables" localSheetId="1">#REF!</definedName>
    <definedName name="Variables">#REF!</definedName>
    <definedName name="VERSION">[24]INPUTS!$B$3</definedName>
    <definedName name="VFACTOR">'[25]WP 30-1'!$F$56</definedName>
    <definedName name="WKG_1080" localSheetId="0">#REF!</definedName>
    <definedName name="WKG_1080" localSheetId="2">#REF!</definedName>
    <definedName name="WKG_1080" localSheetId="1">#REF!</definedName>
    <definedName name="WKG_1080">#REF!</definedName>
    <definedName name="WKG_1110" localSheetId="0">#REF!</definedName>
    <definedName name="WKG_1110" localSheetId="2">#REF!</definedName>
    <definedName name="WKG_1110" localSheetId="1">#REF!</definedName>
    <definedName name="WKG_1110">#REF!</definedName>
    <definedName name="wrn.Benefits." hidden="1">{"Benefits Summary",#N/A,FALSE,"Benefits Info without WC Amount";"Medical and Dental Costs",#N/A,FALSE,"Benefits Info without WC Amount";"Workers' Compensation",#N/A,FALSE,"Benefits Info without WC Amount"}</definedName>
    <definedName name="wrn.Cash._.book." hidden="1">{#N/A,#N/A,FALSE,"Current &amp; Demand";#N/A,#N/A,FALSE,"Buttress fund 98 "}</definedName>
    <definedName name="wrn.CODOGNO._.Print._.all." hidden="1">{#N/A,#N/A,FALSE,"Cover";#N/A,#N/A,FALSE,"BS";#N/A,#N/A,FALSE,"IS"}</definedName>
    <definedName name="wrn.Financial._.Statements." hidden="1">{#N/A,#N/A,FALSE,"Ix";#N/A,#N/A,FALSE,"BS";#N/A,#N/A,FALSE,"IS";#N/A,#N/A,FALSE,"IS_YTD";#N/A,#N/A,FALSE,"Nt1";#N/A,#N/A,FALSE,"Nt 2";#N/A,#N/A,FALSE,"Nt 3";#N/A,#N/A,FALSE,"Nt 4";#N/A,#N/A,FALSE,"Nt 4 summary"}</definedName>
    <definedName name="wrn.Financial._.Stetements." hidden="1">{#N/A,#N/A,FALSE,"Cover";#N/A,#N/A,FALSE,"Contents";#N/A,#N/A,FALSE,"balance";#N/A,#N/A,FALSE,"p&amp;l";#N/A,#N/A,FALSE,"notes";#N/A,#N/A,FALSE,"underwriting analysis";#N/A,#N/A,FALSE,"Solvency"}</definedName>
    <definedName name="wrn.Financials." hidden="1">{#N/A,#N/A,FALSE,"TITLE";#N/A,#N/A,FALSE,"BS";#N/A,#N/A,FALSE,"IS";#N/A,#N/A,FALSE,"INVEST";#N/A,#N/A,FALSE,"ANALYSIS";#N/A,#N/A,FALSE,"TRUST LIAB";#N/A,#N/A,FALSE,"PAID LOSS";#N/A,#N/A,FALSE,"EXP";#N/A,#N/A,FALSE,"STAT"}</definedName>
    <definedName name="wrn.FreeportIfs." hidden="1">{#N/A,#N/A,FALSE,"cover";#N/A,#N/A,FALSE,"Commentary";#N/A,#N/A,FALSE,"balance";#N/A,#N/A,FALSE,"p&amp;l";#N/A,#N/A,FALSE,"notes";#N/A,#N/A,FALSE,"Solvency"}</definedName>
    <definedName name="wrn.Haul._.Month._.End." hidden="1">{#N/A,#N/A,TRUE,"BS";#N/A,#N/A,TRUE,"IS";#N/A,#N/A,TRUE,"NOTES";#N/A,#N/A,TRUE,"UW"}</definedName>
    <definedName name="wrn.INVESTMENTS." hidden="1">{#N/A,#N/A,FALSE,"FAIBF";#N/A,#N/A,FALSE,"BARINGS";#N/A,#N/A,FALSE,"PARIBAS";#N/A,#N/A,FALSE,"VOYAGER";#N/A,#N/A,FALSE,"CIF";#N/A,#N/A,FALSE,"ALL"}</definedName>
    <definedName name="wrn.Liquidity._.and._.Solvency._.Margins." hidden="1">{#N/A,#N/A,FALSE,"Liq";#N/A,#N/A,FALSE,"Solv";#N/A,#N/A,FALSE,"MaxDiv"}</definedName>
    <definedName name="wrn.Margins." hidden="1">{#N/A,#N/A,FALSE,"Liquidity Margin";#N/A,#N/A,FALSE,"Solvency Margin";#N/A,#N/A,FALSE,"Maximum Dividend"}</definedName>
    <definedName name="wrn.Print._.All." hidden="1">{#N/A,#N/A,FALSE,"Summary";#N/A,#N/A,FALSE,"City Gate";#N/A,#N/A,FALSE,"Ind Trans";#N/A,#N/A,FALSE,"Electric Gen"}</definedName>
    <definedName name="wrn.PrintAll." hidden="1">{#N/A,#N/A,FALSE,"Summary";#N/A,#N/A,FALSE,"Cust Sales Purchase Volumes";#N/A,#N/A,FALSE,"Gas Sales Rev";#N/A,#N/A,FALSE,"Rev-Rel Taxes";#N/A,#N/A,FALSE,"LUG";#N/A,#N/A,FALSE,"Gas Purch Expense"}</definedName>
    <definedName name="wrn.Schedule._.J.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wrn.Stainless._.FS." hidden="1">{#N/A,#N/A,FALSE,"COVER";#N/A,#N/A,FALSE,"Contents";#N/A,#N/A,FALSE,"BS";#N/A,#N/A,FALSE,"P&amp;L";#N/A,#N/A,FALSE,"NOTES";#N/A,#N/A,FALSE,"Underwriting Analysis";#N/A,#N/A,FALSE,"Solvency"}</definedName>
    <definedName name="wrn.STATEMENTS." hidden="1">{#N/A,#N/A,FALSE,"BS";#N/A,#N/A,FALSE,"IS";#N/A,#N/A,FALSE,"STAT";#N/A,#N/A,FALSE,"BUD_qtr";#N/A,#N/A,FALSE,"BUD_ytd"}</definedName>
    <definedName name="wrn.suf._.fs." hidden="1">{#N/A,#N/A,FALSE,"cover";#N/A,#N/A,FALSE,"bs";#N/A,#N/A,FALSE,"p&amp;l";#N/A,#N/A,FALSE,"fsnotes";#N/A,#N/A,FALSE,"sched1";#N/A,#N/A,FALSE,"sched2";#N/A,#N/A,FALSE,"sched3";#N/A,#N/A,FALSE,"sched4";#N/A,#N/A,FALSE,"sched5";#N/A,#N/A,FALSE,"sched6";#N/A,#N/A,FALSE,"g&amp;a"}</definedName>
    <definedName name="wrn.working._.papers." hidden="1">{#N/A,#N/A,FALSE,"trial balance";#N/A,#N/A,FALSE,"ibnr reserve";#N/A,#N/A,FALSE,"prem written &amp; earned";#N/A,#N/A,FALSE,"accrued expenses wp";#N/A,#N/A,FALSE,"inv. inc";#N/A,#N/A,FALSE,"admin expenses wp";#N/A,#N/A,FALSE,"p&amp;l variance"}</definedName>
    <definedName name="WTX">'[78]Projection - WestTX'!$A$12:$K$47</definedName>
    <definedName name="WtxDivCE">[15]WTXDiv!$A$13:$Z$56</definedName>
    <definedName name="wvu.ANALYSIS._.1." hidden="1">{TRUE,TRUE,-0.8,-17,618,363.6,FALSE,FALSE,TRUE,TRUE,0,1,#N/A,60,#N/A,7.86324786324786,19.6153846153846,1,FALSE,FALSE,3,TRUE,1,FALSE,100,"Swvu.ANALYSIS._.1.","ACwvu.ANALYSIS._.1.",#N/A,FALSE,FALSE,0.5,0.3,0.5,0.55,1,"","",TRUE,TRUE,FALSE,FALSE,1,#N/A,1,1,"=R2C1:R61C6",FALSE,#N/A,#N/A,FALSE,FALSE,FALSE,1,0,0,FALSE,FALSE,TRUE,TRUE,TRUE}</definedName>
    <definedName name="wvu.ANALYSIS._.2." hidden="1">{TRUE,TRUE,-0.8,-17,618,363.6,FALSE,FALSE,TRUE,TRUE,0,1,#N/A,124,#N/A,7.86324786324786,19.6153846153846,1,FALSE,FALSE,3,TRUE,1,FALSE,100,"Swvu.ANALYSIS._.2.","ACwvu.ANALYSIS._.2.",#N/A,FALSE,FALSE,0.5,0.3,0.5,0.55,1,"","",TRUE,TRUE,FALSE,FALSE,1,#N/A,1,1,"=R69C1:R127C6",FALSE,#N/A,#N/A,FALSE,FALSE,FALSE,1,0,0,FALSE,FALSE,TRUE,TRUE,TRUE}</definedName>
    <definedName name="wvu.BALANCE._.SHEET." hidden="1">{TRUE,TRUE,-0.8,-17,618,363.6,FALSE,FALSE,TRUE,TRUE,0,1,#N/A,129,#N/A,8.58620689655172,20.16,1,FALSE,FALSE,3,TRUE,1,FALSE,100,"Swvu.BALANCE._.SHEET.","ACwvu.BALANCE._.SHEET.",#N/A,FALSE,FALSE,0.75,0.5,0.5,0.55,1,"","",TRUE,TRUE,FALSE,FALSE,1,#N/A,1,1,"=R2C1:R45C8",FALSE,#N/A,#N/A,FALSE,FALSE,FALSE,1,0,0,FALSE,FALSE,TRUE,TRUE,TRUE}</definedName>
    <definedName name="wvu.grid._.lines." hidden="1">{TRUE,TRUE,-1.25,-15.5,772.5,492.75,FALSE,TRUE,TRUE,TRUE,0,1,#N/A,1,#N/A,9.25,34.8235294117647,1,FALSE,FALSE,3,TRUE,1,FALSE,100,"Swvu.grid._.lines.","ACwvu.grid._.lines.",#N/A,FALSE,FALSE,0.75,0.75,1,1,1,"&amp;A","Page &amp;P",FALSE,FALSE,FALSE,TRUE,1,100,#N/A,#N/A,FALSE,FALSE,#N/A,#N/A,FALSE,FALSE,FALSE,1,#N/A,#N/A,FALSE,FALSE,TRUE,TRUE,TRUE}</definedName>
    <definedName name="wvu.INCONE._.STATEMENT." hidden="1">{TRUE,TRUE,-0.8,-17,618,363.6,FALSE,FALSE,TRUE,TRUE,0,4,#N/A,114,#N/A,10.0234375,19.8846153846154,1,FALSE,FALSE,3,TRUE,1,FALSE,100,"Swvu.INCONE._.STATEMENT.","ACwvu.INCONE._.STATEMENT.",#N/A,FALSE,FALSE,0.75,0.5,0.5,0.55,1,"","",TRUE,TRUE,FALSE,FALSE,1,#N/A,1,1,"=R63C1:R117C10",FALSE,#N/A,#N/A,FALSE,FALSE,FALSE,1,0,0,FALSE,FALSE,TRUE,TRUE,TRUE}</definedName>
    <definedName name="wvu.OPERATING._.EXPENSES." hidden="1">{TRUE,TRUE,-0.8,-17,618,363.6,FALSE,FALSE,TRUE,TRUE,0,5,#N/A,182,#N/A,10.7109375,20.96,1,FALSE,FALSE,3,TRUE,1,FALSE,100,"Swvu.OPERATING._.EXPENSES.","ACwvu.OPERATING._.EXPENSES.",#N/A,FALSE,FALSE,0.5,0.3,0.5,0.55,1,"","",TRUE,TRUE,FALSE,FALSE,1,#N/A,1,1,"=R138C1:R186C10",FALSE,#N/A,#N/A,FALSE,FALSE,FALSE,1,0,0,FALSE,FALSE,TRUE,TRUE,TRUE}</definedName>
    <definedName name="wvu.STATUTORY._.RATIOS." hidden="1">{TRUE,TRUE,-0.8,-17,618,363.6,FALSE,FALSE,TRUE,TRUE,0,1,#N/A,184,#N/A,8.58620689655172,20.96,1,FALSE,FALSE,3,TRUE,1,FALSE,100,"Swvu.STATUTORY._.RATIOS.","ACwvu.STATUTORY._.RATIOS.",#N/A,FALSE,FALSE,0.75,0.5,0.5,0.55,1,"","",TRUE,TRUE,FALSE,FALSE,1,#N/A,1,1,"=R129C1:R186C8",FALSE,#N/A,#N/A,FALSE,FALSE,FALSE,1,0,0,FALSE,FALSE,TRUE,TRUE,TRUE}</definedName>
    <definedName name="x" hidden="1">{"Benefits Summary",#N/A,FALSE,"Benefits Info without WC Amount";"Medical and Dental Costs",#N/A,FALSE,"Benefits Info without WC Amount";"Workers' Compensation",#N/A,FALSE,"Benefits Info without WC Amount"}</definedName>
    <definedName name="yikes" hidden="1">{#N/A,#N/A,FALSE,"Summary";#N/A,#N/A,FALSE,"City Gate";#N/A,#N/A,FALSE,"Ind Trans";#N/A,#N/A,FALSE,"Electric Gen"}</definedName>
    <definedName name="yikes1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Z_02C5980E_9CED_11D3_8584_00A0C9DF1035_.wvu.PrintArea" localSheetId="0" hidden="1">#REF!</definedName>
    <definedName name="Z_02C5980E_9CED_11D3_8584_00A0C9DF1035_.wvu.PrintArea" localSheetId="2" hidden="1">#REF!</definedName>
    <definedName name="Z_02C5980E_9CED_11D3_8584_00A0C9DF1035_.wvu.PrintArea" localSheetId="1" hidden="1">#REF!</definedName>
    <definedName name="Z_02C5980E_9CED_11D3_8584_00A0C9DF1035_.wvu.PrintArea" hidden="1">#REF!</definedName>
    <definedName name="Z_02C5980F_9CED_11D3_8584_00A0C9DF1035_.wvu.PrintArea" localSheetId="0" hidden="1">#REF!</definedName>
    <definedName name="Z_02C5980F_9CED_11D3_8584_00A0C9DF1035_.wvu.PrintArea" localSheetId="2" hidden="1">#REF!</definedName>
    <definedName name="Z_02C5980F_9CED_11D3_8584_00A0C9DF1035_.wvu.PrintArea" localSheetId="1" hidden="1">#REF!</definedName>
    <definedName name="Z_02C5980F_9CED_11D3_8584_00A0C9DF1035_.wvu.PrintArea" hidden="1">#REF!</definedName>
    <definedName name="Z_02C59811_9CED_11D3_8584_00A0C9DF1035_.wvu.PrintArea" localSheetId="0" hidden="1">#REF!</definedName>
    <definedName name="Z_02C59811_9CED_11D3_8584_00A0C9DF1035_.wvu.PrintArea" localSheetId="2" hidden="1">#REF!</definedName>
    <definedName name="Z_02C59811_9CED_11D3_8584_00A0C9DF1035_.wvu.PrintArea" localSheetId="1" hidden="1">#REF!</definedName>
    <definedName name="Z_02C59811_9CED_11D3_8584_00A0C9DF1035_.wvu.PrintArea" hidden="1">#REF!</definedName>
    <definedName name="Z_02C59812_9CED_11D3_8584_00A0C9DF1035_.wvu.PrintArea" localSheetId="0" hidden="1">#REF!</definedName>
    <definedName name="Z_02C59812_9CED_11D3_8584_00A0C9DF1035_.wvu.PrintArea" localSheetId="2" hidden="1">#REF!</definedName>
    <definedName name="Z_02C59812_9CED_11D3_8584_00A0C9DF1035_.wvu.PrintArea" localSheetId="1" hidden="1">#REF!</definedName>
    <definedName name="Z_02C59812_9CED_11D3_8584_00A0C9DF1035_.wvu.PrintArea" hidden="1">#REF!</definedName>
    <definedName name="Z_02C59813_9CED_11D3_8584_00A0C9DF1035_.wvu.PrintArea" localSheetId="0" hidden="1">#REF!</definedName>
    <definedName name="Z_02C59813_9CED_11D3_8584_00A0C9DF1035_.wvu.PrintArea" localSheetId="2" hidden="1">#REF!</definedName>
    <definedName name="Z_02C59813_9CED_11D3_8584_00A0C9DF1035_.wvu.PrintArea" localSheetId="1" hidden="1">#REF!</definedName>
    <definedName name="Z_02C59813_9CED_11D3_8584_00A0C9DF1035_.wvu.PrintArea" hidden="1">#REF!</definedName>
    <definedName name="Z_02C59814_9CED_11D3_8584_00A0C9DF1035_.wvu.PrintArea" localSheetId="0" hidden="1">#REF!</definedName>
    <definedName name="Z_02C59814_9CED_11D3_8584_00A0C9DF1035_.wvu.PrintArea" localSheetId="2" hidden="1">#REF!</definedName>
    <definedName name="Z_02C59814_9CED_11D3_8584_00A0C9DF1035_.wvu.PrintArea" localSheetId="1" hidden="1">#REF!</definedName>
    <definedName name="Z_02C59814_9CED_11D3_8584_00A0C9DF1035_.wvu.PrintArea" hidden="1">#REF!</definedName>
    <definedName name="Z_02C59816_9CED_11D3_8584_00A0C9DF1035_.wvu.PrintArea" localSheetId="0" hidden="1">#REF!</definedName>
    <definedName name="Z_02C59816_9CED_11D3_8584_00A0C9DF1035_.wvu.PrintArea" localSheetId="2" hidden="1">#REF!</definedName>
    <definedName name="Z_02C59816_9CED_11D3_8584_00A0C9DF1035_.wvu.PrintArea" localSheetId="1" hidden="1">#REF!</definedName>
    <definedName name="Z_02C59816_9CED_11D3_8584_00A0C9DF1035_.wvu.PrintArea" hidden="1">#REF!</definedName>
    <definedName name="Z_02C59817_9CED_11D3_8584_00A0C9DF1035_.wvu.PrintArea" localSheetId="0" hidden="1">#REF!</definedName>
    <definedName name="Z_02C59817_9CED_11D3_8584_00A0C9DF1035_.wvu.PrintArea" localSheetId="2" hidden="1">#REF!</definedName>
    <definedName name="Z_02C59817_9CED_11D3_8584_00A0C9DF1035_.wvu.PrintArea" localSheetId="1" hidden="1">#REF!</definedName>
    <definedName name="Z_02C59817_9CED_11D3_8584_00A0C9DF1035_.wvu.PrintArea" hidden="1">#REF!</definedName>
    <definedName name="Z_02C59818_9CED_11D3_8584_00A0C9DF1035_.wvu.PrintArea" localSheetId="0" hidden="1">#REF!</definedName>
    <definedName name="Z_02C59818_9CED_11D3_8584_00A0C9DF1035_.wvu.PrintArea" localSheetId="2" hidden="1">#REF!</definedName>
    <definedName name="Z_02C59818_9CED_11D3_8584_00A0C9DF1035_.wvu.PrintArea" localSheetId="1" hidden="1">#REF!</definedName>
    <definedName name="Z_02C59818_9CED_11D3_8584_00A0C9DF1035_.wvu.PrintArea" hidden="1">#REF!</definedName>
    <definedName name="Z_02C59819_9CED_11D3_8584_00A0C9DF1035_.wvu.PrintArea" localSheetId="0" hidden="1">#REF!</definedName>
    <definedName name="Z_02C59819_9CED_11D3_8584_00A0C9DF1035_.wvu.PrintArea" localSheetId="2" hidden="1">#REF!</definedName>
    <definedName name="Z_02C59819_9CED_11D3_8584_00A0C9DF1035_.wvu.PrintArea" localSheetId="1" hidden="1">#REF!</definedName>
    <definedName name="Z_02C59819_9CED_11D3_8584_00A0C9DF1035_.wvu.PrintArea" hidden="1">#REF!</definedName>
    <definedName name="Z_02C5981B_9CED_11D3_8584_00A0C9DF1035_.wvu.PrintArea" localSheetId="0" hidden="1">#REF!</definedName>
    <definedName name="Z_02C5981B_9CED_11D3_8584_00A0C9DF1035_.wvu.PrintArea" localSheetId="2" hidden="1">#REF!</definedName>
    <definedName name="Z_02C5981B_9CED_11D3_8584_00A0C9DF1035_.wvu.PrintArea" localSheetId="1" hidden="1">#REF!</definedName>
    <definedName name="Z_02C5981B_9CED_11D3_8584_00A0C9DF1035_.wvu.PrintArea" hidden="1">#REF!</definedName>
    <definedName name="Z_02C5981C_9CED_11D3_8584_00A0C9DF1035_.wvu.PrintArea" localSheetId="0" hidden="1">#REF!</definedName>
    <definedName name="Z_02C5981C_9CED_11D3_8584_00A0C9DF1035_.wvu.PrintArea" localSheetId="2" hidden="1">#REF!</definedName>
    <definedName name="Z_02C5981C_9CED_11D3_8584_00A0C9DF1035_.wvu.PrintArea" localSheetId="1" hidden="1">#REF!</definedName>
    <definedName name="Z_02C5981C_9CED_11D3_8584_00A0C9DF1035_.wvu.PrintArea" hidden="1">#REF!</definedName>
    <definedName name="Z_02C5981E_9CED_11D3_8584_00A0C9DF1035_.wvu.PrintArea" localSheetId="0" hidden="1">#REF!</definedName>
    <definedName name="Z_02C5981E_9CED_11D3_8584_00A0C9DF1035_.wvu.PrintArea" localSheetId="2" hidden="1">#REF!</definedName>
    <definedName name="Z_02C5981E_9CED_11D3_8584_00A0C9DF1035_.wvu.PrintArea" localSheetId="1" hidden="1">#REF!</definedName>
    <definedName name="Z_02C5981E_9CED_11D3_8584_00A0C9DF1035_.wvu.PrintArea" hidden="1">#REF!</definedName>
    <definedName name="Z_02C5981F_9CED_11D3_8584_00A0C9DF1035_.wvu.PrintArea" localSheetId="0" hidden="1">#REF!</definedName>
    <definedName name="Z_02C5981F_9CED_11D3_8584_00A0C9DF1035_.wvu.PrintArea" localSheetId="2" hidden="1">#REF!</definedName>
    <definedName name="Z_02C5981F_9CED_11D3_8584_00A0C9DF1035_.wvu.PrintArea" localSheetId="1" hidden="1">#REF!</definedName>
    <definedName name="Z_02C5981F_9CED_11D3_8584_00A0C9DF1035_.wvu.PrintArea" hidden="1">#REF!</definedName>
    <definedName name="Z_02C59821_9CED_11D3_8584_00A0C9DF1035_.wvu.PrintArea" localSheetId="0" hidden="1">#REF!</definedName>
    <definedName name="Z_02C59821_9CED_11D3_8584_00A0C9DF1035_.wvu.PrintArea" localSheetId="2" hidden="1">#REF!</definedName>
    <definedName name="Z_02C59821_9CED_11D3_8584_00A0C9DF1035_.wvu.PrintArea" localSheetId="1" hidden="1">#REF!</definedName>
    <definedName name="Z_02C59821_9CED_11D3_8584_00A0C9DF1035_.wvu.PrintArea" hidden="1">#REF!</definedName>
    <definedName name="Z_02C59822_9CED_11D3_8584_00A0C9DF1035_.wvu.PrintArea" localSheetId="0" hidden="1">#REF!</definedName>
    <definedName name="Z_02C59822_9CED_11D3_8584_00A0C9DF1035_.wvu.PrintArea" localSheetId="2" hidden="1">#REF!</definedName>
    <definedName name="Z_02C59822_9CED_11D3_8584_00A0C9DF1035_.wvu.PrintArea" localSheetId="1" hidden="1">#REF!</definedName>
    <definedName name="Z_02C59822_9CED_11D3_8584_00A0C9DF1035_.wvu.PrintArea" hidden="1">#REF!</definedName>
    <definedName name="Z_02C59823_9CED_11D3_8584_00A0C9DF1035_.wvu.PrintArea" localSheetId="0" hidden="1">#REF!</definedName>
    <definedName name="Z_02C59823_9CED_11D3_8584_00A0C9DF1035_.wvu.PrintArea" localSheetId="2" hidden="1">#REF!</definedName>
    <definedName name="Z_02C59823_9CED_11D3_8584_00A0C9DF1035_.wvu.PrintArea" localSheetId="1" hidden="1">#REF!</definedName>
    <definedName name="Z_02C59823_9CED_11D3_8584_00A0C9DF1035_.wvu.PrintArea" hidden="1">#REF!</definedName>
    <definedName name="Z_02C59824_9CED_11D3_8584_00A0C9DF1035_.wvu.PrintArea" localSheetId="0" hidden="1">#REF!</definedName>
    <definedName name="Z_02C59824_9CED_11D3_8584_00A0C9DF1035_.wvu.PrintArea" localSheetId="2" hidden="1">#REF!</definedName>
    <definedName name="Z_02C59824_9CED_11D3_8584_00A0C9DF1035_.wvu.PrintArea" localSheetId="1" hidden="1">#REF!</definedName>
    <definedName name="Z_02C59824_9CED_11D3_8584_00A0C9DF1035_.wvu.PrintArea" hidden="1">#REF!</definedName>
    <definedName name="Z_02C59826_9CED_11D3_8584_00A0C9DF1035_.wvu.PrintArea" localSheetId="0" hidden="1">#REF!</definedName>
    <definedName name="Z_02C59826_9CED_11D3_8584_00A0C9DF1035_.wvu.PrintArea" localSheetId="2" hidden="1">#REF!</definedName>
    <definedName name="Z_02C59826_9CED_11D3_8584_00A0C9DF1035_.wvu.PrintArea" localSheetId="1" hidden="1">#REF!</definedName>
    <definedName name="Z_02C59826_9CED_11D3_8584_00A0C9DF1035_.wvu.PrintArea" hidden="1">#REF!</definedName>
    <definedName name="Z_02C59827_9CED_11D3_8584_00A0C9DF1035_.wvu.PrintArea" localSheetId="0" hidden="1">#REF!</definedName>
    <definedName name="Z_02C59827_9CED_11D3_8584_00A0C9DF1035_.wvu.PrintArea" localSheetId="2" hidden="1">#REF!</definedName>
    <definedName name="Z_02C59827_9CED_11D3_8584_00A0C9DF1035_.wvu.PrintArea" localSheetId="1" hidden="1">#REF!</definedName>
    <definedName name="Z_02C59827_9CED_11D3_8584_00A0C9DF1035_.wvu.PrintArea" hidden="1">#REF!</definedName>
    <definedName name="Z_02C59828_9CED_11D3_8584_00A0C9DF1035_.wvu.PrintArea" localSheetId="0" hidden="1">#REF!</definedName>
    <definedName name="Z_02C59828_9CED_11D3_8584_00A0C9DF1035_.wvu.PrintArea" localSheetId="2" hidden="1">#REF!</definedName>
    <definedName name="Z_02C59828_9CED_11D3_8584_00A0C9DF1035_.wvu.PrintArea" localSheetId="1" hidden="1">#REF!</definedName>
    <definedName name="Z_02C59828_9CED_11D3_8584_00A0C9DF1035_.wvu.PrintArea" hidden="1">#REF!</definedName>
    <definedName name="Z_02C59829_9CED_11D3_8584_00A0C9DF1035_.wvu.PrintArea" localSheetId="0" hidden="1">#REF!</definedName>
    <definedName name="Z_02C59829_9CED_11D3_8584_00A0C9DF1035_.wvu.PrintArea" localSheetId="2" hidden="1">#REF!</definedName>
    <definedName name="Z_02C59829_9CED_11D3_8584_00A0C9DF1035_.wvu.PrintArea" localSheetId="1" hidden="1">#REF!</definedName>
    <definedName name="Z_02C59829_9CED_11D3_8584_00A0C9DF1035_.wvu.PrintArea" hidden="1">#REF!</definedName>
    <definedName name="Z_02C5982B_9CED_11D3_8584_00A0C9DF1035_.wvu.PrintArea" localSheetId="0" hidden="1">#REF!</definedName>
    <definedName name="Z_02C5982B_9CED_11D3_8584_00A0C9DF1035_.wvu.PrintArea" localSheetId="2" hidden="1">#REF!</definedName>
    <definedName name="Z_02C5982B_9CED_11D3_8584_00A0C9DF1035_.wvu.PrintArea" localSheetId="1" hidden="1">#REF!</definedName>
    <definedName name="Z_02C5982B_9CED_11D3_8584_00A0C9DF1035_.wvu.PrintArea" hidden="1">#REF!</definedName>
    <definedName name="Z_02C5982C_9CED_11D3_8584_00A0C9DF1035_.wvu.PrintArea" localSheetId="0" hidden="1">#REF!</definedName>
    <definedName name="Z_02C5982C_9CED_11D3_8584_00A0C9DF1035_.wvu.PrintArea" localSheetId="2" hidden="1">#REF!</definedName>
    <definedName name="Z_02C5982C_9CED_11D3_8584_00A0C9DF1035_.wvu.PrintArea" localSheetId="1" hidden="1">#REF!</definedName>
    <definedName name="Z_02C5982C_9CED_11D3_8584_00A0C9DF1035_.wvu.PrintArea" hidden="1">#REF!</definedName>
    <definedName name="Z_04C88C4B_71AF_11D3_ABF0_00A0C9DF1063_.wvu.PrintArea" localSheetId="0" hidden="1">#REF!</definedName>
    <definedName name="Z_04C88C4B_71AF_11D3_ABF0_00A0C9DF1063_.wvu.PrintArea" localSheetId="2" hidden="1">#REF!</definedName>
    <definedName name="Z_04C88C4B_71AF_11D3_ABF0_00A0C9DF1063_.wvu.PrintArea" localSheetId="1" hidden="1">#REF!</definedName>
    <definedName name="Z_04C88C4B_71AF_11D3_ABF0_00A0C9DF1063_.wvu.PrintArea" hidden="1">#REF!</definedName>
    <definedName name="Z_04C88C4C_71AF_11D3_ABF0_00A0C9DF1063_.wvu.PrintArea" localSheetId="0" hidden="1">#REF!</definedName>
    <definedName name="Z_04C88C4C_71AF_11D3_ABF0_00A0C9DF1063_.wvu.PrintArea" localSheetId="2" hidden="1">#REF!</definedName>
    <definedName name="Z_04C88C4C_71AF_11D3_ABF0_00A0C9DF1063_.wvu.PrintArea" localSheetId="1" hidden="1">#REF!</definedName>
    <definedName name="Z_04C88C4C_71AF_11D3_ABF0_00A0C9DF1063_.wvu.PrintArea" hidden="1">#REF!</definedName>
    <definedName name="Z_04C88C4E_71AF_11D3_ABF0_00A0C9DF1063_.wvu.PrintArea" localSheetId="0" hidden="1">#REF!</definedName>
    <definedName name="Z_04C88C4E_71AF_11D3_ABF0_00A0C9DF1063_.wvu.PrintArea" localSheetId="2" hidden="1">#REF!</definedName>
    <definedName name="Z_04C88C4E_71AF_11D3_ABF0_00A0C9DF1063_.wvu.PrintArea" localSheetId="1" hidden="1">#REF!</definedName>
    <definedName name="Z_04C88C4E_71AF_11D3_ABF0_00A0C9DF1063_.wvu.PrintArea" hidden="1">#REF!</definedName>
    <definedName name="Z_04C88C4F_71AF_11D3_ABF0_00A0C9DF1063_.wvu.PrintArea" localSheetId="0" hidden="1">#REF!</definedName>
    <definedName name="Z_04C88C4F_71AF_11D3_ABF0_00A0C9DF1063_.wvu.PrintArea" localSheetId="2" hidden="1">#REF!</definedName>
    <definedName name="Z_04C88C4F_71AF_11D3_ABF0_00A0C9DF1063_.wvu.PrintArea" localSheetId="1" hidden="1">#REF!</definedName>
    <definedName name="Z_04C88C4F_71AF_11D3_ABF0_00A0C9DF1063_.wvu.PrintArea" hidden="1">#REF!</definedName>
    <definedName name="Z_04C88C50_71AF_11D3_ABF0_00A0C9DF1063_.wvu.PrintArea" localSheetId="0" hidden="1">#REF!</definedName>
    <definedName name="Z_04C88C50_71AF_11D3_ABF0_00A0C9DF1063_.wvu.PrintArea" localSheetId="2" hidden="1">#REF!</definedName>
    <definedName name="Z_04C88C50_71AF_11D3_ABF0_00A0C9DF1063_.wvu.PrintArea" localSheetId="1" hidden="1">#REF!</definedName>
    <definedName name="Z_04C88C50_71AF_11D3_ABF0_00A0C9DF1063_.wvu.PrintArea" hidden="1">#REF!</definedName>
    <definedName name="Z_04C88C51_71AF_11D3_ABF0_00A0C9DF1063_.wvu.PrintArea" localSheetId="0" hidden="1">#REF!</definedName>
    <definedName name="Z_04C88C51_71AF_11D3_ABF0_00A0C9DF1063_.wvu.PrintArea" localSheetId="2" hidden="1">#REF!</definedName>
    <definedName name="Z_04C88C51_71AF_11D3_ABF0_00A0C9DF1063_.wvu.PrintArea" localSheetId="1" hidden="1">#REF!</definedName>
    <definedName name="Z_04C88C51_71AF_11D3_ABF0_00A0C9DF1063_.wvu.PrintArea" hidden="1">#REF!</definedName>
    <definedName name="Z_04C88C53_71AF_11D3_ABF0_00A0C9DF1063_.wvu.PrintArea" localSheetId="0" hidden="1">#REF!</definedName>
    <definedName name="Z_04C88C53_71AF_11D3_ABF0_00A0C9DF1063_.wvu.PrintArea" localSheetId="2" hidden="1">#REF!</definedName>
    <definedName name="Z_04C88C53_71AF_11D3_ABF0_00A0C9DF1063_.wvu.PrintArea" localSheetId="1" hidden="1">#REF!</definedName>
    <definedName name="Z_04C88C53_71AF_11D3_ABF0_00A0C9DF1063_.wvu.PrintArea" hidden="1">#REF!</definedName>
    <definedName name="Z_04C88C54_71AF_11D3_ABF0_00A0C9DF1063_.wvu.PrintArea" localSheetId="0" hidden="1">#REF!</definedName>
    <definedName name="Z_04C88C54_71AF_11D3_ABF0_00A0C9DF1063_.wvu.PrintArea" localSheetId="2" hidden="1">#REF!</definedName>
    <definedName name="Z_04C88C54_71AF_11D3_ABF0_00A0C9DF1063_.wvu.PrintArea" localSheetId="1" hidden="1">#REF!</definedName>
    <definedName name="Z_04C88C54_71AF_11D3_ABF0_00A0C9DF1063_.wvu.PrintArea" hidden="1">#REF!</definedName>
    <definedName name="Z_04C88C55_71AF_11D3_ABF0_00A0C9DF1063_.wvu.PrintArea" localSheetId="0" hidden="1">#REF!</definedName>
    <definedName name="Z_04C88C55_71AF_11D3_ABF0_00A0C9DF1063_.wvu.PrintArea" localSheetId="2" hidden="1">#REF!</definedName>
    <definedName name="Z_04C88C55_71AF_11D3_ABF0_00A0C9DF1063_.wvu.PrintArea" localSheetId="1" hidden="1">#REF!</definedName>
    <definedName name="Z_04C88C55_71AF_11D3_ABF0_00A0C9DF1063_.wvu.PrintArea" hidden="1">#REF!</definedName>
    <definedName name="Z_04C88C56_71AF_11D3_ABF0_00A0C9DF1063_.wvu.PrintArea" localSheetId="0" hidden="1">#REF!</definedName>
    <definedName name="Z_04C88C56_71AF_11D3_ABF0_00A0C9DF1063_.wvu.PrintArea" localSheetId="2" hidden="1">#REF!</definedName>
    <definedName name="Z_04C88C56_71AF_11D3_ABF0_00A0C9DF1063_.wvu.PrintArea" localSheetId="1" hidden="1">#REF!</definedName>
    <definedName name="Z_04C88C56_71AF_11D3_ABF0_00A0C9DF1063_.wvu.PrintArea" hidden="1">#REF!</definedName>
    <definedName name="Z_04C88C58_71AF_11D3_ABF0_00A0C9DF1063_.wvu.PrintArea" localSheetId="0" hidden="1">#REF!</definedName>
    <definedName name="Z_04C88C58_71AF_11D3_ABF0_00A0C9DF1063_.wvu.PrintArea" localSheetId="2" hidden="1">#REF!</definedName>
    <definedName name="Z_04C88C58_71AF_11D3_ABF0_00A0C9DF1063_.wvu.PrintArea" localSheetId="1" hidden="1">#REF!</definedName>
    <definedName name="Z_04C88C58_71AF_11D3_ABF0_00A0C9DF1063_.wvu.PrintArea" hidden="1">#REF!</definedName>
    <definedName name="Z_04C88C59_71AF_11D3_ABF0_00A0C9DF1063_.wvu.PrintArea" localSheetId="0" hidden="1">#REF!</definedName>
    <definedName name="Z_04C88C59_71AF_11D3_ABF0_00A0C9DF1063_.wvu.PrintArea" localSheetId="2" hidden="1">#REF!</definedName>
    <definedName name="Z_04C88C59_71AF_11D3_ABF0_00A0C9DF1063_.wvu.PrintArea" localSheetId="1" hidden="1">#REF!</definedName>
    <definedName name="Z_04C88C59_71AF_11D3_ABF0_00A0C9DF1063_.wvu.PrintArea" hidden="1">#REF!</definedName>
    <definedName name="Z_04C88C5B_71AF_11D3_ABF0_00A0C9DF1063_.wvu.PrintArea" localSheetId="0" hidden="1">#REF!</definedName>
    <definedName name="Z_04C88C5B_71AF_11D3_ABF0_00A0C9DF1063_.wvu.PrintArea" localSheetId="2" hidden="1">#REF!</definedName>
    <definedName name="Z_04C88C5B_71AF_11D3_ABF0_00A0C9DF1063_.wvu.PrintArea" localSheetId="1" hidden="1">#REF!</definedName>
    <definedName name="Z_04C88C5B_71AF_11D3_ABF0_00A0C9DF1063_.wvu.PrintArea" hidden="1">#REF!</definedName>
    <definedName name="Z_04C88C5C_71AF_11D3_ABF0_00A0C9DF1063_.wvu.PrintArea" localSheetId="0" hidden="1">#REF!</definedName>
    <definedName name="Z_04C88C5C_71AF_11D3_ABF0_00A0C9DF1063_.wvu.PrintArea" localSheetId="2" hidden="1">#REF!</definedName>
    <definedName name="Z_04C88C5C_71AF_11D3_ABF0_00A0C9DF1063_.wvu.PrintArea" localSheetId="1" hidden="1">#REF!</definedName>
    <definedName name="Z_04C88C5C_71AF_11D3_ABF0_00A0C9DF1063_.wvu.PrintArea" hidden="1">#REF!</definedName>
    <definedName name="Z_04C88C5E_71AF_11D3_ABF0_00A0C9DF1063_.wvu.PrintArea" localSheetId="0" hidden="1">#REF!</definedName>
    <definedName name="Z_04C88C5E_71AF_11D3_ABF0_00A0C9DF1063_.wvu.PrintArea" localSheetId="2" hidden="1">#REF!</definedName>
    <definedName name="Z_04C88C5E_71AF_11D3_ABF0_00A0C9DF1063_.wvu.PrintArea" localSheetId="1" hidden="1">#REF!</definedName>
    <definedName name="Z_04C88C5E_71AF_11D3_ABF0_00A0C9DF1063_.wvu.PrintArea" hidden="1">#REF!</definedName>
    <definedName name="Z_04C88C5F_71AF_11D3_ABF0_00A0C9DF1063_.wvu.PrintArea" localSheetId="0" hidden="1">#REF!</definedName>
    <definedName name="Z_04C88C5F_71AF_11D3_ABF0_00A0C9DF1063_.wvu.PrintArea" localSheetId="2" hidden="1">#REF!</definedName>
    <definedName name="Z_04C88C5F_71AF_11D3_ABF0_00A0C9DF1063_.wvu.PrintArea" localSheetId="1" hidden="1">#REF!</definedName>
    <definedName name="Z_04C88C5F_71AF_11D3_ABF0_00A0C9DF1063_.wvu.PrintArea" hidden="1">#REF!</definedName>
    <definedName name="Z_04C88C60_71AF_11D3_ABF0_00A0C9DF1063_.wvu.PrintArea" localSheetId="0" hidden="1">#REF!</definedName>
    <definedName name="Z_04C88C60_71AF_11D3_ABF0_00A0C9DF1063_.wvu.PrintArea" localSheetId="2" hidden="1">#REF!</definedName>
    <definedName name="Z_04C88C60_71AF_11D3_ABF0_00A0C9DF1063_.wvu.PrintArea" localSheetId="1" hidden="1">#REF!</definedName>
    <definedName name="Z_04C88C60_71AF_11D3_ABF0_00A0C9DF1063_.wvu.PrintArea" hidden="1">#REF!</definedName>
    <definedName name="Z_04C88C61_71AF_11D3_ABF0_00A0C9DF1063_.wvu.PrintArea" localSheetId="0" hidden="1">#REF!</definedName>
    <definedName name="Z_04C88C61_71AF_11D3_ABF0_00A0C9DF1063_.wvu.PrintArea" localSheetId="2" hidden="1">#REF!</definedName>
    <definedName name="Z_04C88C61_71AF_11D3_ABF0_00A0C9DF1063_.wvu.PrintArea" localSheetId="1" hidden="1">#REF!</definedName>
    <definedName name="Z_04C88C61_71AF_11D3_ABF0_00A0C9DF1063_.wvu.PrintArea" hidden="1">#REF!</definedName>
    <definedName name="Z_04C88C63_71AF_11D3_ABF0_00A0C9DF1063_.wvu.PrintArea" localSheetId="0" hidden="1">#REF!</definedName>
    <definedName name="Z_04C88C63_71AF_11D3_ABF0_00A0C9DF1063_.wvu.PrintArea" localSheetId="2" hidden="1">#REF!</definedName>
    <definedName name="Z_04C88C63_71AF_11D3_ABF0_00A0C9DF1063_.wvu.PrintArea" localSheetId="1" hidden="1">#REF!</definedName>
    <definedName name="Z_04C88C63_71AF_11D3_ABF0_00A0C9DF1063_.wvu.PrintArea" hidden="1">#REF!</definedName>
    <definedName name="Z_04C88C64_71AF_11D3_ABF0_00A0C9DF1063_.wvu.PrintArea" localSheetId="0" hidden="1">#REF!</definedName>
    <definedName name="Z_04C88C64_71AF_11D3_ABF0_00A0C9DF1063_.wvu.PrintArea" localSheetId="2" hidden="1">#REF!</definedName>
    <definedName name="Z_04C88C64_71AF_11D3_ABF0_00A0C9DF1063_.wvu.PrintArea" localSheetId="1" hidden="1">#REF!</definedName>
    <definedName name="Z_04C88C64_71AF_11D3_ABF0_00A0C9DF1063_.wvu.PrintArea" hidden="1">#REF!</definedName>
    <definedName name="Z_04C88C65_71AF_11D3_ABF0_00A0C9DF1063_.wvu.PrintArea" localSheetId="0" hidden="1">#REF!</definedName>
    <definedName name="Z_04C88C65_71AF_11D3_ABF0_00A0C9DF1063_.wvu.PrintArea" localSheetId="2" hidden="1">#REF!</definedName>
    <definedName name="Z_04C88C65_71AF_11D3_ABF0_00A0C9DF1063_.wvu.PrintArea" localSheetId="1" hidden="1">#REF!</definedName>
    <definedName name="Z_04C88C65_71AF_11D3_ABF0_00A0C9DF1063_.wvu.PrintArea" hidden="1">#REF!</definedName>
    <definedName name="Z_04C88C66_71AF_11D3_ABF0_00A0C9DF1063_.wvu.PrintArea" localSheetId="0" hidden="1">#REF!</definedName>
    <definedName name="Z_04C88C66_71AF_11D3_ABF0_00A0C9DF1063_.wvu.PrintArea" localSheetId="2" hidden="1">#REF!</definedName>
    <definedName name="Z_04C88C66_71AF_11D3_ABF0_00A0C9DF1063_.wvu.PrintArea" localSheetId="1" hidden="1">#REF!</definedName>
    <definedName name="Z_04C88C66_71AF_11D3_ABF0_00A0C9DF1063_.wvu.PrintArea" hidden="1">#REF!</definedName>
    <definedName name="Z_04C88C68_71AF_11D3_ABF0_00A0C9DF1063_.wvu.PrintArea" localSheetId="0" hidden="1">#REF!</definedName>
    <definedName name="Z_04C88C68_71AF_11D3_ABF0_00A0C9DF1063_.wvu.PrintArea" localSheetId="2" hidden="1">#REF!</definedName>
    <definedName name="Z_04C88C68_71AF_11D3_ABF0_00A0C9DF1063_.wvu.PrintArea" localSheetId="1" hidden="1">#REF!</definedName>
    <definedName name="Z_04C88C68_71AF_11D3_ABF0_00A0C9DF1063_.wvu.PrintArea" hidden="1">#REF!</definedName>
    <definedName name="Z_04C88C69_71AF_11D3_ABF0_00A0C9DF1063_.wvu.PrintArea" localSheetId="0" hidden="1">#REF!</definedName>
    <definedName name="Z_04C88C69_71AF_11D3_ABF0_00A0C9DF1063_.wvu.PrintArea" localSheetId="2" hidden="1">#REF!</definedName>
    <definedName name="Z_04C88C69_71AF_11D3_ABF0_00A0C9DF1063_.wvu.PrintArea" localSheetId="1" hidden="1">#REF!</definedName>
    <definedName name="Z_04C88C69_71AF_11D3_ABF0_00A0C9DF1063_.wvu.PrintArea" hidden="1">#REF!</definedName>
    <definedName name="Z_0F6496EA_CA81_11D3_ABFE_00A0C9DF1063_.wvu.PrintArea" localSheetId="0" hidden="1">#REF!</definedName>
    <definedName name="Z_0F6496EA_CA81_11D3_ABFE_00A0C9DF1063_.wvu.PrintArea" localSheetId="2" hidden="1">#REF!</definedName>
    <definedName name="Z_0F6496EA_CA81_11D3_ABFE_00A0C9DF1063_.wvu.PrintArea" localSheetId="1" hidden="1">#REF!</definedName>
    <definedName name="Z_0F6496EA_CA81_11D3_ABFE_00A0C9DF1063_.wvu.PrintArea" hidden="1">#REF!</definedName>
    <definedName name="Z_0F6496EB_CA81_11D3_ABFE_00A0C9DF1063_.wvu.PrintArea" localSheetId="0" hidden="1">#REF!</definedName>
    <definedName name="Z_0F6496EB_CA81_11D3_ABFE_00A0C9DF1063_.wvu.PrintArea" localSheetId="2" hidden="1">#REF!</definedName>
    <definedName name="Z_0F6496EB_CA81_11D3_ABFE_00A0C9DF1063_.wvu.PrintArea" localSheetId="1" hidden="1">#REF!</definedName>
    <definedName name="Z_0F6496EB_CA81_11D3_ABFE_00A0C9DF1063_.wvu.PrintArea" hidden="1">#REF!</definedName>
    <definedName name="Z_0F6496ED_CA81_11D3_ABFE_00A0C9DF1063_.wvu.PrintArea" localSheetId="0" hidden="1">#REF!</definedName>
    <definedName name="Z_0F6496ED_CA81_11D3_ABFE_00A0C9DF1063_.wvu.PrintArea" localSheetId="2" hidden="1">#REF!</definedName>
    <definedName name="Z_0F6496ED_CA81_11D3_ABFE_00A0C9DF1063_.wvu.PrintArea" localSheetId="1" hidden="1">#REF!</definedName>
    <definedName name="Z_0F6496ED_CA81_11D3_ABFE_00A0C9DF1063_.wvu.PrintArea" hidden="1">#REF!</definedName>
    <definedName name="Z_0F6496EE_CA81_11D3_ABFE_00A0C9DF1063_.wvu.PrintArea" localSheetId="0" hidden="1">#REF!</definedName>
    <definedName name="Z_0F6496EE_CA81_11D3_ABFE_00A0C9DF1063_.wvu.PrintArea" localSheetId="2" hidden="1">#REF!</definedName>
    <definedName name="Z_0F6496EE_CA81_11D3_ABFE_00A0C9DF1063_.wvu.PrintArea" localSheetId="1" hidden="1">#REF!</definedName>
    <definedName name="Z_0F6496EE_CA81_11D3_ABFE_00A0C9DF1063_.wvu.PrintArea" hidden="1">#REF!</definedName>
    <definedName name="Z_0F6496EF_CA81_11D3_ABFE_00A0C9DF1063_.wvu.PrintArea" localSheetId="0" hidden="1">#REF!</definedName>
    <definedName name="Z_0F6496EF_CA81_11D3_ABFE_00A0C9DF1063_.wvu.PrintArea" localSheetId="2" hidden="1">#REF!</definedName>
    <definedName name="Z_0F6496EF_CA81_11D3_ABFE_00A0C9DF1063_.wvu.PrintArea" localSheetId="1" hidden="1">#REF!</definedName>
    <definedName name="Z_0F6496EF_CA81_11D3_ABFE_00A0C9DF1063_.wvu.PrintArea" hidden="1">#REF!</definedName>
    <definedName name="Z_0F6496F0_CA81_11D3_ABFE_00A0C9DF1063_.wvu.PrintArea" localSheetId="0" hidden="1">#REF!</definedName>
    <definedName name="Z_0F6496F0_CA81_11D3_ABFE_00A0C9DF1063_.wvu.PrintArea" localSheetId="2" hidden="1">#REF!</definedName>
    <definedName name="Z_0F6496F0_CA81_11D3_ABFE_00A0C9DF1063_.wvu.PrintArea" localSheetId="1" hidden="1">#REF!</definedName>
    <definedName name="Z_0F6496F0_CA81_11D3_ABFE_00A0C9DF1063_.wvu.PrintArea" hidden="1">#REF!</definedName>
    <definedName name="Z_0F6496F2_CA81_11D3_ABFE_00A0C9DF1063_.wvu.PrintArea" localSheetId="0" hidden="1">#REF!</definedName>
    <definedName name="Z_0F6496F2_CA81_11D3_ABFE_00A0C9DF1063_.wvu.PrintArea" localSheetId="2" hidden="1">#REF!</definedName>
    <definedName name="Z_0F6496F2_CA81_11D3_ABFE_00A0C9DF1063_.wvu.PrintArea" localSheetId="1" hidden="1">#REF!</definedName>
    <definedName name="Z_0F6496F2_CA81_11D3_ABFE_00A0C9DF1063_.wvu.PrintArea" hidden="1">#REF!</definedName>
    <definedName name="Z_0F6496F3_CA81_11D3_ABFE_00A0C9DF1063_.wvu.PrintArea" localSheetId="0" hidden="1">#REF!</definedName>
    <definedName name="Z_0F6496F3_CA81_11D3_ABFE_00A0C9DF1063_.wvu.PrintArea" localSheetId="2" hidden="1">#REF!</definedName>
    <definedName name="Z_0F6496F3_CA81_11D3_ABFE_00A0C9DF1063_.wvu.PrintArea" localSheetId="1" hidden="1">#REF!</definedName>
    <definedName name="Z_0F6496F3_CA81_11D3_ABFE_00A0C9DF1063_.wvu.PrintArea" hidden="1">#REF!</definedName>
    <definedName name="Z_0F6496F4_CA81_11D3_ABFE_00A0C9DF1063_.wvu.PrintArea" localSheetId="0" hidden="1">#REF!</definedName>
    <definedName name="Z_0F6496F4_CA81_11D3_ABFE_00A0C9DF1063_.wvu.PrintArea" localSheetId="2" hidden="1">#REF!</definedName>
    <definedName name="Z_0F6496F4_CA81_11D3_ABFE_00A0C9DF1063_.wvu.PrintArea" localSheetId="1" hidden="1">#REF!</definedName>
    <definedName name="Z_0F6496F4_CA81_11D3_ABFE_00A0C9DF1063_.wvu.PrintArea" hidden="1">#REF!</definedName>
    <definedName name="Z_0F6496F5_CA81_11D3_ABFE_00A0C9DF1063_.wvu.PrintArea" localSheetId="0" hidden="1">#REF!</definedName>
    <definedName name="Z_0F6496F5_CA81_11D3_ABFE_00A0C9DF1063_.wvu.PrintArea" localSheetId="2" hidden="1">#REF!</definedName>
    <definedName name="Z_0F6496F5_CA81_11D3_ABFE_00A0C9DF1063_.wvu.PrintArea" localSheetId="1" hidden="1">#REF!</definedName>
    <definedName name="Z_0F6496F5_CA81_11D3_ABFE_00A0C9DF1063_.wvu.PrintArea" hidden="1">#REF!</definedName>
    <definedName name="Z_0F6496F7_CA81_11D3_ABFE_00A0C9DF1063_.wvu.PrintArea" localSheetId="0" hidden="1">#REF!</definedName>
    <definedName name="Z_0F6496F7_CA81_11D3_ABFE_00A0C9DF1063_.wvu.PrintArea" localSheetId="2" hidden="1">#REF!</definedName>
    <definedName name="Z_0F6496F7_CA81_11D3_ABFE_00A0C9DF1063_.wvu.PrintArea" localSheetId="1" hidden="1">#REF!</definedName>
    <definedName name="Z_0F6496F7_CA81_11D3_ABFE_00A0C9DF1063_.wvu.PrintArea" hidden="1">#REF!</definedName>
    <definedName name="Z_0F6496F8_CA81_11D3_ABFE_00A0C9DF1063_.wvu.PrintArea" localSheetId="0" hidden="1">#REF!</definedName>
    <definedName name="Z_0F6496F8_CA81_11D3_ABFE_00A0C9DF1063_.wvu.PrintArea" localSheetId="2" hidden="1">#REF!</definedName>
    <definedName name="Z_0F6496F8_CA81_11D3_ABFE_00A0C9DF1063_.wvu.PrintArea" localSheetId="1" hidden="1">#REF!</definedName>
    <definedName name="Z_0F6496F8_CA81_11D3_ABFE_00A0C9DF1063_.wvu.PrintArea" hidden="1">#REF!</definedName>
    <definedName name="Z_0F6496FA_CA81_11D3_ABFE_00A0C9DF1063_.wvu.PrintArea" localSheetId="0" hidden="1">#REF!</definedName>
    <definedName name="Z_0F6496FA_CA81_11D3_ABFE_00A0C9DF1063_.wvu.PrintArea" localSheetId="2" hidden="1">#REF!</definedName>
    <definedName name="Z_0F6496FA_CA81_11D3_ABFE_00A0C9DF1063_.wvu.PrintArea" localSheetId="1" hidden="1">#REF!</definedName>
    <definedName name="Z_0F6496FA_CA81_11D3_ABFE_00A0C9DF1063_.wvu.PrintArea" hidden="1">#REF!</definedName>
    <definedName name="Z_0F6496FB_CA81_11D3_ABFE_00A0C9DF1063_.wvu.PrintArea" localSheetId="0" hidden="1">#REF!</definedName>
    <definedName name="Z_0F6496FB_CA81_11D3_ABFE_00A0C9DF1063_.wvu.PrintArea" localSheetId="2" hidden="1">#REF!</definedName>
    <definedName name="Z_0F6496FB_CA81_11D3_ABFE_00A0C9DF1063_.wvu.PrintArea" localSheetId="1" hidden="1">#REF!</definedName>
    <definedName name="Z_0F6496FB_CA81_11D3_ABFE_00A0C9DF1063_.wvu.PrintArea" hidden="1">#REF!</definedName>
    <definedName name="Z_0F6496FD_CA81_11D3_ABFE_00A0C9DF1063_.wvu.PrintArea" localSheetId="0" hidden="1">#REF!</definedName>
    <definedName name="Z_0F6496FD_CA81_11D3_ABFE_00A0C9DF1063_.wvu.PrintArea" localSheetId="2" hidden="1">#REF!</definedName>
    <definedName name="Z_0F6496FD_CA81_11D3_ABFE_00A0C9DF1063_.wvu.PrintArea" localSheetId="1" hidden="1">#REF!</definedName>
    <definedName name="Z_0F6496FD_CA81_11D3_ABFE_00A0C9DF1063_.wvu.PrintArea" hidden="1">#REF!</definedName>
    <definedName name="Z_0F6496FE_CA81_11D3_ABFE_00A0C9DF1063_.wvu.PrintArea" localSheetId="0" hidden="1">#REF!</definedName>
    <definedName name="Z_0F6496FE_CA81_11D3_ABFE_00A0C9DF1063_.wvu.PrintArea" localSheetId="2" hidden="1">#REF!</definedName>
    <definedName name="Z_0F6496FE_CA81_11D3_ABFE_00A0C9DF1063_.wvu.PrintArea" localSheetId="1" hidden="1">#REF!</definedName>
    <definedName name="Z_0F6496FE_CA81_11D3_ABFE_00A0C9DF1063_.wvu.PrintArea" hidden="1">#REF!</definedName>
    <definedName name="Z_0F6496FF_CA81_11D3_ABFE_00A0C9DF1063_.wvu.PrintArea" localSheetId="0" hidden="1">#REF!</definedName>
    <definedName name="Z_0F6496FF_CA81_11D3_ABFE_00A0C9DF1063_.wvu.PrintArea" localSheetId="2" hidden="1">#REF!</definedName>
    <definedName name="Z_0F6496FF_CA81_11D3_ABFE_00A0C9DF1063_.wvu.PrintArea" localSheetId="1" hidden="1">#REF!</definedName>
    <definedName name="Z_0F6496FF_CA81_11D3_ABFE_00A0C9DF1063_.wvu.PrintArea" hidden="1">#REF!</definedName>
    <definedName name="Z_0F649700_CA81_11D3_ABFE_00A0C9DF1063_.wvu.PrintArea" localSheetId="0" hidden="1">#REF!</definedName>
    <definedName name="Z_0F649700_CA81_11D3_ABFE_00A0C9DF1063_.wvu.PrintArea" localSheetId="2" hidden="1">#REF!</definedName>
    <definedName name="Z_0F649700_CA81_11D3_ABFE_00A0C9DF1063_.wvu.PrintArea" localSheetId="1" hidden="1">#REF!</definedName>
    <definedName name="Z_0F649700_CA81_11D3_ABFE_00A0C9DF1063_.wvu.PrintArea" hidden="1">#REF!</definedName>
    <definedName name="Z_0F649702_CA81_11D3_ABFE_00A0C9DF1063_.wvu.PrintArea" localSheetId="0" hidden="1">#REF!</definedName>
    <definedName name="Z_0F649702_CA81_11D3_ABFE_00A0C9DF1063_.wvu.PrintArea" localSheetId="2" hidden="1">#REF!</definedName>
    <definedName name="Z_0F649702_CA81_11D3_ABFE_00A0C9DF1063_.wvu.PrintArea" localSheetId="1" hidden="1">#REF!</definedName>
    <definedName name="Z_0F649702_CA81_11D3_ABFE_00A0C9DF1063_.wvu.PrintArea" hidden="1">#REF!</definedName>
    <definedName name="Z_0F649703_CA81_11D3_ABFE_00A0C9DF1063_.wvu.PrintArea" localSheetId="0" hidden="1">#REF!</definedName>
    <definedName name="Z_0F649703_CA81_11D3_ABFE_00A0C9DF1063_.wvu.PrintArea" localSheetId="2" hidden="1">#REF!</definedName>
    <definedName name="Z_0F649703_CA81_11D3_ABFE_00A0C9DF1063_.wvu.PrintArea" localSheetId="1" hidden="1">#REF!</definedName>
    <definedName name="Z_0F649703_CA81_11D3_ABFE_00A0C9DF1063_.wvu.PrintArea" hidden="1">#REF!</definedName>
    <definedName name="Z_0F649704_CA81_11D3_ABFE_00A0C9DF1063_.wvu.PrintArea" localSheetId="0" hidden="1">#REF!</definedName>
    <definedName name="Z_0F649704_CA81_11D3_ABFE_00A0C9DF1063_.wvu.PrintArea" localSheetId="2" hidden="1">#REF!</definedName>
    <definedName name="Z_0F649704_CA81_11D3_ABFE_00A0C9DF1063_.wvu.PrintArea" localSheetId="1" hidden="1">#REF!</definedName>
    <definedName name="Z_0F649704_CA81_11D3_ABFE_00A0C9DF1063_.wvu.PrintArea" hidden="1">#REF!</definedName>
    <definedName name="Z_0F649705_CA81_11D3_ABFE_00A0C9DF1063_.wvu.PrintArea" localSheetId="0" hidden="1">#REF!</definedName>
    <definedName name="Z_0F649705_CA81_11D3_ABFE_00A0C9DF1063_.wvu.PrintArea" localSheetId="2" hidden="1">#REF!</definedName>
    <definedName name="Z_0F649705_CA81_11D3_ABFE_00A0C9DF1063_.wvu.PrintArea" localSheetId="1" hidden="1">#REF!</definedName>
    <definedName name="Z_0F649705_CA81_11D3_ABFE_00A0C9DF1063_.wvu.PrintArea" hidden="1">#REF!</definedName>
    <definedName name="Z_0F649707_CA81_11D3_ABFE_00A0C9DF1063_.wvu.PrintArea" localSheetId="0" hidden="1">#REF!</definedName>
    <definedName name="Z_0F649707_CA81_11D3_ABFE_00A0C9DF1063_.wvu.PrintArea" localSheetId="2" hidden="1">#REF!</definedName>
    <definedName name="Z_0F649707_CA81_11D3_ABFE_00A0C9DF1063_.wvu.PrintArea" localSheetId="1" hidden="1">#REF!</definedName>
    <definedName name="Z_0F649707_CA81_11D3_ABFE_00A0C9DF1063_.wvu.PrintArea" hidden="1">#REF!</definedName>
    <definedName name="Z_0F649708_CA81_11D3_ABFE_00A0C9DF1063_.wvu.PrintArea" localSheetId="0" hidden="1">#REF!</definedName>
    <definedName name="Z_0F649708_CA81_11D3_ABFE_00A0C9DF1063_.wvu.PrintArea" localSheetId="2" hidden="1">#REF!</definedName>
    <definedName name="Z_0F649708_CA81_11D3_ABFE_00A0C9DF1063_.wvu.PrintArea" localSheetId="1" hidden="1">#REF!</definedName>
    <definedName name="Z_0F649708_CA81_11D3_ABFE_00A0C9DF1063_.wvu.PrintArea" hidden="1">#REF!</definedName>
    <definedName name="Z_181D420F_9B98_11D3_980A_00A0C9DF29C4_.wvu.PrintArea" localSheetId="0" hidden="1">#REF!</definedName>
    <definedName name="Z_181D420F_9B98_11D3_980A_00A0C9DF29C4_.wvu.PrintArea" localSheetId="2" hidden="1">#REF!</definedName>
    <definedName name="Z_181D420F_9B98_11D3_980A_00A0C9DF29C4_.wvu.PrintArea" localSheetId="1" hidden="1">#REF!</definedName>
    <definedName name="Z_181D420F_9B98_11D3_980A_00A0C9DF29C4_.wvu.PrintArea" hidden="1">#REF!</definedName>
    <definedName name="Z_181D4210_9B98_11D3_980A_00A0C9DF29C4_.wvu.PrintArea" localSheetId="0" hidden="1">#REF!</definedName>
    <definedName name="Z_181D4210_9B98_11D3_980A_00A0C9DF29C4_.wvu.PrintArea" localSheetId="2" hidden="1">#REF!</definedName>
    <definedName name="Z_181D4210_9B98_11D3_980A_00A0C9DF29C4_.wvu.PrintArea" localSheetId="1" hidden="1">#REF!</definedName>
    <definedName name="Z_181D4210_9B98_11D3_980A_00A0C9DF29C4_.wvu.PrintArea" hidden="1">#REF!</definedName>
    <definedName name="Z_181D4212_9B98_11D3_980A_00A0C9DF29C4_.wvu.PrintArea" localSheetId="0" hidden="1">#REF!</definedName>
    <definedName name="Z_181D4212_9B98_11D3_980A_00A0C9DF29C4_.wvu.PrintArea" localSheetId="2" hidden="1">#REF!</definedName>
    <definedName name="Z_181D4212_9B98_11D3_980A_00A0C9DF29C4_.wvu.PrintArea" localSheetId="1" hidden="1">#REF!</definedName>
    <definedName name="Z_181D4212_9B98_11D3_980A_00A0C9DF29C4_.wvu.PrintArea" hidden="1">#REF!</definedName>
    <definedName name="Z_181D4213_9B98_11D3_980A_00A0C9DF29C4_.wvu.PrintArea" localSheetId="0" hidden="1">#REF!</definedName>
    <definedName name="Z_181D4213_9B98_11D3_980A_00A0C9DF29C4_.wvu.PrintArea" localSheetId="2" hidden="1">#REF!</definedName>
    <definedName name="Z_181D4213_9B98_11D3_980A_00A0C9DF29C4_.wvu.PrintArea" localSheetId="1" hidden="1">#REF!</definedName>
    <definedName name="Z_181D4213_9B98_11D3_980A_00A0C9DF29C4_.wvu.PrintArea" hidden="1">#REF!</definedName>
    <definedName name="Z_181D4214_9B98_11D3_980A_00A0C9DF29C4_.wvu.PrintArea" localSheetId="0" hidden="1">#REF!</definedName>
    <definedName name="Z_181D4214_9B98_11D3_980A_00A0C9DF29C4_.wvu.PrintArea" localSheetId="2" hidden="1">#REF!</definedName>
    <definedName name="Z_181D4214_9B98_11D3_980A_00A0C9DF29C4_.wvu.PrintArea" localSheetId="1" hidden="1">#REF!</definedName>
    <definedName name="Z_181D4214_9B98_11D3_980A_00A0C9DF29C4_.wvu.PrintArea" hidden="1">#REF!</definedName>
    <definedName name="Z_181D4215_9B98_11D3_980A_00A0C9DF29C4_.wvu.PrintArea" localSheetId="0" hidden="1">#REF!</definedName>
    <definedName name="Z_181D4215_9B98_11D3_980A_00A0C9DF29C4_.wvu.PrintArea" localSheetId="2" hidden="1">#REF!</definedName>
    <definedName name="Z_181D4215_9B98_11D3_980A_00A0C9DF29C4_.wvu.PrintArea" localSheetId="1" hidden="1">#REF!</definedName>
    <definedName name="Z_181D4215_9B98_11D3_980A_00A0C9DF29C4_.wvu.PrintArea" hidden="1">#REF!</definedName>
    <definedName name="Z_181D4217_9B98_11D3_980A_00A0C9DF29C4_.wvu.PrintArea" localSheetId="0" hidden="1">#REF!</definedName>
    <definedName name="Z_181D4217_9B98_11D3_980A_00A0C9DF29C4_.wvu.PrintArea" localSheetId="2" hidden="1">#REF!</definedName>
    <definedName name="Z_181D4217_9B98_11D3_980A_00A0C9DF29C4_.wvu.PrintArea" localSheetId="1" hidden="1">#REF!</definedName>
    <definedName name="Z_181D4217_9B98_11D3_980A_00A0C9DF29C4_.wvu.PrintArea" hidden="1">#REF!</definedName>
    <definedName name="Z_181D4218_9B98_11D3_980A_00A0C9DF29C4_.wvu.PrintArea" localSheetId="0" hidden="1">#REF!</definedName>
    <definedName name="Z_181D4218_9B98_11D3_980A_00A0C9DF29C4_.wvu.PrintArea" localSheetId="2" hidden="1">#REF!</definedName>
    <definedName name="Z_181D4218_9B98_11D3_980A_00A0C9DF29C4_.wvu.PrintArea" localSheetId="1" hidden="1">#REF!</definedName>
    <definedName name="Z_181D4218_9B98_11D3_980A_00A0C9DF29C4_.wvu.PrintArea" hidden="1">#REF!</definedName>
    <definedName name="Z_181D4219_9B98_11D3_980A_00A0C9DF29C4_.wvu.PrintArea" localSheetId="0" hidden="1">#REF!</definedName>
    <definedName name="Z_181D4219_9B98_11D3_980A_00A0C9DF29C4_.wvu.PrintArea" localSheetId="2" hidden="1">#REF!</definedName>
    <definedName name="Z_181D4219_9B98_11D3_980A_00A0C9DF29C4_.wvu.PrintArea" localSheetId="1" hidden="1">#REF!</definedName>
    <definedName name="Z_181D4219_9B98_11D3_980A_00A0C9DF29C4_.wvu.PrintArea" hidden="1">#REF!</definedName>
    <definedName name="Z_181D421A_9B98_11D3_980A_00A0C9DF29C4_.wvu.PrintArea" localSheetId="0" hidden="1">#REF!</definedName>
    <definedName name="Z_181D421A_9B98_11D3_980A_00A0C9DF29C4_.wvu.PrintArea" localSheetId="2" hidden="1">#REF!</definedName>
    <definedName name="Z_181D421A_9B98_11D3_980A_00A0C9DF29C4_.wvu.PrintArea" localSheetId="1" hidden="1">#REF!</definedName>
    <definedName name="Z_181D421A_9B98_11D3_980A_00A0C9DF29C4_.wvu.PrintArea" hidden="1">#REF!</definedName>
    <definedName name="Z_181D421C_9B98_11D3_980A_00A0C9DF29C4_.wvu.PrintArea" localSheetId="0" hidden="1">#REF!</definedName>
    <definedName name="Z_181D421C_9B98_11D3_980A_00A0C9DF29C4_.wvu.PrintArea" localSheetId="2" hidden="1">#REF!</definedName>
    <definedName name="Z_181D421C_9B98_11D3_980A_00A0C9DF29C4_.wvu.PrintArea" localSheetId="1" hidden="1">#REF!</definedName>
    <definedName name="Z_181D421C_9B98_11D3_980A_00A0C9DF29C4_.wvu.PrintArea" hidden="1">#REF!</definedName>
    <definedName name="Z_181D421D_9B98_11D3_980A_00A0C9DF29C4_.wvu.PrintArea" localSheetId="0" hidden="1">#REF!</definedName>
    <definedName name="Z_181D421D_9B98_11D3_980A_00A0C9DF29C4_.wvu.PrintArea" localSheetId="2" hidden="1">#REF!</definedName>
    <definedName name="Z_181D421D_9B98_11D3_980A_00A0C9DF29C4_.wvu.PrintArea" localSheetId="1" hidden="1">#REF!</definedName>
    <definedName name="Z_181D421D_9B98_11D3_980A_00A0C9DF29C4_.wvu.PrintArea" hidden="1">#REF!</definedName>
    <definedName name="Z_181D421F_9B98_11D3_980A_00A0C9DF29C4_.wvu.PrintArea" localSheetId="0" hidden="1">#REF!</definedName>
    <definedName name="Z_181D421F_9B98_11D3_980A_00A0C9DF29C4_.wvu.PrintArea" localSheetId="2" hidden="1">#REF!</definedName>
    <definedName name="Z_181D421F_9B98_11D3_980A_00A0C9DF29C4_.wvu.PrintArea" localSheetId="1" hidden="1">#REF!</definedName>
    <definedName name="Z_181D421F_9B98_11D3_980A_00A0C9DF29C4_.wvu.PrintArea" hidden="1">#REF!</definedName>
    <definedName name="Z_181D4220_9B98_11D3_980A_00A0C9DF29C4_.wvu.PrintArea" localSheetId="0" hidden="1">#REF!</definedName>
    <definedName name="Z_181D4220_9B98_11D3_980A_00A0C9DF29C4_.wvu.PrintArea" localSheetId="2" hidden="1">#REF!</definedName>
    <definedName name="Z_181D4220_9B98_11D3_980A_00A0C9DF29C4_.wvu.PrintArea" localSheetId="1" hidden="1">#REF!</definedName>
    <definedName name="Z_181D4220_9B98_11D3_980A_00A0C9DF29C4_.wvu.PrintArea" hidden="1">#REF!</definedName>
    <definedName name="Z_181D4222_9B98_11D3_980A_00A0C9DF29C4_.wvu.PrintArea" localSheetId="0" hidden="1">#REF!</definedName>
    <definedName name="Z_181D4222_9B98_11D3_980A_00A0C9DF29C4_.wvu.PrintArea" localSheetId="2" hidden="1">#REF!</definedName>
    <definedName name="Z_181D4222_9B98_11D3_980A_00A0C9DF29C4_.wvu.PrintArea" localSheetId="1" hidden="1">#REF!</definedName>
    <definedName name="Z_181D4222_9B98_11D3_980A_00A0C9DF29C4_.wvu.PrintArea" hidden="1">#REF!</definedName>
    <definedName name="Z_181D4223_9B98_11D3_980A_00A0C9DF29C4_.wvu.PrintArea" localSheetId="0" hidden="1">#REF!</definedName>
    <definedName name="Z_181D4223_9B98_11D3_980A_00A0C9DF29C4_.wvu.PrintArea" localSheetId="2" hidden="1">#REF!</definedName>
    <definedName name="Z_181D4223_9B98_11D3_980A_00A0C9DF29C4_.wvu.PrintArea" localSheetId="1" hidden="1">#REF!</definedName>
    <definedName name="Z_181D4223_9B98_11D3_980A_00A0C9DF29C4_.wvu.PrintArea" hidden="1">#REF!</definedName>
    <definedName name="Z_181D4224_9B98_11D3_980A_00A0C9DF29C4_.wvu.PrintArea" localSheetId="0" hidden="1">#REF!</definedName>
    <definedName name="Z_181D4224_9B98_11D3_980A_00A0C9DF29C4_.wvu.PrintArea" localSheetId="2" hidden="1">#REF!</definedName>
    <definedName name="Z_181D4224_9B98_11D3_980A_00A0C9DF29C4_.wvu.PrintArea" localSheetId="1" hidden="1">#REF!</definedName>
    <definedName name="Z_181D4224_9B98_11D3_980A_00A0C9DF29C4_.wvu.PrintArea" hidden="1">#REF!</definedName>
    <definedName name="Z_181D4225_9B98_11D3_980A_00A0C9DF29C4_.wvu.PrintArea" localSheetId="0" hidden="1">#REF!</definedName>
    <definedName name="Z_181D4225_9B98_11D3_980A_00A0C9DF29C4_.wvu.PrintArea" localSheetId="2" hidden="1">#REF!</definedName>
    <definedName name="Z_181D4225_9B98_11D3_980A_00A0C9DF29C4_.wvu.PrintArea" localSheetId="1" hidden="1">#REF!</definedName>
    <definedName name="Z_181D4225_9B98_11D3_980A_00A0C9DF29C4_.wvu.PrintArea" hidden="1">#REF!</definedName>
    <definedName name="Z_181D4227_9B98_11D3_980A_00A0C9DF29C4_.wvu.PrintArea" localSheetId="0" hidden="1">#REF!</definedName>
    <definedName name="Z_181D4227_9B98_11D3_980A_00A0C9DF29C4_.wvu.PrintArea" localSheetId="2" hidden="1">#REF!</definedName>
    <definedName name="Z_181D4227_9B98_11D3_980A_00A0C9DF29C4_.wvu.PrintArea" localSheetId="1" hidden="1">#REF!</definedName>
    <definedName name="Z_181D4227_9B98_11D3_980A_00A0C9DF29C4_.wvu.PrintArea" hidden="1">#REF!</definedName>
    <definedName name="Z_181D4228_9B98_11D3_980A_00A0C9DF29C4_.wvu.PrintArea" localSheetId="0" hidden="1">#REF!</definedName>
    <definedName name="Z_181D4228_9B98_11D3_980A_00A0C9DF29C4_.wvu.PrintArea" localSheetId="2" hidden="1">#REF!</definedName>
    <definedName name="Z_181D4228_9B98_11D3_980A_00A0C9DF29C4_.wvu.PrintArea" localSheetId="1" hidden="1">#REF!</definedName>
    <definedName name="Z_181D4228_9B98_11D3_980A_00A0C9DF29C4_.wvu.PrintArea" hidden="1">#REF!</definedName>
    <definedName name="Z_181D4229_9B98_11D3_980A_00A0C9DF29C4_.wvu.PrintArea" localSheetId="0" hidden="1">#REF!</definedName>
    <definedName name="Z_181D4229_9B98_11D3_980A_00A0C9DF29C4_.wvu.PrintArea" localSheetId="2" hidden="1">#REF!</definedName>
    <definedName name="Z_181D4229_9B98_11D3_980A_00A0C9DF29C4_.wvu.PrintArea" localSheetId="1" hidden="1">#REF!</definedName>
    <definedName name="Z_181D4229_9B98_11D3_980A_00A0C9DF29C4_.wvu.PrintArea" hidden="1">#REF!</definedName>
    <definedName name="Z_181D422A_9B98_11D3_980A_00A0C9DF29C4_.wvu.PrintArea" localSheetId="0" hidden="1">#REF!</definedName>
    <definedName name="Z_181D422A_9B98_11D3_980A_00A0C9DF29C4_.wvu.PrintArea" localSheetId="2" hidden="1">#REF!</definedName>
    <definedName name="Z_181D422A_9B98_11D3_980A_00A0C9DF29C4_.wvu.PrintArea" localSheetId="1" hidden="1">#REF!</definedName>
    <definedName name="Z_181D422A_9B98_11D3_980A_00A0C9DF29C4_.wvu.PrintArea" hidden="1">#REF!</definedName>
    <definedName name="Z_181D422C_9B98_11D3_980A_00A0C9DF29C4_.wvu.PrintArea" localSheetId="0" hidden="1">#REF!</definedName>
    <definedName name="Z_181D422C_9B98_11D3_980A_00A0C9DF29C4_.wvu.PrintArea" localSheetId="2" hidden="1">#REF!</definedName>
    <definedName name="Z_181D422C_9B98_11D3_980A_00A0C9DF29C4_.wvu.PrintArea" localSheetId="1" hidden="1">#REF!</definedName>
    <definedName name="Z_181D422C_9B98_11D3_980A_00A0C9DF29C4_.wvu.PrintArea" hidden="1">#REF!</definedName>
    <definedName name="Z_181D422D_9B98_11D3_980A_00A0C9DF29C4_.wvu.PrintArea" localSheetId="0" hidden="1">#REF!</definedName>
    <definedName name="Z_181D422D_9B98_11D3_980A_00A0C9DF29C4_.wvu.PrintArea" localSheetId="2" hidden="1">#REF!</definedName>
    <definedName name="Z_181D422D_9B98_11D3_980A_00A0C9DF29C4_.wvu.PrintArea" localSheetId="1" hidden="1">#REF!</definedName>
    <definedName name="Z_181D422D_9B98_11D3_980A_00A0C9DF29C4_.wvu.PrintArea" hidden="1">#REF!</definedName>
    <definedName name="Z_1BB02CF2_D326_11D3_9812_00A0C9DF29C4_.wvu.PrintArea" localSheetId="0" hidden="1">#REF!</definedName>
    <definedName name="Z_1BB02CF2_D326_11D3_9812_00A0C9DF29C4_.wvu.PrintArea" localSheetId="2" hidden="1">#REF!</definedName>
    <definedName name="Z_1BB02CF2_D326_11D3_9812_00A0C9DF29C4_.wvu.PrintArea" localSheetId="1" hidden="1">#REF!</definedName>
    <definedName name="Z_1BB02CF2_D326_11D3_9812_00A0C9DF29C4_.wvu.PrintArea" hidden="1">#REF!</definedName>
    <definedName name="Z_1BB02CF3_D326_11D3_9812_00A0C9DF29C4_.wvu.PrintArea" localSheetId="0" hidden="1">#REF!</definedName>
    <definedName name="Z_1BB02CF3_D326_11D3_9812_00A0C9DF29C4_.wvu.PrintArea" localSheetId="2" hidden="1">#REF!</definedName>
    <definedName name="Z_1BB02CF3_D326_11D3_9812_00A0C9DF29C4_.wvu.PrintArea" localSheetId="1" hidden="1">#REF!</definedName>
    <definedName name="Z_1BB02CF3_D326_11D3_9812_00A0C9DF29C4_.wvu.PrintArea" hidden="1">#REF!</definedName>
    <definedName name="Z_1BB02CF5_D326_11D3_9812_00A0C9DF29C4_.wvu.PrintArea" localSheetId="0" hidden="1">#REF!</definedName>
    <definedName name="Z_1BB02CF5_D326_11D3_9812_00A0C9DF29C4_.wvu.PrintArea" localSheetId="2" hidden="1">#REF!</definedName>
    <definedName name="Z_1BB02CF5_D326_11D3_9812_00A0C9DF29C4_.wvu.PrintArea" localSheetId="1" hidden="1">#REF!</definedName>
    <definedName name="Z_1BB02CF5_D326_11D3_9812_00A0C9DF29C4_.wvu.PrintArea" hidden="1">#REF!</definedName>
    <definedName name="Z_1BB02CF6_D326_11D3_9812_00A0C9DF29C4_.wvu.PrintArea" localSheetId="0" hidden="1">#REF!</definedName>
    <definedName name="Z_1BB02CF6_D326_11D3_9812_00A0C9DF29C4_.wvu.PrintArea" localSheetId="2" hidden="1">#REF!</definedName>
    <definedName name="Z_1BB02CF6_D326_11D3_9812_00A0C9DF29C4_.wvu.PrintArea" localSheetId="1" hidden="1">#REF!</definedName>
    <definedName name="Z_1BB02CF6_D326_11D3_9812_00A0C9DF29C4_.wvu.PrintArea" hidden="1">#REF!</definedName>
    <definedName name="Z_1BB02CF7_D326_11D3_9812_00A0C9DF29C4_.wvu.PrintArea" localSheetId="0" hidden="1">#REF!</definedName>
    <definedName name="Z_1BB02CF7_D326_11D3_9812_00A0C9DF29C4_.wvu.PrintArea" localSheetId="2" hidden="1">#REF!</definedName>
    <definedName name="Z_1BB02CF7_D326_11D3_9812_00A0C9DF29C4_.wvu.PrintArea" localSheetId="1" hidden="1">#REF!</definedName>
    <definedName name="Z_1BB02CF7_D326_11D3_9812_00A0C9DF29C4_.wvu.PrintArea" hidden="1">#REF!</definedName>
    <definedName name="Z_1BB02CF8_D326_11D3_9812_00A0C9DF29C4_.wvu.PrintArea" localSheetId="0" hidden="1">#REF!</definedName>
    <definedName name="Z_1BB02CF8_D326_11D3_9812_00A0C9DF29C4_.wvu.PrintArea" localSheetId="2" hidden="1">#REF!</definedName>
    <definedName name="Z_1BB02CF8_D326_11D3_9812_00A0C9DF29C4_.wvu.PrintArea" localSheetId="1" hidden="1">#REF!</definedName>
    <definedName name="Z_1BB02CF8_D326_11D3_9812_00A0C9DF29C4_.wvu.PrintArea" hidden="1">#REF!</definedName>
    <definedName name="Z_1BB02CFA_D326_11D3_9812_00A0C9DF29C4_.wvu.PrintArea" localSheetId="0" hidden="1">#REF!</definedName>
    <definedName name="Z_1BB02CFA_D326_11D3_9812_00A0C9DF29C4_.wvu.PrintArea" localSheetId="2" hidden="1">#REF!</definedName>
    <definedName name="Z_1BB02CFA_D326_11D3_9812_00A0C9DF29C4_.wvu.PrintArea" localSheetId="1" hidden="1">#REF!</definedName>
    <definedName name="Z_1BB02CFA_D326_11D3_9812_00A0C9DF29C4_.wvu.PrintArea" hidden="1">#REF!</definedName>
    <definedName name="Z_1BB02CFB_D326_11D3_9812_00A0C9DF29C4_.wvu.PrintArea" localSheetId="0" hidden="1">#REF!</definedName>
    <definedName name="Z_1BB02CFB_D326_11D3_9812_00A0C9DF29C4_.wvu.PrintArea" localSheetId="2" hidden="1">#REF!</definedName>
    <definedName name="Z_1BB02CFB_D326_11D3_9812_00A0C9DF29C4_.wvu.PrintArea" localSheetId="1" hidden="1">#REF!</definedName>
    <definedName name="Z_1BB02CFB_D326_11D3_9812_00A0C9DF29C4_.wvu.PrintArea" hidden="1">#REF!</definedName>
    <definedName name="Z_1BB02CFC_D326_11D3_9812_00A0C9DF29C4_.wvu.PrintArea" localSheetId="0" hidden="1">#REF!</definedName>
    <definedName name="Z_1BB02CFC_D326_11D3_9812_00A0C9DF29C4_.wvu.PrintArea" localSheetId="2" hidden="1">#REF!</definedName>
    <definedName name="Z_1BB02CFC_D326_11D3_9812_00A0C9DF29C4_.wvu.PrintArea" localSheetId="1" hidden="1">#REF!</definedName>
    <definedName name="Z_1BB02CFC_D326_11D3_9812_00A0C9DF29C4_.wvu.PrintArea" hidden="1">#REF!</definedName>
    <definedName name="Z_1BB02CFD_D326_11D3_9812_00A0C9DF29C4_.wvu.PrintArea" localSheetId="0" hidden="1">#REF!</definedName>
    <definedName name="Z_1BB02CFD_D326_11D3_9812_00A0C9DF29C4_.wvu.PrintArea" localSheetId="2" hidden="1">#REF!</definedName>
    <definedName name="Z_1BB02CFD_D326_11D3_9812_00A0C9DF29C4_.wvu.PrintArea" localSheetId="1" hidden="1">#REF!</definedName>
    <definedName name="Z_1BB02CFD_D326_11D3_9812_00A0C9DF29C4_.wvu.PrintArea" hidden="1">#REF!</definedName>
    <definedName name="Z_1BB02CFF_D326_11D3_9812_00A0C9DF29C4_.wvu.PrintArea" localSheetId="0" hidden="1">#REF!</definedName>
    <definedName name="Z_1BB02CFF_D326_11D3_9812_00A0C9DF29C4_.wvu.PrintArea" localSheetId="2" hidden="1">#REF!</definedName>
    <definedName name="Z_1BB02CFF_D326_11D3_9812_00A0C9DF29C4_.wvu.PrintArea" localSheetId="1" hidden="1">#REF!</definedName>
    <definedName name="Z_1BB02CFF_D326_11D3_9812_00A0C9DF29C4_.wvu.PrintArea" hidden="1">#REF!</definedName>
    <definedName name="Z_1BB02D00_D326_11D3_9812_00A0C9DF29C4_.wvu.PrintArea" localSheetId="0" hidden="1">#REF!</definedName>
    <definedName name="Z_1BB02D00_D326_11D3_9812_00A0C9DF29C4_.wvu.PrintArea" localSheetId="2" hidden="1">#REF!</definedName>
    <definedName name="Z_1BB02D00_D326_11D3_9812_00A0C9DF29C4_.wvu.PrintArea" localSheetId="1" hidden="1">#REF!</definedName>
    <definedName name="Z_1BB02D00_D326_11D3_9812_00A0C9DF29C4_.wvu.PrintArea" hidden="1">#REF!</definedName>
    <definedName name="Z_1BB02D02_D326_11D3_9812_00A0C9DF29C4_.wvu.PrintArea" localSheetId="0" hidden="1">#REF!</definedName>
    <definedName name="Z_1BB02D02_D326_11D3_9812_00A0C9DF29C4_.wvu.PrintArea" localSheetId="2" hidden="1">#REF!</definedName>
    <definedName name="Z_1BB02D02_D326_11D3_9812_00A0C9DF29C4_.wvu.PrintArea" localSheetId="1" hidden="1">#REF!</definedName>
    <definedName name="Z_1BB02D02_D326_11D3_9812_00A0C9DF29C4_.wvu.PrintArea" hidden="1">#REF!</definedName>
    <definedName name="Z_1BB02D03_D326_11D3_9812_00A0C9DF29C4_.wvu.PrintArea" localSheetId="0" hidden="1">#REF!</definedName>
    <definedName name="Z_1BB02D03_D326_11D3_9812_00A0C9DF29C4_.wvu.PrintArea" localSheetId="2" hidden="1">#REF!</definedName>
    <definedName name="Z_1BB02D03_D326_11D3_9812_00A0C9DF29C4_.wvu.PrintArea" localSheetId="1" hidden="1">#REF!</definedName>
    <definedName name="Z_1BB02D03_D326_11D3_9812_00A0C9DF29C4_.wvu.PrintArea" hidden="1">#REF!</definedName>
    <definedName name="Z_1BB02D05_D326_11D3_9812_00A0C9DF29C4_.wvu.PrintArea" localSheetId="0" hidden="1">#REF!</definedName>
    <definedName name="Z_1BB02D05_D326_11D3_9812_00A0C9DF29C4_.wvu.PrintArea" localSheetId="2" hidden="1">#REF!</definedName>
    <definedName name="Z_1BB02D05_D326_11D3_9812_00A0C9DF29C4_.wvu.PrintArea" localSheetId="1" hidden="1">#REF!</definedName>
    <definedName name="Z_1BB02D05_D326_11D3_9812_00A0C9DF29C4_.wvu.PrintArea" hidden="1">#REF!</definedName>
    <definedName name="Z_1BB02D06_D326_11D3_9812_00A0C9DF29C4_.wvu.PrintArea" localSheetId="0" hidden="1">#REF!</definedName>
    <definedName name="Z_1BB02D06_D326_11D3_9812_00A0C9DF29C4_.wvu.PrintArea" localSheetId="2" hidden="1">#REF!</definedName>
    <definedName name="Z_1BB02D06_D326_11D3_9812_00A0C9DF29C4_.wvu.PrintArea" localSheetId="1" hidden="1">#REF!</definedName>
    <definedName name="Z_1BB02D06_D326_11D3_9812_00A0C9DF29C4_.wvu.PrintArea" hidden="1">#REF!</definedName>
    <definedName name="Z_1BB02D07_D326_11D3_9812_00A0C9DF29C4_.wvu.PrintArea" localSheetId="0" hidden="1">#REF!</definedName>
    <definedName name="Z_1BB02D07_D326_11D3_9812_00A0C9DF29C4_.wvu.PrintArea" localSheetId="2" hidden="1">#REF!</definedName>
    <definedName name="Z_1BB02D07_D326_11D3_9812_00A0C9DF29C4_.wvu.PrintArea" localSheetId="1" hidden="1">#REF!</definedName>
    <definedName name="Z_1BB02D07_D326_11D3_9812_00A0C9DF29C4_.wvu.PrintArea" hidden="1">#REF!</definedName>
    <definedName name="Z_1BB02D08_D326_11D3_9812_00A0C9DF29C4_.wvu.PrintArea" localSheetId="0" hidden="1">#REF!</definedName>
    <definedName name="Z_1BB02D08_D326_11D3_9812_00A0C9DF29C4_.wvu.PrintArea" localSheetId="2" hidden="1">#REF!</definedName>
    <definedName name="Z_1BB02D08_D326_11D3_9812_00A0C9DF29C4_.wvu.PrintArea" localSheetId="1" hidden="1">#REF!</definedName>
    <definedName name="Z_1BB02D08_D326_11D3_9812_00A0C9DF29C4_.wvu.PrintArea" hidden="1">#REF!</definedName>
    <definedName name="Z_1BB02D0A_D326_11D3_9812_00A0C9DF29C4_.wvu.PrintArea" localSheetId="0" hidden="1">#REF!</definedName>
    <definedName name="Z_1BB02D0A_D326_11D3_9812_00A0C9DF29C4_.wvu.PrintArea" localSheetId="2" hidden="1">#REF!</definedName>
    <definedName name="Z_1BB02D0A_D326_11D3_9812_00A0C9DF29C4_.wvu.PrintArea" localSheetId="1" hidden="1">#REF!</definedName>
    <definedName name="Z_1BB02D0A_D326_11D3_9812_00A0C9DF29C4_.wvu.PrintArea" hidden="1">#REF!</definedName>
    <definedName name="Z_1BB02D0B_D326_11D3_9812_00A0C9DF29C4_.wvu.PrintArea" localSheetId="0" hidden="1">#REF!</definedName>
    <definedName name="Z_1BB02D0B_D326_11D3_9812_00A0C9DF29C4_.wvu.PrintArea" localSheetId="2" hidden="1">#REF!</definedName>
    <definedName name="Z_1BB02D0B_D326_11D3_9812_00A0C9DF29C4_.wvu.PrintArea" localSheetId="1" hidden="1">#REF!</definedName>
    <definedName name="Z_1BB02D0B_D326_11D3_9812_00A0C9DF29C4_.wvu.PrintArea" hidden="1">#REF!</definedName>
    <definedName name="Z_1BB02D0C_D326_11D3_9812_00A0C9DF29C4_.wvu.PrintArea" localSheetId="0" hidden="1">#REF!</definedName>
    <definedName name="Z_1BB02D0C_D326_11D3_9812_00A0C9DF29C4_.wvu.PrintArea" localSheetId="2" hidden="1">#REF!</definedName>
    <definedName name="Z_1BB02D0C_D326_11D3_9812_00A0C9DF29C4_.wvu.PrintArea" localSheetId="1" hidden="1">#REF!</definedName>
    <definedName name="Z_1BB02D0C_D326_11D3_9812_00A0C9DF29C4_.wvu.PrintArea" hidden="1">#REF!</definedName>
    <definedName name="Z_1BB02D0D_D326_11D3_9812_00A0C9DF29C4_.wvu.PrintArea" localSheetId="0" hidden="1">#REF!</definedName>
    <definedName name="Z_1BB02D0D_D326_11D3_9812_00A0C9DF29C4_.wvu.PrintArea" localSheetId="2" hidden="1">#REF!</definedName>
    <definedName name="Z_1BB02D0D_D326_11D3_9812_00A0C9DF29C4_.wvu.PrintArea" localSheetId="1" hidden="1">#REF!</definedName>
    <definedName name="Z_1BB02D0D_D326_11D3_9812_00A0C9DF29C4_.wvu.PrintArea" hidden="1">#REF!</definedName>
    <definedName name="Z_1BB02D0F_D326_11D3_9812_00A0C9DF29C4_.wvu.PrintArea" localSheetId="0" hidden="1">#REF!</definedName>
    <definedName name="Z_1BB02D0F_D326_11D3_9812_00A0C9DF29C4_.wvu.PrintArea" localSheetId="2" hidden="1">#REF!</definedName>
    <definedName name="Z_1BB02D0F_D326_11D3_9812_00A0C9DF29C4_.wvu.PrintArea" localSheetId="1" hidden="1">#REF!</definedName>
    <definedName name="Z_1BB02D0F_D326_11D3_9812_00A0C9DF29C4_.wvu.PrintArea" hidden="1">#REF!</definedName>
    <definedName name="Z_1BB02D10_D326_11D3_9812_00A0C9DF29C4_.wvu.PrintArea" localSheetId="0" hidden="1">#REF!</definedName>
    <definedName name="Z_1BB02D10_D326_11D3_9812_00A0C9DF29C4_.wvu.PrintArea" localSheetId="2" hidden="1">#REF!</definedName>
    <definedName name="Z_1BB02D10_D326_11D3_9812_00A0C9DF29C4_.wvu.PrintArea" localSheetId="1" hidden="1">#REF!</definedName>
    <definedName name="Z_1BB02D10_D326_11D3_9812_00A0C9DF29C4_.wvu.PrintArea" hidden="1">#REF!</definedName>
    <definedName name="Z_1D18DB46_65F5_11D3_9DAB_00A0C9DF29FD_.wvu.PrintArea" localSheetId="0" hidden="1">#REF!</definedName>
    <definedName name="Z_1D18DB46_65F5_11D3_9DAB_00A0C9DF29FD_.wvu.PrintArea" localSheetId="2" hidden="1">#REF!</definedName>
    <definedName name="Z_1D18DB46_65F5_11D3_9DAB_00A0C9DF29FD_.wvu.PrintArea" localSheetId="1" hidden="1">#REF!</definedName>
    <definedName name="Z_1D18DB46_65F5_11D3_9DAB_00A0C9DF29FD_.wvu.PrintArea" hidden="1">#REF!</definedName>
    <definedName name="Z_1D18DB47_65F5_11D3_9DAB_00A0C9DF29FD_.wvu.PrintArea" localSheetId="0" hidden="1">#REF!</definedName>
    <definedName name="Z_1D18DB47_65F5_11D3_9DAB_00A0C9DF29FD_.wvu.PrintArea" localSheetId="2" hidden="1">#REF!</definedName>
    <definedName name="Z_1D18DB47_65F5_11D3_9DAB_00A0C9DF29FD_.wvu.PrintArea" localSheetId="1" hidden="1">#REF!</definedName>
    <definedName name="Z_1D18DB47_65F5_11D3_9DAB_00A0C9DF29FD_.wvu.PrintArea" hidden="1">#REF!</definedName>
    <definedName name="Z_1D18DB49_65F5_11D3_9DAB_00A0C9DF29FD_.wvu.PrintArea" localSheetId="0" hidden="1">#REF!</definedName>
    <definedName name="Z_1D18DB49_65F5_11D3_9DAB_00A0C9DF29FD_.wvu.PrintArea" localSheetId="2" hidden="1">#REF!</definedName>
    <definedName name="Z_1D18DB49_65F5_11D3_9DAB_00A0C9DF29FD_.wvu.PrintArea" localSheetId="1" hidden="1">#REF!</definedName>
    <definedName name="Z_1D18DB49_65F5_11D3_9DAB_00A0C9DF29FD_.wvu.PrintArea" hidden="1">#REF!</definedName>
    <definedName name="Z_1D18DB4A_65F5_11D3_9DAB_00A0C9DF29FD_.wvu.PrintArea" localSheetId="0" hidden="1">#REF!</definedName>
    <definedName name="Z_1D18DB4A_65F5_11D3_9DAB_00A0C9DF29FD_.wvu.PrintArea" localSheetId="2" hidden="1">#REF!</definedName>
    <definedName name="Z_1D18DB4A_65F5_11D3_9DAB_00A0C9DF29FD_.wvu.PrintArea" localSheetId="1" hidden="1">#REF!</definedName>
    <definedName name="Z_1D18DB4A_65F5_11D3_9DAB_00A0C9DF29FD_.wvu.PrintArea" hidden="1">#REF!</definedName>
    <definedName name="Z_1D18DB4B_65F5_11D3_9DAB_00A0C9DF29FD_.wvu.PrintArea" localSheetId="0" hidden="1">#REF!</definedName>
    <definedName name="Z_1D18DB4B_65F5_11D3_9DAB_00A0C9DF29FD_.wvu.PrintArea" localSheetId="2" hidden="1">#REF!</definedName>
    <definedName name="Z_1D18DB4B_65F5_11D3_9DAB_00A0C9DF29FD_.wvu.PrintArea" localSheetId="1" hidden="1">#REF!</definedName>
    <definedName name="Z_1D18DB4B_65F5_11D3_9DAB_00A0C9DF29FD_.wvu.PrintArea" hidden="1">#REF!</definedName>
    <definedName name="Z_1D18DB4C_65F5_11D3_9DAB_00A0C9DF29FD_.wvu.PrintArea" localSheetId="0" hidden="1">#REF!</definedName>
    <definedName name="Z_1D18DB4C_65F5_11D3_9DAB_00A0C9DF29FD_.wvu.PrintArea" localSheetId="2" hidden="1">#REF!</definedName>
    <definedName name="Z_1D18DB4C_65F5_11D3_9DAB_00A0C9DF29FD_.wvu.PrintArea" localSheetId="1" hidden="1">#REF!</definedName>
    <definedName name="Z_1D18DB4C_65F5_11D3_9DAB_00A0C9DF29FD_.wvu.PrintArea" hidden="1">#REF!</definedName>
    <definedName name="Z_1D18DB4E_65F5_11D3_9DAB_00A0C9DF29FD_.wvu.PrintArea" localSheetId="0" hidden="1">#REF!</definedName>
    <definedName name="Z_1D18DB4E_65F5_11D3_9DAB_00A0C9DF29FD_.wvu.PrintArea" localSheetId="2" hidden="1">#REF!</definedName>
    <definedName name="Z_1D18DB4E_65F5_11D3_9DAB_00A0C9DF29FD_.wvu.PrintArea" localSheetId="1" hidden="1">#REF!</definedName>
    <definedName name="Z_1D18DB4E_65F5_11D3_9DAB_00A0C9DF29FD_.wvu.PrintArea" hidden="1">#REF!</definedName>
    <definedName name="Z_1D18DB4F_65F5_11D3_9DAB_00A0C9DF29FD_.wvu.PrintArea" localSheetId="0" hidden="1">#REF!</definedName>
    <definedName name="Z_1D18DB4F_65F5_11D3_9DAB_00A0C9DF29FD_.wvu.PrintArea" localSheetId="2" hidden="1">#REF!</definedName>
    <definedName name="Z_1D18DB4F_65F5_11D3_9DAB_00A0C9DF29FD_.wvu.PrintArea" localSheetId="1" hidden="1">#REF!</definedName>
    <definedName name="Z_1D18DB4F_65F5_11D3_9DAB_00A0C9DF29FD_.wvu.PrintArea" hidden="1">#REF!</definedName>
    <definedName name="Z_1D18DB50_65F5_11D3_9DAB_00A0C9DF29FD_.wvu.PrintArea" localSheetId="0" hidden="1">#REF!</definedName>
    <definedName name="Z_1D18DB50_65F5_11D3_9DAB_00A0C9DF29FD_.wvu.PrintArea" localSheetId="2" hidden="1">#REF!</definedName>
    <definedName name="Z_1D18DB50_65F5_11D3_9DAB_00A0C9DF29FD_.wvu.PrintArea" localSheetId="1" hidden="1">#REF!</definedName>
    <definedName name="Z_1D18DB50_65F5_11D3_9DAB_00A0C9DF29FD_.wvu.PrintArea" hidden="1">#REF!</definedName>
    <definedName name="Z_1D18DB51_65F5_11D3_9DAB_00A0C9DF29FD_.wvu.PrintArea" localSheetId="0" hidden="1">#REF!</definedName>
    <definedName name="Z_1D18DB51_65F5_11D3_9DAB_00A0C9DF29FD_.wvu.PrintArea" localSheetId="2" hidden="1">#REF!</definedName>
    <definedName name="Z_1D18DB51_65F5_11D3_9DAB_00A0C9DF29FD_.wvu.PrintArea" localSheetId="1" hidden="1">#REF!</definedName>
    <definedName name="Z_1D18DB51_65F5_11D3_9DAB_00A0C9DF29FD_.wvu.PrintArea" hidden="1">#REF!</definedName>
    <definedName name="Z_1D18DB53_65F5_11D3_9DAB_00A0C9DF29FD_.wvu.PrintArea" localSheetId="0" hidden="1">#REF!</definedName>
    <definedName name="Z_1D18DB53_65F5_11D3_9DAB_00A0C9DF29FD_.wvu.PrintArea" localSheetId="2" hidden="1">#REF!</definedName>
    <definedName name="Z_1D18DB53_65F5_11D3_9DAB_00A0C9DF29FD_.wvu.PrintArea" localSheetId="1" hidden="1">#REF!</definedName>
    <definedName name="Z_1D18DB53_65F5_11D3_9DAB_00A0C9DF29FD_.wvu.PrintArea" hidden="1">#REF!</definedName>
    <definedName name="Z_1D18DB54_65F5_11D3_9DAB_00A0C9DF29FD_.wvu.PrintArea" localSheetId="0" hidden="1">#REF!</definedName>
    <definedName name="Z_1D18DB54_65F5_11D3_9DAB_00A0C9DF29FD_.wvu.PrintArea" localSheetId="2" hidden="1">#REF!</definedName>
    <definedName name="Z_1D18DB54_65F5_11D3_9DAB_00A0C9DF29FD_.wvu.PrintArea" localSheetId="1" hidden="1">#REF!</definedName>
    <definedName name="Z_1D18DB54_65F5_11D3_9DAB_00A0C9DF29FD_.wvu.PrintArea" hidden="1">#REF!</definedName>
    <definedName name="Z_1D18DB56_65F5_11D3_9DAB_00A0C9DF29FD_.wvu.PrintArea" localSheetId="0" hidden="1">#REF!</definedName>
    <definedName name="Z_1D18DB56_65F5_11D3_9DAB_00A0C9DF29FD_.wvu.PrintArea" localSheetId="2" hidden="1">#REF!</definedName>
    <definedName name="Z_1D18DB56_65F5_11D3_9DAB_00A0C9DF29FD_.wvu.PrintArea" localSheetId="1" hidden="1">#REF!</definedName>
    <definedName name="Z_1D18DB56_65F5_11D3_9DAB_00A0C9DF29FD_.wvu.PrintArea" hidden="1">#REF!</definedName>
    <definedName name="Z_1D18DB57_65F5_11D3_9DAB_00A0C9DF29FD_.wvu.PrintArea" localSheetId="0" hidden="1">#REF!</definedName>
    <definedName name="Z_1D18DB57_65F5_11D3_9DAB_00A0C9DF29FD_.wvu.PrintArea" localSheetId="2" hidden="1">#REF!</definedName>
    <definedName name="Z_1D18DB57_65F5_11D3_9DAB_00A0C9DF29FD_.wvu.PrintArea" localSheetId="1" hidden="1">#REF!</definedName>
    <definedName name="Z_1D18DB57_65F5_11D3_9DAB_00A0C9DF29FD_.wvu.PrintArea" hidden="1">#REF!</definedName>
    <definedName name="Z_1D18DB59_65F5_11D3_9DAB_00A0C9DF29FD_.wvu.PrintArea" localSheetId="0" hidden="1">#REF!</definedName>
    <definedName name="Z_1D18DB59_65F5_11D3_9DAB_00A0C9DF29FD_.wvu.PrintArea" localSheetId="2" hidden="1">#REF!</definedName>
    <definedName name="Z_1D18DB59_65F5_11D3_9DAB_00A0C9DF29FD_.wvu.PrintArea" localSheetId="1" hidden="1">#REF!</definedName>
    <definedName name="Z_1D18DB59_65F5_11D3_9DAB_00A0C9DF29FD_.wvu.PrintArea" hidden="1">#REF!</definedName>
    <definedName name="Z_1D18DB5A_65F5_11D3_9DAB_00A0C9DF29FD_.wvu.PrintArea" localSheetId="0" hidden="1">#REF!</definedName>
    <definedName name="Z_1D18DB5A_65F5_11D3_9DAB_00A0C9DF29FD_.wvu.PrintArea" localSheetId="2" hidden="1">#REF!</definedName>
    <definedName name="Z_1D18DB5A_65F5_11D3_9DAB_00A0C9DF29FD_.wvu.PrintArea" localSheetId="1" hidden="1">#REF!</definedName>
    <definedName name="Z_1D18DB5A_65F5_11D3_9DAB_00A0C9DF29FD_.wvu.PrintArea" hidden="1">#REF!</definedName>
    <definedName name="Z_1D18DB5B_65F5_11D3_9DAB_00A0C9DF29FD_.wvu.PrintArea" localSheetId="0" hidden="1">#REF!</definedName>
    <definedName name="Z_1D18DB5B_65F5_11D3_9DAB_00A0C9DF29FD_.wvu.PrintArea" localSheetId="2" hidden="1">#REF!</definedName>
    <definedName name="Z_1D18DB5B_65F5_11D3_9DAB_00A0C9DF29FD_.wvu.PrintArea" localSheetId="1" hidden="1">#REF!</definedName>
    <definedName name="Z_1D18DB5B_65F5_11D3_9DAB_00A0C9DF29FD_.wvu.PrintArea" hidden="1">#REF!</definedName>
    <definedName name="Z_1D18DB5C_65F5_11D3_9DAB_00A0C9DF29FD_.wvu.PrintArea" localSheetId="0" hidden="1">#REF!</definedName>
    <definedName name="Z_1D18DB5C_65F5_11D3_9DAB_00A0C9DF29FD_.wvu.PrintArea" localSheetId="2" hidden="1">#REF!</definedName>
    <definedName name="Z_1D18DB5C_65F5_11D3_9DAB_00A0C9DF29FD_.wvu.PrintArea" localSheetId="1" hidden="1">#REF!</definedName>
    <definedName name="Z_1D18DB5C_65F5_11D3_9DAB_00A0C9DF29FD_.wvu.PrintArea" hidden="1">#REF!</definedName>
    <definedName name="Z_1D18DB5E_65F5_11D3_9DAB_00A0C9DF29FD_.wvu.PrintArea" localSheetId="0" hidden="1">#REF!</definedName>
    <definedName name="Z_1D18DB5E_65F5_11D3_9DAB_00A0C9DF29FD_.wvu.PrintArea" localSheetId="2" hidden="1">#REF!</definedName>
    <definedName name="Z_1D18DB5E_65F5_11D3_9DAB_00A0C9DF29FD_.wvu.PrintArea" localSheetId="1" hidden="1">#REF!</definedName>
    <definedName name="Z_1D18DB5E_65F5_11D3_9DAB_00A0C9DF29FD_.wvu.PrintArea" hidden="1">#REF!</definedName>
    <definedName name="Z_1D18DB5F_65F5_11D3_9DAB_00A0C9DF29FD_.wvu.PrintArea" localSheetId="0" hidden="1">#REF!</definedName>
    <definedName name="Z_1D18DB5F_65F5_11D3_9DAB_00A0C9DF29FD_.wvu.PrintArea" localSheetId="2" hidden="1">#REF!</definedName>
    <definedName name="Z_1D18DB5F_65F5_11D3_9DAB_00A0C9DF29FD_.wvu.PrintArea" localSheetId="1" hidden="1">#REF!</definedName>
    <definedName name="Z_1D18DB5F_65F5_11D3_9DAB_00A0C9DF29FD_.wvu.PrintArea" hidden="1">#REF!</definedName>
    <definedName name="Z_1D18DB60_65F5_11D3_9DAB_00A0C9DF29FD_.wvu.PrintArea" localSheetId="0" hidden="1">#REF!</definedName>
    <definedName name="Z_1D18DB60_65F5_11D3_9DAB_00A0C9DF29FD_.wvu.PrintArea" localSheetId="2" hidden="1">#REF!</definedName>
    <definedName name="Z_1D18DB60_65F5_11D3_9DAB_00A0C9DF29FD_.wvu.PrintArea" localSheetId="1" hidden="1">#REF!</definedName>
    <definedName name="Z_1D18DB60_65F5_11D3_9DAB_00A0C9DF29FD_.wvu.PrintArea" hidden="1">#REF!</definedName>
    <definedName name="Z_1D18DB61_65F5_11D3_9DAB_00A0C9DF29FD_.wvu.PrintArea" localSheetId="0" hidden="1">#REF!</definedName>
    <definedName name="Z_1D18DB61_65F5_11D3_9DAB_00A0C9DF29FD_.wvu.PrintArea" localSheetId="2" hidden="1">#REF!</definedName>
    <definedName name="Z_1D18DB61_65F5_11D3_9DAB_00A0C9DF29FD_.wvu.PrintArea" localSheetId="1" hidden="1">#REF!</definedName>
    <definedName name="Z_1D18DB61_65F5_11D3_9DAB_00A0C9DF29FD_.wvu.PrintArea" hidden="1">#REF!</definedName>
    <definedName name="Z_1D18DB63_65F5_11D3_9DAB_00A0C9DF29FD_.wvu.PrintArea" localSheetId="0" hidden="1">#REF!</definedName>
    <definedName name="Z_1D18DB63_65F5_11D3_9DAB_00A0C9DF29FD_.wvu.PrintArea" localSheetId="2" hidden="1">#REF!</definedName>
    <definedName name="Z_1D18DB63_65F5_11D3_9DAB_00A0C9DF29FD_.wvu.PrintArea" localSheetId="1" hidden="1">#REF!</definedName>
    <definedName name="Z_1D18DB63_65F5_11D3_9DAB_00A0C9DF29FD_.wvu.PrintArea" hidden="1">#REF!</definedName>
    <definedName name="Z_1D18DB64_65F5_11D3_9DAB_00A0C9DF29FD_.wvu.PrintArea" localSheetId="0" hidden="1">#REF!</definedName>
    <definedName name="Z_1D18DB64_65F5_11D3_9DAB_00A0C9DF29FD_.wvu.PrintArea" localSheetId="2" hidden="1">#REF!</definedName>
    <definedName name="Z_1D18DB64_65F5_11D3_9DAB_00A0C9DF29FD_.wvu.PrintArea" localSheetId="1" hidden="1">#REF!</definedName>
    <definedName name="Z_1D18DB64_65F5_11D3_9DAB_00A0C9DF29FD_.wvu.PrintArea" hidden="1">#REF!</definedName>
    <definedName name="Z_1EE9C873_3396_11D3_97FD_00A0C9DF29C4_.wvu.PrintArea" localSheetId="0" hidden="1">#REF!</definedName>
    <definedName name="Z_1EE9C873_3396_11D3_97FD_00A0C9DF29C4_.wvu.PrintArea" localSheetId="2" hidden="1">#REF!</definedName>
    <definedName name="Z_1EE9C873_3396_11D3_97FD_00A0C9DF29C4_.wvu.PrintArea" localSheetId="1" hidden="1">#REF!</definedName>
    <definedName name="Z_1EE9C873_3396_11D3_97FD_00A0C9DF29C4_.wvu.PrintArea" hidden="1">#REF!</definedName>
    <definedName name="Z_1EE9C874_3396_11D3_97FD_00A0C9DF29C4_.wvu.PrintArea" localSheetId="0" hidden="1">#REF!</definedName>
    <definedName name="Z_1EE9C874_3396_11D3_97FD_00A0C9DF29C4_.wvu.PrintArea" localSheetId="2" hidden="1">#REF!</definedName>
    <definedName name="Z_1EE9C874_3396_11D3_97FD_00A0C9DF29C4_.wvu.PrintArea" localSheetId="1" hidden="1">#REF!</definedName>
    <definedName name="Z_1EE9C874_3396_11D3_97FD_00A0C9DF29C4_.wvu.PrintArea" hidden="1">#REF!</definedName>
    <definedName name="Z_1EE9C876_3396_11D3_97FD_00A0C9DF29C4_.wvu.PrintArea" localSheetId="0" hidden="1">#REF!</definedName>
    <definedName name="Z_1EE9C876_3396_11D3_97FD_00A0C9DF29C4_.wvu.PrintArea" localSheetId="2" hidden="1">#REF!</definedName>
    <definedName name="Z_1EE9C876_3396_11D3_97FD_00A0C9DF29C4_.wvu.PrintArea" localSheetId="1" hidden="1">#REF!</definedName>
    <definedName name="Z_1EE9C876_3396_11D3_97FD_00A0C9DF29C4_.wvu.PrintArea" hidden="1">#REF!</definedName>
    <definedName name="Z_1EE9C877_3396_11D3_97FD_00A0C9DF29C4_.wvu.PrintArea" localSheetId="0" hidden="1">#REF!</definedName>
    <definedName name="Z_1EE9C877_3396_11D3_97FD_00A0C9DF29C4_.wvu.PrintArea" localSheetId="2" hidden="1">#REF!</definedName>
    <definedName name="Z_1EE9C877_3396_11D3_97FD_00A0C9DF29C4_.wvu.PrintArea" localSheetId="1" hidden="1">#REF!</definedName>
    <definedName name="Z_1EE9C877_3396_11D3_97FD_00A0C9DF29C4_.wvu.PrintArea" hidden="1">#REF!</definedName>
    <definedName name="Z_1EE9C878_3396_11D3_97FD_00A0C9DF29C4_.wvu.PrintArea" localSheetId="0" hidden="1">#REF!</definedName>
    <definedName name="Z_1EE9C878_3396_11D3_97FD_00A0C9DF29C4_.wvu.PrintArea" localSheetId="2" hidden="1">#REF!</definedName>
    <definedName name="Z_1EE9C878_3396_11D3_97FD_00A0C9DF29C4_.wvu.PrintArea" localSheetId="1" hidden="1">#REF!</definedName>
    <definedName name="Z_1EE9C878_3396_11D3_97FD_00A0C9DF29C4_.wvu.PrintArea" hidden="1">#REF!</definedName>
    <definedName name="Z_1EE9C879_3396_11D3_97FD_00A0C9DF29C4_.wvu.PrintArea" localSheetId="0" hidden="1">#REF!</definedName>
    <definedName name="Z_1EE9C879_3396_11D3_97FD_00A0C9DF29C4_.wvu.PrintArea" localSheetId="2" hidden="1">#REF!</definedName>
    <definedName name="Z_1EE9C879_3396_11D3_97FD_00A0C9DF29C4_.wvu.PrintArea" localSheetId="1" hidden="1">#REF!</definedName>
    <definedName name="Z_1EE9C879_3396_11D3_97FD_00A0C9DF29C4_.wvu.PrintArea" hidden="1">#REF!</definedName>
    <definedName name="Z_1EE9C87B_3396_11D3_97FD_00A0C9DF29C4_.wvu.PrintArea" localSheetId="0" hidden="1">#REF!</definedName>
    <definedName name="Z_1EE9C87B_3396_11D3_97FD_00A0C9DF29C4_.wvu.PrintArea" localSheetId="2" hidden="1">#REF!</definedName>
    <definedName name="Z_1EE9C87B_3396_11D3_97FD_00A0C9DF29C4_.wvu.PrintArea" localSheetId="1" hidden="1">#REF!</definedName>
    <definedName name="Z_1EE9C87B_3396_11D3_97FD_00A0C9DF29C4_.wvu.PrintArea" hidden="1">#REF!</definedName>
    <definedName name="Z_1EE9C87C_3396_11D3_97FD_00A0C9DF29C4_.wvu.PrintArea" localSheetId="0" hidden="1">#REF!</definedName>
    <definedName name="Z_1EE9C87C_3396_11D3_97FD_00A0C9DF29C4_.wvu.PrintArea" localSheetId="2" hidden="1">#REF!</definedName>
    <definedName name="Z_1EE9C87C_3396_11D3_97FD_00A0C9DF29C4_.wvu.PrintArea" localSheetId="1" hidden="1">#REF!</definedName>
    <definedName name="Z_1EE9C87C_3396_11D3_97FD_00A0C9DF29C4_.wvu.PrintArea" hidden="1">#REF!</definedName>
    <definedName name="Z_1EE9C87D_3396_11D3_97FD_00A0C9DF29C4_.wvu.PrintArea" localSheetId="0" hidden="1">#REF!</definedName>
    <definedName name="Z_1EE9C87D_3396_11D3_97FD_00A0C9DF29C4_.wvu.PrintArea" localSheetId="2" hidden="1">#REF!</definedName>
    <definedName name="Z_1EE9C87D_3396_11D3_97FD_00A0C9DF29C4_.wvu.PrintArea" localSheetId="1" hidden="1">#REF!</definedName>
    <definedName name="Z_1EE9C87D_3396_11D3_97FD_00A0C9DF29C4_.wvu.PrintArea" hidden="1">#REF!</definedName>
    <definedName name="Z_1EE9C87E_3396_11D3_97FD_00A0C9DF29C4_.wvu.PrintArea" localSheetId="0" hidden="1">#REF!</definedName>
    <definedName name="Z_1EE9C87E_3396_11D3_97FD_00A0C9DF29C4_.wvu.PrintArea" localSheetId="2" hidden="1">#REF!</definedName>
    <definedName name="Z_1EE9C87E_3396_11D3_97FD_00A0C9DF29C4_.wvu.PrintArea" localSheetId="1" hidden="1">#REF!</definedName>
    <definedName name="Z_1EE9C87E_3396_11D3_97FD_00A0C9DF29C4_.wvu.PrintArea" hidden="1">#REF!</definedName>
    <definedName name="Z_1EE9C880_3396_11D3_97FD_00A0C9DF29C4_.wvu.PrintArea" localSheetId="0" hidden="1">#REF!</definedName>
    <definedName name="Z_1EE9C880_3396_11D3_97FD_00A0C9DF29C4_.wvu.PrintArea" localSheetId="2" hidden="1">#REF!</definedName>
    <definedName name="Z_1EE9C880_3396_11D3_97FD_00A0C9DF29C4_.wvu.PrintArea" localSheetId="1" hidden="1">#REF!</definedName>
    <definedName name="Z_1EE9C880_3396_11D3_97FD_00A0C9DF29C4_.wvu.PrintArea" hidden="1">#REF!</definedName>
    <definedName name="Z_1EE9C881_3396_11D3_97FD_00A0C9DF29C4_.wvu.PrintArea" localSheetId="0" hidden="1">#REF!</definedName>
    <definedName name="Z_1EE9C881_3396_11D3_97FD_00A0C9DF29C4_.wvu.PrintArea" localSheetId="2" hidden="1">#REF!</definedName>
    <definedName name="Z_1EE9C881_3396_11D3_97FD_00A0C9DF29C4_.wvu.PrintArea" localSheetId="1" hidden="1">#REF!</definedName>
    <definedName name="Z_1EE9C881_3396_11D3_97FD_00A0C9DF29C4_.wvu.PrintArea" hidden="1">#REF!</definedName>
    <definedName name="Z_1EE9C883_3396_11D3_97FD_00A0C9DF29C4_.wvu.PrintArea" localSheetId="0" hidden="1">#REF!</definedName>
    <definedName name="Z_1EE9C883_3396_11D3_97FD_00A0C9DF29C4_.wvu.PrintArea" localSheetId="2" hidden="1">#REF!</definedName>
    <definedName name="Z_1EE9C883_3396_11D3_97FD_00A0C9DF29C4_.wvu.PrintArea" localSheetId="1" hidden="1">#REF!</definedName>
    <definedName name="Z_1EE9C883_3396_11D3_97FD_00A0C9DF29C4_.wvu.PrintArea" hidden="1">#REF!</definedName>
    <definedName name="Z_1EE9C884_3396_11D3_97FD_00A0C9DF29C4_.wvu.PrintArea" localSheetId="0" hidden="1">#REF!</definedName>
    <definedName name="Z_1EE9C884_3396_11D3_97FD_00A0C9DF29C4_.wvu.PrintArea" localSheetId="2" hidden="1">#REF!</definedName>
    <definedName name="Z_1EE9C884_3396_11D3_97FD_00A0C9DF29C4_.wvu.PrintArea" localSheetId="1" hidden="1">#REF!</definedName>
    <definedName name="Z_1EE9C884_3396_11D3_97FD_00A0C9DF29C4_.wvu.PrintArea" hidden="1">#REF!</definedName>
    <definedName name="Z_1EE9C886_3396_11D3_97FD_00A0C9DF29C4_.wvu.PrintArea" localSheetId="0" hidden="1">#REF!</definedName>
    <definedName name="Z_1EE9C886_3396_11D3_97FD_00A0C9DF29C4_.wvu.PrintArea" localSheetId="2" hidden="1">#REF!</definedName>
    <definedName name="Z_1EE9C886_3396_11D3_97FD_00A0C9DF29C4_.wvu.PrintArea" localSheetId="1" hidden="1">#REF!</definedName>
    <definedName name="Z_1EE9C886_3396_11D3_97FD_00A0C9DF29C4_.wvu.PrintArea" hidden="1">#REF!</definedName>
    <definedName name="Z_1EE9C887_3396_11D3_97FD_00A0C9DF29C4_.wvu.PrintArea" localSheetId="0" hidden="1">#REF!</definedName>
    <definedName name="Z_1EE9C887_3396_11D3_97FD_00A0C9DF29C4_.wvu.PrintArea" localSheetId="2" hidden="1">#REF!</definedName>
    <definedName name="Z_1EE9C887_3396_11D3_97FD_00A0C9DF29C4_.wvu.PrintArea" localSheetId="1" hidden="1">#REF!</definedName>
    <definedName name="Z_1EE9C887_3396_11D3_97FD_00A0C9DF29C4_.wvu.PrintArea" hidden="1">#REF!</definedName>
    <definedName name="Z_1EE9C888_3396_11D3_97FD_00A0C9DF29C4_.wvu.PrintArea" localSheetId="0" hidden="1">#REF!</definedName>
    <definedName name="Z_1EE9C888_3396_11D3_97FD_00A0C9DF29C4_.wvu.PrintArea" localSheetId="2" hidden="1">#REF!</definedName>
    <definedName name="Z_1EE9C888_3396_11D3_97FD_00A0C9DF29C4_.wvu.PrintArea" localSheetId="1" hidden="1">#REF!</definedName>
    <definedName name="Z_1EE9C888_3396_11D3_97FD_00A0C9DF29C4_.wvu.PrintArea" hidden="1">#REF!</definedName>
    <definedName name="Z_1EE9C889_3396_11D3_97FD_00A0C9DF29C4_.wvu.PrintArea" localSheetId="0" hidden="1">#REF!</definedName>
    <definedName name="Z_1EE9C889_3396_11D3_97FD_00A0C9DF29C4_.wvu.PrintArea" localSheetId="2" hidden="1">#REF!</definedName>
    <definedName name="Z_1EE9C889_3396_11D3_97FD_00A0C9DF29C4_.wvu.PrintArea" localSheetId="1" hidden="1">#REF!</definedName>
    <definedName name="Z_1EE9C889_3396_11D3_97FD_00A0C9DF29C4_.wvu.PrintArea" hidden="1">#REF!</definedName>
    <definedName name="Z_1EE9C88B_3396_11D3_97FD_00A0C9DF29C4_.wvu.PrintArea" localSheetId="0" hidden="1">#REF!</definedName>
    <definedName name="Z_1EE9C88B_3396_11D3_97FD_00A0C9DF29C4_.wvu.PrintArea" localSheetId="2" hidden="1">#REF!</definedName>
    <definedName name="Z_1EE9C88B_3396_11D3_97FD_00A0C9DF29C4_.wvu.PrintArea" localSheetId="1" hidden="1">#REF!</definedName>
    <definedName name="Z_1EE9C88B_3396_11D3_97FD_00A0C9DF29C4_.wvu.PrintArea" hidden="1">#REF!</definedName>
    <definedName name="Z_1EE9C88C_3396_11D3_97FD_00A0C9DF29C4_.wvu.PrintArea" localSheetId="0" hidden="1">#REF!</definedName>
    <definedName name="Z_1EE9C88C_3396_11D3_97FD_00A0C9DF29C4_.wvu.PrintArea" localSheetId="2" hidden="1">#REF!</definedName>
    <definedName name="Z_1EE9C88C_3396_11D3_97FD_00A0C9DF29C4_.wvu.PrintArea" localSheetId="1" hidden="1">#REF!</definedName>
    <definedName name="Z_1EE9C88C_3396_11D3_97FD_00A0C9DF29C4_.wvu.PrintArea" hidden="1">#REF!</definedName>
    <definedName name="Z_1EE9C88D_3396_11D3_97FD_00A0C9DF29C4_.wvu.PrintArea" localSheetId="0" hidden="1">#REF!</definedName>
    <definedName name="Z_1EE9C88D_3396_11D3_97FD_00A0C9DF29C4_.wvu.PrintArea" localSheetId="2" hidden="1">#REF!</definedName>
    <definedName name="Z_1EE9C88D_3396_11D3_97FD_00A0C9DF29C4_.wvu.PrintArea" localSheetId="1" hidden="1">#REF!</definedName>
    <definedName name="Z_1EE9C88D_3396_11D3_97FD_00A0C9DF29C4_.wvu.PrintArea" hidden="1">#REF!</definedName>
    <definedName name="Z_1EE9C88E_3396_11D3_97FD_00A0C9DF29C4_.wvu.PrintArea" localSheetId="0" hidden="1">#REF!</definedName>
    <definedName name="Z_1EE9C88E_3396_11D3_97FD_00A0C9DF29C4_.wvu.PrintArea" localSheetId="2" hidden="1">#REF!</definedName>
    <definedName name="Z_1EE9C88E_3396_11D3_97FD_00A0C9DF29C4_.wvu.PrintArea" localSheetId="1" hidden="1">#REF!</definedName>
    <definedName name="Z_1EE9C88E_3396_11D3_97FD_00A0C9DF29C4_.wvu.PrintArea" hidden="1">#REF!</definedName>
    <definedName name="Z_1EE9C890_3396_11D3_97FD_00A0C9DF29C4_.wvu.PrintArea" localSheetId="0" hidden="1">#REF!</definedName>
    <definedName name="Z_1EE9C890_3396_11D3_97FD_00A0C9DF29C4_.wvu.PrintArea" localSheetId="2" hidden="1">#REF!</definedName>
    <definedName name="Z_1EE9C890_3396_11D3_97FD_00A0C9DF29C4_.wvu.PrintArea" localSheetId="1" hidden="1">#REF!</definedName>
    <definedName name="Z_1EE9C890_3396_11D3_97FD_00A0C9DF29C4_.wvu.PrintArea" hidden="1">#REF!</definedName>
    <definedName name="Z_1EE9C891_3396_11D3_97FD_00A0C9DF29C4_.wvu.PrintArea" localSheetId="0" hidden="1">#REF!</definedName>
    <definedName name="Z_1EE9C891_3396_11D3_97FD_00A0C9DF29C4_.wvu.PrintArea" localSheetId="2" hidden="1">#REF!</definedName>
    <definedName name="Z_1EE9C891_3396_11D3_97FD_00A0C9DF29C4_.wvu.PrintArea" localSheetId="1" hidden="1">#REF!</definedName>
    <definedName name="Z_1EE9C891_3396_11D3_97FD_00A0C9DF29C4_.wvu.PrintArea" hidden="1">#REF!</definedName>
    <definedName name="Z_23F18827_7997_11D6_8750_00508BD3B3BA_.wvu.Cols" localSheetId="0" hidden="1">#REF!,#REF!</definedName>
    <definedName name="Z_23F18827_7997_11D6_8750_00508BD3B3BA_.wvu.Cols" localSheetId="2" hidden="1">#REF!,#REF!</definedName>
    <definedName name="Z_23F18827_7997_11D6_8750_00508BD3B3BA_.wvu.Cols" localSheetId="1" hidden="1">#REF!,#REF!</definedName>
    <definedName name="Z_23F18827_7997_11D6_8750_00508BD3B3BA_.wvu.Cols" hidden="1">#REF!,#REF!</definedName>
    <definedName name="Z_23F18827_7997_11D6_8750_00508BD3B3BA_.wvu.PrintArea" localSheetId="0" hidden="1">#REF!</definedName>
    <definedName name="Z_23F18827_7997_11D6_8750_00508BD3B3BA_.wvu.PrintArea" localSheetId="2" hidden="1">#REF!</definedName>
    <definedName name="Z_23F18827_7997_11D6_8750_00508BD3B3BA_.wvu.PrintArea" localSheetId="1" hidden="1">#REF!</definedName>
    <definedName name="Z_23F18827_7997_11D6_8750_00508BD3B3BA_.wvu.PrintArea" hidden="1">#REF!</definedName>
    <definedName name="Z_254F9381_AE38_11D3_9DB4_00A0C9DF29FD_.wvu.PrintArea" localSheetId="0" hidden="1">#REF!</definedName>
    <definedName name="Z_254F9381_AE38_11D3_9DB4_00A0C9DF29FD_.wvu.PrintArea" localSheetId="2" hidden="1">#REF!</definedName>
    <definedName name="Z_254F9381_AE38_11D3_9DB4_00A0C9DF29FD_.wvu.PrintArea" localSheetId="1" hidden="1">#REF!</definedName>
    <definedName name="Z_254F9381_AE38_11D3_9DB4_00A0C9DF29FD_.wvu.PrintArea" hidden="1">#REF!</definedName>
    <definedName name="Z_254F9382_AE38_11D3_9DB4_00A0C9DF29FD_.wvu.PrintArea" localSheetId="0" hidden="1">#REF!</definedName>
    <definedName name="Z_254F9382_AE38_11D3_9DB4_00A0C9DF29FD_.wvu.PrintArea" localSheetId="2" hidden="1">#REF!</definedName>
    <definedName name="Z_254F9382_AE38_11D3_9DB4_00A0C9DF29FD_.wvu.PrintArea" localSheetId="1" hidden="1">#REF!</definedName>
    <definedName name="Z_254F9382_AE38_11D3_9DB4_00A0C9DF29FD_.wvu.PrintArea" hidden="1">#REF!</definedName>
    <definedName name="Z_254F9384_AE38_11D3_9DB4_00A0C9DF29FD_.wvu.PrintArea" localSheetId="0" hidden="1">#REF!</definedName>
    <definedName name="Z_254F9384_AE38_11D3_9DB4_00A0C9DF29FD_.wvu.PrintArea" localSheetId="2" hidden="1">#REF!</definedName>
    <definedName name="Z_254F9384_AE38_11D3_9DB4_00A0C9DF29FD_.wvu.PrintArea" localSheetId="1" hidden="1">#REF!</definedName>
    <definedName name="Z_254F9384_AE38_11D3_9DB4_00A0C9DF29FD_.wvu.PrintArea" hidden="1">#REF!</definedName>
    <definedName name="Z_254F9385_AE38_11D3_9DB4_00A0C9DF29FD_.wvu.PrintArea" localSheetId="0" hidden="1">#REF!</definedName>
    <definedName name="Z_254F9385_AE38_11D3_9DB4_00A0C9DF29FD_.wvu.PrintArea" localSheetId="2" hidden="1">#REF!</definedName>
    <definedName name="Z_254F9385_AE38_11D3_9DB4_00A0C9DF29FD_.wvu.PrintArea" localSheetId="1" hidden="1">#REF!</definedName>
    <definedName name="Z_254F9385_AE38_11D3_9DB4_00A0C9DF29FD_.wvu.PrintArea" hidden="1">#REF!</definedName>
    <definedName name="Z_254F9386_AE38_11D3_9DB4_00A0C9DF29FD_.wvu.PrintArea" localSheetId="0" hidden="1">#REF!</definedName>
    <definedName name="Z_254F9386_AE38_11D3_9DB4_00A0C9DF29FD_.wvu.PrintArea" localSheetId="2" hidden="1">#REF!</definedName>
    <definedName name="Z_254F9386_AE38_11D3_9DB4_00A0C9DF29FD_.wvu.PrintArea" localSheetId="1" hidden="1">#REF!</definedName>
    <definedName name="Z_254F9386_AE38_11D3_9DB4_00A0C9DF29FD_.wvu.PrintArea" hidden="1">#REF!</definedName>
    <definedName name="Z_254F9387_AE38_11D3_9DB4_00A0C9DF29FD_.wvu.PrintArea" localSheetId="0" hidden="1">#REF!</definedName>
    <definedName name="Z_254F9387_AE38_11D3_9DB4_00A0C9DF29FD_.wvu.PrintArea" localSheetId="2" hidden="1">#REF!</definedName>
    <definedName name="Z_254F9387_AE38_11D3_9DB4_00A0C9DF29FD_.wvu.PrintArea" localSheetId="1" hidden="1">#REF!</definedName>
    <definedName name="Z_254F9387_AE38_11D3_9DB4_00A0C9DF29FD_.wvu.PrintArea" hidden="1">#REF!</definedName>
    <definedName name="Z_254F9389_AE38_11D3_9DB4_00A0C9DF29FD_.wvu.PrintArea" localSheetId="0" hidden="1">#REF!</definedName>
    <definedName name="Z_254F9389_AE38_11D3_9DB4_00A0C9DF29FD_.wvu.PrintArea" localSheetId="2" hidden="1">#REF!</definedName>
    <definedName name="Z_254F9389_AE38_11D3_9DB4_00A0C9DF29FD_.wvu.PrintArea" localSheetId="1" hidden="1">#REF!</definedName>
    <definedName name="Z_254F9389_AE38_11D3_9DB4_00A0C9DF29FD_.wvu.PrintArea" hidden="1">#REF!</definedName>
    <definedName name="Z_254F938A_AE38_11D3_9DB4_00A0C9DF29FD_.wvu.PrintArea" localSheetId="0" hidden="1">#REF!</definedName>
    <definedName name="Z_254F938A_AE38_11D3_9DB4_00A0C9DF29FD_.wvu.PrintArea" localSheetId="2" hidden="1">#REF!</definedName>
    <definedName name="Z_254F938A_AE38_11D3_9DB4_00A0C9DF29FD_.wvu.PrintArea" localSheetId="1" hidden="1">#REF!</definedName>
    <definedName name="Z_254F938A_AE38_11D3_9DB4_00A0C9DF29FD_.wvu.PrintArea" hidden="1">#REF!</definedName>
    <definedName name="Z_254F938B_AE38_11D3_9DB4_00A0C9DF29FD_.wvu.PrintArea" localSheetId="0" hidden="1">#REF!</definedName>
    <definedName name="Z_254F938B_AE38_11D3_9DB4_00A0C9DF29FD_.wvu.PrintArea" localSheetId="2" hidden="1">#REF!</definedName>
    <definedName name="Z_254F938B_AE38_11D3_9DB4_00A0C9DF29FD_.wvu.PrintArea" localSheetId="1" hidden="1">#REF!</definedName>
    <definedName name="Z_254F938B_AE38_11D3_9DB4_00A0C9DF29FD_.wvu.PrintArea" hidden="1">#REF!</definedName>
    <definedName name="Z_254F938C_AE38_11D3_9DB4_00A0C9DF29FD_.wvu.PrintArea" localSheetId="0" hidden="1">#REF!</definedName>
    <definedName name="Z_254F938C_AE38_11D3_9DB4_00A0C9DF29FD_.wvu.PrintArea" localSheetId="2" hidden="1">#REF!</definedName>
    <definedName name="Z_254F938C_AE38_11D3_9DB4_00A0C9DF29FD_.wvu.PrintArea" localSheetId="1" hidden="1">#REF!</definedName>
    <definedName name="Z_254F938C_AE38_11D3_9DB4_00A0C9DF29FD_.wvu.PrintArea" hidden="1">#REF!</definedName>
    <definedName name="Z_254F938E_AE38_11D3_9DB4_00A0C9DF29FD_.wvu.PrintArea" localSheetId="0" hidden="1">#REF!</definedName>
    <definedName name="Z_254F938E_AE38_11D3_9DB4_00A0C9DF29FD_.wvu.PrintArea" localSheetId="2" hidden="1">#REF!</definedName>
    <definedName name="Z_254F938E_AE38_11D3_9DB4_00A0C9DF29FD_.wvu.PrintArea" localSheetId="1" hidden="1">#REF!</definedName>
    <definedName name="Z_254F938E_AE38_11D3_9DB4_00A0C9DF29FD_.wvu.PrintArea" hidden="1">#REF!</definedName>
    <definedName name="Z_254F938F_AE38_11D3_9DB4_00A0C9DF29FD_.wvu.PrintArea" localSheetId="0" hidden="1">#REF!</definedName>
    <definedName name="Z_254F938F_AE38_11D3_9DB4_00A0C9DF29FD_.wvu.PrintArea" localSheetId="2" hidden="1">#REF!</definedName>
    <definedName name="Z_254F938F_AE38_11D3_9DB4_00A0C9DF29FD_.wvu.PrintArea" localSheetId="1" hidden="1">#REF!</definedName>
    <definedName name="Z_254F938F_AE38_11D3_9DB4_00A0C9DF29FD_.wvu.PrintArea" hidden="1">#REF!</definedName>
    <definedName name="Z_254F9391_AE38_11D3_9DB4_00A0C9DF29FD_.wvu.PrintArea" localSheetId="0" hidden="1">#REF!</definedName>
    <definedName name="Z_254F9391_AE38_11D3_9DB4_00A0C9DF29FD_.wvu.PrintArea" localSheetId="2" hidden="1">#REF!</definedName>
    <definedName name="Z_254F9391_AE38_11D3_9DB4_00A0C9DF29FD_.wvu.PrintArea" localSheetId="1" hidden="1">#REF!</definedName>
    <definedName name="Z_254F9391_AE38_11D3_9DB4_00A0C9DF29FD_.wvu.PrintArea" hidden="1">#REF!</definedName>
    <definedName name="Z_254F9392_AE38_11D3_9DB4_00A0C9DF29FD_.wvu.PrintArea" localSheetId="0" hidden="1">#REF!</definedName>
    <definedName name="Z_254F9392_AE38_11D3_9DB4_00A0C9DF29FD_.wvu.PrintArea" localSheetId="2" hidden="1">#REF!</definedName>
    <definedName name="Z_254F9392_AE38_11D3_9DB4_00A0C9DF29FD_.wvu.PrintArea" localSheetId="1" hidden="1">#REF!</definedName>
    <definedName name="Z_254F9392_AE38_11D3_9DB4_00A0C9DF29FD_.wvu.PrintArea" hidden="1">#REF!</definedName>
    <definedName name="Z_254F9394_AE38_11D3_9DB4_00A0C9DF29FD_.wvu.PrintArea" localSheetId="0" hidden="1">#REF!</definedName>
    <definedName name="Z_254F9394_AE38_11D3_9DB4_00A0C9DF29FD_.wvu.PrintArea" localSheetId="2" hidden="1">#REF!</definedName>
    <definedName name="Z_254F9394_AE38_11D3_9DB4_00A0C9DF29FD_.wvu.PrintArea" localSheetId="1" hidden="1">#REF!</definedName>
    <definedName name="Z_254F9394_AE38_11D3_9DB4_00A0C9DF29FD_.wvu.PrintArea" hidden="1">#REF!</definedName>
    <definedName name="Z_254F9395_AE38_11D3_9DB4_00A0C9DF29FD_.wvu.PrintArea" localSheetId="0" hidden="1">#REF!</definedName>
    <definedName name="Z_254F9395_AE38_11D3_9DB4_00A0C9DF29FD_.wvu.PrintArea" localSheetId="2" hidden="1">#REF!</definedName>
    <definedName name="Z_254F9395_AE38_11D3_9DB4_00A0C9DF29FD_.wvu.PrintArea" localSheetId="1" hidden="1">#REF!</definedName>
    <definedName name="Z_254F9395_AE38_11D3_9DB4_00A0C9DF29FD_.wvu.PrintArea" hidden="1">#REF!</definedName>
    <definedName name="Z_254F9396_AE38_11D3_9DB4_00A0C9DF29FD_.wvu.PrintArea" localSheetId="0" hidden="1">#REF!</definedName>
    <definedName name="Z_254F9396_AE38_11D3_9DB4_00A0C9DF29FD_.wvu.PrintArea" localSheetId="2" hidden="1">#REF!</definedName>
    <definedName name="Z_254F9396_AE38_11D3_9DB4_00A0C9DF29FD_.wvu.PrintArea" localSheetId="1" hidden="1">#REF!</definedName>
    <definedName name="Z_254F9396_AE38_11D3_9DB4_00A0C9DF29FD_.wvu.PrintArea" hidden="1">#REF!</definedName>
    <definedName name="Z_254F9397_AE38_11D3_9DB4_00A0C9DF29FD_.wvu.PrintArea" localSheetId="0" hidden="1">#REF!</definedName>
    <definedName name="Z_254F9397_AE38_11D3_9DB4_00A0C9DF29FD_.wvu.PrintArea" localSheetId="2" hidden="1">#REF!</definedName>
    <definedName name="Z_254F9397_AE38_11D3_9DB4_00A0C9DF29FD_.wvu.PrintArea" localSheetId="1" hidden="1">#REF!</definedName>
    <definedName name="Z_254F9397_AE38_11D3_9DB4_00A0C9DF29FD_.wvu.PrintArea" hidden="1">#REF!</definedName>
    <definedName name="Z_254F9399_AE38_11D3_9DB4_00A0C9DF29FD_.wvu.PrintArea" localSheetId="0" hidden="1">#REF!</definedName>
    <definedName name="Z_254F9399_AE38_11D3_9DB4_00A0C9DF29FD_.wvu.PrintArea" localSheetId="2" hidden="1">#REF!</definedName>
    <definedName name="Z_254F9399_AE38_11D3_9DB4_00A0C9DF29FD_.wvu.PrintArea" localSheetId="1" hidden="1">#REF!</definedName>
    <definedName name="Z_254F9399_AE38_11D3_9DB4_00A0C9DF29FD_.wvu.PrintArea" hidden="1">#REF!</definedName>
    <definedName name="Z_254F939A_AE38_11D3_9DB4_00A0C9DF29FD_.wvu.PrintArea" localSheetId="0" hidden="1">#REF!</definedName>
    <definedName name="Z_254F939A_AE38_11D3_9DB4_00A0C9DF29FD_.wvu.PrintArea" localSheetId="2" hidden="1">#REF!</definedName>
    <definedName name="Z_254F939A_AE38_11D3_9DB4_00A0C9DF29FD_.wvu.PrintArea" localSheetId="1" hidden="1">#REF!</definedName>
    <definedName name="Z_254F939A_AE38_11D3_9DB4_00A0C9DF29FD_.wvu.PrintArea" hidden="1">#REF!</definedName>
    <definedName name="Z_254F939B_AE38_11D3_9DB4_00A0C9DF29FD_.wvu.PrintArea" localSheetId="0" hidden="1">#REF!</definedName>
    <definedName name="Z_254F939B_AE38_11D3_9DB4_00A0C9DF29FD_.wvu.PrintArea" localSheetId="2" hidden="1">#REF!</definedName>
    <definedName name="Z_254F939B_AE38_11D3_9DB4_00A0C9DF29FD_.wvu.PrintArea" localSheetId="1" hidden="1">#REF!</definedName>
    <definedName name="Z_254F939B_AE38_11D3_9DB4_00A0C9DF29FD_.wvu.PrintArea" hidden="1">#REF!</definedName>
    <definedName name="Z_254F939C_AE38_11D3_9DB4_00A0C9DF29FD_.wvu.PrintArea" localSheetId="0" hidden="1">#REF!</definedName>
    <definedName name="Z_254F939C_AE38_11D3_9DB4_00A0C9DF29FD_.wvu.PrintArea" localSheetId="2" hidden="1">#REF!</definedName>
    <definedName name="Z_254F939C_AE38_11D3_9DB4_00A0C9DF29FD_.wvu.PrintArea" localSheetId="1" hidden="1">#REF!</definedName>
    <definedName name="Z_254F939C_AE38_11D3_9DB4_00A0C9DF29FD_.wvu.PrintArea" hidden="1">#REF!</definedName>
    <definedName name="Z_254F939E_AE38_11D3_9DB4_00A0C9DF29FD_.wvu.PrintArea" localSheetId="0" hidden="1">#REF!</definedName>
    <definedName name="Z_254F939E_AE38_11D3_9DB4_00A0C9DF29FD_.wvu.PrintArea" localSheetId="2" hidden="1">#REF!</definedName>
    <definedName name="Z_254F939E_AE38_11D3_9DB4_00A0C9DF29FD_.wvu.PrintArea" localSheetId="1" hidden="1">#REF!</definedName>
    <definedName name="Z_254F939E_AE38_11D3_9DB4_00A0C9DF29FD_.wvu.PrintArea" hidden="1">#REF!</definedName>
    <definedName name="Z_254F939F_AE38_11D3_9DB4_00A0C9DF29FD_.wvu.PrintArea" localSheetId="0" hidden="1">#REF!</definedName>
    <definedName name="Z_254F939F_AE38_11D3_9DB4_00A0C9DF29FD_.wvu.PrintArea" localSheetId="2" hidden="1">#REF!</definedName>
    <definedName name="Z_254F939F_AE38_11D3_9DB4_00A0C9DF29FD_.wvu.PrintArea" localSheetId="1" hidden="1">#REF!</definedName>
    <definedName name="Z_254F939F_AE38_11D3_9DB4_00A0C9DF29FD_.wvu.PrintArea" hidden="1">#REF!</definedName>
    <definedName name="Z_273BF518_8099_11D3_9808_00A0C9DF29C4_.wvu.PrintArea" localSheetId="0" hidden="1">#REF!</definedName>
    <definedName name="Z_273BF518_8099_11D3_9808_00A0C9DF29C4_.wvu.PrintArea" localSheetId="2" hidden="1">#REF!</definedName>
    <definedName name="Z_273BF518_8099_11D3_9808_00A0C9DF29C4_.wvu.PrintArea" localSheetId="1" hidden="1">#REF!</definedName>
    <definedName name="Z_273BF518_8099_11D3_9808_00A0C9DF29C4_.wvu.PrintArea" hidden="1">#REF!</definedName>
    <definedName name="Z_273BF519_8099_11D3_9808_00A0C9DF29C4_.wvu.PrintArea" localSheetId="0" hidden="1">#REF!</definedName>
    <definedName name="Z_273BF519_8099_11D3_9808_00A0C9DF29C4_.wvu.PrintArea" localSheetId="2" hidden="1">#REF!</definedName>
    <definedName name="Z_273BF519_8099_11D3_9808_00A0C9DF29C4_.wvu.PrintArea" localSheetId="1" hidden="1">#REF!</definedName>
    <definedName name="Z_273BF519_8099_11D3_9808_00A0C9DF29C4_.wvu.PrintArea" hidden="1">#REF!</definedName>
    <definedName name="Z_273BF51B_8099_11D3_9808_00A0C9DF29C4_.wvu.PrintArea" localSheetId="0" hidden="1">#REF!</definedName>
    <definedName name="Z_273BF51B_8099_11D3_9808_00A0C9DF29C4_.wvu.PrintArea" localSheetId="2" hidden="1">#REF!</definedName>
    <definedName name="Z_273BF51B_8099_11D3_9808_00A0C9DF29C4_.wvu.PrintArea" localSheetId="1" hidden="1">#REF!</definedName>
    <definedName name="Z_273BF51B_8099_11D3_9808_00A0C9DF29C4_.wvu.PrintArea" hidden="1">#REF!</definedName>
    <definedName name="Z_273BF51C_8099_11D3_9808_00A0C9DF29C4_.wvu.PrintArea" localSheetId="0" hidden="1">#REF!</definedName>
    <definedName name="Z_273BF51C_8099_11D3_9808_00A0C9DF29C4_.wvu.PrintArea" localSheetId="2" hidden="1">#REF!</definedName>
    <definedName name="Z_273BF51C_8099_11D3_9808_00A0C9DF29C4_.wvu.PrintArea" localSheetId="1" hidden="1">#REF!</definedName>
    <definedName name="Z_273BF51C_8099_11D3_9808_00A0C9DF29C4_.wvu.PrintArea" hidden="1">#REF!</definedName>
    <definedName name="Z_273BF51D_8099_11D3_9808_00A0C9DF29C4_.wvu.PrintArea" localSheetId="0" hidden="1">#REF!</definedName>
    <definedName name="Z_273BF51D_8099_11D3_9808_00A0C9DF29C4_.wvu.PrintArea" localSheetId="2" hidden="1">#REF!</definedName>
    <definedName name="Z_273BF51D_8099_11D3_9808_00A0C9DF29C4_.wvu.PrintArea" localSheetId="1" hidden="1">#REF!</definedName>
    <definedName name="Z_273BF51D_8099_11D3_9808_00A0C9DF29C4_.wvu.PrintArea" hidden="1">#REF!</definedName>
    <definedName name="Z_273BF51E_8099_11D3_9808_00A0C9DF29C4_.wvu.PrintArea" localSheetId="0" hidden="1">#REF!</definedName>
    <definedName name="Z_273BF51E_8099_11D3_9808_00A0C9DF29C4_.wvu.PrintArea" localSheetId="2" hidden="1">#REF!</definedName>
    <definedName name="Z_273BF51E_8099_11D3_9808_00A0C9DF29C4_.wvu.PrintArea" localSheetId="1" hidden="1">#REF!</definedName>
    <definedName name="Z_273BF51E_8099_11D3_9808_00A0C9DF29C4_.wvu.PrintArea" hidden="1">#REF!</definedName>
    <definedName name="Z_273BF520_8099_11D3_9808_00A0C9DF29C4_.wvu.PrintArea" localSheetId="0" hidden="1">#REF!</definedName>
    <definedName name="Z_273BF520_8099_11D3_9808_00A0C9DF29C4_.wvu.PrintArea" localSheetId="2" hidden="1">#REF!</definedName>
    <definedName name="Z_273BF520_8099_11D3_9808_00A0C9DF29C4_.wvu.PrintArea" localSheetId="1" hidden="1">#REF!</definedName>
    <definedName name="Z_273BF520_8099_11D3_9808_00A0C9DF29C4_.wvu.PrintArea" hidden="1">#REF!</definedName>
    <definedName name="Z_273BF521_8099_11D3_9808_00A0C9DF29C4_.wvu.PrintArea" localSheetId="0" hidden="1">#REF!</definedName>
    <definedName name="Z_273BF521_8099_11D3_9808_00A0C9DF29C4_.wvu.PrintArea" localSheetId="2" hidden="1">#REF!</definedName>
    <definedName name="Z_273BF521_8099_11D3_9808_00A0C9DF29C4_.wvu.PrintArea" localSheetId="1" hidden="1">#REF!</definedName>
    <definedName name="Z_273BF521_8099_11D3_9808_00A0C9DF29C4_.wvu.PrintArea" hidden="1">#REF!</definedName>
    <definedName name="Z_273BF522_8099_11D3_9808_00A0C9DF29C4_.wvu.PrintArea" localSheetId="0" hidden="1">#REF!</definedName>
    <definedName name="Z_273BF522_8099_11D3_9808_00A0C9DF29C4_.wvu.PrintArea" localSheetId="2" hidden="1">#REF!</definedName>
    <definedName name="Z_273BF522_8099_11D3_9808_00A0C9DF29C4_.wvu.PrintArea" localSheetId="1" hidden="1">#REF!</definedName>
    <definedName name="Z_273BF522_8099_11D3_9808_00A0C9DF29C4_.wvu.PrintArea" hidden="1">#REF!</definedName>
    <definedName name="Z_273BF523_8099_11D3_9808_00A0C9DF29C4_.wvu.PrintArea" localSheetId="0" hidden="1">#REF!</definedName>
    <definedName name="Z_273BF523_8099_11D3_9808_00A0C9DF29C4_.wvu.PrintArea" localSheetId="2" hidden="1">#REF!</definedName>
    <definedName name="Z_273BF523_8099_11D3_9808_00A0C9DF29C4_.wvu.PrintArea" localSheetId="1" hidden="1">#REF!</definedName>
    <definedName name="Z_273BF523_8099_11D3_9808_00A0C9DF29C4_.wvu.PrintArea" hidden="1">#REF!</definedName>
    <definedName name="Z_273BF525_8099_11D3_9808_00A0C9DF29C4_.wvu.PrintArea" localSheetId="0" hidden="1">#REF!</definedName>
    <definedName name="Z_273BF525_8099_11D3_9808_00A0C9DF29C4_.wvu.PrintArea" localSheetId="2" hidden="1">#REF!</definedName>
    <definedName name="Z_273BF525_8099_11D3_9808_00A0C9DF29C4_.wvu.PrintArea" localSheetId="1" hidden="1">#REF!</definedName>
    <definedName name="Z_273BF525_8099_11D3_9808_00A0C9DF29C4_.wvu.PrintArea" hidden="1">#REF!</definedName>
    <definedName name="Z_273BF526_8099_11D3_9808_00A0C9DF29C4_.wvu.PrintArea" localSheetId="0" hidden="1">#REF!</definedName>
    <definedName name="Z_273BF526_8099_11D3_9808_00A0C9DF29C4_.wvu.PrintArea" localSheetId="2" hidden="1">#REF!</definedName>
    <definedName name="Z_273BF526_8099_11D3_9808_00A0C9DF29C4_.wvu.PrintArea" localSheetId="1" hidden="1">#REF!</definedName>
    <definedName name="Z_273BF526_8099_11D3_9808_00A0C9DF29C4_.wvu.PrintArea" hidden="1">#REF!</definedName>
    <definedName name="Z_273BF528_8099_11D3_9808_00A0C9DF29C4_.wvu.PrintArea" localSheetId="0" hidden="1">#REF!</definedName>
    <definedName name="Z_273BF528_8099_11D3_9808_00A0C9DF29C4_.wvu.PrintArea" localSheetId="2" hidden="1">#REF!</definedName>
    <definedName name="Z_273BF528_8099_11D3_9808_00A0C9DF29C4_.wvu.PrintArea" localSheetId="1" hidden="1">#REF!</definedName>
    <definedName name="Z_273BF528_8099_11D3_9808_00A0C9DF29C4_.wvu.PrintArea" hidden="1">#REF!</definedName>
    <definedName name="Z_273BF529_8099_11D3_9808_00A0C9DF29C4_.wvu.PrintArea" localSheetId="0" hidden="1">#REF!</definedName>
    <definedName name="Z_273BF529_8099_11D3_9808_00A0C9DF29C4_.wvu.PrintArea" localSheetId="2" hidden="1">#REF!</definedName>
    <definedName name="Z_273BF529_8099_11D3_9808_00A0C9DF29C4_.wvu.PrintArea" localSheetId="1" hidden="1">#REF!</definedName>
    <definedName name="Z_273BF529_8099_11D3_9808_00A0C9DF29C4_.wvu.PrintArea" hidden="1">#REF!</definedName>
    <definedName name="Z_273BF52B_8099_11D3_9808_00A0C9DF29C4_.wvu.PrintArea" localSheetId="0" hidden="1">#REF!</definedName>
    <definedName name="Z_273BF52B_8099_11D3_9808_00A0C9DF29C4_.wvu.PrintArea" localSheetId="2" hidden="1">#REF!</definedName>
    <definedName name="Z_273BF52B_8099_11D3_9808_00A0C9DF29C4_.wvu.PrintArea" localSheetId="1" hidden="1">#REF!</definedName>
    <definedName name="Z_273BF52B_8099_11D3_9808_00A0C9DF29C4_.wvu.PrintArea" hidden="1">#REF!</definedName>
    <definedName name="Z_273BF52C_8099_11D3_9808_00A0C9DF29C4_.wvu.PrintArea" localSheetId="0" hidden="1">#REF!</definedName>
    <definedName name="Z_273BF52C_8099_11D3_9808_00A0C9DF29C4_.wvu.PrintArea" localSheetId="2" hidden="1">#REF!</definedName>
    <definedName name="Z_273BF52C_8099_11D3_9808_00A0C9DF29C4_.wvu.PrintArea" localSheetId="1" hidden="1">#REF!</definedName>
    <definedName name="Z_273BF52C_8099_11D3_9808_00A0C9DF29C4_.wvu.PrintArea" hidden="1">#REF!</definedName>
    <definedName name="Z_273BF52D_8099_11D3_9808_00A0C9DF29C4_.wvu.PrintArea" localSheetId="0" hidden="1">#REF!</definedName>
    <definedName name="Z_273BF52D_8099_11D3_9808_00A0C9DF29C4_.wvu.PrintArea" localSheetId="2" hidden="1">#REF!</definedName>
    <definedName name="Z_273BF52D_8099_11D3_9808_00A0C9DF29C4_.wvu.PrintArea" localSheetId="1" hidden="1">#REF!</definedName>
    <definedName name="Z_273BF52D_8099_11D3_9808_00A0C9DF29C4_.wvu.PrintArea" hidden="1">#REF!</definedName>
    <definedName name="Z_273BF52E_8099_11D3_9808_00A0C9DF29C4_.wvu.PrintArea" localSheetId="0" hidden="1">#REF!</definedName>
    <definedName name="Z_273BF52E_8099_11D3_9808_00A0C9DF29C4_.wvu.PrintArea" localSheetId="2" hidden="1">#REF!</definedName>
    <definedName name="Z_273BF52E_8099_11D3_9808_00A0C9DF29C4_.wvu.PrintArea" localSheetId="1" hidden="1">#REF!</definedName>
    <definedName name="Z_273BF52E_8099_11D3_9808_00A0C9DF29C4_.wvu.PrintArea" hidden="1">#REF!</definedName>
    <definedName name="Z_273BF530_8099_11D3_9808_00A0C9DF29C4_.wvu.PrintArea" localSheetId="0" hidden="1">#REF!</definedName>
    <definedName name="Z_273BF530_8099_11D3_9808_00A0C9DF29C4_.wvu.PrintArea" localSheetId="2" hidden="1">#REF!</definedName>
    <definedName name="Z_273BF530_8099_11D3_9808_00A0C9DF29C4_.wvu.PrintArea" localSheetId="1" hidden="1">#REF!</definedName>
    <definedName name="Z_273BF530_8099_11D3_9808_00A0C9DF29C4_.wvu.PrintArea" hidden="1">#REF!</definedName>
    <definedName name="Z_273BF531_8099_11D3_9808_00A0C9DF29C4_.wvu.PrintArea" localSheetId="0" hidden="1">#REF!</definedName>
    <definedName name="Z_273BF531_8099_11D3_9808_00A0C9DF29C4_.wvu.PrintArea" localSheetId="2" hidden="1">#REF!</definedName>
    <definedName name="Z_273BF531_8099_11D3_9808_00A0C9DF29C4_.wvu.PrintArea" localSheetId="1" hidden="1">#REF!</definedName>
    <definedName name="Z_273BF531_8099_11D3_9808_00A0C9DF29C4_.wvu.PrintArea" hidden="1">#REF!</definedName>
    <definedName name="Z_273BF532_8099_11D3_9808_00A0C9DF29C4_.wvu.PrintArea" localSheetId="0" hidden="1">#REF!</definedName>
    <definedName name="Z_273BF532_8099_11D3_9808_00A0C9DF29C4_.wvu.PrintArea" localSheetId="2" hidden="1">#REF!</definedName>
    <definedName name="Z_273BF532_8099_11D3_9808_00A0C9DF29C4_.wvu.PrintArea" localSheetId="1" hidden="1">#REF!</definedName>
    <definedName name="Z_273BF532_8099_11D3_9808_00A0C9DF29C4_.wvu.PrintArea" hidden="1">#REF!</definedName>
    <definedName name="Z_273BF533_8099_11D3_9808_00A0C9DF29C4_.wvu.PrintArea" localSheetId="0" hidden="1">#REF!</definedName>
    <definedName name="Z_273BF533_8099_11D3_9808_00A0C9DF29C4_.wvu.PrintArea" localSheetId="2" hidden="1">#REF!</definedName>
    <definedName name="Z_273BF533_8099_11D3_9808_00A0C9DF29C4_.wvu.PrintArea" localSheetId="1" hidden="1">#REF!</definedName>
    <definedName name="Z_273BF533_8099_11D3_9808_00A0C9DF29C4_.wvu.PrintArea" hidden="1">#REF!</definedName>
    <definedName name="Z_273BF535_8099_11D3_9808_00A0C9DF29C4_.wvu.PrintArea" localSheetId="0" hidden="1">#REF!</definedName>
    <definedName name="Z_273BF535_8099_11D3_9808_00A0C9DF29C4_.wvu.PrintArea" localSheetId="2" hidden="1">#REF!</definedName>
    <definedName name="Z_273BF535_8099_11D3_9808_00A0C9DF29C4_.wvu.PrintArea" localSheetId="1" hidden="1">#REF!</definedName>
    <definedName name="Z_273BF535_8099_11D3_9808_00A0C9DF29C4_.wvu.PrintArea" hidden="1">#REF!</definedName>
    <definedName name="Z_273BF536_8099_11D3_9808_00A0C9DF29C4_.wvu.PrintArea" localSheetId="0" hidden="1">#REF!</definedName>
    <definedName name="Z_273BF536_8099_11D3_9808_00A0C9DF29C4_.wvu.PrintArea" localSheetId="2" hidden="1">#REF!</definedName>
    <definedName name="Z_273BF536_8099_11D3_9808_00A0C9DF29C4_.wvu.PrintArea" localSheetId="1" hidden="1">#REF!</definedName>
    <definedName name="Z_273BF536_8099_11D3_9808_00A0C9DF29C4_.wvu.PrintArea" hidden="1">#REF!</definedName>
    <definedName name="Z_2A4AFF2A_09F9_11D3_88AD_0080C84A5D47_.wvu.PrintArea" localSheetId="0" hidden="1">#REF!</definedName>
    <definedName name="Z_2A4AFF2A_09F9_11D3_88AD_0080C84A5D47_.wvu.PrintArea" localSheetId="2" hidden="1">#REF!</definedName>
    <definedName name="Z_2A4AFF2A_09F9_11D3_88AD_0080C84A5D47_.wvu.PrintArea" localSheetId="1" hidden="1">#REF!</definedName>
    <definedName name="Z_2A4AFF2A_09F9_11D3_88AD_0080C84A5D47_.wvu.PrintArea" hidden="1">#REF!</definedName>
    <definedName name="Z_2A4AFF2B_09F9_11D3_88AD_0080C84A5D47_.wvu.PrintArea" localSheetId="0" hidden="1">#REF!</definedName>
    <definedName name="Z_2A4AFF2B_09F9_11D3_88AD_0080C84A5D47_.wvu.PrintArea" localSheetId="2" hidden="1">#REF!</definedName>
    <definedName name="Z_2A4AFF2B_09F9_11D3_88AD_0080C84A5D47_.wvu.PrintArea" localSheetId="1" hidden="1">#REF!</definedName>
    <definedName name="Z_2A4AFF2B_09F9_11D3_88AD_0080C84A5D47_.wvu.PrintArea" hidden="1">#REF!</definedName>
    <definedName name="Z_2A4AFF2D_09F9_11D3_88AD_0080C84A5D47_.wvu.PrintArea" localSheetId="0" hidden="1">#REF!</definedName>
    <definedName name="Z_2A4AFF2D_09F9_11D3_88AD_0080C84A5D47_.wvu.PrintArea" localSheetId="2" hidden="1">#REF!</definedName>
    <definedName name="Z_2A4AFF2D_09F9_11D3_88AD_0080C84A5D47_.wvu.PrintArea" localSheetId="1" hidden="1">#REF!</definedName>
    <definedName name="Z_2A4AFF2D_09F9_11D3_88AD_0080C84A5D47_.wvu.PrintArea" hidden="1">#REF!</definedName>
    <definedName name="Z_2A4AFF2E_09F9_11D3_88AD_0080C84A5D47_.wvu.PrintArea" localSheetId="0" hidden="1">#REF!</definedName>
    <definedName name="Z_2A4AFF2E_09F9_11D3_88AD_0080C84A5D47_.wvu.PrintArea" localSheetId="2" hidden="1">#REF!</definedName>
    <definedName name="Z_2A4AFF2E_09F9_11D3_88AD_0080C84A5D47_.wvu.PrintArea" localSheetId="1" hidden="1">#REF!</definedName>
    <definedName name="Z_2A4AFF2E_09F9_11D3_88AD_0080C84A5D47_.wvu.PrintArea" hidden="1">#REF!</definedName>
    <definedName name="Z_2A4AFF2F_09F9_11D3_88AD_0080C84A5D47_.wvu.PrintArea" localSheetId="0" hidden="1">#REF!</definedName>
    <definedName name="Z_2A4AFF2F_09F9_11D3_88AD_0080C84A5D47_.wvu.PrintArea" localSheetId="2" hidden="1">#REF!</definedName>
    <definedName name="Z_2A4AFF2F_09F9_11D3_88AD_0080C84A5D47_.wvu.PrintArea" localSheetId="1" hidden="1">#REF!</definedName>
    <definedName name="Z_2A4AFF2F_09F9_11D3_88AD_0080C84A5D47_.wvu.PrintArea" hidden="1">#REF!</definedName>
    <definedName name="Z_2A4AFF30_09F9_11D3_88AD_0080C84A5D47_.wvu.PrintArea" localSheetId="0" hidden="1">#REF!</definedName>
    <definedName name="Z_2A4AFF30_09F9_11D3_88AD_0080C84A5D47_.wvu.PrintArea" localSheetId="2" hidden="1">#REF!</definedName>
    <definedName name="Z_2A4AFF30_09F9_11D3_88AD_0080C84A5D47_.wvu.PrintArea" localSheetId="1" hidden="1">#REF!</definedName>
    <definedName name="Z_2A4AFF30_09F9_11D3_88AD_0080C84A5D47_.wvu.PrintArea" hidden="1">#REF!</definedName>
    <definedName name="Z_2A4AFF32_09F9_11D3_88AD_0080C84A5D47_.wvu.PrintArea" localSheetId="0" hidden="1">#REF!</definedName>
    <definedName name="Z_2A4AFF32_09F9_11D3_88AD_0080C84A5D47_.wvu.PrintArea" localSheetId="2" hidden="1">#REF!</definedName>
    <definedName name="Z_2A4AFF32_09F9_11D3_88AD_0080C84A5D47_.wvu.PrintArea" localSheetId="1" hidden="1">#REF!</definedName>
    <definedName name="Z_2A4AFF32_09F9_11D3_88AD_0080C84A5D47_.wvu.PrintArea" hidden="1">#REF!</definedName>
    <definedName name="Z_2A4AFF33_09F9_11D3_88AD_0080C84A5D47_.wvu.PrintArea" localSheetId="0" hidden="1">#REF!</definedName>
    <definedName name="Z_2A4AFF33_09F9_11D3_88AD_0080C84A5D47_.wvu.PrintArea" localSheetId="2" hidden="1">#REF!</definedName>
    <definedName name="Z_2A4AFF33_09F9_11D3_88AD_0080C84A5D47_.wvu.PrintArea" localSheetId="1" hidden="1">#REF!</definedName>
    <definedName name="Z_2A4AFF33_09F9_11D3_88AD_0080C84A5D47_.wvu.PrintArea" hidden="1">#REF!</definedName>
    <definedName name="Z_2A4AFF34_09F9_11D3_88AD_0080C84A5D47_.wvu.PrintArea" localSheetId="0" hidden="1">#REF!</definedName>
    <definedName name="Z_2A4AFF34_09F9_11D3_88AD_0080C84A5D47_.wvu.PrintArea" localSheetId="2" hidden="1">#REF!</definedName>
    <definedName name="Z_2A4AFF34_09F9_11D3_88AD_0080C84A5D47_.wvu.PrintArea" localSheetId="1" hidden="1">#REF!</definedName>
    <definedName name="Z_2A4AFF34_09F9_11D3_88AD_0080C84A5D47_.wvu.PrintArea" hidden="1">#REF!</definedName>
    <definedName name="Z_2A4AFF35_09F9_11D3_88AD_0080C84A5D47_.wvu.PrintArea" localSheetId="0" hidden="1">#REF!</definedName>
    <definedName name="Z_2A4AFF35_09F9_11D3_88AD_0080C84A5D47_.wvu.PrintArea" localSheetId="2" hidden="1">#REF!</definedName>
    <definedName name="Z_2A4AFF35_09F9_11D3_88AD_0080C84A5D47_.wvu.PrintArea" localSheetId="1" hidden="1">#REF!</definedName>
    <definedName name="Z_2A4AFF35_09F9_11D3_88AD_0080C84A5D47_.wvu.PrintArea" hidden="1">#REF!</definedName>
    <definedName name="Z_2A4AFF37_09F9_11D3_88AD_0080C84A5D47_.wvu.PrintArea" localSheetId="0" hidden="1">#REF!</definedName>
    <definedName name="Z_2A4AFF37_09F9_11D3_88AD_0080C84A5D47_.wvu.PrintArea" localSheetId="2" hidden="1">#REF!</definedName>
    <definedName name="Z_2A4AFF37_09F9_11D3_88AD_0080C84A5D47_.wvu.PrintArea" localSheetId="1" hidden="1">#REF!</definedName>
    <definedName name="Z_2A4AFF37_09F9_11D3_88AD_0080C84A5D47_.wvu.PrintArea" hidden="1">#REF!</definedName>
    <definedName name="Z_2A4AFF38_09F9_11D3_88AD_0080C84A5D47_.wvu.PrintArea" localSheetId="0" hidden="1">#REF!</definedName>
    <definedName name="Z_2A4AFF38_09F9_11D3_88AD_0080C84A5D47_.wvu.PrintArea" localSheetId="2" hidden="1">#REF!</definedName>
    <definedName name="Z_2A4AFF38_09F9_11D3_88AD_0080C84A5D47_.wvu.PrintArea" localSheetId="1" hidden="1">#REF!</definedName>
    <definedName name="Z_2A4AFF38_09F9_11D3_88AD_0080C84A5D47_.wvu.PrintArea" hidden="1">#REF!</definedName>
    <definedName name="Z_2A4AFF3A_09F9_11D3_88AD_0080C84A5D47_.wvu.PrintArea" localSheetId="0" hidden="1">#REF!</definedName>
    <definedName name="Z_2A4AFF3A_09F9_11D3_88AD_0080C84A5D47_.wvu.PrintArea" localSheetId="2" hidden="1">#REF!</definedName>
    <definedName name="Z_2A4AFF3A_09F9_11D3_88AD_0080C84A5D47_.wvu.PrintArea" localSheetId="1" hidden="1">#REF!</definedName>
    <definedName name="Z_2A4AFF3A_09F9_11D3_88AD_0080C84A5D47_.wvu.PrintArea" hidden="1">#REF!</definedName>
    <definedName name="Z_2A4AFF3B_09F9_11D3_88AD_0080C84A5D47_.wvu.PrintArea" localSheetId="0" hidden="1">#REF!</definedName>
    <definedName name="Z_2A4AFF3B_09F9_11D3_88AD_0080C84A5D47_.wvu.PrintArea" localSheetId="2" hidden="1">#REF!</definedName>
    <definedName name="Z_2A4AFF3B_09F9_11D3_88AD_0080C84A5D47_.wvu.PrintArea" localSheetId="1" hidden="1">#REF!</definedName>
    <definedName name="Z_2A4AFF3B_09F9_11D3_88AD_0080C84A5D47_.wvu.PrintArea" hidden="1">#REF!</definedName>
    <definedName name="Z_2A4AFF3D_09F9_11D3_88AD_0080C84A5D47_.wvu.PrintArea" localSheetId="0" hidden="1">#REF!</definedName>
    <definedName name="Z_2A4AFF3D_09F9_11D3_88AD_0080C84A5D47_.wvu.PrintArea" localSheetId="2" hidden="1">#REF!</definedName>
    <definedName name="Z_2A4AFF3D_09F9_11D3_88AD_0080C84A5D47_.wvu.PrintArea" localSheetId="1" hidden="1">#REF!</definedName>
    <definedName name="Z_2A4AFF3D_09F9_11D3_88AD_0080C84A5D47_.wvu.PrintArea" hidden="1">#REF!</definedName>
    <definedName name="Z_2A4AFF3E_09F9_11D3_88AD_0080C84A5D47_.wvu.PrintArea" localSheetId="0" hidden="1">#REF!</definedName>
    <definedName name="Z_2A4AFF3E_09F9_11D3_88AD_0080C84A5D47_.wvu.PrintArea" localSheetId="2" hidden="1">#REF!</definedName>
    <definedName name="Z_2A4AFF3E_09F9_11D3_88AD_0080C84A5D47_.wvu.PrintArea" localSheetId="1" hidden="1">#REF!</definedName>
    <definedName name="Z_2A4AFF3E_09F9_11D3_88AD_0080C84A5D47_.wvu.PrintArea" hidden="1">#REF!</definedName>
    <definedName name="Z_2A4AFF3F_09F9_11D3_88AD_0080C84A5D47_.wvu.PrintArea" localSheetId="0" hidden="1">#REF!</definedName>
    <definedName name="Z_2A4AFF3F_09F9_11D3_88AD_0080C84A5D47_.wvu.PrintArea" localSheetId="2" hidden="1">#REF!</definedName>
    <definedName name="Z_2A4AFF3F_09F9_11D3_88AD_0080C84A5D47_.wvu.PrintArea" localSheetId="1" hidden="1">#REF!</definedName>
    <definedName name="Z_2A4AFF3F_09F9_11D3_88AD_0080C84A5D47_.wvu.PrintArea" hidden="1">#REF!</definedName>
    <definedName name="Z_2A4AFF40_09F9_11D3_88AD_0080C84A5D47_.wvu.PrintArea" localSheetId="0" hidden="1">#REF!</definedName>
    <definedName name="Z_2A4AFF40_09F9_11D3_88AD_0080C84A5D47_.wvu.PrintArea" localSheetId="2" hidden="1">#REF!</definedName>
    <definedName name="Z_2A4AFF40_09F9_11D3_88AD_0080C84A5D47_.wvu.PrintArea" localSheetId="1" hidden="1">#REF!</definedName>
    <definedName name="Z_2A4AFF40_09F9_11D3_88AD_0080C84A5D47_.wvu.PrintArea" hidden="1">#REF!</definedName>
    <definedName name="Z_2A4AFF42_09F9_11D3_88AD_0080C84A5D47_.wvu.PrintArea" localSheetId="0" hidden="1">#REF!</definedName>
    <definedName name="Z_2A4AFF42_09F9_11D3_88AD_0080C84A5D47_.wvu.PrintArea" localSheetId="2" hidden="1">#REF!</definedName>
    <definedName name="Z_2A4AFF42_09F9_11D3_88AD_0080C84A5D47_.wvu.PrintArea" localSheetId="1" hidden="1">#REF!</definedName>
    <definedName name="Z_2A4AFF42_09F9_11D3_88AD_0080C84A5D47_.wvu.PrintArea" hidden="1">#REF!</definedName>
    <definedName name="Z_2A4AFF43_09F9_11D3_88AD_0080C84A5D47_.wvu.PrintArea" localSheetId="0" hidden="1">#REF!</definedName>
    <definedName name="Z_2A4AFF43_09F9_11D3_88AD_0080C84A5D47_.wvu.PrintArea" localSheetId="2" hidden="1">#REF!</definedName>
    <definedName name="Z_2A4AFF43_09F9_11D3_88AD_0080C84A5D47_.wvu.PrintArea" localSheetId="1" hidden="1">#REF!</definedName>
    <definedName name="Z_2A4AFF43_09F9_11D3_88AD_0080C84A5D47_.wvu.PrintArea" hidden="1">#REF!</definedName>
    <definedName name="Z_2A4AFF44_09F9_11D3_88AD_0080C84A5D47_.wvu.PrintArea" localSheetId="0" hidden="1">#REF!</definedName>
    <definedName name="Z_2A4AFF44_09F9_11D3_88AD_0080C84A5D47_.wvu.PrintArea" localSheetId="2" hidden="1">#REF!</definedName>
    <definedName name="Z_2A4AFF44_09F9_11D3_88AD_0080C84A5D47_.wvu.PrintArea" localSheetId="1" hidden="1">#REF!</definedName>
    <definedName name="Z_2A4AFF44_09F9_11D3_88AD_0080C84A5D47_.wvu.PrintArea" hidden="1">#REF!</definedName>
    <definedName name="Z_2A4AFF45_09F9_11D3_88AD_0080C84A5D47_.wvu.PrintArea" localSheetId="0" hidden="1">#REF!</definedName>
    <definedName name="Z_2A4AFF45_09F9_11D3_88AD_0080C84A5D47_.wvu.PrintArea" localSheetId="2" hidden="1">#REF!</definedName>
    <definedName name="Z_2A4AFF45_09F9_11D3_88AD_0080C84A5D47_.wvu.PrintArea" localSheetId="1" hidden="1">#REF!</definedName>
    <definedName name="Z_2A4AFF45_09F9_11D3_88AD_0080C84A5D47_.wvu.PrintArea" hidden="1">#REF!</definedName>
    <definedName name="Z_2A4AFF47_09F9_11D3_88AD_0080C84A5D47_.wvu.PrintArea" localSheetId="0" hidden="1">#REF!</definedName>
    <definedName name="Z_2A4AFF47_09F9_11D3_88AD_0080C84A5D47_.wvu.PrintArea" localSheetId="2" hidden="1">#REF!</definedName>
    <definedName name="Z_2A4AFF47_09F9_11D3_88AD_0080C84A5D47_.wvu.PrintArea" localSheetId="1" hidden="1">#REF!</definedName>
    <definedName name="Z_2A4AFF47_09F9_11D3_88AD_0080C84A5D47_.wvu.PrintArea" hidden="1">#REF!</definedName>
    <definedName name="Z_2A4AFF48_09F9_11D3_88AD_0080C84A5D47_.wvu.PrintArea" localSheetId="0" hidden="1">#REF!</definedName>
    <definedName name="Z_2A4AFF48_09F9_11D3_88AD_0080C84A5D47_.wvu.PrintArea" localSheetId="2" hidden="1">#REF!</definedName>
    <definedName name="Z_2A4AFF48_09F9_11D3_88AD_0080C84A5D47_.wvu.PrintArea" localSheetId="1" hidden="1">#REF!</definedName>
    <definedName name="Z_2A4AFF48_09F9_11D3_88AD_0080C84A5D47_.wvu.PrintArea" hidden="1">#REF!</definedName>
    <definedName name="Z_2B885854_9DB4_11D3_8584_00A0C9DF1035_.wvu.PrintArea" localSheetId="0" hidden="1">#REF!</definedName>
    <definedName name="Z_2B885854_9DB4_11D3_8584_00A0C9DF1035_.wvu.PrintArea" localSheetId="2" hidden="1">#REF!</definedName>
    <definedName name="Z_2B885854_9DB4_11D3_8584_00A0C9DF1035_.wvu.PrintArea" localSheetId="1" hidden="1">#REF!</definedName>
    <definedName name="Z_2B885854_9DB4_11D3_8584_00A0C9DF1035_.wvu.PrintArea" hidden="1">#REF!</definedName>
    <definedName name="Z_2B885855_9DB4_11D3_8584_00A0C9DF1035_.wvu.PrintArea" localSheetId="0" hidden="1">#REF!</definedName>
    <definedName name="Z_2B885855_9DB4_11D3_8584_00A0C9DF1035_.wvu.PrintArea" localSheetId="2" hidden="1">#REF!</definedName>
    <definedName name="Z_2B885855_9DB4_11D3_8584_00A0C9DF1035_.wvu.PrintArea" localSheetId="1" hidden="1">#REF!</definedName>
    <definedName name="Z_2B885855_9DB4_11D3_8584_00A0C9DF1035_.wvu.PrintArea" hidden="1">#REF!</definedName>
    <definedName name="Z_2B885857_9DB4_11D3_8584_00A0C9DF1035_.wvu.PrintArea" localSheetId="0" hidden="1">#REF!</definedName>
    <definedName name="Z_2B885857_9DB4_11D3_8584_00A0C9DF1035_.wvu.PrintArea" localSheetId="2" hidden="1">#REF!</definedName>
    <definedName name="Z_2B885857_9DB4_11D3_8584_00A0C9DF1035_.wvu.PrintArea" localSheetId="1" hidden="1">#REF!</definedName>
    <definedName name="Z_2B885857_9DB4_11D3_8584_00A0C9DF1035_.wvu.PrintArea" hidden="1">#REF!</definedName>
    <definedName name="Z_2B885858_9DB4_11D3_8584_00A0C9DF1035_.wvu.PrintArea" localSheetId="0" hidden="1">#REF!</definedName>
    <definedName name="Z_2B885858_9DB4_11D3_8584_00A0C9DF1035_.wvu.PrintArea" localSheetId="2" hidden="1">#REF!</definedName>
    <definedName name="Z_2B885858_9DB4_11D3_8584_00A0C9DF1035_.wvu.PrintArea" localSheetId="1" hidden="1">#REF!</definedName>
    <definedName name="Z_2B885858_9DB4_11D3_8584_00A0C9DF1035_.wvu.PrintArea" hidden="1">#REF!</definedName>
    <definedName name="Z_2B885859_9DB4_11D3_8584_00A0C9DF1035_.wvu.PrintArea" localSheetId="0" hidden="1">#REF!</definedName>
    <definedName name="Z_2B885859_9DB4_11D3_8584_00A0C9DF1035_.wvu.PrintArea" localSheetId="2" hidden="1">#REF!</definedName>
    <definedName name="Z_2B885859_9DB4_11D3_8584_00A0C9DF1035_.wvu.PrintArea" localSheetId="1" hidden="1">#REF!</definedName>
    <definedName name="Z_2B885859_9DB4_11D3_8584_00A0C9DF1035_.wvu.PrintArea" hidden="1">#REF!</definedName>
    <definedName name="Z_2B88585A_9DB4_11D3_8584_00A0C9DF1035_.wvu.PrintArea" localSheetId="0" hidden="1">#REF!</definedName>
    <definedName name="Z_2B88585A_9DB4_11D3_8584_00A0C9DF1035_.wvu.PrintArea" localSheetId="2" hidden="1">#REF!</definedName>
    <definedName name="Z_2B88585A_9DB4_11D3_8584_00A0C9DF1035_.wvu.PrintArea" localSheetId="1" hidden="1">#REF!</definedName>
    <definedName name="Z_2B88585A_9DB4_11D3_8584_00A0C9DF1035_.wvu.PrintArea" hidden="1">#REF!</definedName>
    <definedName name="Z_2B88585C_9DB4_11D3_8584_00A0C9DF1035_.wvu.PrintArea" localSheetId="0" hidden="1">#REF!</definedName>
    <definedName name="Z_2B88585C_9DB4_11D3_8584_00A0C9DF1035_.wvu.PrintArea" localSheetId="2" hidden="1">#REF!</definedName>
    <definedName name="Z_2B88585C_9DB4_11D3_8584_00A0C9DF1035_.wvu.PrintArea" localSheetId="1" hidden="1">#REF!</definedName>
    <definedName name="Z_2B88585C_9DB4_11D3_8584_00A0C9DF1035_.wvu.PrintArea" hidden="1">#REF!</definedName>
    <definedName name="Z_2B88585D_9DB4_11D3_8584_00A0C9DF1035_.wvu.PrintArea" localSheetId="0" hidden="1">#REF!</definedName>
    <definedName name="Z_2B88585D_9DB4_11D3_8584_00A0C9DF1035_.wvu.PrintArea" localSheetId="2" hidden="1">#REF!</definedName>
    <definedName name="Z_2B88585D_9DB4_11D3_8584_00A0C9DF1035_.wvu.PrintArea" localSheetId="1" hidden="1">#REF!</definedName>
    <definedName name="Z_2B88585D_9DB4_11D3_8584_00A0C9DF1035_.wvu.PrintArea" hidden="1">#REF!</definedName>
    <definedName name="Z_2B88585E_9DB4_11D3_8584_00A0C9DF1035_.wvu.PrintArea" localSheetId="0" hidden="1">#REF!</definedName>
    <definedName name="Z_2B88585E_9DB4_11D3_8584_00A0C9DF1035_.wvu.PrintArea" localSheetId="2" hidden="1">#REF!</definedName>
    <definedName name="Z_2B88585E_9DB4_11D3_8584_00A0C9DF1035_.wvu.PrintArea" localSheetId="1" hidden="1">#REF!</definedName>
    <definedName name="Z_2B88585E_9DB4_11D3_8584_00A0C9DF1035_.wvu.PrintArea" hidden="1">#REF!</definedName>
    <definedName name="Z_2B88585F_9DB4_11D3_8584_00A0C9DF1035_.wvu.PrintArea" localSheetId="0" hidden="1">#REF!</definedName>
    <definedName name="Z_2B88585F_9DB4_11D3_8584_00A0C9DF1035_.wvu.PrintArea" localSheetId="2" hidden="1">#REF!</definedName>
    <definedName name="Z_2B88585F_9DB4_11D3_8584_00A0C9DF1035_.wvu.PrintArea" localSheetId="1" hidden="1">#REF!</definedName>
    <definedName name="Z_2B88585F_9DB4_11D3_8584_00A0C9DF1035_.wvu.PrintArea" hidden="1">#REF!</definedName>
    <definedName name="Z_2B885861_9DB4_11D3_8584_00A0C9DF1035_.wvu.PrintArea" localSheetId="0" hidden="1">#REF!</definedName>
    <definedName name="Z_2B885861_9DB4_11D3_8584_00A0C9DF1035_.wvu.PrintArea" localSheetId="2" hidden="1">#REF!</definedName>
    <definedName name="Z_2B885861_9DB4_11D3_8584_00A0C9DF1035_.wvu.PrintArea" localSheetId="1" hidden="1">#REF!</definedName>
    <definedName name="Z_2B885861_9DB4_11D3_8584_00A0C9DF1035_.wvu.PrintArea" hidden="1">#REF!</definedName>
    <definedName name="Z_2B885862_9DB4_11D3_8584_00A0C9DF1035_.wvu.PrintArea" localSheetId="0" hidden="1">#REF!</definedName>
    <definedName name="Z_2B885862_9DB4_11D3_8584_00A0C9DF1035_.wvu.PrintArea" localSheetId="2" hidden="1">#REF!</definedName>
    <definedName name="Z_2B885862_9DB4_11D3_8584_00A0C9DF1035_.wvu.PrintArea" localSheetId="1" hidden="1">#REF!</definedName>
    <definedName name="Z_2B885862_9DB4_11D3_8584_00A0C9DF1035_.wvu.PrintArea" hidden="1">#REF!</definedName>
    <definedName name="Z_2B885864_9DB4_11D3_8584_00A0C9DF1035_.wvu.PrintArea" localSheetId="0" hidden="1">#REF!</definedName>
    <definedName name="Z_2B885864_9DB4_11D3_8584_00A0C9DF1035_.wvu.PrintArea" localSheetId="2" hidden="1">#REF!</definedName>
    <definedName name="Z_2B885864_9DB4_11D3_8584_00A0C9DF1035_.wvu.PrintArea" localSheetId="1" hidden="1">#REF!</definedName>
    <definedName name="Z_2B885864_9DB4_11D3_8584_00A0C9DF1035_.wvu.PrintArea" hidden="1">#REF!</definedName>
    <definedName name="Z_2B885865_9DB4_11D3_8584_00A0C9DF1035_.wvu.PrintArea" localSheetId="0" hidden="1">#REF!</definedName>
    <definedName name="Z_2B885865_9DB4_11D3_8584_00A0C9DF1035_.wvu.PrintArea" localSheetId="2" hidden="1">#REF!</definedName>
    <definedName name="Z_2B885865_9DB4_11D3_8584_00A0C9DF1035_.wvu.PrintArea" localSheetId="1" hidden="1">#REF!</definedName>
    <definedName name="Z_2B885865_9DB4_11D3_8584_00A0C9DF1035_.wvu.PrintArea" hidden="1">#REF!</definedName>
    <definedName name="Z_2B885867_9DB4_11D3_8584_00A0C9DF1035_.wvu.PrintArea" localSheetId="0" hidden="1">#REF!</definedName>
    <definedName name="Z_2B885867_9DB4_11D3_8584_00A0C9DF1035_.wvu.PrintArea" localSheetId="2" hidden="1">#REF!</definedName>
    <definedName name="Z_2B885867_9DB4_11D3_8584_00A0C9DF1035_.wvu.PrintArea" localSheetId="1" hidden="1">#REF!</definedName>
    <definedName name="Z_2B885867_9DB4_11D3_8584_00A0C9DF1035_.wvu.PrintArea" hidden="1">#REF!</definedName>
    <definedName name="Z_2B885868_9DB4_11D3_8584_00A0C9DF1035_.wvu.PrintArea" localSheetId="0" hidden="1">#REF!</definedName>
    <definedName name="Z_2B885868_9DB4_11D3_8584_00A0C9DF1035_.wvu.PrintArea" localSheetId="2" hidden="1">#REF!</definedName>
    <definedName name="Z_2B885868_9DB4_11D3_8584_00A0C9DF1035_.wvu.PrintArea" localSheetId="1" hidden="1">#REF!</definedName>
    <definedName name="Z_2B885868_9DB4_11D3_8584_00A0C9DF1035_.wvu.PrintArea" hidden="1">#REF!</definedName>
    <definedName name="Z_2B885869_9DB4_11D3_8584_00A0C9DF1035_.wvu.PrintArea" localSheetId="0" hidden="1">#REF!</definedName>
    <definedName name="Z_2B885869_9DB4_11D3_8584_00A0C9DF1035_.wvu.PrintArea" localSheetId="2" hidden="1">#REF!</definedName>
    <definedName name="Z_2B885869_9DB4_11D3_8584_00A0C9DF1035_.wvu.PrintArea" localSheetId="1" hidden="1">#REF!</definedName>
    <definedName name="Z_2B885869_9DB4_11D3_8584_00A0C9DF1035_.wvu.PrintArea" hidden="1">#REF!</definedName>
    <definedName name="Z_2B88586A_9DB4_11D3_8584_00A0C9DF1035_.wvu.PrintArea" localSheetId="0" hidden="1">#REF!</definedName>
    <definedName name="Z_2B88586A_9DB4_11D3_8584_00A0C9DF1035_.wvu.PrintArea" localSheetId="2" hidden="1">#REF!</definedName>
    <definedName name="Z_2B88586A_9DB4_11D3_8584_00A0C9DF1035_.wvu.PrintArea" localSheetId="1" hidden="1">#REF!</definedName>
    <definedName name="Z_2B88586A_9DB4_11D3_8584_00A0C9DF1035_.wvu.PrintArea" hidden="1">#REF!</definedName>
    <definedName name="Z_2B88586C_9DB4_11D3_8584_00A0C9DF1035_.wvu.PrintArea" localSheetId="0" hidden="1">#REF!</definedName>
    <definedName name="Z_2B88586C_9DB4_11D3_8584_00A0C9DF1035_.wvu.PrintArea" localSheetId="2" hidden="1">#REF!</definedName>
    <definedName name="Z_2B88586C_9DB4_11D3_8584_00A0C9DF1035_.wvu.PrintArea" localSheetId="1" hidden="1">#REF!</definedName>
    <definedName name="Z_2B88586C_9DB4_11D3_8584_00A0C9DF1035_.wvu.PrintArea" hidden="1">#REF!</definedName>
    <definedName name="Z_2B88586D_9DB4_11D3_8584_00A0C9DF1035_.wvu.PrintArea" localSheetId="0" hidden="1">#REF!</definedName>
    <definedName name="Z_2B88586D_9DB4_11D3_8584_00A0C9DF1035_.wvu.PrintArea" localSheetId="2" hidden="1">#REF!</definedName>
    <definedName name="Z_2B88586D_9DB4_11D3_8584_00A0C9DF1035_.wvu.PrintArea" localSheetId="1" hidden="1">#REF!</definedName>
    <definedName name="Z_2B88586D_9DB4_11D3_8584_00A0C9DF1035_.wvu.PrintArea" hidden="1">#REF!</definedName>
    <definedName name="Z_2B88586E_9DB4_11D3_8584_00A0C9DF1035_.wvu.PrintArea" localSheetId="0" hidden="1">#REF!</definedName>
    <definedName name="Z_2B88586E_9DB4_11D3_8584_00A0C9DF1035_.wvu.PrintArea" localSheetId="2" hidden="1">#REF!</definedName>
    <definedName name="Z_2B88586E_9DB4_11D3_8584_00A0C9DF1035_.wvu.PrintArea" localSheetId="1" hidden="1">#REF!</definedName>
    <definedName name="Z_2B88586E_9DB4_11D3_8584_00A0C9DF1035_.wvu.PrintArea" hidden="1">#REF!</definedName>
    <definedName name="Z_2B88586F_9DB4_11D3_8584_00A0C9DF1035_.wvu.PrintArea" localSheetId="0" hidden="1">#REF!</definedName>
    <definedName name="Z_2B88586F_9DB4_11D3_8584_00A0C9DF1035_.wvu.PrintArea" localSheetId="2" hidden="1">#REF!</definedName>
    <definedName name="Z_2B88586F_9DB4_11D3_8584_00A0C9DF1035_.wvu.PrintArea" localSheetId="1" hidden="1">#REF!</definedName>
    <definedName name="Z_2B88586F_9DB4_11D3_8584_00A0C9DF1035_.wvu.PrintArea" hidden="1">#REF!</definedName>
    <definedName name="Z_2B885871_9DB4_11D3_8584_00A0C9DF1035_.wvu.PrintArea" localSheetId="0" hidden="1">#REF!</definedName>
    <definedName name="Z_2B885871_9DB4_11D3_8584_00A0C9DF1035_.wvu.PrintArea" localSheetId="2" hidden="1">#REF!</definedName>
    <definedName name="Z_2B885871_9DB4_11D3_8584_00A0C9DF1035_.wvu.PrintArea" localSheetId="1" hidden="1">#REF!</definedName>
    <definedName name="Z_2B885871_9DB4_11D3_8584_00A0C9DF1035_.wvu.PrintArea" hidden="1">#REF!</definedName>
    <definedName name="Z_2B885872_9DB4_11D3_8584_00A0C9DF1035_.wvu.PrintArea" localSheetId="0" hidden="1">#REF!</definedName>
    <definedName name="Z_2B885872_9DB4_11D3_8584_00A0C9DF1035_.wvu.PrintArea" localSheetId="2" hidden="1">#REF!</definedName>
    <definedName name="Z_2B885872_9DB4_11D3_8584_00A0C9DF1035_.wvu.PrintArea" localSheetId="1" hidden="1">#REF!</definedName>
    <definedName name="Z_2B885872_9DB4_11D3_8584_00A0C9DF1035_.wvu.PrintArea" hidden="1">#REF!</definedName>
    <definedName name="Z_2C11EDF9_5561_11D3_9DA5_00A0C9DF29FD_.wvu.PrintArea" localSheetId="0" hidden="1">#REF!</definedName>
    <definedName name="Z_2C11EDF9_5561_11D3_9DA5_00A0C9DF29FD_.wvu.PrintArea" localSheetId="2" hidden="1">#REF!</definedName>
    <definedName name="Z_2C11EDF9_5561_11D3_9DA5_00A0C9DF29FD_.wvu.PrintArea" localSheetId="1" hidden="1">#REF!</definedName>
    <definedName name="Z_2C11EDF9_5561_11D3_9DA5_00A0C9DF29FD_.wvu.PrintArea" hidden="1">#REF!</definedName>
    <definedName name="Z_2C11EDFA_5561_11D3_9DA5_00A0C9DF29FD_.wvu.PrintArea" localSheetId="0" hidden="1">#REF!</definedName>
    <definedName name="Z_2C11EDFA_5561_11D3_9DA5_00A0C9DF29FD_.wvu.PrintArea" localSheetId="2" hidden="1">#REF!</definedName>
    <definedName name="Z_2C11EDFA_5561_11D3_9DA5_00A0C9DF29FD_.wvu.PrintArea" localSheetId="1" hidden="1">#REF!</definedName>
    <definedName name="Z_2C11EDFA_5561_11D3_9DA5_00A0C9DF29FD_.wvu.PrintArea" hidden="1">#REF!</definedName>
    <definedName name="Z_2C11EDFC_5561_11D3_9DA5_00A0C9DF29FD_.wvu.PrintArea" localSheetId="0" hidden="1">#REF!</definedName>
    <definedName name="Z_2C11EDFC_5561_11D3_9DA5_00A0C9DF29FD_.wvu.PrintArea" localSheetId="2" hidden="1">#REF!</definedName>
    <definedName name="Z_2C11EDFC_5561_11D3_9DA5_00A0C9DF29FD_.wvu.PrintArea" localSheetId="1" hidden="1">#REF!</definedName>
    <definedName name="Z_2C11EDFC_5561_11D3_9DA5_00A0C9DF29FD_.wvu.PrintArea" hidden="1">#REF!</definedName>
    <definedName name="Z_2C11EDFD_5561_11D3_9DA5_00A0C9DF29FD_.wvu.PrintArea" localSheetId="0" hidden="1">#REF!</definedName>
    <definedName name="Z_2C11EDFD_5561_11D3_9DA5_00A0C9DF29FD_.wvu.PrintArea" localSheetId="2" hidden="1">#REF!</definedName>
    <definedName name="Z_2C11EDFD_5561_11D3_9DA5_00A0C9DF29FD_.wvu.PrintArea" localSheetId="1" hidden="1">#REF!</definedName>
    <definedName name="Z_2C11EDFD_5561_11D3_9DA5_00A0C9DF29FD_.wvu.PrintArea" hidden="1">#REF!</definedName>
    <definedName name="Z_2C11EDFE_5561_11D3_9DA5_00A0C9DF29FD_.wvu.PrintArea" localSheetId="0" hidden="1">#REF!</definedName>
    <definedName name="Z_2C11EDFE_5561_11D3_9DA5_00A0C9DF29FD_.wvu.PrintArea" localSheetId="2" hidden="1">#REF!</definedName>
    <definedName name="Z_2C11EDFE_5561_11D3_9DA5_00A0C9DF29FD_.wvu.PrintArea" localSheetId="1" hidden="1">#REF!</definedName>
    <definedName name="Z_2C11EDFE_5561_11D3_9DA5_00A0C9DF29FD_.wvu.PrintArea" hidden="1">#REF!</definedName>
    <definedName name="Z_2C11EDFF_5561_11D3_9DA5_00A0C9DF29FD_.wvu.PrintArea" localSheetId="0" hidden="1">#REF!</definedName>
    <definedName name="Z_2C11EDFF_5561_11D3_9DA5_00A0C9DF29FD_.wvu.PrintArea" localSheetId="2" hidden="1">#REF!</definedName>
    <definedName name="Z_2C11EDFF_5561_11D3_9DA5_00A0C9DF29FD_.wvu.PrintArea" localSheetId="1" hidden="1">#REF!</definedName>
    <definedName name="Z_2C11EDFF_5561_11D3_9DA5_00A0C9DF29FD_.wvu.PrintArea" hidden="1">#REF!</definedName>
    <definedName name="Z_2C11EE01_5561_11D3_9DA5_00A0C9DF29FD_.wvu.PrintArea" localSheetId="0" hidden="1">#REF!</definedName>
    <definedName name="Z_2C11EE01_5561_11D3_9DA5_00A0C9DF29FD_.wvu.PrintArea" localSheetId="2" hidden="1">#REF!</definedName>
    <definedName name="Z_2C11EE01_5561_11D3_9DA5_00A0C9DF29FD_.wvu.PrintArea" localSheetId="1" hidden="1">#REF!</definedName>
    <definedName name="Z_2C11EE01_5561_11D3_9DA5_00A0C9DF29FD_.wvu.PrintArea" hidden="1">#REF!</definedName>
    <definedName name="Z_2C11EE02_5561_11D3_9DA5_00A0C9DF29FD_.wvu.PrintArea" localSheetId="0" hidden="1">#REF!</definedName>
    <definedName name="Z_2C11EE02_5561_11D3_9DA5_00A0C9DF29FD_.wvu.PrintArea" localSheetId="2" hidden="1">#REF!</definedName>
    <definedName name="Z_2C11EE02_5561_11D3_9DA5_00A0C9DF29FD_.wvu.PrintArea" localSheetId="1" hidden="1">#REF!</definedName>
    <definedName name="Z_2C11EE02_5561_11D3_9DA5_00A0C9DF29FD_.wvu.PrintArea" hidden="1">#REF!</definedName>
    <definedName name="Z_2C11EE03_5561_11D3_9DA5_00A0C9DF29FD_.wvu.PrintArea" localSheetId="0" hidden="1">#REF!</definedName>
    <definedName name="Z_2C11EE03_5561_11D3_9DA5_00A0C9DF29FD_.wvu.PrintArea" localSheetId="2" hidden="1">#REF!</definedName>
    <definedName name="Z_2C11EE03_5561_11D3_9DA5_00A0C9DF29FD_.wvu.PrintArea" localSheetId="1" hidden="1">#REF!</definedName>
    <definedName name="Z_2C11EE03_5561_11D3_9DA5_00A0C9DF29FD_.wvu.PrintArea" hidden="1">#REF!</definedName>
    <definedName name="Z_2C11EE04_5561_11D3_9DA5_00A0C9DF29FD_.wvu.PrintArea" localSheetId="0" hidden="1">#REF!</definedName>
    <definedName name="Z_2C11EE04_5561_11D3_9DA5_00A0C9DF29FD_.wvu.PrintArea" localSheetId="2" hidden="1">#REF!</definedName>
    <definedName name="Z_2C11EE04_5561_11D3_9DA5_00A0C9DF29FD_.wvu.PrintArea" localSheetId="1" hidden="1">#REF!</definedName>
    <definedName name="Z_2C11EE04_5561_11D3_9DA5_00A0C9DF29FD_.wvu.PrintArea" hidden="1">#REF!</definedName>
    <definedName name="Z_2C11EE06_5561_11D3_9DA5_00A0C9DF29FD_.wvu.PrintArea" localSheetId="0" hidden="1">#REF!</definedName>
    <definedName name="Z_2C11EE06_5561_11D3_9DA5_00A0C9DF29FD_.wvu.PrintArea" localSheetId="2" hidden="1">#REF!</definedName>
    <definedName name="Z_2C11EE06_5561_11D3_9DA5_00A0C9DF29FD_.wvu.PrintArea" localSheetId="1" hidden="1">#REF!</definedName>
    <definedName name="Z_2C11EE06_5561_11D3_9DA5_00A0C9DF29FD_.wvu.PrintArea" hidden="1">#REF!</definedName>
    <definedName name="Z_2C11EE07_5561_11D3_9DA5_00A0C9DF29FD_.wvu.PrintArea" localSheetId="0" hidden="1">#REF!</definedName>
    <definedName name="Z_2C11EE07_5561_11D3_9DA5_00A0C9DF29FD_.wvu.PrintArea" localSheetId="2" hidden="1">#REF!</definedName>
    <definedName name="Z_2C11EE07_5561_11D3_9DA5_00A0C9DF29FD_.wvu.PrintArea" localSheetId="1" hidden="1">#REF!</definedName>
    <definedName name="Z_2C11EE07_5561_11D3_9DA5_00A0C9DF29FD_.wvu.PrintArea" hidden="1">#REF!</definedName>
    <definedName name="Z_2C11EE09_5561_11D3_9DA5_00A0C9DF29FD_.wvu.PrintArea" localSheetId="0" hidden="1">#REF!</definedName>
    <definedName name="Z_2C11EE09_5561_11D3_9DA5_00A0C9DF29FD_.wvu.PrintArea" localSheetId="2" hidden="1">#REF!</definedName>
    <definedName name="Z_2C11EE09_5561_11D3_9DA5_00A0C9DF29FD_.wvu.PrintArea" localSheetId="1" hidden="1">#REF!</definedName>
    <definedName name="Z_2C11EE09_5561_11D3_9DA5_00A0C9DF29FD_.wvu.PrintArea" hidden="1">#REF!</definedName>
    <definedName name="Z_2C11EE0A_5561_11D3_9DA5_00A0C9DF29FD_.wvu.PrintArea" localSheetId="0" hidden="1">#REF!</definedName>
    <definedName name="Z_2C11EE0A_5561_11D3_9DA5_00A0C9DF29FD_.wvu.PrintArea" localSheetId="2" hidden="1">#REF!</definedName>
    <definedName name="Z_2C11EE0A_5561_11D3_9DA5_00A0C9DF29FD_.wvu.PrintArea" localSheetId="1" hidden="1">#REF!</definedName>
    <definedName name="Z_2C11EE0A_5561_11D3_9DA5_00A0C9DF29FD_.wvu.PrintArea" hidden="1">#REF!</definedName>
    <definedName name="Z_2C11EE0C_5561_11D3_9DA5_00A0C9DF29FD_.wvu.PrintArea" localSheetId="0" hidden="1">#REF!</definedName>
    <definedName name="Z_2C11EE0C_5561_11D3_9DA5_00A0C9DF29FD_.wvu.PrintArea" localSheetId="2" hidden="1">#REF!</definedName>
    <definedName name="Z_2C11EE0C_5561_11D3_9DA5_00A0C9DF29FD_.wvu.PrintArea" localSheetId="1" hidden="1">#REF!</definedName>
    <definedName name="Z_2C11EE0C_5561_11D3_9DA5_00A0C9DF29FD_.wvu.PrintArea" hidden="1">#REF!</definedName>
    <definedName name="Z_2C11EE0D_5561_11D3_9DA5_00A0C9DF29FD_.wvu.PrintArea" localSheetId="0" hidden="1">#REF!</definedName>
    <definedName name="Z_2C11EE0D_5561_11D3_9DA5_00A0C9DF29FD_.wvu.PrintArea" localSheetId="2" hidden="1">#REF!</definedName>
    <definedName name="Z_2C11EE0D_5561_11D3_9DA5_00A0C9DF29FD_.wvu.PrintArea" localSheetId="1" hidden="1">#REF!</definedName>
    <definedName name="Z_2C11EE0D_5561_11D3_9DA5_00A0C9DF29FD_.wvu.PrintArea" hidden="1">#REF!</definedName>
    <definedName name="Z_2C11EE0E_5561_11D3_9DA5_00A0C9DF29FD_.wvu.PrintArea" localSheetId="0" hidden="1">#REF!</definedName>
    <definedName name="Z_2C11EE0E_5561_11D3_9DA5_00A0C9DF29FD_.wvu.PrintArea" localSheetId="2" hidden="1">#REF!</definedName>
    <definedName name="Z_2C11EE0E_5561_11D3_9DA5_00A0C9DF29FD_.wvu.PrintArea" localSheetId="1" hidden="1">#REF!</definedName>
    <definedName name="Z_2C11EE0E_5561_11D3_9DA5_00A0C9DF29FD_.wvu.PrintArea" hidden="1">#REF!</definedName>
    <definedName name="Z_2C11EE0F_5561_11D3_9DA5_00A0C9DF29FD_.wvu.PrintArea" localSheetId="0" hidden="1">#REF!</definedName>
    <definedName name="Z_2C11EE0F_5561_11D3_9DA5_00A0C9DF29FD_.wvu.PrintArea" localSheetId="2" hidden="1">#REF!</definedName>
    <definedName name="Z_2C11EE0F_5561_11D3_9DA5_00A0C9DF29FD_.wvu.PrintArea" localSheetId="1" hidden="1">#REF!</definedName>
    <definedName name="Z_2C11EE0F_5561_11D3_9DA5_00A0C9DF29FD_.wvu.PrintArea" hidden="1">#REF!</definedName>
    <definedName name="Z_2C11EE11_5561_11D3_9DA5_00A0C9DF29FD_.wvu.PrintArea" localSheetId="0" hidden="1">#REF!</definedName>
    <definedName name="Z_2C11EE11_5561_11D3_9DA5_00A0C9DF29FD_.wvu.PrintArea" localSheetId="2" hidden="1">#REF!</definedName>
    <definedName name="Z_2C11EE11_5561_11D3_9DA5_00A0C9DF29FD_.wvu.PrintArea" localSheetId="1" hidden="1">#REF!</definedName>
    <definedName name="Z_2C11EE11_5561_11D3_9DA5_00A0C9DF29FD_.wvu.PrintArea" hidden="1">#REF!</definedName>
    <definedName name="Z_2C11EE12_5561_11D3_9DA5_00A0C9DF29FD_.wvu.PrintArea" localSheetId="0" hidden="1">#REF!</definedName>
    <definedName name="Z_2C11EE12_5561_11D3_9DA5_00A0C9DF29FD_.wvu.PrintArea" localSheetId="2" hidden="1">#REF!</definedName>
    <definedName name="Z_2C11EE12_5561_11D3_9DA5_00A0C9DF29FD_.wvu.PrintArea" localSheetId="1" hidden="1">#REF!</definedName>
    <definedName name="Z_2C11EE12_5561_11D3_9DA5_00A0C9DF29FD_.wvu.PrintArea" hidden="1">#REF!</definedName>
    <definedName name="Z_2C11EE13_5561_11D3_9DA5_00A0C9DF29FD_.wvu.PrintArea" localSheetId="0" hidden="1">#REF!</definedName>
    <definedName name="Z_2C11EE13_5561_11D3_9DA5_00A0C9DF29FD_.wvu.PrintArea" localSheetId="2" hidden="1">#REF!</definedName>
    <definedName name="Z_2C11EE13_5561_11D3_9DA5_00A0C9DF29FD_.wvu.PrintArea" localSheetId="1" hidden="1">#REF!</definedName>
    <definedName name="Z_2C11EE13_5561_11D3_9DA5_00A0C9DF29FD_.wvu.PrintArea" hidden="1">#REF!</definedName>
    <definedName name="Z_2C11EE14_5561_11D3_9DA5_00A0C9DF29FD_.wvu.PrintArea" localSheetId="0" hidden="1">#REF!</definedName>
    <definedName name="Z_2C11EE14_5561_11D3_9DA5_00A0C9DF29FD_.wvu.PrintArea" localSheetId="2" hidden="1">#REF!</definedName>
    <definedName name="Z_2C11EE14_5561_11D3_9DA5_00A0C9DF29FD_.wvu.PrintArea" localSheetId="1" hidden="1">#REF!</definedName>
    <definedName name="Z_2C11EE14_5561_11D3_9DA5_00A0C9DF29FD_.wvu.PrintArea" hidden="1">#REF!</definedName>
    <definedName name="Z_2C11EE16_5561_11D3_9DA5_00A0C9DF29FD_.wvu.PrintArea" localSheetId="0" hidden="1">#REF!</definedName>
    <definedName name="Z_2C11EE16_5561_11D3_9DA5_00A0C9DF29FD_.wvu.PrintArea" localSheetId="2" hidden="1">#REF!</definedName>
    <definedName name="Z_2C11EE16_5561_11D3_9DA5_00A0C9DF29FD_.wvu.PrintArea" localSheetId="1" hidden="1">#REF!</definedName>
    <definedName name="Z_2C11EE16_5561_11D3_9DA5_00A0C9DF29FD_.wvu.PrintArea" hidden="1">#REF!</definedName>
    <definedName name="Z_2C11EE17_5561_11D3_9DA5_00A0C9DF29FD_.wvu.PrintArea" localSheetId="0" hidden="1">#REF!</definedName>
    <definedName name="Z_2C11EE17_5561_11D3_9DA5_00A0C9DF29FD_.wvu.PrintArea" localSheetId="2" hidden="1">#REF!</definedName>
    <definedName name="Z_2C11EE17_5561_11D3_9DA5_00A0C9DF29FD_.wvu.PrintArea" localSheetId="1" hidden="1">#REF!</definedName>
    <definedName name="Z_2C11EE17_5561_11D3_9DA5_00A0C9DF29FD_.wvu.PrintArea" hidden="1">#REF!</definedName>
    <definedName name="Z_321AEF13_A729_11D3_980D_00A0C9DF29C4_.wvu.PrintArea" localSheetId="0" hidden="1">#REF!</definedName>
    <definedName name="Z_321AEF13_A729_11D3_980D_00A0C9DF29C4_.wvu.PrintArea" localSheetId="2" hidden="1">#REF!</definedName>
    <definedName name="Z_321AEF13_A729_11D3_980D_00A0C9DF29C4_.wvu.PrintArea" localSheetId="1" hidden="1">#REF!</definedName>
    <definedName name="Z_321AEF13_A729_11D3_980D_00A0C9DF29C4_.wvu.PrintArea" hidden="1">#REF!</definedName>
    <definedName name="Z_321AEF14_A729_11D3_980D_00A0C9DF29C4_.wvu.PrintArea" localSheetId="0" hidden="1">#REF!</definedName>
    <definedName name="Z_321AEF14_A729_11D3_980D_00A0C9DF29C4_.wvu.PrintArea" localSheetId="2" hidden="1">#REF!</definedName>
    <definedName name="Z_321AEF14_A729_11D3_980D_00A0C9DF29C4_.wvu.PrintArea" localSheetId="1" hidden="1">#REF!</definedName>
    <definedName name="Z_321AEF14_A729_11D3_980D_00A0C9DF29C4_.wvu.PrintArea" hidden="1">#REF!</definedName>
    <definedName name="Z_321AEF16_A729_11D3_980D_00A0C9DF29C4_.wvu.PrintArea" localSheetId="0" hidden="1">#REF!</definedName>
    <definedName name="Z_321AEF16_A729_11D3_980D_00A0C9DF29C4_.wvu.PrintArea" localSheetId="2" hidden="1">#REF!</definedName>
    <definedName name="Z_321AEF16_A729_11D3_980D_00A0C9DF29C4_.wvu.PrintArea" localSheetId="1" hidden="1">#REF!</definedName>
    <definedName name="Z_321AEF16_A729_11D3_980D_00A0C9DF29C4_.wvu.PrintArea" hidden="1">#REF!</definedName>
    <definedName name="Z_321AEF17_A729_11D3_980D_00A0C9DF29C4_.wvu.PrintArea" localSheetId="0" hidden="1">#REF!</definedName>
    <definedName name="Z_321AEF17_A729_11D3_980D_00A0C9DF29C4_.wvu.PrintArea" localSheetId="2" hidden="1">#REF!</definedName>
    <definedName name="Z_321AEF17_A729_11D3_980D_00A0C9DF29C4_.wvu.PrintArea" localSheetId="1" hidden="1">#REF!</definedName>
    <definedName name="Z_321AEF17_A729_11D3_980D_00A0C9DF29C4_.wvu.PrintArea" hidden="1">#REF!</definedName>
    <definedName name="Z_321AEF18_A729_11D3_980D_00A0C9DF29C4_.wvu.PrintArea" localSheetId="0" hidden="1">#REF!</definedName>
    <definedName name="Z_321AEF18_A729_11D3_980D_00A0C9DF29C4_.wvu.PrintArea" localSheetId="2" hidden="1">#REF!</definedName>
    <definedName name="Z_321AEF18_A729_11D3_980D_00A0C9DF29C4_.wvu.PrintArea" localSheetId="1" hidden="1">#REF!</definedName>
    <definedName name="Z_321AEF18_A729_11D3_980D_00A0C9DF29C4_.wvu.PrintArea" hidden="1">#REF!</definedName>
    <definedName name="Z_321AEF19_A729_11D3_980D_00A0C9DF29C4_.wvu.PrintArea" localSheetId="0" hidden="1">#REF!</definedName>
    <definedName name="Z_321AEF19_A729_11D3_980D_00A0C9DF29C4_.wvu.PrintArea" localSheetId="2" hidden="1">#REF!</definedName>
    <definedName name="Z_321AEF19_A729_11D3_980D_00A0C9DF29C4_.wvu.PrintArea" localSheetId="1" hidden="1">#REF!</definedName>
    <definedName name="Z_321AEF19_A729_11D3_980D_00A0C9DF29C4_.wvu.PrintArea" hidden="1">#REF!</definedName>
    <definedName name="Z_321AEF1B_A729_11D3_980D_00A0C9DF29C4_.wvu.PrintArea" localSheetId="0" hidden="1">#REF!</definedName>
    <definedName name="Z_321AEF1B_A729_11D3_980D_00A0C9DF29C4_.wvu.PrintArea" localSheetId="2" hidden="1">#REF!</definedName>
    <definedName name="Z_321AEF1B_A729_11D3_980D_00A0C9DF29C4_.wvu.PrintArea" localSheetId="1" hidden="1">#REF!</definedName>
    <definedName name="Z_321AEF1B_A729_11D3_980D_00A0C9DF29C4_.wvu.PrintArea" hidden="1">#REF!</definedName>
    <definedName name="Z_321AEF1C_A729_11D3_980D_00A0C9DF29C4_.wvu.PrintArea" localSheetId="0" hidden="1">#REF!</definedName>
    <definedName name="Z_321AEF1C_A729_11D3_980D_00A0C9DF29C4_.wvu.PrintArea" localSheetId="2" hidden="1">#REF!</definedName>
    <definedName name="Z_321AEF1C_A729_11D3_980D_00A0C9DF29C4_.wvu.PrintArea" localSheetId="1" hidden="1">#REF!</definedName>
    <definedName name="Z_321AEF1C_A729_11D3_980D_00A0C9DF29C4_.wvu.PrintArea" hidden="1">#REF!</definedName>
    <definedName name="Z_321AEF1D_A729_11D3_980D_00A0C9DF29C4_.wvu.PrintArea" localSheetId="0" hidden="1">#REF!</definedName>
    <definedName name="Z_321AEF1D_A729_11D3_980D_00A0C9DF29C4_.wvu.PrintArea" localSheetId="2" hidden="1">#REF!</definedName>
    <definedName name="Z_321AEF1D_A729_11D3_980D_00A0C9DF29C4_.wvu.PrintArea" localSheetId="1" hidden="1">#REF!</definedName>
    <definedName name="Z_321AEF1D_A729_11D3_980D_00A0C9DF29C4_.wvu.PrintArea" hidden="1">#REF!</definedName>
    <definedName name="Z_321AEF1E_A729_11D3_980D_00A0C9DF29C4_.wvu.PrintArea" localSheetId="0" hidden="1">#REF!</definedName>
    <definedName name="Z_321AEF1E_A729_11D3_980D_00A0C9DF29C4_.wvu.PrintArea" localSheetId="2" hidden="1">#REF!</definedName>
    <definedName name="Z_321AEF1E_A729_11D3_980D_00A0C9DF29C4_.wvu.PrintArea" localSheetId="1" hidden="1">#REF!</definedName>
    <definedName name="Z_321AEF1E_A729_11D3_980D_00A0C9DF29C4_.wvu.PrintArea" hidden="1">#REF!</definedName>
    <definedName name="Z_321AEF20_A729_11D3_980D_00A0C9DF29C4_.wvu.PrintArea" localSheetId="0" hidden="1">#REF!</definedName>
    <definedName name="Z_321AEF20_A729_11D3_980D_00A0C9DF29C4_.wvu.PrintArea" localSheetId="2" hidden="1">#REF!</definedName>
    <definedName name="Z_321AEF20_A729_11D3_980D_00A0C9DF29C4_.wvu.PrintArea" localSheetId="1" hidden="1">#REF!</definedName>
    <definedName name="Z_321AEF20_A729_11D3_980D_00A0C9DF29C4_.wvu.PrintArea" hidden="1">#REF!</definedName>
    <definedName name="Z_321AEF21_A729_11D3_980D_00A0C9DF29C4_.wvu.PrintArea" localSheetId="0" hidden="1">#REF!</definedName>
    <definedName name="Z_321AEF21_A729_11D3_980D_00A0C9DF29C4_.wvu.PrintArea" localSheetId="2" hidden="1">#REF!</definedName>
    <definedName name="Z_321AEF21_A729_11D3_980D_00A0C9DF29C4_.wvu.PrintArea" localSheetId="1" hidden="1">#REF!</definedName>
    <definedName name="Z_321AEF21_A729_11D3_980D_00A0C9DF29C4_.wvu.PrintArea" hidden="1">#REF!</definedName>
    <definedName name="Z_321AEF23_A729_11D3_980D_00A0C9DF29C4_.wvu.PrintArea" localSheetId="0" hidden="1">#REF!</definedName>
    <definedName name="Z_321AEF23_A729_11D3_980D_00A0C9DF29C4_.wvu.PrintArea" localSheetId="2" hidden="1">#REF!</definedName>
    <definedName name="Z_321AEF23_A729_11D3_980D_00A0C9DF29C4_.wvu.PrintArea" localSheetId="1" hidden="1">#REF!</definedName>
    <definedName name="Z_321AEF23_A729_11D3_980D_00A0C9DF29C4_.wvu.PrintArea" hidden="1">#REF!</definedName>
    <definedName name="Z_321AEF24_A729_11D3_980D_00A0C9DF29C4_.wvu.PrintArea" localSheetId="0" hidden="1">#REF!</definedName>
    <definedName name="Z_321AEF24_A729_11D3_980D_00A0C9DF29C4_.wvu.PrintArea" localSheetId="2" hidden="1">#REF!</definedName>
    <definedName name="Z_321AEF24_A729_11D3_980D_00A0C9DF29C4_.wvu.PrintArea" localSheetId="1" hidden="1">#REF!</definedName>
    <definedName name="Z_321AEF24_A729_11D3_980D_00A0C9DF29C4_.wvu.PrintArea" hidden="1">#REF!</definedName>
    <definedName name="Z_321AEF26_A729_11D3_980D_00A0C9DF29C4_.wvu.PrintArea" localSheetId="0" hidden="1">#REF!</definedName>
    <definedName name="Z_321AEF26_A729_11D3_980D_00A0C9DF29C4_.wvu.PrintArea" localSheetId="2" hidden="1">#REF!</definedName>
    <definedName name="Z_321AEF26_A729_11D3_980D_00A0C9DF29C4_.wvu.PrintArea" localSheetId="1" hidden="1">#REF!</definedName>
    <definedName name="Z_321AEF26_A729_11D3_980D_00A0C9DF29C4_.wvu.PrintArea" hidden="1">#REF!</definedName>
    <definedName name="Z_321AEF27_A729_11D3_980D_00A0C9DF29C4_.wvu.PrintArea" localSheetId="0" hidden="1">#REF!</definedName>
    <definedName name="Z_321AEF27_A729_11D3_980D_00A0C9DF29C4_.wvu.PrintArea" localSheetId="2" hidden="1">#REF!</definedName>
    <definedName name="Z_321AEF27_A729_11D3_980D_00A0C9DF29C4_.wvu.PrintArea" localSheetId="1" hidden="1">#REF!</definedName>
    <definedName name="Z_321AEF27_A729_11D3_980D_00A0C9DF29C4_.wvu.PrintArea" hidden="1">#REF!</definedName>
    <definedName name="Z_321AEF28_A729_11D3_980D_00A0C9DF29C4_.wvu.PrintArea" localSheetId="0" hidden="1">#REF!</definedName>
    <definedName name="Z_321AEF28_A729_11D3_980D_00A0C9DF29C4_.wvu.PrintArea" localSheetId="2" hidden="1">#REF!</definedName>
    <definedName name="Z_321AEF28_A729_11D3_980D_00A0C9DF29C4_.wvu.PrintArea" localSheetId="1" hidden="1">#REF!</definedName>
    <definedName name="Z_321AEF28_A729_11D3_980D_00A0C9DF29C4_.wvu.PrintArea" hidden="1">#REF!</definedName>
    <definedName name="Z_321AEF29_A729_11D3_980D_00A0C9DF29C4_.wvu.PrintArea" localSheetId="0" hidden="1">#REF!</definedName>
    <definedName name="Z_321AEF29_A729_11D3_980D_00A0C9DF29C4_.wvu.PrintArea" localSheetId="2" hidden="1">#REF!</definedName>
    <definedName name="Z_321AEF29_A729_11D3_980D_00A0C9DF29C4_.wvu.PrintArea" localSheetId="1" hidden="1">#REF!</definedName>
    <definedName name="Z_321AEF29_A729_11D3_980D_00A0C9DF29C4_.wvu.PrintArea" hidden="1">#REF!</definedName>
    <definedName name="Z_321AEF2B_A729_11D3_980D_00A0C9DF29C4_.wvu.PrintArea" localSheetId="0" hidden="1">#REF!</definedName>
    <definedName name="Z_321AEF2B_A729_11D3_980D_00A0C9DF29C4_.wvu.PrintArea" localSheetId="2" hidden="1">#REF!</definedName>
    <definedName name="Z_321AEF2B_A729_11D3_980D_00A0C9DF29C4_.wvu.PrintArea" localSheetId="1" hidden="1">#REF!</definedName>
    <definedName name="Z_321AEF2B_A729_11D3_980D_00A0C9DF29C4_.wvu.PrintArea" hidden="1">#REF!</definedName>
    <definedName name="Z_321AEF2C_A729_11D3_980D_00A0C9DF29C4_.wvu.PrintArea" localSheetId="0" hidden="1">#REF!</definedName>
    <definedName name="Z_321AEF2C_A729_11D3_980D_00A0C9DF29C4_.wvu.PrintArea" localSheetId="2" hidden="1">#REF!</definedName>
    <definedName name="Z_321AEF2C_A729_11D3_980D_00A0C9DF29C4_.wvu.PrintArea" localSheetId="1" hidden="1">#REF!</definedName>
    <definedName name="Z_321AEF2C_A729_11D3_980D_00A0C9DF29C4_.wvu.PrintArea" hidden="1">#REF!</definedName>
    <definedName name="Z_321AEF2D_A729_11D3_980D_00A0C9DF29C4_.wvu.PrintArea" localSheetId="0" hidden="1">#REF!</definedName>
    <definedName name="Z_321AEF2D_A729_11D3_980D_00A0C9DF29C4_.wvu.PrintArea" localSheetId="2" hidden="1">#REF!</definedName>
    <definedName name="Z_321AEF2D_A729_11D3_980D_00A0C9DF29C4_.wvu.PrintArea" localSheetId="1" hidden="1">#REF!</definedName>
    <definedName name="Z_321AEF2D_A729_11D3_980D_00A0C9DF29C4_.wvu.PrintArea" hidden="1">#REF!</definedName>
    <definedName name="Z_321AEF2E_A729_11D3_980D_00A0C9DF29C4_.wvu.PrintArea" localSheetId="0" hidden="1">#REF!</definedName>
    <definedName name="Z_321AEF2E_A729_11D3_980D_00A0C9DF29C4_.wvu.PrintArea" localSheetId="2" hidden="1">#REF!</definedName>
    <definedName name="Z_321AEF2E_A729_11D3_980D_00A0C9DF29C4_.wvu.PrintArea" localSheetId="1" hidden="1">#REF!</definedName>
    <definedName name="Z_321AEF2E_A729_11D3_980D_00A0C9DF29C4_.wvu.PrintArea" hidden="1">#REF!</definedName>
    <definedName name="Z_321AEF30_A729_11D3_980D_00A0C9DF29C4_.wvu.PrintArea" localSheetId="0" hidden="1">#REF!</definedName>
    <definedName name="Z_321AEF30_A729_11D3_980D_00A0C9DF29C4_.wvu.PrintArea" localSheetId="2" hidden="1">#REF!</definedName>
    <definedName name="Z_321AEF30_A729_11D3_980D_00A0C9DF29C4_.wvu.PrintArea" localSheetId="1" hidden="1">#REF!</definedName>
    <definedName name="Z_321AEF30_A729_11D3_980D_00A0C9DF29C4_.wvu.PrintArea" hidden="1">#REF!</definedName>
    <definedName name="Z_321AEF31_A729_11D3_980D_00A0C9DF29C4_.wvu.PrintArea" localSheetId="0" hidden="1">#REF!</definedName>
    <definedName name="Z_321AEF31_A729_11D3_980D_00A0C9DF29C4_.wvu.PrintArea" localSheetId="2" hidden="1">#REF!</definedName>
    <definedName name="Z_321AEF31_A729_11D3_980D_00A0C9DF29C4_.wvu.PrintArea" localSheetId="1" hidden="1">#REF!</definedName>
    <definedName name="Z_321AEF31_A729_11D3_980D_00A0C9DF29C4_.wvu.PrintArea" hidden="1">#REF!</definedName>
    <definedName name="Z_321AEFBD_A729_11D3_980D_00A0C9DF29C4_.wvu.PrintArea" localSheetId="0" hidden="1">#REF!</definedName>
    <definedName name="Z_321AEFBD_A729_11D3_980D_00A0C9DF29C4_.wvu.PrintArea" localSheetId="2" hidden="1">#REF!</definedName>
    <definedName name="Z_321AEFBD_A729_11D3_980D_00A0C9DF29C4_.wvu.PrintArea" localSheetId="1" hidden="1">#REF!</definedName>
    <definedName name="Z_321AEFBD_A729_11D3_980D_00A0C9DF29C4_.wvu.PrintArea" hidden="1">#REF!</definedName>
    <definedName name="Z_321AEFBE_A729_11D3_980D_00A0C9DF29C4_.wvu.PrintArea" localSheetId="0" hidden="1">#REF!</definedName>
    <definedName name="Z_321AEFBE_A729_11D3_980D_00A0C9DF29C4_.wvu.PrintArea" localSheetId="2" hidden="1">#REF!</definedName>
    <definedName name="Z_321AEFBE_A729_11D3_980D_00A0C9DF29C4_.wvu.PrintArea" localSheetId="1" hidden="1">#REF!</definedName>
    <definedName name="Z_321AEFBE_A729_11D3_980D_00A0C9DF29C4_.wvu.PrintArea" hidden="1">#REF!</definedName>
    <definedName name="Z_321AEFC0_A729_11D3_980D_00A0C9DF29C4_.wvu.PrintArea" localSheetId="0" hidden="1">#REF!</definedName>
    <definedName name="Z_321AEFC0_A729_11D3_980D_00A0C9DF29C4_.wvu.PrintArea" localSheetId="2" hidden="1">#REF!</definedName>
    <definedName name="Z_321AEFC0_A729_11D3_980D_00A0C9DF29C4_.wvu.PrintArea" localSheetId="1" hidden="1">#REF!</definedName>
    <definedName name="Z_321AEFC0_A729_11D3_980D_00A0C9DF29C4_.wvu.PrintArea" hidden="1">#REF!</definedName>
    <definedName name="Z_321AEFC1_A729_11D3_980D_00A0C9DF29C4_.wvu.PrintArea" localSheetId="0" hidden="1">#REF!</definedName>
    <definedName name="Z_321AEFC1_A729_11D3_980D_00A0C9DF29C4_.wvu.PrintArea" localSheetId="2" hidden="1">#REF!</definedName>
    <definedName name="Z_321AEFC1_A729_11D3_980D_00A0C9DF29C4_.wvu.PrintArea" localSheetId="1" hidden="1">#REF!</definedName>
    <definedName name="Z_321AEFC1_A729_11D3_980D_00A0C9DF29C4_.wvu.PrintArea" hidden="1">#REF!</definedName>
    <definedName name="Z_321AEFC2_A729_11D3_980D_00A0C9DF29C4_.wvu.PrintArea" localSheetId="0" hidden="1">#REF!</definedName>
    <definedName name="Z_321AEFC2_A729_11D3_980D_00A0C9DF29C4_.wvu.PrintArea" localSheetId="2" hidden="1">#REF!</definedName>
    <definedName name="Z_321AEFC2_A729_11D3_980D_00A0C9DF29C4_.wvu.PrintArea" localSheetId="1" hidden="1">#REF!</definedName>
    <definedName name="Z_321AEFC2_A729_11D3_980D_00A0C9DF29C4_.wvu.PrintArea" hidden="1">#REF!</definedName>
    <definedName name="Z_321AEFC3_A729_11D3_980D_00A0C9DF29C4_.wvu.PrintArea" localSheetId="0" hidden="1">#REF!</definedName>
    <definedName name="Z_321AEFC3_A729_11D3_980D_00A0C9DF29C4_.wvu.PrintArea" localSheetId="2" hidden="1">#REF!</definedName>
    <definedName name="Z_321AEFC3_A729_11D3_980D_00A0C9DF29C4_.wvu.PrintArea" localSheetId="1" hidden="1">#REF!</definedName>
    <definedName name="Z_321AEFC3_A729_11D3_980D_00A0C9DF29C4_.wvu.PrintArea" hidden="1">#REF!</definedName>
    <definedName name="Z_321AEFC5_A729_11D3_980D_00A0C9DF29C4_.wvu.PrintArea" localSheetId="0" hidden="1">#REF!</definedName>
    <definedName name="Z_321AEFC5_A729_11D3_980D_00A0C9DF29C4_.wvu.PrintArea" localSheetId="2" hidden="1">#REF!</definedName>
    <definedName name="Z_321AEFC5_A729_11D3_980D_00A0C9DF29C4_.wvu.PrintArea" localSheetId="1" hidden="1">#REF!</definedName>
    <definedName name="Z_321AEFC5_A729_11D3_980D_00A0C9DF29C4_.wvu.PrintArea" hidden="1">#REF!</definedName>
    <definedName name="Z_321AEFC6_A729_11D3_980D_00A0C9DF29C4_.wvu.PrintArea" localSheetId="0" hidden="1">#REF!</definedName>
    <definedName name="Z_321AEFC6_A729_11D3_980D_00A0C9DF29C4_.wvu.PrintArea" localSheetId="2" hidden="1">#REF!</definedName>
    <definedName name="Z_321AEFC6_A729_11D3_980D_00A0C9DF29C4_.wvu.PrintArea" localSheetId="1" hidden="1">#REF!</definedName>
    <definedName name="Z_321AEFC6_A729_11D3_980D_00A0C9DF29C4_.wvu.PrintArea" hidden="1">#REF!</definedName>
    <definedName name="Z_321AEFC7_A729_11D3_980D_00A0C9DF29C4_.wvu.PrintArea" localSheetId="0" hidden="1">#REF!</definedName>
    <definedName name="Z_321AEFC7_A729_11D3_980D_00A0C9DF29C4_.wvu.PrintArea" localSheetId="2" hidden="1">#REF!</definedName>
    <definedName name="Z_321AEFC7_A729_11D3_980D_00A0C9DF29C4_.wvu.PrintArea" localSheetId="1" hidden="1">#REF!</definedName>
    <definedName name="Z_321AEFC7_A729_11D3_980D_00A0C9DF29C4_.wvu.PrintArea" hidden="1">#REF!</definedName>
    <definedName name="Z_321AEFC8_A729_11D3_980D_00A0C9DF29C4_.wvu.PrintArea" localSheetId="0" hidden="1">#REF!</definedName>
    <definedName name="Z_321AEFC8_A729_11D3_980D_00A0C9DF29C4_.wvu.PrintArea" localSheetId="2" hidden="1">#REF!</definedName>
    <definedName name="Z_321AEFC8_A729_11D3_980D_00A0C9DF29C4_.wvu.PrintArea" localSheetId="1" hidden="1">#REF!</definedName>
    <definedName name="Z_321AEFC8_A729_11D3_980D_00A0C9DF29C4_.wvu.PrintArea" hidden="1">#REF!</definedName>
    <definedName name="Z_321AEFCA_A729_11D3_980D_00A0C9DF29C4_.wvu.PrintArea" localSheetId="0" hidden="1">#REF!</definedName>
    <definedName name="Z_321AEFCA_A729_11D3_980D_00A0C9DF29C4_.wvu.PrintArea" localSheetId="2" hidden="1">#REF!</definedName>
    <definedName name="Z_321AEFCA_A729_11D3_980D_00A0C9DF29C4_.wvu.PrintArea" localSheetId="1" hidden="1">#REF!</definedName>
    <definedName name="Z_321AEFCA_A729_11D3_980D_00A0C9DF29C4_.wvu.PrintArea" hidden="1">#REF!</definedName>
    <definedName name="Z_321AEFCB_A729_11D3_980D_00A0C9DF29C4_.wvu.PrintArea" localSheetId="0" hidden="1">#REF!</definedName>
    <definedName name="Z_321AEFCB_A729_11D3_980D_00A0C9DF29C4_.wvu.PrintArea" localSheetId="2" hidden="1">#REF!</definedName>
    <definedName name="Z_321AEFCB_A729_11D3_980D_00A0C9DF29C4_.wvu.PrintArea" localSheetId="1" hidden="1">#REF!</definedName>
    <definedName name="Z_321AEFCB_A729_11D3_980D_00A0C9DF29C4_.wvu.PrintArea" hidden="1">#REF!</definedName>
    <definedName name="Z_321AEFCD_A729_11D3_980D_00A0C9DF29C4_.wvu.PrintArea" localSheetId="0" hidden="1">#REF!</definedName>
    <definedName name="Z_321AEFCD_A729_11D3_980D_00A0C9DF29C4_.wvu.PrintArea" localSheetId="2" hidden="1">#REF!</definedName>
    <definedName name="Z_321AEFCD_A729_11D3_980D_00A0C9DF29C4_.wvu.PrintArea" localSheetId="1" hidden="1">#REF!</definedName>
    <definedName name="Z_321AEFCD_A729_11D3_980D_00A0C9DF29C4_.wvu.PrintArea" hidden="1">#REF!</definedName>
    <definedName name="Z_321AEFCE_A729_11D3_980D_00A0C9DF29C4_.wvu.PrintArea" localSheetId="0" hidden="1">#REF!</definedName>
    <definedName name="Z_321AEFCE_A729_11D3_980D_00A0C9DF29C4_.wvu.PrintArea" localSheetId="2" hidden="1">#REF!</definedName>
    <definedName name="Z_321AEFCE_A729_11D3_980D_00A0C9DF29C4_.wvu.PrintArea" localSheetId="1" hidden="1">#REF!</definedName>
    <definedName name="Z_321AEFCE_A729_11D3_980D_00A0C9DF29C4_.wvu.PrintArea" hidden="1">#REF!</definedName>
    <definedName name="Z_321AEFD0_A729_11D3_980D_00A0C9DF29C4_.wvu.PrintArea" localSheetId="0" hidden="1">#REF!</definedName>
    <definedName name="Z_321AEFD0_A729_11D3_980D_00A0C9DF29C4_.wvu.PrintArea" localSheetId="2" hidden="1">#REF!</definedName>
    <definedName name="Z_321AEFD0_A729_11D3_980D_00A0C9DF29C4_.wvu.PrintArea" localSheetId="1" hidden="1">#REF!</definedName>
    <definedName name="Z_321AEFD0_A729_11D3_980D_00A0C9DF29C4_.wvu.PrintArea" hidden="1">#REF!</definedName>
    <definedName name="Z_321AEFD1_A729_11D3_980D_00A0C9DF29C4_.wvu.PrintArea" localSheetId="0" hidden="1">#REF!</definedName>
    <definedName name="Z_321AEFD1_A729_11D3_980D_00A0C9DF29C4_.wvu.PrintArea" localSheetId="2" hidden="1">#REF!</definedName>
    <definedName name="Z_321AEFD1_A729_11D3_980D_00A0C9DF29C4_.wvu.PrintArea" localSheetId="1" hidden="1">#REF!</definedName>
    <definedName name="Z_321AEFD1_A729_11D3_980D_00A0C9DF29C4_.wvu.PrintArea" hidden="1">#REF!</definedName>
    <definedName name="Z_321AEFD2_A729_11D3_980D_00A0C9DF29C4_.wvu.PrintArea" localSheetId="0" hidden="1">#REF!</definedName>
    <definedName name="Z_321AEFD2_A729_11D3_980D_00A0C9DF29C4_.wvu.PrintArea" localSheetId="2" hidden="1">#REF!</definedName>
    <definedName name="Z_321AEFD2_A729_11D3_980D_00A0C9DF29C4_.wvu.PrintArea" localSheetId="1" hidden="1">#REF!</definedName>
    <definedName name="Z_321AEFD2_A729_11D3_980D_00A0C9DF29C4_.wvu.PrintArea" hidden="1">#REF!</definedName>
    <definedName name="Z_321AEFD3_A729_11D3_980D_00A0C9DF29C4_.wvu.PrintArea" localSheetId="0" hidden="1">#REF!</definedName>
    <definedName name="Z_321AEFD3_A729_11D3_980D_00A0C9DF29C4_.wvu.PrintArea" localSheetId="2" hidden="1">#REF!</definedName>
    <definedName name="Z_321AEFD3_A729_11D3_980D_00A0C9DF29C4_.wvu.PrintArea" localSheetId="1" hidden="1">#REF!</definedName>
    <definedName name="Z_321AEFD3_A729_11D3_980D_00A0C9DF29C4_.wvu.PrintArea" hidden="1">#REF!</definedName>
    <definedName name="Z_321AEFD5_A729_11D3_980D_00A0C9DF29C4_.wvu.PrintArea" localSheetId="0" hidden="1">#REF!</definedName>
    <definedName name="Z_321AEFD5_A729_11D3_980D_00A0C9DF29C4_.wvu.PrintArea" localSheetId="2" hidden="1">#REF!</definedName>
    <definedName name="Z_321AEFD5_A729_11D3_980D_00A0C9DF29C4_.wvu.PrintArea" localSheetId="1" hidden="1">#REF!</definedName>
    <definedName name="Z_321AEFD5_A729_11D3_980D_00A0C9DF29C4_.wvu.PrintArea" hidden="1">#REF!</definedName>
    <definedName name="Z_321AEFD6_A729_11D3_980D_00A0C9DF29C4_.wvu.PrintArea" localSheetId="0" hidden="1">#REF!</definedName>
    <definedName name="Z_321AEFD6_A729_11D3_980D_00A0C9DF29C4_.wvu.PrintArea" localSheetId="2" hidden="1">#REF!</definedName>
    <definedName name="Z_321AEFD6_A729_11D3_980D_00A0C9DF29C4_.wvu.PrintArea" localSheetId="1" hidden="1">#REF!</definedName>
    <definedName name="Z_321AEFD6_A729_11D3_980D_00A0C9DF29C4_.wvu.PrintArea" hidden="1">#REF!</definedName>
    <definedName name="Z_321AEFD7_A729_11D3_980D_00A0C9DF29C4_.wvu.PrintArea" localSheetId="0" hidden="1">#REF!</definedName>
    <definedName name="Z_321AEFD7_A729_11D3_980D_00A0C9DF29C4_.wvu.PrintArea" localSheetId="2" hidden="1">#REF!</definedName>
    <definedName name="Z_321AEFD7_A729_11D3_980D_00A0C9DF29C4_.wvu.PrintArea" localSheetId="1" hidden="1">#REF!</definedName>
    <definedName name="Z_321AEFD7_A729_11D3_980D_00A0C9DF29C4_.wvu.PrintArea" hidden="1">#REF!</definedName>
    <definedName name="Z_321AEFD8_A729_11D3_980D_00A0C9DF29C4_.wvu.PrintArea" localSheetId="0" hidden="1">#REF!</definedName>
    <definedName name="Z_321AEFD8_A729_11D3_980D_00A0C9DF29C4_.wvu.PrintArea" localSheetId="2" hidden="1">#REF!</definedName>
    <definedName name="Z_321AEFD8_A729_11D3_980D_00A0C9DF29C4_.wvu.PrintArea" localSheetId="1" hidden="1">#REF!</definedName>
    <definedName name="Z_321AEFD8_A729_11D3_980D_00A0C9DF29C4_.wvu.PrintArea" hidden="1">#REF!</definedName>
    <definedName name="Z_321AEFDA_A729_11D3_980D_00A0C9DF29C4_.wvu.PrintArea" localSheetId="0" hidden="1">#REF!</definedName>
    <definedName name="Z_321AEFDA_A729_11D3_980D_00A0C9DF29C4_.wvu.PrintArea" localSheetId="2" hidden="1">#REF!</definedName>
    <definedName name="Z_321AEFDA_A729_11D3_980D_00A0C9DF29C4_.wvu.PrintArea" localSheetId="1" hidden="1">#REF!</definedName>
    <definedName name="Z_321AEFDA_A729_11D3_980D_00A0C9DF29C4_.wvu.PrintArea" hidden="1">#REF!</definedName>
    <definedName name="Z_321AEFDB_A729_11D3_980D_00A0C9DF29C4_.wvu.PrintArea" localSheetId="0" hidden="1">#REF!</definedName>
    <definedName name="Z_321AEFDB_A729_11D3_980D_00A0C9DF29C4_.wvu.PrintArea" localSheetId="2" hidden="1">#REF!</definedName>
    <definedName name="Z_321AEFDB_A729_11D3_980D_00A0C9DF29C4_.wvu.PrintArea" localSheetId="1" hidden="1">#REF!</definedName>
    <definedName name="Z_321AEFDB_A729_11D3_980D_00A0C9DF29C4_.wvu.PrintArea" hidden="1">#REF!</definedName>
    <definedName name="Z_39BD05C5_DE27_11D3_9813_00A0C9DF29C4_.wvu.PrintArea" localSheetId="0" hidden="1">#REF!</definedName>
    <definedName name="Z_39BD05C5_DE27_11D3_9813_00A0C9DF29C4_.wvu.PrintArea" localSheetId="2" hidden="1">#REF!</definedName>
    <definedName name="Z_39BD05C5_DE27_11D3_9813_00A0C9DF29C4_.wvu.PrintArea" localSheetId="1" hidden="1">#REF!</definedName>
    <definedName name="Z_39BD05C5_DE27_11D3_9813_00A0C9DF29C4_.wvu.PrintArea" hidden="1">#REF!</definedName>
    <definedName name="Z_39BD05C6_DE27_11D3_9813_00A0C9DF29C4_.wvu.PrintArea" localSheetId="0" hidden="1">#REF!</definedName>
    <definedName name="Z_39BD05C6_DE27_11D3_9813_00A0C9DF29C4_.wvu.PrintArea" localSheetId="2" hidden="1">#REF!</definedName>
    <definedName name="Z_39BD05C6_DE27_11D3_9813_00A0C9DF29C4_.wvu.PrintArea" localSheetId="1" hidden="1">#REF!</definedName>
    <definedName name="Z_39BD05C6_DE27_11D3_9813_00A0C9DF29C4_.wvu.PrintArea" hidden="1">#REF!</definedName>
    <definedName name="Z_39BD05C8_DE27_11D3_9813_00A0C9DF29C4_.wvu.PrintArea" localSheetId="0" hidden="1">#REF!</definedName>
    <definedName name="Z_39BD05C8_DE27_11D3_9813_00A0C9DF29C4_.wvu.PrintArea" localSheetId="2" hidden="1">#REF!</definedName>
    <definedName name="Z_39BD05C8_DE27_11D3_9813_00A0C9DF29C4_.wvu.PrintArea" localSheetId="1" hidden="1">#REF!</definedName>
    <definedName name="Z_39BD05C8_DE27_11D3_9813_00A0C9DF29C4_.wvu.PrintArea" hidden="1">#REF!</definedName>
    <definedName name="Z_39BD05C9_DE27_11D3_9813_00A0C9DF29C4_.wvu.PrintArea" localSheetId="0" hidden="1">#REF!</definedName>
    <definedName name="Z_39BD05C9_DE27_11D3_9813_00A0C9DF29C4_.wvu.PrintArea" localSheetId="2" hidden="1">#REF!</definedName>
    <definedName name="Z_39BD05C9_DE27_11D3_9813_00A0C9DF29C4_.wvu.PrintArea" localSheetId="1" hidden="1">#REF!</definedName>
    <definedName name="Z_39BD05C9_DE27_11D3_9813_00A0C9DF29C4_.wvu.PrintArea" hidden="1">#REF!</definedName>
    <definedName name="Z_39BD05CA_DE27_11D3_9813_00A0C9DF29C4_.wvu.PrintArea" localSheetId="0" hidden="1">#REF!</definedName>
    <definedName name="Z_39BD05CA_DE27_11D3_9813_00A0C9DF29C4_.wvu.PrintArea" localSheetId="2" hidden="1">#REF!</definedName>
    <definedName name="Z_39BD05CA_DE27_11D3_9813_00A0C9DF29C4_.wvu.PrintArea" localSheetId="1" hidden="1">#REF!</definedName>
    <definedName name="Z_39BD05CA_DE27_11D3_9813_00A0C9DF29C4_.wvu.PrintArea" hidden="1">#REF!</definedName>
    <definedName name="Z_39BD05CB_DE27_11D3_9813_00A0C9DF29C4_.wvu.PrintArea" localSheetId="0" hidden="1">#REF!</definedName>
    <definedName name="Z_39BD05CB_DE27_11D3_9813_00A0C9DF29C4_.wvu.PrintArea" localSheetId="2" hidden="1">#REF!</definedName>
    <definedName name="Z_39BD05CB_DE27_11D3_9813_00A0C9DF29C4_.wvu.PrintArea" localSheetId="1" hidden="1">#REF!</definedName>
    <definedName name="Z_39BD05CB_DE27_11D3_9813_00A0C9DF29C4_.wvu.PrintArea" hidden="1">#REF!</definedName>
    <definedName name="Z_39BD05CD_DE27_11D3_9813_00A0C9DF29C4_.wvu.PrintArea" localSheetId="0" hidden="1">#REF!</definedName>
    <definedName name="Z_39BD05CD_DE27_11D3_9813_00A0C9DF29C4_.wvu.PrintArea" localSheetId="2" hidden="1">#REF!</definedName>
    <definedName name="Z_39BD05CD_DE27_11D3_9813_00A0C9DF29C4_.wvu.PrintArea" localSheetId="1" hidden="1">#REF!</definedName>
    <definedName name="Z_39BD05CD_DE27_11D3_9813_00A0C9DF29C4_.wvu.PrintArea" hidden="1">#REF!</definedName>
    <definedName name="Z_39BD05CE_DE27_11D3_9813_00A0C9DF29C4_.wvu.PrintArea" localSheetId="0" hidden="1">#REF!</definedName>
    <definedName name="Z_39BD05CE_DE27_11D3_9813_00A0C9DF29C4_.wvu.PrintArea" localSheetId="2" hidden="1">#REF!</definedName>
    <definedName name="Z_39BD05CE_DE27_11D3_9813_00A0C9DF29C4_.wvu.PrintArea" localSheetId="1" hidden="1">#REF!</definedName>
    <definedName name="Z_39BD05CE_DE27_11D3_9813_00A0C9DF29C4_.wvu.PrintArea" hidden="1">#REF!</definedName>
    <definedName name="Z_39BD05CF_DE27_11D3_9813_00A0C9DF29C4_.wvu.PrintArea" localSheetId="0" hidden="1">#REF!</definedName>
    <definedName name="Z_39BD05CF_DE27_11D3_9813_00A0C9DF29C4_.wvu.PrintArea" localSheetId="2" hidden="1">#REF!</definedName>
    <definedName name="Z_39BD05CF_DE27_11D3_9813_00A0C9DF29C4_.wvu.PrintArea" localSheetId="1" hidden="1">#REF!</definedName>
    <definedName name="Z_39BD05CF_DE27_11D3_9813_00A0C9DF29C4_.wvu.PrintArea" hidden="1">#REF!</definedName>
    <definedName name="Z_39BD05D0_DE27_11D3_9813_00A0C9DF29C4_.wvu.PrintArea" localSheetId="0" hidden="1">#REF!</definedName>
    <definedName name="Z_39BD05D0_DE27_11D3_9813_00A0C9DF29C4_.wvu.PrintArea" localSheetId="2" hidden="1">#REF!</definedName>
    <definedName name="Z_39BD05D0_DE27_11D3_9813_00A0C9DF29C4_.wvu.PrintArea" localSheetId="1" hidden="1">#REF!</definedName>
    <definedName name="Z_39BD05D0_DE27_11D3_9813_00A0C9DF29C4_.wvu.PrintArea" hidden="1">#REF!</definedName>
    <definedName name="Z_39BD05D2_DE27_11D3_9813_00A0C9DF29C4_.wvu.PrintArea" localSheetId="0" hidden="1">#REF!</definedName>
    <definedName name="Z_39BD05D2_DE27_11D3_9813_00A0C9DF29C4_.wvu.PrintArea" localSheetId="2" hidden="1">#REF!</definedName>
    <definedName name="Z_39BD05D2_DE27_11D3_9813_00A0C9DF29C4_.wvu.PrintArea" localSheetId="1" hidden="1">#REF!</definedName>
    <definedName name="Z_39BD05D2_DE27_11D3_9813_00A0C9DF29C4_.wvu.PrintArea" hidden="1">#REF!</definedName>
    <definedName name="Z_39BD05D3_DE27_11D3_9813_00A0C9DF29C4_.wvu.PrintArea" localSheetId="0" hidden="1">#REF!</definedName>
    <definedName name="Z_39BD05D3_DE27_11D3_9813_00A0C9DF29C4_.wvu.PrintArea" localSheetId="2" hidden="1">#REF!</definedName>
    <definedName name="Z_39BD05D3_DE27_11D3_9813_00A0C9DF29C4_.wvu.PrintArea" localSheetId="1" hidden="1">#REF!</definedName>
    <definedName name="Z_39BD05D3_DE27_11D3_9813_00A0C9DF29C4_.wvu.PrintArea" hidden="1">#REF!</definedName>
    <definedName name="Z_39BD05D5_DE27_11D3_9813_00A0C9DF29C4_.wvu.PrintArea" localSheetId="0" hidden="1">#REF!</definedName>
    <definedName name="Z_39BD05D5_DE27_11D3_9813_00A0C9DF29C4_.wvu.PrintArea" localSheetId="2" hidden="1">#REF!</definedName>
    <definedName name="Z_39BD05D5_DE27_11D3_9813_00A0C9DF29C4_.wvu.PrintArea" localSheetId="1" hidden="1">#REF!</definedName>
    <definedName name="Z_39BD05D5_DE27_11D3_9813_00A0C9DF29C4_.wvu.PrintArea" hidden="1">#REF!</definedName>
    <definedName name="Z_39BD05D6_DE27_11D3_9813_00A0C9DF29C4_.wvu.PrintArea" localSheetId="0" hidden="1">#REF!</definedName>
    <definedName name="Z_39BD05D6_DE27_11D3_9813_00A0C9DF29C4_.wvu.PrintArea" localSheetId="2" hidden="1">#REF!</definedName>
    <definedName name="Z_39BD05D6_DE27_11D3_9813_00A0C9DF29C4_.wvu.PrintArea" localSheetId="1" hidden="1">#REF!</definedName>
    <definedName name="Z_39BD05D6_DE27_11D3_9813_00A0C9DF29C4_.wvu.PrintArea" hidden="1">#REF!</definedName>
    <definedName name="Z_39BD05D8_DE27_11D3_9813_00A0C9DF29C4_.wvu.PrintArea" localSheetId="0" hidden="1">#REF!</definedName>
    <definedName name="Z_39BD05D8_DE27_11D3_9813_00A0C9DF29C4_.wvu.PrintArea" localSheetId="2" hidden="1">#REF!</definedName>
    <definedName name="Z_39BD05D8_DE27_11D3_9813_00A0C9DF29C4_.wvu.PrintArea" localSheetId="1" hidden="1">#REF!</definedName>
    <definedName name="Z_39BD05D8_DE27_11D3_9813_00A0C9DF29C4_.wvu.PrintArea" hidden="1">#REF!</definedName>
    <definedName name="Z_39BD05D9_DE27_11D3_9813_00A0C9DF29C4_.wvu.PrintArea" localSheetId="0" hidden="1">#REF!</definedName>
    <definedName name="Z_39BD05D9_DE27_11D3_9813_00A0C9DF29C4_.wvu.PrintArea" localSheetId="2" hidden="1">#REF!</definedName>
    <definedName name="Z_39BD05D9_DE27_11D3_9813_00A0C9DF29C4_.wvu.PrintArea" localSheetId="1" hidden="1">#REF!</definedName>
    <definedName name="Z_39BD05D9_DE27_11D3_9813_00A0C9DF29C4_.wvu.PrintArea" hidden="1">#REF!</definedName>
    <definedName name="Z_39BD05DA_DE27_11D3_9813_00A0C9DF29C4_.wvu.PrintArea" localSheetId="0" hidden="1">#REF!</definedName>
    <definedName name="Z_39BD05DA_DE27_11D3_9813_00A0C9DF29C4_.wvu.PrintArea" localSheetId="2" hidden="1">#REF!</definedName>
    <definedName name="Z_39BD05DA_DE27_11D3_9813_00A0C9DF29C4_.wvu.PrintArea" localSheetId="1" hidden="1">#REF!</definedName>
    <definedName name="Z_39BD05DA_DE27_11D3_9813_00A0C9DF29C4_.wvu.PrintArea" hidden="1">#REF!</definedName>
    <definedName name="Z_39BD05DB_DE27_11D3_9813_00A0C9DF29C4_.wvu.PrintArea" localSheetId="0" hidden="1">#REF!</definedName>
    <definedName name="Z_39BD05DB_DE27_11D3_9813_00A0C9DF29C4_.wvu.PrintArea" localSheetId="2" hidden="1">#REF!</definedName>
    <definedName name="Z_39BD05DB_DE27_11D3_9813_00A0C9DF29C4_.wvu.PrintArea" localSheetId="1" hidden="1">#REF!</definedName>
    <definedName name="Z_39BD05DB_DE27_11D3_9813_00A0C9DF29C4_.wvu.PrintArea" hidden="1">#REF!</definedName>
    <definedName name="Z_39BD05DD_DE27_11D3_9813_00A0C9DF29C4_.wvu.PrintArea" localSheetId="0" hidden="1">#REF!</definedName>
    <definedName name="Z_39BD05DD_DE27_11D3_9813_00A0C9DF29C4_.wvu.PrintArea" localSheetId="2" hidden="1">#REF!</definedName>
    <definedName name="Z_39BD05DD_DE27_11D3_9813_00A0C9DF29C4_.wvu.PrintArea" localSheetId="1" hidden="1">#REF!</definedName>
    <definedName name="Z_39BD05DD_DE27_11D3_9813_00A0C9DF29C4_.wvu.PrintArea" hidden="1">#REF!</definedName>
    <definedName name="Z_39BD05DE_DE27_11D3_9813_00A0C9DF29C4_.wvu.PrintArea" localSheetId="0" hidden="1">#REF!</definedName>
    <definedName name="Z_39BD05DE_DE27_11D3_9813_00A0C9DF29C4_.wvu.PrintArea" localSheetId="2" hidden="1">#REF!</definedName>
    <definedName name="Z_39BD05DE_DE27_11D3_9813_00A0C9DF29C4_.wvu.PrintArea" localSheetId="1" hidden="1">#REF!</definedName>
    <definedName name="Z_39BD05DE_DE27_11D3_9813_00A0C9DF29C4_.wvu.PrintArea" hidden="1">#REF!</definedName>
    <definedName name="Z_39BD05DF_DE27_11D3_9813_00A0C9DF29C4_.wvu.PrintArea" localSheetId="0" hidden="1">#REF!</definedName>
    <definedName name="Z_39BD05DF_DE27_11D3_9813_00A0C9DF29C4_.wvu.PrintArea" localSheetId="2" hidden="1">#REF!</definedName>
    <definedName name="Z_39BD05DF_DE27_11D3_9813_00A0C9DF29C4_.wvu.PrintArea" localSheetId="1" hidden="1">#REF!</definedName>
    <definedName name="Z_39BD05DF_DE27_11D3_9813_00A0C9DF29C4_.wvu.PrintArea" hidden="1">#REF!</definedName>
    <definedName name="Z_39BD05E0_DE27_11D3_9813_00A0C9DF29C4_.wvu.PrintArea" localSheetId="0" hidden="1">#REF!</definedName>
    <definedName name="Z_39BD05E0_DE27_11D3_9813_00A0C9DF29C4_.wvu.PrintArea" localSheetId="2" hidden="1">#REF!</definedName>
    <definedName name="Z_39BD05E0_DE27_11D3_9813_00A0C9DF29C4_.wvu.PrintArea" localSheetId="1" hidden="1">#REF!</definedName>
    <definedName name="Z_39BD05E0_DE27_11D3_9813_00A0C9DF29C4_.wvu.PrintArea" hidden="1">#REF!</definedName>
    <definedName name="Z_39BD05E2_DE27_11D3_9813_00A0C9DF29C4_.wvu.PrintArea" localSheetId="0" hidden="1">#REF!</definedName>
    <definedName name="Z_39BD05E2_DE27_11D3_9813_00A0C9DF29C4_.wvu.PrintArea" localSheetId="2" hidden="1">#REF!</definedName>
    <definedName name="Z_39BD05E2_DE27_11D3_9813_00A0C9DF29C4_.wvu.PrintArea" localSheetId="1" hidden="1">#REF!</definedName>
    <definedName name="Z_39BD05E2_DE27_11D3_9813_00A0C9DF29C4_.wvu.PrintArea" hidden="1">#REF!</definedName>
    <definedName name="Z_39BD05E3_DE27_11D3_9813_00A0C9DF29C4_.wvu.PrintArea" localSheetId="0" hidden="1">#REF!</definedName>
    <definedName name="Z_39BD05E3_DE27_11D3_9813_00A0C9DF29C4_.wvu.PrintArea" localSheetId="2" hidden="1">#REF!</definedName>
    <definedName name="Z_39BD05E3_DE27_11D3_9813_00A0C9DF29C4_.wvu.PrintArea" localSheetId="1" hidden="1">#REF!</definedName>
    <definedName name="Z_39BD05E3_DE27_11D3_9813_00A0C9DF29C4_.wvu.PrintArea" hidden="1">#REF!</definedName>
    <definedName name="Z_4369C1C2_0865_11D3_88AD_0080C84A5D47_.wvu.PrintArea" localSheetId="0" hidden="1">#REF!</definedName>
    <definedName name="Z_4369C1C2_0865_11D3_88AD_0080C84A5D47_.wvu.PrintArea" localSheetId="2" hidden="1">#REF!</definedName>
    <definedName name="Z_4369C1C2_0865_11D3_88AD_0080C84A5D47_.wvu.PrintArea" localSheetId="1" hidden="1">#REF!</definedName>
    <definedName name="Z_4369C1C2_0865_11D3_88AD_0080C84A5D47_.wvu.PrintArea" hidden="1">#REF!</definedName>
    <definedName name="Z_4369C1C3_0865_11D3_88AD_0080C84A5D47_.wvu.PrintArea" localSheetId="0" hidden="1">#REF!</definedName>
    <definedName name="Z_4369C1C3_0865_11D3_88AD_0080C84A5D47_.wvu.PrintArea" localSheetId="2" hidden="1">#REF!</definedName>
    <definedName name="Z_4369C1C3_0865_11D3_88AD_0080C84A5D47_.wvu.PrintArea" localSheetId="1" hidden="1">#REF!</definedName>
    <definedName name="Z_4369C1C3_0865_11D3_88AD_0080C84A5D47_.wvu.PrintArea" hidden="1">#REF!</definedName>
    <definedName name="Z_4369C1C5_0865_11D3_88AD_0080C84A5D47_.wvu.PrintArea" localSheetId="0" hidden="1">#REF!</definedName>
    <definedName name="Z_4369C1C5_0865_11D3_88AD_0080C84A5D47_.wvu.PrintArea" localSheetId="2" hidden="1">#REF!</definedName>
    <definedName name="Z_4369C1C5_0865_11D3_88AD_0080C84A5D47_.wvu.PrintArea" localSheetId="1" hidden="1">#REF!</definedName>
    <definedName name="Z_4369C1C5_0865_11D3_88AD_0080C84A5D47_.wvu.PrintArea" hidden="1">#REF!</definedName>
    <definedName name="Z_4369C1C6_0865_11D3_88AD_0080C84A5D47_.wvu.PrintArea" localSheetId="0" hidden="1">#REF!</definedName>
    <definedName name="Z_4369C1C6_0865_11D3_88AD_0080C84A5D47_.wvu.PrintArea" localSheetId="2" hidden="1">#REF!</definedName>
    <definedName name="Z_4369C1C6_0865_11D3_88AD_0080C84A5D47_.wvu.PrintArea" localSheetId="1" hidden="1">#REF!</definedName>
    <definedName name="Z_4369C1C6_0865_11D3_88AD_0080C84A5D47_.wvu.PrintArea" hidden="1">#REF!</definedName>
    <definedName name="Z_4369C1C7_0865_11D3_88AD_0080C84A5D47_.wvu.PrintArea" localSheetId="0" hidden="1">#REF!</definedName>
    <definedName name="Z_4369C1C7_0865_11D3_88AD_0080C84A5D47_.wvu.PrintArea" localSheetId="2" hidden="1">#REF!</definedName>
    <definedName name="Z_4369C1C7_0865_11D3_88AD_0080C84A5D47_.wvu.PrintArea" localSheetId="1" hidden="1">#REF!</definedName>
    <definedName name="Z_4369C1C7_0865_11D3_88AD_0080C84A5D47_.wvu.PrintArea" hidden="1">#REF!</definedName>
    <definedName name="Z_4369C1C8_0865_11D3_88AD_0080C84A5D47_.wvu.PrintArea" localSheetId="0" hidden="1">#REF!</definedName>
    <definedName name="Z_4369C1C8_0865_11D3_88AD_0080C84A5D47_.wvu.PrintArea" localSheetId="2" hidden="1">#REF!</definedName>
    <definedName name="Z_4369C1C8_0865_11D3_88AD_0080C84A5D47_.wvu.PrintArea" localSheetId="1" hidden="1">#REF!</definedName>
    <definedName name="Z_4369C1C8_0865_11D3_88AD_0080C84A5D47_.wvu.PrintArea" hidden="1">#REF!</definedName>
    <definedName name="Z_4369C1CA_0865_11D3_88AD_0080C84A5D47_.wvu.PrintArea" localSheetId="0" hidden="1">#REF!</definedName>
    <definedName name="Z_4369C1CA_0865_11D3_88AD_0080C84A5D47_.wvu.PrintArea" localSheetId="2" hidden="1">#REF!</definedName>
    <definedName name="Z_4369C1CA_0865_11D3_88AD_0080C84A5D47_.wvu.PrintArea" localSheetId="1" hidden="1">#REF!</definedName>
    <definedName name="Z_4369C1CA_0865_11D3_88AD_0080C84A5D47_.wvu.PrintArea" hidden="1">#REF!</definedName>
    <definedName name="Z_4369C1CB_0865_11D3_88AD_0080C84A5D47_.wvu.PrintArea" localSheetId="0" hidden="1">#REF!</definedName>
    <definedName name="Z_4369C1CB_0865_11D3_88AD_0080C84A5D47_.wvu.PrintArea" localSheetId="2" hidden="1">#REF!</definedName>
    <definedName name="Z_4369C1CB_0865_11D3_88AD_0080C84A5D47_.wvu.PrintArea" localSheetId="1" hidden="1">#REF!</definedName>
    <definedName name="Z_4369C1CB_0865_11D3_88AD_0080C84A5D47_.wvu.PrintArea" hidden="1">#REF!</definedName>
    <definedName name="Z_4369C1CC_0865_11D3_88AD_0080C84A5D47_.wvu.PrintArea" localSheetId="0" hidden="1">#REF!</definedName>
    <definedName name="Z_4369C1CC_0865_11D3_88AD_0080C84A5D47_.wvu.PrintArea" localSheetId="2" hidden="1">#REF!</definedName>
    <definedName name="Z_4369C1CC_0865_11D3_88AD_0080C84A5D47_.wvu.PrintArea" localSheetId="1" hidden="1">#REF!</definedName>
    <definedName name="Z_4369C1CC_0865_11D3_88AD_0080C84A5D47_.wvu.PrintArea" hidden="1">#REF!</definedName>
    <definedName name="Z_4369C1CD_0865_11D3_88AD_0080C84A5D47_.wvu.PrintArea" localSheetId="0" hidden="1">#REF!</definedName>
    <definedName name="Z_4369C1CD_0865_11D3_88AD_0080C84A5D47_.wvu.PrintArea" localSheetId="2" hidden="1">#REF!</definedName>
    <definedName name="Z_4369C1CD_0865_11D3_88AD_0080C84A5D47_.wvu.PrintArea" localSheetId="1" hidden="1">#REF!</definedName>
    <definedName name="Z_4369C1CD_0865_11D3_88AD_0080C84A5D47_.wvu.PrintArea" hidden="1">#REF!</definedName>
    <definedName name="Z_4369C1CF_0865_11D3_88AD_0080C84A5D47_.wvu.PrintArea" localSheetId="0" hidden="1">#REF!</definedName>
    <definedName name="Z_4369C1CF_0865_11D3_88AD_0080C84A5D47_.wvu.PrintArea" localSheetId="2" hidden="1">#REF!</definedName>
    <definedName name="Z_4369C1CF_0865_11D3_88AD_0080C84A5D47_.wvu.PrintArea" localSheetId="1" hidden="1">#REF!</definedName>
    <definedName name="Z_4369C1CF_0865_11D3_88AD_0080C84A5D47_.wvu.PrintArea" hidden="1">#REF!</definedName>
    <definedName name="Z_4369C1D0_0865_11D3_88AD_0080C84A5D47_.wvu.PrintArea" localSheetId="0" hidden="1">#REF!</definedName>
    <definedName name="Z_4369C1D0_0865_11D3_88AD_0080C84A5D47_.wvu.PrintArea" localSheetId="2" hidden="1">#REF!</definedName>
    <definedName name="Z_4369C1D0_0865_11D3_88AD_0080C84A5D47_.wvu.PrintArea" localSheetId="1" hidden="1">#REF!</definedName>
    <definedName name="Z_4369C1D0_0865_11D3_88AD_0080C84A5D47_.wvu.PrintArea" hidden="1">#REF!</definedName>
    <definedName name="Z_4369C1D2_0865_11D3_88AD_0080C84A5D47_.wvu.PrintArea" localSheetId="0" hidden="1">#REF!</definedName>
    <definedName name="Z_4369C1D2_0865_11D3_88AD_0080C84A5D47_.wvu.PrintArea" localSheetId="2" hidden="1">#REF!</definedName>
    <definedName name="Z_4369C1D2_0865_11D3_88AD_0080C84A5D47_.wvu.PrintArea" localSheetId="1" hidden="1">#REF!</definedName>
    <definedName name="Z_4369C1D2_0865_11D3_88AD_0080C84A5D47_.wvu.PrintArea" hidden="1">#REF!</definedName>
    <definedName name="Z_4369C1D3_0865_11D3_88AD_0080C84A5D47_.wvu.PrintArea" localSheetId="0" hidden="1">#REF!</definedName>
    <definedName name="Z_4369C1D3_0865_11D3_88AD_0080C84A5D47_.wvu.PrintArea" localSheetId="2" hidden="1">#REF!</definedName>
    <definedName name="Z_4369C1D3_0865_11D3_88AD_0080C84A5D47_.wvu.PrintArea" localSheetId="1" hidden="1">#REF!</definedName>
    <definedName name="Z_4369C1D3_0865_11D3_88AD_0080C84A5D47_.wvu.PrintArea" hidden="1">#REF!</definedName>
    <definedName name="Z_4369C1D5_0865_11D3_88AD_0080C84A5D47_.wvu.PrintArea" localSheetId="0" hidden="1">#REF!</definedName>
    <definedName name="Z_4369C1D5_0865_11D3_88AD_0080C84A5D47_.wvu.PrintArea" localSheetId="2" hidden="1">#REF!</definedName>
    <definedName name="Z_4369C1D5_0865_11D3_88AD_0080C84A5D47_.wvu.PrintArea" localSheetId="1" hidden="1">#REF!</definedName>
    <definedName name="Z_4369C1D5_0865_11D3_88AD_0080C84A5D47_.wvu.PrintArea" hidden="1">#REF!</definedName>
    <definedName name="Z_4369C1D6_0865_11D3_88AD_0080C84A5D47_.wvu.PrintArea" localSheetId="0" hidden="1">#REF!</definedName>
    <definedName name="Z_4369C1D6_0865_11D3_88AD_0080C84A5D47_.wvu.PrintArea" localSheetId="2" hidden="1">#REF!</definedName>
    <definedName name="Z_4369C1D6_0865_11D3_88AD_0080C84A5D47_.wvu.PrintArea" localSheetId="1" hidden="1">#REF!</definedName>
    <definedName name="Z_4369C1D6_0865_11D3_88AD_0080C84A5D47_.wvu.PrintArea" hidden="1">#REF!</definedName>
    <definedName name="Z_4369C1D7_0865_11D3_88AD_0080C84A5D47_.wvu.PrintArea" localSheetId="0" hidden="1">#REF!</definedName>
    <definedName name="Z_4369C1D7_0865_11D3_88AD_0080C84A5D47_.wvu.PrintArea" localSheetId="2" hidden="1">#REF!</definedName>
    <definedName name="Z_4369C1D7_0865_11D3_88AD_0080C84A5D47_.wvu.PrintArea" localSheetId="1" hidden="1">#REF!</definedName>
    <definedName name="Z_4369C1D7_0865_11D3_88AD_0080C84A5D47_.wvu.PrintArea" hidden="1">#REF!</definedName>
    <definedName name="Z_4369C1D8_0865_11D3_88AD_0080C84A5D47_.wvu.PrintArea" localSheetId="0" hidden="1">#REF!</definedName>
    <definedName name="Z_4369C1D8_0865_11D3_88AD_0080C84A5D47_.wvu.PrintArea" localSheetId="2" hidden="1">#REF!</definedName>
    <definedName name="Z_4369C1D8_0865_11D3_88AD_0080C84A5D47_.wvu.PrintArea" localSheetId="1" hidden="1">#REF!</definedName>
    <definedName name="Z_4369C1D8_0865_11D3_88AD_0080C84A5D47_.wvu.PrintArea" hidden="1">#REF!</definedName>
    <definedName name="Z_4369C1DA_0865_11D3_88AD_0080C84A5D47_.wvu.PrintArea" localSheetId="0" hidden="1">#REF!</definedName>
    <definedName name="Z_4369C1DA_0865_11D3_88AD_0080C84A5D47_.wvu.PrintArea" localSheetId="2" hidden="1">#REF!</definedName>
    <definedName name="Z_4369C1DA_0865_11D3_88AD_0080C84A5D47_.wvu.PrintArea" localSheetId="1" hidden="1">#REF!</definedName>
    <definedName name="Z_4369C1DA_0865_11D3_88AD_0080C84A5D47_.wvu.PrintArea" hidden="1">#REF!</definedName>
    <definedName name="Z_4369C1DB_0865_11D3_88AD_0080C84A5D47_.wvu.PrintArea" localSheetId="0" hidden="1">#REF!</definedName>
    <definedName name="Z_4369C1DB_0865_11D3_88AD_0080C84A5D47_.wvu.PrintArea" localSheetId="2" hidden="1">#REF!</definedName>
    <definedName name="Z_4369C1DB_0865_11D3_88AD_0080C84A5D47_.wvu.PrintArea" localSheetId="1" hidden="1">#REF!</definedName>
    <definedName name="Z_4369C1DB_0865_11D3_88AD_0080C84A5D47_.wvu.PrintArea" hidden="1">#REF!</definedName>
    <definedName name="Z_4369C1DC_0865_11D3_88AD_0080C84A5D47_.wvu.PrintArea" localSheetId="0" hidden="1">#REF!</definedName>
    <definedName name="Z_4369C1DC_0865_11D3_88AD_0080C84A5D47_.wvu.PrintArea" localSheetId="2" hidden="1">#REF!</definedName>
    <definedName name="Z_4369C1DC_0865_11D3_88AD_0080C84A5D47_.wvu.PrintArea" localSheetId="1" hidden="1">#REF!</definedName>
    <definedName name="Z_4369C1DC_0865_11D3_88AD_0080C84A5D47_.wvu.PrintArea" hidden="1">#REF!</definedName>
    <definedName name="Z_4369C1DD_0865_11D3_88AD_0080C84A5D47_.wvu.PrintArea" localSheetId="0" hidden="1">#REF!</definedName>
    <definedName name="Z_4369C1DD_0865_11D3_88AD_0080C84A5D47_.wvu.PrintArea" localSheetId="2" hidden="1">#REF!</definedName>
    <definedName name="Z_4369C1DD_0865_11D3_88AD_0080C84A5D47_.wvu.PrintArea" localSheetId="1" hidden="1">#REF!</definedName>
    <definedName name="Z_4369C1DD_0865_11D3_88AD_0080C84A5D47_.wvu.PrintArea" hidden="1">#REF!</definedName>
    <definedName name="Z_4369C1DF_0865_11D3_88AD_0080C84A5D47_.wvu.PrintArea" localSheetId="0" hidden="1">#REF!</definedName>
    <definedName name="Z_4369C1DF_0865_11D3_88AD_0080C84A5D47_.wvu.PrintArea" localSheetId="2" hidden="1">#REF!</definedName>
    <definedName name="Z_4369C1DF_0865_11D3_88AD_0080C84A5D47_.wvu.PrintArea" localSheetId="1" hidden="1">#REF!</definedName>
    <definedName name="Z_4369C1DF_0865_11D3_88AD_0080C84A5D47_.wvu.PrintArea" hidden="1">#REF!</definedName>
    <definedName name="Z_4369C1E0_0865_11D3_88AD_0080C84A5D47_.wvu.PrintArea" localSheetId="0" hidden="1">#REF!</definedName>
    <definedName name="Z_4369C1E0_0865_11D3_88AD_0080C84A5D47_.wvu.PrintArea" localSheetId="2" hidden="1">#REF!</definedName>
    <definedName name="Z_4369C1E0_0865_11D3_88AD_0080C84A5D47_.wvu.PrintArea" localSheetId="1" hidden="1">#REF!</definedName>
    <definedName name="Z_4369C1E0_0865_11D3_88AD_0080C84A5D47_.wvu.PrintArea" hidden="1">#REF!</definedName>
    <definedName name="Z_4369C1FD_0865_11D3_88AD_0080C84A5D47_.wvu.PrintArea" localSheetId="0" hidden="1">#REF!</definedName>
    <definedName name="Z_4369C1FD_0865_11D3_88AD_0080C84A5D47_.wvu.PrintArea" localSheetId="2" hidden="1">#REF!</definedName>
    <definedName name="Z_4369C1FD_0865_11D3_88AD_0080C84A5D47_.wvu.PrintArea" localSheetId="1" hidden="1">#REF!</definedName>
    <definedName name="Z_4369C1FD_0865_11D3_88AD_0080C84A5D47_.wvu.PrintArea" hidden="1">#REF!</definedName>
    <definedName name="Z_4369C1FE_0865_11D3_88AD_0080C84A5D47_.wvu.PrintArea" localSheetId="0" hidden="1">#REF!</definedName>
    <definedName name="Z_4369C1FE_0865_11D3_88AD_0080C84A5D47_.wvu.PrintArea" localSheetId="2" hidden="1">#REF!</definedName>
    <definedName name="Z_4369C1FE_0865_11D3_88AD_0080C84A5D47_.wvu.PrintArea" localSheetId="1" hidden="1">#REF!</definedName>
    <definedName name="Z_4369C1FE_0865_11D3_88AD_0080C84A5D47_.wvu.PrintArea" hidden="1">#REF!</definedName>
    <definedName name="Z_4369C200_0865_11D3_88AD_0080C84A5D47_.wvu.PrintArea" localSheetId="0" hidden="1">#REF!</definedName>
    <definedName name="Z_4369C200_0865_11D3_88AD_0080C84A5D47_.wvu.PrintArea" localSheetId="2" hidden="1">#REF!</definedName>
    <definedName name="Z_4369C200_0865_11D3_88AD_0080C84A5D47_.wvu.PrintArea" localSheetId="1" hidden="1">#REF!</definedName>
    <definedName name="Z_4369C200_0865_11D3_88AD_0080C84A5D47_.wvu.PrintArea" hidden="1">#REF!</definedName>
    <definedName name="Z_4369C201_0865_11D3_88AD_0080C84A5D47_.wvu.PrintArea" localSheetId="0" hidden="1">#REF!</definedName>
    <definedName name="Z_4369C201_0865_11D3_88AD_0080C84A5D47_.wvu.PrintArea" localSheetId="2" hidden="1">#REF!</definedName>
    <definedName name="Z_4369C201_0865_11D3_88AD_0080C84A5D47_.wvu.PrintArea" localSheetId="1" hidden="1">#REF!</definedName>
    <definedName name="Z_4369C201_0865_11D3_88AD_0080C84A5D47_.wvu.PrintArea" hidden="1">#REF!</definedName>
    <definedName name="Z_4369C202_0865_11D3_88AD_0080C84A5D47_.wvu.PrintArea" localSheetId="0" hidden="1">#REF!</definedName>
    <definedName name="Z_4369C202_0865_11D3_88AD_0080C84A5D47_.wvu.PrintArea" localSheetId="2" hidden="1">#REF!</definedName>
    <definedName name="Z_4369C202_0865_11D3_88AD_0080C84A5D47_.wvu.PrintArea" localSheetId="1" hidden="1">#REF!</definedName>
    <definedName name="Z_4369C202_0865_11D3_88AD_0080C84A5D47_.wvu.PrintArea" hidden="1">#REF!</definedName>
    <definedName name="Z_4369C203_0865_11D3_88AD_0080C84A5D47_.wvu.PrintArea" localSheetId="0" hidden="1">#REF!</definedName>
    <definedName name="Z_4369C203_0865_11D3_88AD_0080C84A5D47_.wvu.PrintArea" localSheetId="2" hidden="1">#REF!</definedName>
    <definedName name="Z_4369C203_0865_11D3_88AD_0080C84A5D47_.wvu.PrintArea" localSheetId="1" hidden="1">#REF!</definedName>
    <definedName name="Z_4369C203_0865_11D3_88AD_0080C84A5D47_.wvu.PrintArea" hidden="1">#REF!</definedName>
    <definedName name="Z_4369C205_0865_11D3_88AD_0080C84A5D47_.wvu.PrintArea" localSheetId="0" hidden="1">#REF!</definedName>
    <definedName name="Z_4369C205_0865_11D3_88AD_0080C84A5D47_.wvu.PrintArea" localSheetId="2" hidden="1">#REF!</definedName>
    <definedName name="Z_4369C205_0865_11D3_88AD_0080C84A5D47_.wvu.PrintArea" localSheetId="1" hidden="1">#REF!</definedName>
    <definedName name="Z_4369C205_0865_11D3_88AD_0080C84A5D47_.wvu.PrintArea" hidden="1">#REF!</definedName>
    <definedName name="Z_4369C206_0865_11D3_88AD_0080C84A5D47_.wvu.PrintArea" localSheetId="0" hidden="1">#REF!</definedName>
    <definedName name="Z_4369C206_0865_11D3_88AD_0080C84A5D47_.wvu.PrintArea" localSheetId="2" hidden="1">#REF!</definedName>
    <definedName name="Z_4369C206_0865_11D3_88AD_0080C84A5D47_.wvu.PrintArea" localSheetId="1" hidden="1">#REF!</definedName>
    <definedName name="Z_4369C206_0865_11D3_88AD_0080C84A5D47_.wvu.PrintArea" hidden="1">#REF!</definedName>
    <definedName name="Z_4369C207_0865_11D3_88AD_0080C84A5D47_.wvu.PrintArea" localSheetId="0" hidden="1">#REF!</definedName>
    <definedName name="Z_4369C207_0865_11D3_88AD_0080C84A5D47_.wvu.PrintArea" localSheetId="2" hidden="1">#REF!</definedName>
    <definedName name="Z_4369C207_0865_11D3_88AD_0080C84A5D47_.wvu.PrintArea" localSheetId="1" hidden="1">#REF!</definedName>
    <definedName name="Z_4369C207_0865_11D3_88AD_0080C84A5D47_.wvu.PrintArea" hidden="1">#REF!</definedName>
    <definedName name="Z_4369C208_0865_11D3_88AD_0080C84A5D47_.wvu.PrintArea" localSheetId="0" hidden="1">#REF!</definedName>
    <definedName name="Z_4369C208_0865_11D3_88AD_0080C84A5D47_.wvu.PrintArea" localSheetId="2" hidden="1">#REF!</definedName>
    <definedName name="Z_4369C208_0865_11D3_88AD_0080C84A5D47_.wvu.PrintArea" localSheetId="1" hidden="1">#REF!</definedName>
    <definedName name="Z_4369C208_0865_11D3_88AD_0080C84A5D47_.wvu.PrintArea" hidden="1">#REF!</definedName>
    <definedName name="Z_4369C20A_0865_11D3_88AD_0080C84A5D47_.wvu.PrintArea" localSheetId="0" hidden="1">#REF!</definedName>
    <definedName name="Z_4369C20A_0865_11D3_88AD_0080C84A5D47_.wvu.PrintArea" localSheetId="2" hidden="1">#REF!</definedName>
    <definedName name="Z_4369C20A_0865_11D3_88AD_0080C84A5D47_.wvu.PrintArea" localSheetId="1" hidden="1">#REF!</definedName>
    <definedName name="Z_4369C20A_0865_11D3_88AD_0080C84A5D47_.wvu.PrintArea" hidden="1">#REF!</definedName>
    <definedName name="Z_4369C20B_0865_11D3_88AD_0080C84A5D47_.wvu.PrintArea" localSheetId="0" hidden="1">#REF!</definedName>
    <definedName name="Z_4369C20B_0865_11D3_88AD_0080C84A5D47_.wvu.PrintArea" localSheetId="2" hidden="1">#REF!</definedName>
    <definedName name="Z_4369C20B_0865_11D3_88AD_0080C84A5D47_.wvu.PrintArea" localSheetId="1" hidden="1">#REF!</definedName>
    <definedName name="Z_4369C20B_0865_11D3_88AD_0080C84A5D47_.wvu.PrintArea" hidden="1">#REF!</definedName>
    <definedName name="Z_4369C20D_0865_11D3_88AD_0080C84A5D47_.wvu.PrintArea" localSheetId="0" hidden="1">#REF!</definedName>
    <definedName name="Z_4369C20D_0865_11D3_88AD_0080C84A5D47_.wvu.PrintArea" localSheetId="2" hidden="1">#REF!</definedName>
    <definedName name="Z_4369C20D_0865_11D3_88AD_0080C84A5D47_.wvu.PrintArea" localSheetId="1" hidden="1">#REF!</definedName>
    <definedName name="Z_4369C20D_0865_11D3_88AD_0080C84A5D47_.wvu.PrintArea" hidden="1">#REF!</definedName>
    <definedName name="Z_4369C20E_0865_11D3_88AD_0080C84A5D47_.wvu.PrintArea" localSheetId="0" hidden="1">#REF!</definedName>
    <definedName name="Z_4369C20E_0865_11D3_88AD_0080C84A5D47_.wvu.PrintArea" localSheetId="2" hidden="1">#REF!</definedName>
    <definedName name="Z_4369C20E_0865_11D3_88AD_0080C84A5D47_.wvu.PrintArea" localSheetId="1" hidden="1">#REF!</definedName>
    <definedName name="Z_4369C20E_0865_11D3_88AD_0080C84A5D47_.wvu.PrintArea" hidden="1">#REF!</definedName>
    <definedName name="Z_4369C210_0865_11D3_88AD_0080C84A5D47_.wvu.PrintArea" localSheetId="0" hidden="1">#REF!</definedName>
    <definedName name="Z_4369C210_0865_11D3_88AD_0080C84A5D47_.wvu.PrintArea" localSheetId="2" hidden="1">#REF!</definedName>
    <definedName name="Z_4369C210_0865_11D3_88AD_0080C84A5D47_.wvu.PrintArea" localSheetId="1" hidden="1">#REF!</definedName>
    <definedName name="Z_4369C210_0865_11D3_88AD_0080C84A5D47_.wvu.PrintArea" hidden="1">#REF!</definedName>
    <definedName name="Z_4369C211_0865_11D3_88AD_0080C84A5D47_.wvu.PrintArea" localSheetId="0" hidden="1">#REF!</definedName>
    <definedName name="Z_4369C211_0865_11D3_88AD_0080C84A5D47_.wvu.PrintArea" localSheetId="2" hidden="1">#REF!</definedName>
    <definedName name="Z_4369C211_0865_11D3_88AD_0080C84A5D47_.wvu.PrintArea" localSheetId="1" hidden="1">#REF!</definedName>
    <definedName name="Z_4369C211_0865_11D3_88AD_0080C84A5D47_.wvu.PrintArea" hidden="1">#REF!</definedName>
    <definedName name="Z_4369C212_0865_11D3_88AD_0080C84A5D47_.wvu.PrintArea" localSheetId="0" hidden="1">#REF!</definedName>
    <definedName name="Z_4369C212_0865_11D3_88AD_0080C84A5D47_.wvu.PrintArea" localSheetId="2" hidden="1">#REF!</definedName>
    <definedName name="Z_4369C212_0865_11D3_88AD_0080C84A5D47_.wvu.PrintArea" localSheetId="1" hidden="1">#REF!</definedName>
    <definedName name="Z_4369C212_0865_11D3_88AD_0080C84A5D47_.wvu.PrintArea" hidden="1">#REF!</definedName>
    <definedName name="Z_4369C213_0865_11D3_88AD_0080C84A5D47_.wvu.PrintArea" localSheetId="0" hidden="1">#REF!</definedName>
    <definedName name="Z_4369C213_0865_11D3_88AD_0080C84A5D47_.wvu.PrintArea" localSheetId="2" hidden="1">#REF!</definedName>
    <definedName name="Z_4369C213_0865_11D3_88AD_0080C84A5D47_.wvu.PrintArea" localSheetId="1" hidden="1">#REF!</definedName>
    <definedName name="Z_4369C213_0865_11D3_88AD_0080C84A5D47_.wvu.PrintArea" hidden="1">#REF!</definedName>
    <definedName name="Z_4369C215_0865_11D3_88AD_0080C84A5D47_.wvu.PrintArea" localSheetId="0" hidden="1">#REF!</definedName>
    <definedName name="Z_4369C215_0865_11D3_88AD_0080C84A5D47_.wvu.PrintArea" localSheetId="2" hidden="1">#REF!</definedName>
    <definedName name="Z_4369C215_0865_11D3_88AD_0080C84A5D47_.wvu.PrintArea" localSheetId="1" hidden="1">#REF!</definedName>
    <definedName name="Z_4369C215_0865_11D3_88AD_0080C84A5D47_.wvu.PrintArea" hidden="1">#REF!</definedName>
    <definedName name="Z_4369C216_0865_11D3_88AD_0080C84A5D47_.wvu.PrintArea" localSheetId="0" hidden="1">#REF!</definedName>
    <definedName name="Z_4369C216_0865_11D3_88AD_0080C84A5D47_.wvu.PrintArea" localSheetId="2" hidden="1">#REF!</definedName>
    <definedName name="Z_4369C216_0865_11D3_88AD_0080C84A5D47_.wvu.PrintArea" localSheetId="1" hidden="1">#REF!</definedName>
    <definedName name="Z_4369C216_0865_11D3_88AD_0080C84A5D47_.wvu.PrintArea" hidden="1">#REF!</definedName>
    <definedName name="Z_4369C217_0865_11D3_88AD_0080C84A5D47_.wvu.PrintArea" localSheetId="0" hidden="1">#REF!</definedName>
    <definedName name="Z_4369C217_0865_11D3_88AD_0080C84A5D47_.wvu.PrintArea" localSheetId="2" hidden="1">#REF!</definedName>
    <definedName name="Z_4369C217_0865_11D3_88AD_0080C84A5D47_.wvu.PrintArea" localSheetId="1" hidden="1">#REF!</definedName>
    <definedName name="Z_4369C217_0865_11D3_88AD_0080C84A5D47_.wvu.PrintArea" hidden="1">#REF!</definedName>
    <definedName name="Z_4369C218_0865_11D3_88AD_0080C84A5D47_.wvu.PrintArea" localSheetId="0" hidden="1">#REF!</definedName>
    <definedName name="Z_4369C218_0865_11D3_88AD_0080C84A5D47_.wvu.PrintArea" localSheetId="2" hidden="1">#REF!</definedName>
    <definedName name="Z_4369C218_0865_11D3_88AD_0080C84A5D47_.wvu.PrintArea" localSheetId="1" hidden="1">#REF!</definedName>
    <definedName name="Z_4369C218_0865_11D3_88AD_0080C84A5D47_.wvu.PrintArea" hidden="1">#REF!</definedName>
    <definedName name="Z_4369C21A_0865_11D3_88AD_0080C84A5D47_.wvu.PrintArea" localSheetId="0" hidden="1">#REF!</definedName>
    <definedName name="Z_4369C21A_0865_11D3_88AD_0080C84A5D47_.wvu.PrintArea" localSheetId="2" hidden="1">#REF!</definedName>
    <definedName name="Z_4369C21A_0865_11D3_88AD_0080C84A5D47_.wvu.PrintArea" localSheetId="1" hidden="1">#REF!</definedName>
    <definedName name="Z_4369C21A_0865_11D3_88AD_0080C84A5D47_.wvu.PrintArea" hidden="1">#REF!</definedName>
    <definedName name="Z_4369C21B_0865_11D3_88AD_0080C84A5D47_.wvu.PrintArea" localSheetId="0" hidden="1">#REF!</definedName>
    <definedName name="Z_4369C21B_0865_11D3_88AD_0080C84A5D47_.wvu.PrintArea" localSheetId="2" hidden="1">#REF!</definedName>
    <definedName name="Z_4369C21B_0865_11D3_88AD_0080C84A5D47_.wvu.PrintArea" localSheetId="1" hidden="1">#REF!</definedName>
    <definedName name="Z_4369C21B_0865_11D3_88AD_0080C84A5D47_.wvu.PrintArea" hidden="1">#REF!</definedName>
    <definedName name="Z_473C207F_0F72_11D3_97F6_00A0C9DF29C4_.wvu.PrintArea" localSheetId="0" hidden="1">#REF!</definedName>
    <definedName name="Z_473C207F_0F72_11D3_97F6_00A0C9DF29C4_.wvu.PrintArea" localSheetId="2" hidden="1">#REF!</definedName>
    <definedName name="Z_473C207F_0F72_11D3_97F6_00A0C9DF29C4_.wvu.PrintArea" localSheetId="1" hidden="1">#REF!</definedName>
    <definedName name="Z_473C207F_0F72_11D3_97F6_00A0C9DF29C4_.wvu.PrintArea" hidden="1">#REF!</definedName>
    <definedName name="Z_473C2080_0F72_11D3_97F6_00A0C9DF29C4_.wvu.PrintArea" localSheetId="0" hidden="1">#REF!</definedName>
    <definedName name="Z_473C2080_0F72_11D3_97F6_00A0C9DF29C4_.wvu.PrintArea" localSheetId="2" hidden="1">#REF!</definedName>
    <definedName name="Z_473C2080_0F72_11D3_97F6_00A0C9DF29C4_.wvu.PrintArea" localSheetId="1" hidden="1">#REF!</definedName>
    <definedName name="Z_473C2080_0F72_11D3_97F6_00A0C9DF29C4_.wvu.PrintArea" hidden="1">#REF!</definedName>
    <definedName name="Z_473C2082_0F72_11D3_97F6_00A0C9DF29C4_.wvu.PrintArea" localSheetId="0" hidden="1">#REF!</definedName>
    <definedName name="Z_473C2082_0F72_11D3_97F6_00A0C9DF29C4_.wvu.PrintArea" localSheetId="2" hidden="1">#REF!</definedName>
    <definedName name="Z_473C2082_0F72_11D3_97F6_00A0C9DF29C4_.wvu.PrintArea" localSheetId="1" hidden="1">#REF!</definedName>
    <definedName name="Z_473C2082_0F72_11D3_97F6_00A0C9DF29C4_.wvu.PrintArea" hidden="1">#REF!</definedName>
    <definedName name="Z_473C2083_0F72_11D3_97F6_00A0C9DF29C4_.wvu.PrintArea" localSheetId="0" hidden="1">#REF!</definedName>
    <definedName name="Z_473C2083_0F72_11D3_97F6_00A0C9DF29C4_.wvu.PrintArea" localSheetId="2" hidden="1">#REF!</definedName>
    <definedName name="Z_473C2083_0F72_11D3_97F6_00A0C9DF29C4_.wvu.PrintArea" localSheetId="1" hidden="1">#REF!</definedName>
    <definedName name="Z_473C2083_0F72_11D3_97F6_00A0C9DF29C4_.wvu.PrintArea" hidden="1">#REF!</definedName>
    <definedName name="Z_473C2084_0F72_11D3_97F6_00A0C9DF29C4_.wvu.PrintArea" localSheetId="0" hidden="1">#REF!</definedName>
    <definedName name="Z_473C2084_0F72_11D3_97F6_00A0C9DF29C4_.wvu.PrintArea" localSheetId="2" hidden="1">#REF!</definedName>
    <definedName name="Z_473C2084_0F72_11D3_97F6_00A0C9DF29C4_.wvu.PrintArea" localSheetId="1" hidden="1">#REF!</definedName>
    <definedName name="Z_473C2084_0F72_11D3_97F6_00A0C9DF29C4_.wvu.PrintArea" hidden="1">#REF!</definedName>
    <definedName name="Z_473C2085_0F72_11D3_97F6_00A0C9DF29C4_.wvu.PrintArea" localSheetId="0" hidden="1">#REF!</definedName>
    <definedName name="Z_473C2085_0F72_11D3_97F6_00A0C9DF29C4_.wvu.PrintArea" localSheetId="2" hidden="1">#REF!</definedName>
    <definedName name="Z_473C2085_0F72_11D3_97F6_00A0C9DF29C4_.wvu.PrintArea" localSheetId="1" hidden="1">#REF!</definedName>
    <definedName name="Z_473C2085_0F72_11D3_97F6_00A0C9DF29C4_.wvu.PrintArea" hidden="1">#REF!</definedName>
    <definedName name="Z_473C2087_0F72_11D3_97F6_00A0C9DF29C4_.wvu.PrintArea" localSheetId="0" hidden="1">#REF!</definedName>
    <definedName name="Z_473C2087_0F72_11D3_97F6_00A0C9DF29C4_.wvu.PrintArea" localSheetId="2" hidden="1">#REF!</definedName>
    <definedName name="Z_473C2087_0F72_11D3_97F6_00A0C9DF29C4_.wvu.PrintArea" localSheetId="1" hidden="1">#REF!</definedName>
    <definedName name="Z_473C2087_0F72_11D3_97F6_00A0C9DF29C4_.wvu.PrintArea" hidden="1">#REF!</definedName>
    <definedName name="Z_473C2088_0F72_11D3_97F6_00A0C9DF29C4_.wvu.PrintArea" localSheetId="0" hidden="1">#REF!</definedName>
    <definedName name="Z_473C2088_0F72_11D3_97F6_00A0C9DF29C4_.wvu.PrintArea" localSheetId="2" hidden="1">#REF!</definedName>
    <definedName name="Z_473C2088_0F72_11D3_97F6_00A0C9DF29C4_.wvu.PrintArea" localSheetId="1" hidden="1">#REF!</definedName>
    <definedName name="Z_473C2088_0F72_11D3_97F6_00A0C9DF29C4_.wvu.PrintArea" hidden="1">#REF!</definedName>
    <definedName name="Z_473C2089_0F72_11D3_97F6_00A0C9DF29C4_.wvu.PrintArea" localSheetId="0" hidden="1">#REF!</definedName>
    <definedName name="Z_473C2089_0F72_11D3_97F6_00A0C9DF29C4_.wvu.PrintArea" localSheetId="2" hidden="1">#REF!</definedName>
    <definedName name="Z_473C2089_0F72_11D3_97F6_00A0C9DF29C4_.wvu.PrintArea" localSheetId="1" hidden="1">#REF!</definedName>
    <definedName name="Z_473C2089_0F72_11D3_97F6_00A0C9DF29C4_.wvu.PrintArea" hidden="1">#REF!</definedName>
    <definedName name="Z_473C208A_0F72_11D3_97F6_00A0C9DF29C4_.wvu.PrintArea" localSheetId="0" hidden="1">#REF!</definedName>
    <definedName name="Z_473C208A_0F72_11D3_97F6_00A0C9DF29C4_.wvu.PrintArea" localSheetId="2" hidden="1">#REF!</definedName>
    <definedName name="Z_473C208A_0F72_11D3_97F6_00A0C9DF29C4_.wvu.PrintArea" localSheetId="1" hidden="1">#REF!</definedName>
    <definedName name="Z_473C208A_0F72_11D3_97F6_00A0C9DF29C4_.wvu.PrintArea" hidden="1">#REF!</definedName>
    <definedName name="Z_473C208C_0F72_11D3_97F6_00A0C9DF29C4_.wvu.PrintArea" localSheetId="0" hidden="1">#REF!</definedName>
    <definedName name="Z_473C208C_0F72_11D3_97F6_00A0C9DF29C4_.wvu.PrintArea" localSheetId="2" hidden="1">#REF!</definedName>
    <definedName name="Z_473C208C_0F72_11D3_97F6_00A0C9DF29C4_.wvu.PrintArea" localSheetId="1" hidden="1">#REF!</definedName>
    <definedName name="Z_473C208C_0F72_11D3_97F6_00A0C9DF29C4_.wvu.PrintArea" hidden="1">#REF!</definedName>
    <definedName name="Z_473C208D_0F72_11D3_97F6_00A0C9DF29C4_.wvu.PrintArea" localSheetId="0" hidden="1">#REF!</definedName>
    <definedName name="Z_473C208D_0F72_11D3_97F6_00A0C9DF29C4_.wvu.PrintArea" localSheetId="2" hidden="1">#REF!</definedName>
    <definedName name="Z_473C208D_0F72_11D3_97F6_00A0C9DF29C4_.wvu.PrintArea" localSheetId="1" hidden="1">#REF!</definedName>
    <definedName name="Z_473C208D_0F72_11D3_97F6_00A0C9DF29C4_.wvu.PrintArea" hidden="1">#REF!</definedName>
    <definedName name="Z_473C208F_0F72_11D3_97F6_00A0C9DF29C4_.wvu.PrintArea" localSheetId="0" hidden="1">#REF!</definedName>
    <definedName name="Z_473C208F_0F72_11D3_97F6_00A0C9DF29C4_.wvu.PrintArea" localSheetId="2" hidden="1">#REF!</definedName>
    <definedName name="Z_473C208F_0F72_11D3_97F6_00A0C9DF29C4_.wvu.PrintArea" localSheetId="1" hidden="1">#REF!</definedName>
    <definedName name="Z_473C208F_0F72_11D3_97F6_00A0C9DF29C4_.wvu.PrintArea" hidden="1">#REF!</definedName>
    <definedName name="Z_473C2090_0F72_11D3_97F6_00A0C9DF29C4_.wvu.PrintArea" localSheetId="0" hidden="1">#REF!</definedName>
    <definedName name="Z_473C2090_0F72_11D3_97F6_00A0C9DF29C4_.wvu.PrintArea" localSheetId="2" hidden="1">#REF!</definedName>
    <definedName name="Z_473C2090_0F72_11D3_97F6_00A0C9DF29C4_.wvu.PrintArea" localSheetId="1" hidden="1">#REF!</definedName>
    <definedName name="Z_473C2090_0F72_11D3_97F6_00A0C9DF29C4_.wvu.PrintArea" hidden="1">#REF!</definedName>
    <definedName name="Z_473C2092_0F72_11D3_97F6_00A0C9DF29C4_.wvu.PrintArea" localSheetId="0" hidden="1">#REF!</definedName>
    <definedName name="Z_473C2092_0F72_11D3_97F6_00A0C9DF29C4_.wvu.PrintArea" localSheetId="2" hidden="1">#REF!</definedName>
    <definedName name="Z_473C2092_0F72_11D3_97F6_00A0C9DF29C4_.wvu.PrintArea" localSheetId="1" hidden="1">#REF!</definedName>
    <definedName name="Z_473C2092_0F72_11D3_97F6_00A0C9DF29C4_.wvu.PrintArea" hidden="1">#REF!</definedName>
    <definedName name="Z_473C2093_0F72_11D3_97F6_00A0C9DF29C4_.wvu.PrintArea" localSheetId="0" hidden="1">#REF!</definedName>
    <definedName name="Z_473C2093_0F72_11D3_97F6_00A0C9DF29C4_.wvu.PrintArea" localSheetId="2" hidden="1">#REF!</definedName>
    <definedName name="Z_473C2093_0F72_11D3_97F6_00A0C9DF29C4_.wvu.PrintArea" localSheetId="1" hidden="1">#REF!</definedName>
    <definedName name="Z_473C2093_0F72_11D3_97F6_00A0C9DF29C4_.wvu.PrintArea" hidden="1">#REF!</definedName>
    <definedName name="Z_473C2094_0F72_11D3_97F6_00A0C9DF29C4_.wvu.PrintArea" localSheetId="0" hidden="1">#REF!</definedName>
    <definedName name="Z_473C2094_0F72_11D3_97F6_00A0C9DF29C4_.wvu.PrintArea" localSheetId="2" hidden="1">#REF!</definedName>
    <definedName name="Z_473C2094_0F72_11D3_97F6_00A0C9DF29C4_.wvu.PrintArea" localSheetId="1" hidden="1">#REF!</definedName>
    <definedName name="Z_473C2094_0F72_11D3_97F6_00A0C9DF29C4_.wvu.PrintArea" hidden="1">#REF!</definedName>
    <definedName name="Z_473C2095_0F72_11D3_97F6_00A0C9DF29C4_.wvu.PrintArea" localSheetId="0" hidden="1">#REF!</definedName>
    <definedName name="Z_473C2095_0F72_11D3_97F6_00A0C9DF29C4_.wvu.PrintArea" localSheetId="2" hidden="1">#REF!</definedName>
    <definedName name="Z_473C2095_0F72_11D3_97F6_00A0C9DF29C4_.wvu.PrintArea" localSheetId="1" hidden="1">#REF!</definedName>
    <definedName name="Z_473C2095_0F72_11D3_97F6_00A0C9DF29C4_.wvu.PrintArea" hidden="1">#REF!</definedName>
    <definedName name="Z_473C2097_0F72_11D3_97F6_00A0C9DF29C4_.wvu.PrintArea" localSheetId="0" hidden="1">#REF!</definedName>
    <definedName name="Z_473C2097_0F72_11D3_97F6_00A0C9DF29C4_.wvu.PrintArea" localSheetId="2" hidden="1">#REF!</definedName>
    <definedName name="Z_473C2097_0F72_11D3_97F6_00A0C9DF29C4_.wvu.PrintArea" localSheetId="1" hidden="1">#REF!</definedName>
    <definedName name="Z_473C2097_0F72_11D3_97F6_00A0C9DF29C4_.wvu.PrintArea" hidden="1">#REF!</definedName>
    <definedName name="Z_473C2098_0F72_11D3_97F6_00A0C9DF29C4_.wvu.PrintArea" localSheetId="0" hidden="1">#REF!</definedName>
    <definedName name="Z_473C2098_0F72_11D3_97F6_00A0C9DF29C4_.wvu.PrintArea" localSheetId="2" hidden="1">#REF!</definedName>
    <definedName name="Z_473C2098_0F72_11D3_97F6_00A0C9DF29C4_.wvu.PrintArea" localSheetId="1" hidden="1">#REF!</definedName>
    <definedName name="Z_473C2098_0F72_11D3_97F6_00A0C9DF29C4_.wvu.PrintArea" hidden="1">#REF!</definedName>
    <definedName name="Z_473C2099_0F72_11D3_97F6_00A0C9DF29C4_.wvu.PrintArea" localSheetId="0" hidden="1">#REF!</definedName>
    <definedName name="Z_473C2099_0F72_11D3_97F6_00A0C9DF29C4_.wvu.PrintArea" localSheetId="2" hidden="1">#REF!</definedName>
    <definedName name="Z_473C2099_0F72_11D3_97F6_00A0C9DF29C4_.wvu.PrintArea" localSheetId="1" hidden="1">#REF!</definedName>
    <definedName name="Z_473C2099_0F72_11D3_97F6_00A0C9DF29C4_.wvu.PrintArea" hidden="1">#REF!</definedName>
    <definedName name="Z_473C209A_0F72_11D3_97F6_00A0C9DF29C4_.wvu.PrintArea" localSheetId="0" hidden="1">#REF!</definedName>
    <definedName name="Z_473C209A_0F72_11D3_97F6_00A0C9DF29C4_.wvu.PrintArea" localSheetId="2" hidden="1">#REF!</definedName>
    <definedName name="Z_473C209A_0F72_11D3_97F6_00A0C9DF29C4_.wvu.PrintArea" localSheetId="1" hidden="1">#REF!</definedName>
    <definedName name="Z_473C209A_0F72_11D3_97F6_00A0C9DF29C4_.wvu.PrintArea" hidden="1">#REF!</definedName>
    <definedName name="Z_473C209C_0F72_11D3_97F6_00A0C9DF29C4_.wvu.PrintArea" localSheetId="0" hidden="1">#REF!</definedName>
    <definedName name="Z_473C209C_0F72_11D3_97F6_00A0C9DF29C4_.wvu.PrintArea" localSheetId="2" hidden="1">#REF!</definedName>
    <definedName name="Z_473C209C_0F72_11D3_97F6_00A0C9DF29C4_.wvu.PrintArea" localSheetId="1" hidden="1">#REF!</definedName>
    <definedName name="Z_473C209C_0F72_11D3_97F6_00A0C9DF29C4_.wvu.PrintArea" hidden="1">#REF!</definedName>
    <definedName name="Z_473C209D_0F72_11D3_97F6_00A0C9DF29C4_.wvu.PrintArea" localSheetId="0" hidden="1">#REF!</definedName>
    <definedName name="Z_473C209D_0F72_11D3_97F6_00A0C9DF29C4_.wvu.PrintArea" localSheetId="2" hidden="1">#REF!</definedName>
    <definedName name="Z_473C209D_0F72_11D3_97F6_00A0C9DF29C4_.wvu.PrintArea" localSheetId="1" hidden="1">#REF!</definedName>
    <definedName name="Z_473C209D_0F72_11D3_97F6_00A0C9DF29C4_.wvu.PrintArea" hidden="1">#REF!</definedName>
    <definedName name="Z_4DD326A3_87AA_11D3_ABF4_00A0C9DF1063_.wvu.PrintArea" localSheetId="0" hidden="1">#REF!</definedName>
    <definedName name="Z_4DD326A3_87AA_11D3_ABF4_00A0C9DF1063_.wvu.PrintArea" localSheetId="2" hidden="1">#REF!</definedName>
    <definedName name="Z_4DD326A3_87AA_11D3_ABF4_00A0C9DF1063_.wvu.PrintArea" localSheetId="1" hidden="1">#REF!</definedName>
    <definedName name="Z_4DD326A3_87AA_11D3_ABF4_00A0C9DF1063_.wvu.PrintArea" hidden="1">#REF!</definedName>
    <definedName name="Z_4DD326A4_87AA_11D3_ABF4_00A0C9DF1063_.wvu.PrintArea" localSheetId="0" hidden="1">#REF!</definedName>
    <definedName name="Z_4DD326A4_87AA_11D3_ABF4_00A0C9DF1063_.wvu.PrintArea" localSheetId="2" hidden="1">#REF!</definedName>
    <definedName name="Z_4DD326A4_87AA_11D3_ABF4_00A0C9DF1063_.wvu.PrintArea" localSheetId="1" hidden="1">#REF!</definedName>
    <definedName name="Z_4DD326A4_87AA_11D3_ABF4_00A0C9DF1063_.wvu.PrintArea" hidden="1">#REF!</definedName>
    <definedName name="Z_4DD326A6_87AA_11D3_ABF4_00A0C9DF1063_.wvu.PrintArea" localSheetId="0" hidden="1">#REF!</definedName>
    <definedName name="Z_4DD326A6_87AA_11D3_ABF4_00A0C9DF1063_.wvu.PrintArea" localSheetId="2" hidden="1">#REF!</definedName>
    <definedName name="Z_4DD326A6_87AA_11D3_ABF4_00A0C9DF1063_.wvu.PrintArea" localSheetId="1" hidden="1">#REF!</definedName>
    <definedName name="Z_4DD326A6_87AA_11D3_ABF4_00A0C9DF1063_.wvu.PrintArea" hidden="1">#REF!</definedName>
    <definedName name="Z_4DD326A7_87AA_11D3_ABF4_00A0C9DF1063_.wvu.PrintArea" localSheetId="0" hidden="1">#REF!</definedName>
    <definedName name="Z_4DD326A7_87AA_11D3_ABF4_00A0C9DF1063_.wvu.PrintArea" localSheetId="2" hidden="1">#REF!</definedName>
    <definedName name="Z_4DD326A7_87AA_11D3_ABF4_00A0C9DF1063_.wvu.PrintArea" localSheetId="1" hidden="1">#REF!</definedName>
    <definedName name="Z_4DD326A7_87AA_11D3_ABF4_00A0C9DF1063_.wvu.PrintArea" hidden="1">#REF!</definedName>
    <definedName name="Z_4DD326A8_87AA_11D3_ABF4_00A0C9DF1063_.wvu.PrintArea" localSheetId="0" hidden="1">#REF!</definedName>
    <definedName name="Z_4DD326A8_87AA_11D3_ABF4_00A0C9DF1063_.wvu.PrintArea" localSheetId="2" hidden="1">#REF!</definedName>
    <definedName name="Z_4DD326A8_87AA_11D3_ABF4_00A0C9DF1063_.wvu.PrintArea" localSheetId="1" hidden="1">#REF!</definedName>
    <definedName name="Z_4DD326A8_87AA_11D3_ABF4_00A0C9DF1063_.wvu.PrintArea" hidden="1">#REF!</definedName>
    <definedName name="Z_4DD326A9_87AA_11D3_ABF4_00A0C9DF1063_.wvu.PrintArea" localSheetId="0" hidden="1">#REF!</definedName>
    <definedName name="Z_4DD326A9_87AA_11D3_ABF4_00A0C9DF1063_.wvu.PrintArea" localSheetId="2" hidden="1">#REF!</definedName>
    <definedName name="Z_4DD326A9_87AA_11D3_ABF4_00A0C9DF1063_.wvu.PrintArea" localSheetId="1" hidden="1">#REF!</definedName>
    <definedName name="Z_4DD326A9_87AA_11D3_ABF4_00A0C9DF1063_.wvu.PrintArea" hidden="1">#REF!</definedName>
    <definedName name="Z_4DD326AB_87AA_11D3_ABF4_00A0C9DF1063_.wvu.PrintArea" localSheetId="0" hidden="1">#REF!</definedName>
    <definedName name="Z_4DD326AB_87AA_11D3_ABF4_00A0C9DF1063_.wvu.PrintArea" localSheetId="2" hidden="1">#REF!</definedName>
    <definedName name="Z_4DD326AB_87AA_11D3_ABF4_00A0C9DF1063_.wvu.PrintArea" localSheetId="1" hidden="1">#REF!</definedName>
    <definedName name="Z_4DD326AB_87AA_11D3_ABF4_00A0C9DF1063_.wvu.PrintArea" hidden="1">#REF!</definedName>
    <definedName name="Z_4DD326AC_87AA_11D3_ABF4_00A0C9DF1063_.wvu.PrintArea" localSheetId="0" hidden="1">#REF!</definedName>
    <definedName name="Z_4DD326AC_87AA_11D3_ABF4_00A0C9DF1063_.wvu.PrintArea" localSheetId="2" hidden="1">#REF!</definedName>
    <definedName name="Z_4DD326AC_87AA_11D3_ABF4_00A0C9DF1063_.wvu.PrintArea" localSheetId="1" hidden="1">#REF!</definedName>
    <definedName name="Z_4DD326AC_87AA_11D3_ABF4_00A0C9DF1063_.wvu.PrintArea" hidden="1">#REF!</definedName>
    <definedName name="Z_4DD326AD_87AA_11D3_ABF4_00A0C9DF1063_.wvu.PrintArea" localSheetId="0" hidden="1">#REF!</definedName>
    <definedName name="Z_4DD326AD_87AA_11D3_ABF4_00A0C9DF1063_.wvu.PrintArea" localSheetId="2" hidden="1">#REF!</definedName>
    <definedName name="Z_4DD326AD_87AA_11D3_ABF4_00A0C9DF1063_.wvu.PrintArea" localSheetId="1" hidden="1">#REF!</definedName>
    <definedName name="Z_4DD326AD_87AA_11D3_ABF4_00A0C9DF1063_.wvu.PrintArea" hidden="1">#REF!</definedName>
    <definedName name="Z_4DD326AE_87AA_11D3_ABF4_00A0C9DF1063_.wvu.PrintArea" localSheetId="0" hidden="1">#REF!</definedName>
    <definedName name="Z_4DD326AE_87AA_11D3_ABF4_00A0C9DF1063_.wvu.PrintArea" localSheetId="2" hidden="1">#REF!</definedName>
    <definedName name="Z_4DD326AE_87AA_11D3_ABF4_00A0C9DF1063_.wvu.PrintArea" localSheetId="1" hidden="1">#REF!</definedName>
    <definedName name="Z_4DD326AE_87AA_11D3_ABF4_00A0C9DF1063_.wvu.PrintArea" hidden="1">#REF!</definedName>
    <definedName name="Z_4DD326B0_87AA_11D3_ABF4_00A0C9DF1063_.wvu.PrintArea" localSheetId="0" hidden="1">#REF!</definedName>
    <definedName name="Z_4DD326B0_87AA_11D3_ABF4_00A0C9DF1063_.wvu.PrintArea" localSheetId="2" hidden="1">#REF!</definedName>
    <definedName name="Z_4DD326B0_87AA_11D3_ABF4_00A0C9DF1063_.wvu.PrintArea" localSheetId="1" hidden="1">#REF!</definedName>
    <definedName name="Z_4DD326B0_87AA_11D3_ABF4_00A0C9DF1063_.wvu.PrintArea" hidden="1">#REF!</definedName>
    <definedName name="Z_4DD326B1_87AA_11D3_ABF4_00A0C9DF1063_.wvu.PrintArea" localSheetId="0" hidden="1">#REF!</definedName>
    <definedName name="Z_4DD326B1_87AA_11D3_ABF4_00A0C9DF1063_.wvu.PrintArea" localSheetId="2" hidden="1">#REF!</definedName>
    <definedName name="Z_4DD326B1_87AA_11D3_ABF4_00A0C9DF1063_.wvu.PrintArea" localSheetId="1" hidden="1">#REF!</definedName>
    <definedName name="Z_4DD326B1_87AA_11D3_ABF4_00A0C9DF1063_.wvu.PrintArea" hidden="1">#REF!</definedName>
    <definedName name="Z_4DD326B3_87AA_11D3_ABF4_00A0C9DF1063_.wvu.PrintArea" localSheetId="0" hidden="1">#REF!</definedName>
    <definedName name="Z_4DD326B3_87AA_11D3_ABF4_00A0C9DF1063_.wvu.PrintArea" localSheetId="2" hidden="1">#REF!</definedName>
    <definedName name="Z_4DD326B3_87AA_11D3_ABF4_00A0C9DF1063_.wvu.PrintArea" localSheetId="1" hidden="1">#REF!</definedName>
    <definedName name="Z_4DD326B3_87AA_11D3_ABF4_00A0C9DF1063_.wvu.PrintArea" hidden="1">#REF!</definedName>
    <definedName name="Z_4DD326B4_87AA_11D3_ABF4_00A0C9DF1063_.wvu.PrintArea" localSheetId="0" hidden="1">#REF!</definedName>
    <definedName name="Z_4DD326B4_87AA_11D3_ABF4_00A0C9DF1063_.wvu.PrintArea" localSheetId="2" hidden="1">#REF!</definedName>
    <definedName name="Z_4DD326B4_87AA_11D3_ABF4_00A0C9DF1063_.wvu.PrintArea" localSheetId="1" hidden="1">#REF!</definedName>
    <definedName name="Z_4DD326B4_87AA_11D3_ABF4_00A0C9DF1063_.wvu.PrintArea" hidden="1">#REF!</definedName>
    <definedName name="Z_4DD326B6_87AA_11D3_ABF4_00A0C9DF1063_.wvu.PrintArea" localSheetId="0" hidden="1">#REF!</definedName>
    <definedName name="Z_4DD326B6_87AA_11D3_ABF4_00A0C9DF1063_.wvu.PrintArea" localSheetId="2" hidden="1">#REF!</definedName>
    <definedName name="Z_4DD326B6_87AA_11D3_ABF4_00A0C9DF1063_.wvu.PrintArea" localSheetId="1" hidden="1">#REF!</definedName>
    <definedName name="Z_4DD326B6_87AA_11D3_ABF4_00A0C9DF1063_.wvu.PrintArea" hidden="1">#REF!</definedName>
    <definedName name="Z_4DD326B7_87AA_11D3_ABF4_00A0C9DF1063_.wvu.PrintArea" localSheetId="0" hidden="1">#REF!</definedName>
    <definedName name="Z_4DD326B7_87AA_11D3_ABF4_00A0C9DF1063_.wvu.PrintArea" localSheetId="2" hidden="1">#REF!</definedName>
    <definedName name="Z_4DD326B7_87AA_11D3_ABF4_00A0C9DF1063_.wvu.PrintArea" localSheetId="1" hidden="1">#REF!</definedName>
    <definedName name="Z_4DD326B7_87AA_11D3_ABF4_00A0C9DF1063_.wvu.PrintArea" hidden="1">#REF!</definedName>
    <definedName name="Z_4DD326B8_87AA_11D3_ABF4_00A0C9DF1063_.wvu.PrintArea" localSheetId="0" hidden="1">#REF!</definedName>
    <definedName name="Z_4DD326B8_87AA_11D3_ABF4_00A0C9DF1063_.wvu.PrintArea" localSheetId="2" hidden="1">#REF!</definedName>
    <definedName name="Z_4DD326B8_87AA_11D3_ABF4_00A0C9DF1063_.wvu.PrintArea" localSheetId="1" hidden="1">#REF!</definedName>
    <definedName name="Z_4DD326B8_87AA_11D3_ABF4_00A0C9DF1063_.wvu.PrintArea" hidden="1">#REF!</definedName>
    <definedName name="Z_4DD326B9_87AA_11D3_ABF4_00A0C9DF1063_.wvu.PrintArea" localSheetId="0" hidden="1">#REF!</definedName>
    <definedName name="Z_4DD326B9_87AA_11D3_ABF4_00A0C9DF1063_.wvu.PrintArea" localSheetId="2" hidden="1">#REF!</definedName>
    <definedName name="Z_4DD326B9_87AA_11D3_ABF4_00A0C9DF1063_.wvu.PrintArea" localSheetId="1" hidden="1">#REF!</definedName>
    <definedName name="Z_4DD326B9_87AA_11D3_ABF4_00A0C9DF1063_.wvu.PrintArea" hidden="1">#REF!</definedName>
    <definedName name="Z_4DD326BB_87AA_11D3_ABF4_00A0C9DF1063_.wvu.PrintArea" localSheetId="0" hidden="1">#REF!</definedName>
    <definedName name="Z_4DD326BB_87AA_11D3_ABF4_00A0C9DF1063_.wvu.PrintArea" localSheetId="2" hidden="1">#REF!</definedName>
    <definedName name="Z_4DD326BB_87AA_11D3_ABF4_00A0C9DF1063_.wvu.PrintArea" localSheetId="1" hidden="1">#REF!</definedName>
    <definedName name="Z_4DD326BB_87AA_11D3_ABF4_00A0C9DF1063_.wvu.PrintArea" hidden="1">#REF!</definedName>
    <definedName name="Z_4DD326BC_87AA_11D3_ABF4_00A0C9DF1063_.wvu.PrintArea" localSheetId="0" hidden="1">#REF!</definedName>
    <definedName name="Z_4DD326BC_87AA_11D3_ABF4_00A0C9DF1063_.wvu.PrintArea" localSheetId="2" hidden="1">#REF!</definedName>
    <definedName name="Z_4DD326BC_87AA_11D3_ABF4_00A0C9DF1063_.wvu.PrintArea" localSheetId="1" hidden="1">#REF!</definedName>
    <definedName name="Z_4DD326BC_87AA_11D3_ABF4_00A0C9DF1063_.wvu.PrintArea" hidden="1">#REF!</definedName>
    <definedName name="Z_4DD326BD_87AA_11D3_ABF4_00A0C9DF1063_.wvu.PrintArea" localSheetId="0" hidden="1">#REF!</definedName>
    <definedName name="Z_4DD326BD_87AA_11D3_ABF4_00A0C9DF1063_.wvu.PrintArea" localSheetId="2" hidden="1">#REF!</definedName>
    <definedName name="Z_4DD326BD_87AA_11D3_ABF4_00A0C9DF1063_.wvu.PrintArea" localSheetId="1" hidden="1">#REF!</definedName>
    <definedName name="Z_4DD326BD_87AA_11D3_ABF4_00A0C9DF1063_.wvu.PrintArea" hidden="1">#REF!</definedName>
    <definedName name="Z_4DD326BE_87AA_11D3_ABF4_00A0C9DF1063_.wvu.PrintArea" localSheetId="0" hidden="1">#REF!</definedName>
    <definedName name="Z_4DD326BE_87AA_11D3_ABF4_00A0C9DF1063_.wvu.PrintArea" localSheetId="2" hidden="1">#REF!</definedName>
    <definedName name="Z_4DD326BE_87AA_11D3_ABF4_00A0C9DF1063_.wvu.PrintArea" localSheetId="1" hidden="1">#REF!</definedName>
    <definedName name="Z_4DD326BE_87AA_11D3_ABF4_00A0C9DF1063_.wvu.PrintArea" hidden="1">#REF!</definedName>
    <definedName name="Z_4DD326C0_87AA_11D3_ABF4_00A0C9DF1063_.wvu.PrintArea" localSheetId="0" hidden="1">#REF!</definedName>
    <definedName name="Z_4DD326C0_87AA_11D3_ABF4_00A0C9DF1063_.wvu.PrintArea" localSheetId="2" hidden="1">#REF!</definedName>
    <definedName name="Z_4DD326C0_87AA_11D3_ABF4_00A0C9DF1063_.wvu.PrintArea" localSheetId="1" hidden="1">#REF!</definedName>
    <definedName name="Z_4DD326C0_87AA_11D3_ABF4_00A0C9DF1063_.wvu.PrintArea" hidden="1">#REF!</definedName>
    <definedName name="Z_4DD326C1_87AA_11D3_ABF4_00A0C9DF1063_.wvu.PrintArea" localSheetId="0" hidden="1">#REF!</definedName>
    <definedName name="Z_4DD326C1_87AA_11D3_ABF4_00A0C9DF1063_.wvu.PrintArea" localSheetId="2" hidden="1">#REF!</definedName>
    <definedName name="Z_4DD326C1_87AA_11D3_ABF4_00A0C9DF1063_.wvu.PrintArea" localSheetId="1" hidden="1">#REF!</definedName>
    <definedName name="Z_4DD326C1_87AA_11D3_ABF4_00A0C9DF1063_.wvu.PrintArea" hidden="1">#REF!</definedName>
    <definedName name="Z_554BC936_C826_11D3_ABFC_00A0C9DF1063_.wvu.PrintArea" localSheetId="0" hidden="1">#REF!</definedName>
    <definedName name="Z_554BC936_C826_11D3_ABFC_00A0C9DF1063_.wvu.PrintArea" localSheetId="2" hidden="1">#REF!</definedName>
    <definedName name="Z_554BC936_C826_11D3_ABFC_00A0C9DF1063_.wvu.PrintArea" localSheetId="1" hidden="1">#REF!</definedName>
    <definedName name="Z_554BC936_C826_11D3_ABFC_00A0C9DF1063_.wvu.PrintArea" hidden="1">#REF!</definedName>
    <definedName name="Z_554BC937_C826_11D3_ABFC_00A0C9DF1063_.wvu.PrintArea" localSheetId="0" hidden="1">#REF!</definedName>
    <definedName name="Z_554BC937_C826_11D3_ABFC_00A0C9DF1063_.wvu.PrintArea" localSheetId="2" hidden="1">#REF!</definedName>
    <definedName name="Z_554BC937_C826_11D3_ABFC_00A0C9DF1063_.wvu.PrintArea" localSheetId="1" hidden="1">#REF!</definedName>
    <definedName name="Z_554BC937_C826_11D3_ABFC_00A0C9DF1063_.wvu.PrintArea" hidden="1">#REF!</definedName>
    <definedName name="Z_554BC939_C826_11D3_ABFC_00A0C9DF1063_.wvu.PrintArea" localSheetId="0" hidden="1">#REF!</definedName>
    <definedName name="Z_554BC939_C826_11D3_ABFC_00A0C9DF1063_.wvu.PrintArea" localSheetId="2" hidden="1">#REF!</definedName>
    <definedName name="Z_554BC939_C826_11D3_ABFC_00A0C9DF1063_.wvu.PrintArea" localSheetId="1" hidden="1">#REF!</definedName>
    <definedName name="Z_554BC939_C826_11D3_ABFC_00A0C9DF1063_.wvu.PrintArea" hidden="1">#REF!</definedName>
    <definedName name="Z_554BC93A_C826_11D3_ABFC_00A0C9DF1063_.wvu.PrintArea" localSheetId="0" hidden="1">#REF!</definedName>
    <definedName name="Z_554BC93A_C826_11D3_ABFC_00A0C9DF1063_.wvu.PrintArea" localSheetId="2" hidden="1">#REF!</definedName>
    <definedName name="Z_554BC93A_C826_11D3_ABFC_00A0C9DF1063_.wvu.PrintArea" localSheetId="1" hidden="1">#REF!</definedName>
    <definedName name="Z_554BC93A_C826_11D3_ABFC_00A0C9DF1063_.wvu.PrintArea" hidden="1">#REF!</definedName>
    <definedName name="Z_554BC93B_C826_11D3_ABFC_00A0C9DF1063_.wvu.PrintArea" localSheetId="0" hidden="1">#REF!</definedName>
    <definedName name="Z_554BC93B_C826_11D3_ABFC_00A0C9DF1063_.wvu.PrintArea" localSheetId="2" hidden="1">#REF!</definedName>
    <definedName name="Z_554BC93B_C826_11D3_ABFC_00A0C9DF1063_.wvu.PrintArea" localSheetId="1" hidden="1">#REF!</definedName>
    <definedName name="Z_554BC93B_C826_11D3_ABFC_00A0C9DF1063_.wvu.PrintArea" hidden="1">#REF!</definedName>
    <definedName name="Z_554BC93C_C826_11D3_ABFC_00A0C9DF1063_.wvu.PrintArea" localSheetId="0" hidden="1">#REF!</definedName>
    <definedName name="Z_554BC93C_C826_11D3_ABFC_00A0C9DF1063_.wvu.PrintArea" localSheetId="2" hidden="1">#REF!</definedName>
    <definedName name="Z_554BC93C_C826_11D3_ABFC_00A0C9DF1063_.wvu.PrintArea" localSheetId="1" hidden="1">#REF!</definedName>
    <definedName name="Z_554BC93C_C826_11D3_ABFC_00A0C9DF1063_.wvu.PrintArea" hidden="1">#REF!</definedName>
    <definedName name="Z_554BC93E_C826_11D3_ABFC_00A0C9DF1063_.wvu.PrintArea" localSheetId="0" hidden="1">#REF!</definedName>
    <definedName name="Z_554BC93E_C826_11D3_ABFC_00A0C9DF1063_.wvu.PrintArea" localSheetId="2" hidden="1">#REF!</definedName>
    <definedName name="Z_554BC93E_C826_11D3_ABFC_00A0C9DF1063_.wvu.PrintArea" localSheetId="1" hidden="1">#REF!</definedName>
    <definedName name="Z_554BC93E_C826_11D3_ABFC_00A0C9DF1063_.wvu.PrintArea" hidden="1">#REF!</definedName>
    <definedName name="Z_554BC93F_C826_11D3_ABFC_00A0C9DF1063_.wvu.PrintArea" localSheetId="0" hidden="1">#REF!</definedName>
    <definedName name="Z_554BC93F_C826_11D3_ABFC_00A0C9DF1063_.wvu.PrintArea" localSheetId="2" hidden="1">#REF!</definedName>
    <definedName name="Z_554BC93F_C826_11D3_ABFC_00A0C9DF1063_.wvu.PrintArea" localSheetId="1" hidden="1">#REF!</definedName>
    <definedName name="Z_554BC93F_C826_11D3_ABFC_00A0C9DF1063_.wvu.PrintArea" hidden="1">#REF!</definedName>
    <definedName name="Z_554BC940_C826_11D3_ABFC_00A0C9DF1063_.wvu.PrintArea" localSheetId="0" hidden="1">#REF!</definedName>
    <definedName name="Z_554BC940_C826_11D3_ABFC_00A0C9DF1063_.wvu.PrintArea" localSheetId="2" hidden="1">#REF!</definedName>
    <definedName name="Z_554BC940_C826_11D3_ABFC_00A0C9DF1063_.wvu.PrintArea" localSheetId="1" hidden="1">#REF!</definedName>
    <definedName name="Z_554BC940_C826_11D3_ABFC_00A0C9DF1063_.wvu.PrintArea" hidden="1">#REF!</definedName>
    <definedName name="Z_554BC941_C826_11D3_ABFC_00A0C9DF1063_.wvu.PrintArea" localSheetId="0" hidden="1">#REF!</definedName>
    <definedName name="Z_554BC941_C826_11D3_ABFC_00A0C9DF1063_.wvu.PrintArea" localSheetId="2" hidden="1">#REF!</definedName>
    <definedName name="Z_554BC941_C826_11D3_ABFC_00A0C9DF1063_.wvu.PrintArea" localSheetId="1" hidden="1">#REF!</definedName>
    <definedName name="Z_554BC941_C826_11D3_ABFC_00A0C9DF1063_.wvu.PrintArea" hidden="1">#REF!</definedName>
    <definedName name="Z_554BC943_C826_11D3_ABFC_00A0C9DF1063_.wvu.PrintArea" localSheetId="0" hidden="1">#REF!</definedName>
    <definedName name="Z_554BC943_C826_11D3_ABFC_00A0C9DF1063_.wvu.PrintArea" localSheetId="2" hidden="1">#REF!</definedName>
    <definedName name="Z_554BC943_C826_11D3_ABFC_00A0C9DF1063_.wvu.PrintArea" localSheetId="1" hidden="1">#REF!</definedName>
    <definedName name="Z_554BC943_C826_11D3_ABFC_00A0C9DF1063_.wvu.PrintArea" hidden="1">#REF!</definedName>
    <definedName name="Z_554BC944_C826_11D3_ABFC_00A0C9DF1063_.wvu.PrintArea" localSheetId="0" hidden="1">#REF!</definedName>
    <definedName name="Z_554BC944_C826_11D3_ABFC_00A0C9DF1063_.wvu.PrintArea" localSheetId="2" hidden="1">#REF!</definedName>
    <definedName name="Z_554BC944_C826_11D3_ABFC_00A0C9DF1063_.wvu.PrintArea" localSheetId="1" hidden="1">#REF!</definedName>
    <definedName name="Z_554BC944_C826_11D3_ABFC_00A0C9DF1063_.wvu.PrintArea" hidden="1">#REF!</definedName>
    <definedName name="Z_554BC946_C826_11D3_ABFC_00A0C9DF1063_.wvu.PrintArea" localSheetId="0" hidden="1">#REF!</definedName>
    <definedName name="Z_554BC946_C826_11D3_ABFC_00A0C9DF1063_.wvu.PrintArea" localSheetId="2" hidden="1">#REF!</definedName>
    <definedName name="Z_554BC946_C826_11D3_ABFC_00A0C9DF1063_.wvu.PrintArea" localSheetId="1" hidden="1">#REF!</definedName>
    <definedName name="Z_554BC946_C826_11D3_ABFC_00A0C9DF1063_.wvu.PrintArea" hidden="1">#REF!</definedName>
    <definedName name="Z_554BC947_C826_11D3_ABFC_00A0C9DF1063_.wvu.PrintArea" localSheetId="0" hidden="1">#REF!</definedName>
    <definedName name="Z_554BC947_C826_11D3_ABFC_00A0C9DF1063_.wvu.PrintArea" localSheetId="2" hidden="1">#REF!</definedName>
    <definedName name="Z_554BC947_C826_11D3_ABFC_00A0C9DF1063_.wvu.PrintArea" localSheetId="1" hidden="1">#REF!</definedName>
    <definedName name="Z_554BC947_C826_11D3_ABFC_00A0C9DF1063_.wvu.PrintArea" hidden="1">#REF!</definedName>
    <definedName name="Z_554BC949_C826_11D3_ABFC_00A0C9DF1063_.wvu.PrintArea" localSheetId="0" hidden="1">#REF!</definedName>
    <definedName name="Z_554BC949_C826_11D3_ABFC_00A0C9DF1063_.wvu.PrintArea" localSheetId="2" hidden="1">#REF!</definedName>
    <definedName name="Z_554BC949_C826_11D3_ABFC_00A0C9DF1063_.wvu.PrintArea" localSheetId="1" hidden="1">#REF!</definedName>
    <definedName name="Z_554BC949_C826_11D3_ABFC_00A0C9DF1063_.wvu.PrintArea" hidden="1">#REF!</definedName>
    <definedName name="Z_554BC94A_C826_11D3_ABFC_00A0C9DF1063_.wvu.PrintArea" localSheetId="0" hidden="1">#REF!</definedName>
    <definedName name="Z_554BC94A_C826_11D3_ABFC_00A0C9DF1063_.wvu.PrintArea" localSheetId="2" hidden="1">#REF!</definedName>
    <definedName name="Z_554BC94A_C826_11D3_ABFC_00A0C9DF1063_.wvu.PrintArea" localSheetId="1" hidden="1">#REF!</definedName>
    <definedName name="Z_554BC94A_C826_11D3_ABFC_00A0C9DF1063_.wvu.PrintArea" hidden="1">#REF!</definedName>
    <definedName name="Z_554BC94B_C826_11D3_ABFC_00A0C9DF1063_.wvu.PrintArea" localSheetId="0" hidden="1">#REF!</definedName>
    <definedName name="Z_554BC94B_C826_11D3_ABFC_00A0C9DF1063_.wvu.PrintArea" localSheetId="2" hidden="1">#REF!</definedName>
    <definedName name="Z_554BC94B_C826_11D3_ABFC_00A0C9DF1063_.wvu.PrintArea" localSheetId="1" hidden="1">#REF!</definedName>
    <definedName name="Z_554BC94B_C826_11D3_ABFC_00A0C9DF1063_.wvu.PrintArea" hidden="1">#REF!</definedName>
    <definedName name="Z_554BC94C_C826_11D3_ABFC_00A0C9DF1063_.wvu.PrintArea" localSheetId="0" hidden="1">#REF!</definedName>
    <definedName name="Z_554BC94C_C826_11D3_ABFC_00A0C9DF1063_.wvu.PrintArea" localSheetId="2" hidden="1">#REF!</definedName>
    <definedName name="Z_554BC94C_C826_11D3_ABFC_00A0C9DF1063_.wvu.PrintArea" localSheetId="1" hidden="1">#REF!</definedName>
    <definedName name="Z_554BC94C_C826_11D3_ABFC_00A0C9DF1063_.wvu.PrintArea" hidden="1">#REF!</definedName>
    <definedName name="Z_554BC94E_C826_11D3_ABFC_00A0C9DF1063_.wvu.PrintArea" localSheetId="0" hidden="1">#REF!</definedName>
    <definedName name="Z_554BC94E_C826_11D3_ABFC_00A0C9DF1063_.wvu.PrintArea" localSheetId="2" hidden="1">#REF!</definedName>
    <definedName name="Z_554BC94E_C826_11D3_ABFC_00A0C9DF1063_.wvu.PrintArea" localSheetId="1" hidden="1">#REF!</definedName>
    <definedName name="Z_554BC94E_C826_11D3_ABFC_00A0C9DF1063_.wvu.PrintArea" hidden="1">#REF!</definedName>
    <definedName name="Z_554BC94F_C826_11D3_ABFC_00A0C9DF1063_.wvu.PrintArea" localSheetId="0" hidden="1">#REF!</definedName>
    <definedName name="Z_554BC94F_C826_11D3_ABFC_00A0C9DF1063_.wvu.PrintArea" localSheetId="2" hidden="1">#REF!</definedName>
    <definedName name="Z_554BC94F_C826_11D3_ABFC_00A0C9DF1063_.wvu.PrintArea" localSheetId="1" hidden="1">#REF!</definedName>
    <definedName name="Z_554BC94F_C826_11D3_ABFC_00A0C9DF1063_.wvu.PrintArea" hidden="1">#REF!</definedName>
    <definedName name="Z_554BC950_C826_11D3_ABFC_00A0C9DF1063_.wvu.PrintArea" localSheetId="0" hidden="1">#REF!</definedName>
    <definedName name="Z_554BC950_C826_11D3_ABFC_00A0C9DF1063_.wvu.PrintArea" localSheetId="2" hidden="1">#REF!</definedName>
    <definedName name="Z_554BC950_C826_11D3_ABFC_00A0C9DF1063_.wvu.PrintArea" localSheetId="1" hidden="1">#REF!</definedName>
    <definedName name="Z_554BC950_C826_11D3_ABFC_00A0C9DF1063_.wvu.PrintArea" hidden="1">#REF!</definedName>
    <definedName name="Z_554BC951_C826_11D3_ABFC_00A0C9DF1063_.wvu.PrintArea" localSheetId="0" hidden="1">#REF!</definedName>
    <definedName name="Z_554BC951_C826_11D3_ABFC_00A0C9DF1063_.wvu.PrintArea" localSheetId="2" hidden="1">#REF!</definedName>
    <definedName name="Z_554BC951_C826_11D3_ABFC_00A0C9DF1063_.wvu.PrintArea" localSheetId="1" hidden="1">#REF!</definedName>
    <definedName name="Z_554BC951_C826_11D3_ABFC_00A0C9DF1063_.wvu.PrintArea" hidden="1">#REF!</definedName>
    <definedName name="Z_554BC953_C826_11D3_ABFC_00A0C9DF1063_.wvu.PrintArea" localSheetId="0" hidden="1">#REF!</definedName>
    <definedName name="Z_554BC953_C826_11D3_ABFC_00A0C9DF1063_.wvu.PrintArea" localSheetId="2" hidden="1">#REF!</definedName>
    <definedName name="Z_554BC953_C826_11D3_ABFC_00A0C9DF1063_.wvu.PrintArea" localSheetId="1" hidden="1">#REF!</definedName>
    <definedName name="Z_554BC953_C826_11D3_ABFC_00A0C9DF1063_.wvu.PrintArea" hidden="1">#REF!</definedName>
    <definedName name="Z_554BC954_C826_11D3_ABFC_00A0C9DF1063_.wvu.PrintArea" localSheetId="0" hidden="1">#REF!</definedName>
    <definedName name="Z_554BC954_C826_11D3_ABFC_00A0C9DF1063_.wvu.PrintArea" localSheetId="2" hidden="1">#REF!</definedName>
    <definedName name="Z_554BC954_C826_11D3_ABFC_00A0C9DF1063_.wvu.PrintArea" localSheetId="1" hidden="1">#REF!</definedName>
    <definedName name="Z_554BC954_C826_11D3_ABFC_00A0C9DF1063_.wvu.PrintArea" hidden="1">#REF!</definedName>
    <definedName name="Z_554BC95E_C826_11D3_ABFC_00A0C9DF1063_.wvu.PrintArea" localSheetId="0" hidden="1">#REF!</definedName>
    <definedName name="Z_554BC95E_C826_11D3_ABFC_00A0C9DF1063_.wvu.PrintArea" localSheetId="2" hidden="1">#REF!</definedName>
    <definedName name="Z_554BC95E_C826_11D3_ABFC_00A0C9DF1063_.wvu.PrintArea" localSheetId="1" hidden="1">#REF!</definedName>
    <definedName name="Z_554BC95E_C826_11D3_ABFC_00A0C9DF1063_.wvu.PrintArea" hidden="1">#REF!</definedName>
    <definedName name="Z_554BC95F_C826_11D3_ABFC_00A0C9DF1063_.wvu.PrintArea" localSheetId="0" hidden="1">#REF!</definedName>
    <definedName name="Z_554BC95F_C826_11D3_ABFC_00A0C9DF1063_.wvu.PrintArea" localSheetId="2" hidden="1">#REF!</definedName>
    <definedName name="Z_554BC95F_C826_11D3_ABFC_00A0C9DF1063_.wvu.PrintArea" localSheetId="1" hidden="1">#REF!</definedName>
    <definedName name="Z_554BC95F_C826_11D3_ABFC_00A0C9DF1063_.wvu.PrintArea" hidden="1">#REF!</definedName>
    <definedName name="Z_554BC961_C826_11D3_ABFC_00A0C9DF1063_.wvu.PrintArea" localSheetId="0" hidden="1">#REF!</definedName>
    <definedName name="Z_554BC961_C826_11D3_ABFC_00A0C9DF1063_.wvu.PrintArea" localSheetId="2" hidden="1">#REF!</definedName>
    <definedName name="Z_554BC961_C826_11D3_ABFC_00A0C9DF1063_.wvu.PrintArea" localSheetId="1" hidden="1">#REF!</definedName>
    <definedName name="Z_554BC961_C826_11D3_ABFC_00A0C9DF1063_.wvu.PrintArea" hidden="1">#REF!</definedName>
    <definedName name="Z_554BC962_C826_11D3_ABFC_00A0C9DF1063_.wvu.PrintArea" localSheetId="0" hidden="1">#REF!</definedName>
    <definedName name="Z_554BC962_C826_11D3_ABFC_00A0C9DF1063_.wvu.PrintArea" localSheetId="2" hidden="1">#REF!</definedName>
    <definedName name="Z_554BC962_C826_11D3_ABFC_00A0C9DF1063_.wvu.PrintArea" localSheetId="1" hidden="1">#REF!</definedName>
    <definedName name="Z_554BC962_C826_11D3_ABFC_00A0C9DF1063_.wvu.PrintArea" hidden="1">#REF!</definedName>
    <definedName name="Z_554BC963_C826_11D3_ABFC_00A0C9DF1063_.wvu.PrintArea" localSheetId="0" hidden="1">#REF!</definedName>
    <definedName name="Z_554BC963_C826_11D3_ABFC_00A0C9DF1063_.wvu.PrintArea" localSheetId="2" hidden="1">#REF!</definedName>
    <definedName name="Z_554BC963_C826_11D3_ABFC_00A0C9DF1063_.wvu.PrintArea" localSheetId="1" hidden="1">#REF!</definedName>
    <definedName name="Z_554BC963_C826_11D3_ABFC_00A0C9DF1063_.wvu.PrintArea" hidden="1">#REF!</definedName>
    <definedName name="Z_554BC964_C826_11D3_ABFC_00A0C9DF1063_.wvu.PrintArea" localSheetId="0" hidden="1">#REF!</definedName>
    <definedName name="Z_554BC964_C826_11D3_ABFC_00A0C9DF1063_.wvu.PrintArea" localSheetId="2" hidden="1">#REF!</definedName>
    <definedName name="Z_554BC964_C826_11D3_ABFC_00A0C9DF1063_.wvu.PrintArea" localSheetId="1" hidden="1">#REF!</definedName>
    <definedName name="Z_554BC964_C826_11D3_ABFC_00A0C9DF1063_.wvu.PrintArea" hidden="1">#REF!</definedName>
    <definedName name="Z_554BC966_C826_11D3_ABFC_00A0C9DF1063_.wvu.PrintArea" localSheetId="0" hidden="1">#REF!</definedName>
    <definedName name="Z_554BC966_C826_11D3_ABFC_00A0C9DF1063_.wvu.PrintArea" localSheetId="2" hidden="1">#REF!</definedName>
    <definedName name="Z_554BC966_C826_11D3_ABFC_00A0C9DF1063_.wvu.PrintArea" localSheetId="1" hidden="1">#REF!</definedName>
    <definedName name="Z_554BC966_C826_11D3_ABFC_00A0C9DF1063_.wvu.PrintArea" hidden="1">#REF!</definedName>
    <definedName name="Z_554BC967_C826_11D3_ABFC_00A0C9DF1063_.wvu.PrintArea" localSheetId="0" hidden="1">#REF!</definedName>
    <definedName name="Z_554BC967_C826_11D3_ABFC_00A0C9DF1063_.wvu.PrintArea" localSheetId="2" hidden="1">#REF!</definedName>
    <definedName name="Z_554BC967_C826_11D3_ABFC_00A0C9DF1063_.wvu.PrintArea" localSheetId="1" hidden="1">#REF!</definedName>
    <definedName name="Z_554BC967_C826_11D3_ABFC_00A0C9DF1063_.wvu.PrintArea" hidden="1">#REF!</definedName>
    <definedName name="Z_554BC968_C826_11D3_ABFC_00A0C9DF1063_.wvu.PrintArea" localSheetId="0" hidden="1">#REF!</definedName>
    <definedName name="Z_554BC968_C826_11D3_ABFC_00A0C9DF1063_.wvu.PrintArea" localSheetId="2" hidden="1">#REF!</definedName>
    <definedName name="Z_554BC968_C826_11D3_ABFC_00A0C9DF1063_.wvu.PrintArea" localSheetId="1" hidden="1">#REF!</definedName>
    <definedName name="Z_554BC968_C826_11D3_ABFC_00A0C9DF1063_.wvu.PrintArea" hidden="1">#REF!</definedName>
    <definedName name="Z_554BC969_C826_11D3_ABFC_00A0C9DF1063_.wvu.PrintArea" localSheetId="0" hidden="1">#REF!</definedName>
    <definedName name="Z_554BC969_C826_11D3_ABFC_00A0C9DF1063_.wvu.PrintArea" localSheetId="2" hidden="1">#REF!</definedName>
    <definedName name="Z_554BC969_C826_11D3_ABFC_00A0C9DF1063_.wvu.PrintArea" localSheetId="1" hidden="1">#REF!</definedName>
    <definedName name="Z_554BC969_C826_11D3_ABFC_00A0C9DF1063_.wvu.PrintArea" hidden="1">#REF!</definedName>
    <definedName name="Z_554BC96B_C826_11D3_ABFC_00A0C9DF1063_.wvu.PrintArea" localSheetId="0" hidden="1">#REF!</definedName>
    <definedName name="Z_554BC96B_C826_11D3_ABFC_00A0C9DF1063_.wvu.PrintArea" localSheetId="2" hidden="1">#REF!</definedName>
    <definedName name="Z_554BC96B_C826_11D3_ABFC_00A0C9DF1063_.wvu.PrintArea" localSheetId="1" hidden="1">#REF!</definedName>
    <definedName name="Z_554BC96B_C826_11D3_ABFC_00A0C9DF1063_.wvu.PrintArea" hidden="1">#REF!</definedName>
    <definedName name="Z_554BC96C_C826_11D3_ABFC_00A0C9DF1063_.wvu.PrintArea" localSheetId="0" hidden="1">#REF!</definedName>
    <definedName name="Z_554BC96C_C826_11D3_ABFC_00A0C9DF1063_.wvu.PrintArea" localSheetId="2" hidden="1">#REF!</definedName>
    <definedName name="Z_554BC96C_C826_11D3_ABFC_00A0C9DF1063_.wvu.PrintArea" localSheetId="1" hidden="1">#REF!</definedName>
    <definedName name="Z_554BC96C_C826_11D3_ABFC_00A0C9DF1063_.wvu.PrintArea" hidden="1">#REF!</definedName>
    <definedName name="Z_554BC96E_C826_11D3_ABFC_00A0C9DF1063_.wvu.PrintArea" localSheetId="0" hidden="1">#REF!</definedName>
    <definedName name="Z_554BC96E_C826_11D3_ABFC_00A0C9DF1063_.wvu.PrintArea" localSheetId="2" hidden="1">#REF!</definedName>
    <definedName name="Z_554BC96E_C826_11D3_ABFC_00A0C9DF1063_.wvu.PrintArea" localSheetId="1" hidden="1">#REF!</definedName>
    <definedName name="Z_554BC96E_C826_11D3_ABFC_00A0C9DF1063_.wvu.PrintArea" hidden="1">#REF!</definedName>
    <definedName name="Z_554BC96F_C826_11D3_ABFC_00A0C9DF1063_.wvu.PrintArea" localSheetId="0" hidden="1">#REF!</definedName>
    <definedName name="Z_554BC96F_C826_11D3_ABFC_00A0C9DF1063_.wvu.PrintArea" localSheetId="2" hidden="1">#REF!</definedName>
    <definedName name="Z_554BC96F_C826_11D3_ABFC_00A0C9DF1063_.wvu.PrintArea" localSheetId="1" hidden="1">#REF!</definedName>
    <definedName name="Z_554BC96F_C826_11D3_ABFC_00A0C9DF1063_.wvu.PrintArea" hidden="1">#REF!</definedName>
    <definedName name="Z_554BC971_C826_11D3_ABFC_00A0C9DF1063_.wvu.PrintArea" localSheetId="0" hidden="1">#REF!</definedName>
    <definedName name="Z_554BC971_C826_11D3_ABFC_00A0C9DF1063_.wvu.PrintArea" localSheetId="2" hidden="1">#REF!</definedName>
    <definedName name="Z_554BC971_C826_11D3_ABFC_00A0C9DF1063_.wvu.PrintArea" localSheetId="1" hidden="1">#REF!</definedName>
    <definedName name="Z_554BC971_C826_11D3_ABFC_00A0C9DF1063_.wvu.PrintArea" hidden="1">#REF!</definedName>
    <definedName name="Z_554BC972_C826_11D3_ABFC_00A0C9DF1063_.wvu.PrintArea" localSheetId="0" hidden="1">#REF!</definedName>
    <definedName name="Z_554BC972_C826_11D3_ABFC_00A0C9DF1063_.wvu.PrintArea" localSheetId="2" hidden="1">#REF!</definedName>
    <definedName name="Z_554BC972_C826_11D3_ABFC_00A0C9DF1063_.wvu.PrintArea" localSheetId="1" hidden="1">#REF!</definedName>
    <definedName name="Z_554BC972_C826_11D3_ABFC_00A0C9DF1063_.wvu.PrintArea" hidden="1">#REF!</definedName>
    <definedName name="Z_554BC973_C826_11D3_ABFC_00A0C9DF1063_.wvu.PrintArea" localSheetId="0" hidden="1">#REF!</definedName>
    <definedName name="Z_554BC973_C826_11D3_ABFC_00A0C9DF1063_.wvu.PrintArea" localSheetId="2" hidden="1">#REF!</definedName>
    <definedName name="Z_554BC973_C826_11D3_ABFC_00A0C9DF1063_.wvu.PrintArea" localSheetId="1" hidden="1">#REF!</definedName>
    <definedName name="Z_554BC973_C826_11D3_ABFC_00A0C9DF1063_.wvu.PrintArea" hidden="1">#REF!</definedName>
    <definedName name="Z_554BC974_C826_11D3_ABFC_00A0C9DF1063_.wvu.PrintArea" localSheetId="0" hidden="1">#REF!</definedName>
    <definedName name="Z_554BC974_C826_11D3_ABFC_00A0C9DF1063_.wvu.PrintArea" localSheetId="2" hidden="1">#REF!</definedName>
    <definedName name="Z_554BC974_C826_11D3_ABFC_00A0C9DF1063_.wvu.PrintArea" localSheetId="1" hidden="1">#REF!</definedName>
    <definedName name="Z_554BC974_C826_11D3_ABFC_00A0C9DF1063_.wvu.PrintArea" hidden="1">#REF!</definedName>
    <definedName name="Z_554BC976_C826_11D3_ABFC_00A0C9DF1063_.wvu.PrintArea" localSheetId="0" hidden="1">#REF!</definedName>
    <definedName name="Z_554BC976_C826_11D3_ABFC_00A0C9DF1063_.wvu.PrintArea" localSheetId="2" hidden="1">#REF!</definedName>
    <definedName name="Z_554BC976_C826_11D3_ABFC_00A0C9DF1063_.wvu.PrintArea" localSheetId="1" hidden="1">#REF!</definedName>
    <definedName name="Z_554BC976_C826_11D3_ABFC_00A0C9DF1063_.wvu.PrintArea" hidden="1">#REF!</definedName>
    <definedName name="Z_554BC977_C826_11D3_ABFC_00A0C9DF1063_.wvu.PrintArea" localSheetId="0" hidden="1">#REF!</definedName>
    <definedName name="Z_554BC977_C826_11D3_ABFC_00A0C9DF1063_.wvu.PrintArea" localSheetId="2" hidden="1">#REF!</definedName>
    <definedName name="Z_554BC977_C826_11D3_ABFC_00A0C9DF1063_.wvu.PrintArea" localSheetId="1" hidden="1">#REF!</definedName>
    <definedName name="Z_554BC977_C826_11D3_ABFC_00A0C9DF1063_.wvu.PrintArea" hidden="1">#REF!</definedName>
    <definedName name="Z_554BC978_C826_11D3_ABFC_00A0C9DF1063_.wvu.PrintArea" localSheetId="0" hidden="1">#REF!</definedName>
    <definedName name="Z_554BC978_C826_11D3_ABFC_00A0C9DF1063_.wvu.PrintArea" localSheetId="2" hidden="1">#REF!</definedName>
    <definedName name="Z_554BC978_C826_11D3_ABFC_00A0C9DF1063_.wvu.PrintArea" localSheetId="1" hidden="1">#REF!</definedName>
    <definedName name="Z_554BC978_C826_11D3_ABFC_00A0C9DF1063_.wvu.PrintArea" hidden="1">#REF!</definedName>
    <definedName name="Z_554BC979_C826_11D3_ABFC_00A0C9DF1063_.wvu.PrintArea" localSheetId="0" hidden="1">#REF!</definedName>
    <definedName name="Z_554BC979_C826_11D3_ABFC_00A0C9DF1063_.wvu.PrintArea" localSheetId="2" hidden="1">#REF!</definedName>
    <definedName name="Z_554BC979_C826_11D3_ABFC_00A0C9DF1063_.wvu.PrintArea" localSheetId="1" hidden="1">#REF!</definedName>
    <definedName name="Z_554BC979_C826_11D3_ABFC_00A0C9DF1063_.wvu.PrintArea" hidden="1">#REF!</definedName>
    <definedName name="Z_554BC97B_C826_11D3_ABFC_00A0C9DF1063_.wvu.PrintArea" localSheetId="0" hidden="1">#REF!</definedName>
    <definedName name="Z_554BC97B_C826_11D3_ABFC_00A0C9DF1063_.wvu.PrintArea" localSheetId="2" hidden="1">#REF!</definedName>
    <definedName name="Z_554BC97B_C826_11D3_ABFC_00A0C9DF1063_.wvu.PrintArea" localSheetId="1" hidden="1">#REF!</definedName>
    <definedName name="Z_554BC97B_C826_11D3_ABFC_00A0C9DF1063_.wvu.PrintArea" hidden="1">#REF!</definedName>
    <definedName name="Z_554BC97C_C826_11D3_ABFC_00A0C9DF1063_.wvu.PrintArea" localSheetId="0" hidden="1">#REF!</definedName>
    <definedName name="Z_554BC97C_C826_11D3_ABFC_00A0C9DF1063_.wvu.PrintArea" localSheetId="2" hidden="1">#REF!</definedName>
    <definedName name="Z_554BC97C_C826_11D3_ABFC_00A0C9DF1063_.wvu.PrintArea" localSheetId="1" hidden="1">#REF!</definedName>
    <definedName name="Z_554BC97C_C826_11D3_ABFC_00A0C9DF1063_.wvu.PrintArea" hidden="1">#REF!</definedName>
    <definedName name="Z_67BC4B83_092D_11D3_88AD_0080C84A5D47_.wvu.PrintArea" localSheetId="0" hidden="1">#REF!</definedName>
    <definedName name="Z_67BC4B83_092D_11D3_88AD_0080C84A5D47_.wvu.PrintArea" localSheetId="2" hidden="1">#REF!</definedName>
    <definedName name="Z_67BC4B83_092D_11D3_88AD_0080C84A5D47_.wvu.PrintArea" localSheetId="1" hidden="1">#REF!</definedName>
    <definedName name="Z_67BC4B83_092D_11D3_88AD_0080C84A5D47_.wvu.PrintArea" hidden="1">#REF!</definedName>
    <definedName name="Z_67BC4B84_092D_11D3_88AD_0080C84A5D47_.wvu.PrintArea" localSheetId="0" hidden="1">#REF!</definedName>
    <definedName name="Z_67BC4B84_092D_11D3_88AD_0080C84A5D47_.wvu.PrintArea" localSheetId="2" hidden="1">#REF!</definedName>
    <definedName name="Z_67BC4B84_092D_11D3_88AD_0080C84A5D47_.wvu.PrintArea" localSheetId="1" hidden="1">#REF!</definedName>
    <definedName name="Z_67BC4B84_092D_11D3_88AD_0080C84A5D47_.wvu.PrintArea" hidden="1">#REF!</definedName>
    <definedName name="Z_67BC4B86_092D_11D3_88AD_0080C84A5D47_.wvu.PrintArea" localSheetId="0" hidden="1">#REF!</definedName>
    <definedName name="Z_67BC4B86_092D_11D3_88AD_0080C84A5D47_.wvu.PrintArea" localSheetId="2" hidden="1">#REF!</definedName>
    <definedName name="Z_67BC4B86_092D_11D3_88AD_0080C84A5D47_.wvu.PrintArea" localSheetId="1" hidden="1">#REF!</definedName>
    <definedName name="Z_67BC4B86_092D_11D3_88AD_0080C84A5D47_.wvu.PrintArea" hidden="1">#REF!</definedName>
    <definedName name="Z_67BC4B87_092D_11D3_88AD_0080C84A5D47_.wvu.PrintArea" localSheetId="0" hidden="1">#REF!</definedName>
    <definedName name="Z_67BC4B87_092D_11D3_88AD_0080C84A5D47_.wvu.PrintArea" localSheetId="2" hidden="1">#REF!</definedName>
    <definedName name="Z_67BC4B87_092D_11D3_88AD_0080C84A5D47_.wvu.PrintArea" localSheetId="1" hidden="1">#REF!</definedName>
    <definedName name="Z_67BC4B87_092D_11D3_88AD_0080C84A5D47_.wvu.PrintArea" hidden="1">#REF!</definedName>
    <definedName name="Z_67BC4B88_092D_11D3_88AD_0080C84A5D47_.wvu.PrintArea" localSheetId="0" hidden="1">#REF!</definedName>
    <definedName name="Z_67BC4B88_092D_11D3_88AD_0080C84A5D47_.wvu.PrintArea" localSheetId="2" hidden="1">#REF!</definedName>
    <definedName name="Z_67BC4B88_092D_11D3_88AD_0080C84A5D47_.wvu.PrintArea" localSheetId="1" hidden="1">#REF!</definedName>
    <definedName name="Z_67BC4B88_092D_11D3_88AD_0080C84A5D47_.wvu.PrintArea" hidden="1">#REF!</definedName>
    <definedName name="Z_67BC4B89_092D_11D3_88AD_0080C84A5D47_.wvu.PrintArea" localSheetId="0" hidden="1">#REF!</definedName>
    <definedName name="Z_67BC4B89_092D_11D3_88AD_0080C84A5D47_.wvu.PrintArea" localSheetId="2" hidden="1">#REF!</definedName>
    <definedName name="Z_67BC4B89_092D_11D3_88AD_0080C84A5D47_.wvu.PrintArea" localSheetId="1" hidden="1">#REF!</definedName>
    <definedName name="Z_67BC4B89_092D_11D3_88AD_0080C84A5D47_.wvu.PrintArea" hidden="1">#REF!</definedName>
    <definedName name="Z_67BC4B8B_092D_11D3_88AD_0080C84A5D47_.wvu.PrintArea" localSheetId="0" hidden="1">#REF!</definedName>
    <definedName name="Z_67BC4B8B_092D_11D3_88AD_0080C84A5D47_.wvu.PrintArea" localSheetId="2" hidden="1">#REF!</definedName>
    <definedName name="Z_67BC4B8B_092D_11D3_88AD_0080C84A5D47_.wvu.PrintArea" localSheetId="1" hidden="1">#REF!</definedName>
    <definedName name="Z_67BC4B8B_092D_11D3_88AD_0080C84A5D47_.wvu.PrintArea" hidden="1">#REF!</definedName>
    <definedName name="Z_67BC4B8C_092D_11D3_88AD_0080C84A5D47_.wvu.PrintArea" localSheetId="0" hidden="1">#REF!</definedName>
    <definedName name="Z_67BC4B8C_092D_11D3_88AD_0080C84A5D47_.wvu.PrintArea" localSheetId="2" hidden="1">#REF!</definedName>
    <definedName name="Z_67BC4B8C_092D_11D3_88AD_0080C84A5D47_.wvu.PrintArea" localSheetId="1" hidden="1">#REF!</definedName>
    <definedName name="Z_67BC4B8C_092D_11D3_88AD_0080C84A5D47_.wvu.PrintArea" hidden="1">#REF!</definedName>
    <definedName name="Z_67BC4B8D_092D_11D3_88AD_0080C84A5D47_.wvu.PrintArea" localSheetId="0" hidden="1">#REF!</definedName>
    <definedName name="Z_67BC4B8D_092D_11D3_88AD_0080C84A5D47_.wvu.PrintArea" localSheetId="2" hidden="1">#REF!</definedName>
    <definedName name="Z_67BC4B8D_092D_11D3_88AD_0080C84A5D47_.wvu.PrintArea" localSheetId="1" hidden="1">#REF!</definedName>
    <definedName name="Z_67BC4B8D_092D_11D3_88AD_0080C84A5D47_.wvu.PrintArea" hidden="1">#REF!</definedName>
    <definedName name="Z_67BC4B8E_092D_11D3_88AD_0080C84A5D47_.wvu.PrintArea" localSheetId="0" hidden="1">#REF!</definedName>
    <definedName name="Z_67BC4B8E_092D_11D3_88AD_0080C84A5D47_.wvu.PrintArea" localSheetId="2" hidden="1">#REF!</definedName>
    <definedName name="Z_67BC4B8E_092D_11D3_88AD_0080C84A5D47_.wvu.PrintArea" localSheetId="1" hidden="1">#REF!</definedName>
    <definedName name="Z_67BC4B8E_092D_11D3_88AD_0080C84A5D47_.wvu.PrintArea" hidden="1">#REF!</definedName>
    <definedName name="Z_67BC4B90_092D_11D3_88AD_0080C84A5D47_.wvu.PrintArea" localSheetId="0" hidden="1">#REF!</definedName>
    <definedName name="Z_67BC4B90_092D_11D3_88AD_0080C84A5D47_.wvu.PrintArea" localSheetId="2" hidden="1">#REF!</definedName>
    <definedName name="Z_67BC4B90_092D_11D3_88AD_0080C84A5D47_.wvu.PrintArea" localSheetId="1" hidden="1">#REF!</definedName>
    <definedName name="Z_67BC4B90_092D_11D3_88AD_0080C84A5D47_.wvu.PrintArea" hidden="1">#REF!</definedName>
    <definedName name="Z_67BC4B91_092D_11D3_88AD_0080C84A5D47_.wvu.PrintArea" localSheetId="0" hidden="1">#REF!</definedName>
    <definedName name="Z_67BC4B91_092D_11D3_88AD_0080C84A5D47_.wvu.PrintArea" localSheetId="2" hidden="1">#REF!</definedName>
    <definedName name="Z_67BC4B91_092D_11D3_88AD_0080C84A5D47_.wvu.PrintArea" localSheetId="1" hidden="1">#REF!</definedName>
    <definedName name="Z_67BC4B91_092D_11D3_88AD_0080C84A5D47_.wvu.PrintArea" hidden="1">#REF!</definedName>
    <definedName name="Z_67BC4B93_092D_11D3_88AD_0080C84A5D47_.wvu.PrintArea" localSheetId="0" hidden="1">#REF!</definedName>
    <definedName name="Z_67BC4B93_092D_11D3_88AD_0080C84A5D47_.wvu.PrintArea" localSheetId="2" hidden="1">#REF!</definedName>
    <definedName name="Z_67BC4B93_092D_11D3_88AD_0080C84A5D47_.wvu.PrintArea" localSheetId="1" hidden="1">#REF!</definedName>
    <definedName name="Z_67BC4B93_092D_11D3_88AD_0080C84A5D47_.wvu.PrintArea" hidden="1">#REF!</definedName>
    <definedName name="Z_67BC4B94_092D_11D3_88AD_0080C84A5D47_.wvu.PrintArea" localSheetId="0" hidden="1">#REF!</definedName>
    <definedName name="Z_67BC4B94_092D_11D3_88AD_0080C84A5D47_.wvu.PrintArea" localSheetId="2" hidden="1">#REF!</definedName>
    <definedName name="Z_67BC4B94_092D_11D3_88AD_0080C84A5D47_.wvu.PrintArea" localSheetId="1" hidden="1">#REF!</definedName>
    <definedName name="Z_67BC4B94_092D_11D3_88AD_0080C84A5D47_.wvu.PrintArea" hidden="1">#REF!</definedName>
    <definedName name="Z_67BC4B96_092D_11D3_88AD_0080C84A5D47_.wvu.PrintArea" localSheetId="0" hidden="1">#REF!</definedName>
    <definedName name="Z_67BC4B96_092D_11D3_88AD_0080C84A5D47_.wvu.PrintArea" localSheetId="2" hidden="1">#REF!</definedName>
    <definedName name="Z_67BC4B96_092D_11D3_88AD_0080C84A5D47_.wvu.PrintArea" localSheetId="1" hidden="1">#REF!</definedName>
    <definedName name="Z_67BC4B96_092D_11D3_88AD_0080C84A5D47_.wvu.PrintArea" hidden="1">#REF!</definedName>
    <definedName name="Z_67BC4B97_092D_11D3_88AD_0080C84A5D47_.wvu.PrintArea" localSheetId="0" hidden="1">#REF!</definedName>
    <definedName name="Z_67BC4B97_092D_11D3_88AD_0080C84A5D47_.wvu.PrintArea" localSheetId="2" hidden="1">#REF!</definedName>
    <definedName name="Z_67BC4B97_092D_11D3_88AD_0080C84A5D47_.wvu.PrintArea" localSheetId="1" hidden="1">#REF!</definedName>
    <definedName name="Z_67BC4B97_092D_11D3_88AD_0080C84A5D47_.wvu.PrintArea" hidden="1">#REF!</definedName>
    <definedName name="Z_67BC4B98_092D_11D3_88AD_0080C84A5D47_.wvu.PrintArea" localSheetId="0" hidden="1">#REF!</definedName>
    <definedName name="Z_67BC4B98_092D_11D3_88AD_0080C84A5D47_.wvu.PrintArea" localSheetId="2" hidden="1">#REF!</definedName>
    <definedName name="Z_67BC4B98_092D_11D3_88AD_0080C84A5D47_.wvu.PrintArea" localSheetId="1" hidden="1">#REF!</definedName>
    <definedName name="Z_67BC4B98_092D_11D3_88AD_0080C84A5D47_.wvu.PrintArea" hidden="1">#REF!</definedName>
    <definedName name="Z_67BC4B99_092D_11D3_88AD_0080C84A5D47_.wvu.PrintArea" localSheetId="0" hidden="1">#REF!</definedName>
    <definedName name="Z_67BC4B99_092D_11D3_88AD_0080C84A5D47_.wvu.PrintArea" localSheetId="2" hidden="1">#REF!</definedName>
    <definedName name="Z_67BC4B99_092D_11D3_88AD_0080C84A5D47_.wvu.PrintArea" localSheetId="1" hidden="1">#REF!</definedName>
    <definedName name="Z_67BC4B99_092D_11D3_88AD_0080C84A5D47_.wvu.PrintArea" hidden="1">#REF!</definedName>
    <definedName name="Z_67BC4B9B_092D_11D3_88AD_0080C84A5D47_.wvu.PrintArea" localSheetId="0" hidden="1">#REF!</definedName>
    <definedName name="Z_67BC4B9B_092D_11D3_88AD_0080C84A5D47_.wvu.PrintArea" localSheetId="2" hidden="1">#REF!</definedName>
    <definedName name="Z_67BC4B9B_092D_11D3_88AD_0080C84A5D47_.wvu.PrintArea" localSheetId="1" hidden="1">#REF!</definedName>
    <definedName name="Z_67BC4B9B_092D_11D3_88AD_0080C84A5D47_.wvu.PrintArea" hidden="1">#REF!</definedName>
    <definedName name="Z_67BC4B9C_092D_11D3_88AD_0080C84A5D47_.wvu.PrintArea" localSheetId="0" hidden="1">#REF!</definedName>
    <definedName name="Z_67BC4B9C_092D_11D3_88AD_0080C84A5D47_.wvu.PrintArea" localSheetId="2" hidden="1">#REF!</definedName>
    <definedName name="Z_67BC4B9C_092D_11D3_88AD_0080C84A5D47_.wvu.PrintArea" localSheetId="1" hidden="1">#REF!</definedName>
    <definedName name="Z_67BC4B9C_092D_11D3_88AD_0080C84A5D47_.wvu.PrintArea" hidden="1">#REF!</definedName>
    <definedName name="Z_67BC4B9D_092D_11D3_88AD_0080C84A5D47_.wvu.PrintArea" localSheetId="0" hidden="1">#REF!</definedName>
    <definedName name="Z_67BC4B9D_092D_11D3_88AD_0080C84A5D47_.wvu.PrintArea" localSheetId="2" hidden="1">#REF!</definedName>
    <definedName name="Z_67BC4B9D_092D_11D3_88AD_0080C84A5D47_.wvu.PrintArea" localSheetId="1" hidden="1">#REF!</definedName>
    <definedName name="Z_67BC4B9D_092D_11D3_88AD_0080C84A5D47_.wvu.PrintArea" hidden="1">#REF!</definedName>
    <definedName name="Z_67BC4B9E_092D_11D3_88AD_0080C84A5D47_.wvu.PrintArea" localSheetId="0" hidden="1">#REF!</definedName>
    <definedName name="Z_67BC4B9E_092D_11D3_88AD_0080C84A5D47_.wvu.PrintArea" localSheetId="2" hidden="1">#REF!</definedName>
    <definedName name="Z_67BC4B9E_092D_11D3_88AD_0080C84A5D47_.wvu.PrintArea" localSheetId="1" hidden="1">#REF!</definedName>
    <definedName name="Z_67BC4B9E_092D_11D3_88AD_0080C84A5D47_.wvu.PrintArea" hidden="1">#REF!</definedName>
    <definedName name="Z_67BC4BA0_092D_11D3_88AD_0080C84A5D47_.wvu.PrintArea" localSheetId="0" hidden="1">#REF!</definedName>
    <definedName name="Z_67BC4BA0_092D_11D3_88AD_0080C84A5D47_.wvu.PrintArea" localSheetId="2" hidden="1">#REF!</definedName>
    <definedName name="Z_67BC4BA0_092D_11D3_88AD_0080C84A5D47_.wvu.PrintArea" localSheetId="1" hidden="1">#REF!</definedName>
    <definedName name="Z_67BC4BA0_092D_11D3_88AD_0080C84A5D47_.wvu.PrintArea" hidden="1">#REF!</definedName>
    <definedName name="Z_67BC4BA1_092D_11D3_88AD_0080C84A5D47_.wvu.PrintArea" localSheetId="0" hidden="1">#REF!</definedName>
    <definedName name="Z_67BC4BA1_092D_11D3_88AD_0080C84A5D47_.wvu.PrintArea" localSheetId="2" hidden="1">#REF!</definedName>
    <definedName name="Z_67BC4BA1_092D_11D3_88AD_0080C84A5D47_.wvu.PrintArea" localSheetId="1" hidden="1">#REF!</definedName>
    <definedName name="Z_67BC4BA1_092D_11D3_88AD_0080C84A5D47_.wvu.PrintArea" hidden="1">#REF!</definedName>
    <definedName name="Z_67BC4BAF_092D_11D3_88AD_0080C84A5D47_.wvu.PrintArea" localSheetId="0" hidden="1">#REF!</definedName>
    <definedName name="Z_67BC4BAF_092D_11D3_88AD_0080C84A5D47_.wvu.PrintArea" localSheetId="2" hidden="1">#REF!</definedName>
    <definedName name="Z_67BC4BAF_092D_11D3_88AD_0080C84A5D47_.wvu.PrintArea" localSheetId="1" hidden="1">#REF!</definedName>
    <definedName name="Z_67BC4BAF_092D_11D3_88AD_0080C84A5D47_.wvu.PrintArea" hidden="1">#REF!</definedName>
    <definedName name="Z_67BC4BB0_092D_11D3_88AD_0080C84A5D47_.wvu.PrintArea" localSheetId="0" hidden="1">#REF!</definedName>
    <definedName name="Z_67BC4BB0_092D_11D3_88AD_0080C84A5D47_.wvu.PrintArea" localSheetId="2" hidden="1">#REF!</definedName>
    <definedName name="Z_67BC4BB0_092D_11D3_88AD_0080C84A5D47_.wvu.PrintArea" localSheetId="1" hidden="1">#REF!</definedName>
    <definedName name="Z_67BC4BB0_092D_11D3_88AD_0080C84A5D47_.wvu.PrintArea" hidden="1">#REF!</definedName>
    <definedName name="Z_67BC4BB2_092D_11D3_88AD_0080C84A5D47_.wvu.PrintArea" localSheetId="0" hidden="1">#REF!</definedName>
    <definedName name="Z_67BC4BB2_092D_11D3_88AD_0080C84A5D47_.wvu.PrintArea" localSheetId="2" hidden="1">#REF!</definedName>
    <definedName name="Z_67BC4BB2_092D_11D3_88AD_0080C84A5D47_.wvu.PrintArea" localSheetId="1" hidden="1">#REF!</definedName>
    <definedName name="Z_67BC4BB2_092D_11D3_88AD_0080C84A5D47_.wvu.PrintArea" hidden="1">#REF!</definedName>
    <definedName name="Z_67BC4BB3_092D_11D3_88AD_0080C84A5D47_.wvu.PrintArea" localSheetId="0" hidden="1">#REF!</definedName>
    <definedName name="Z_67BC4BB3_092D_11D3_88AD_0080C84A5D47_.wvu.PrintArea" localSheetId="2" hidden="1">#REF!</definedName>
    <definedName name="Z_67BC4BB3_092D_11D3_88AD_0080C84A5D47_.wvu.PrintArea" localSheetId="1" hidden="1">#REF!</definedName>
    <definedName name="Z_67BC4BB3_092D_11D3_88AD_0080C84A5D47_.wvu.PrintArea" hidden="1">#REF!</definedName>
    <definedName name="Z_67BC4BB4_092D_11D3_88AD_0080C84A5D47_.wvu.PrintArea" localSheetId="0" hidden="1">#REF!</definedName>
    <definedName name="Z_67BC4BB4_092D_11D3_88AD_0080C84A5D47_.wvu.PrintArea" localSheetId="2" hidden="1">#REF!</definedName>
    <definedName name="Z_67BC4BB4_092D_11D3_88AD_0080C84A5D47_.wvu.PrintArea" localSheetId="1" hidden="1">#REF!</definedName>
    <definedName name="Z_67BC4BB4_092D_11D3_88AD_0080C84A5D47_.wvu.PrintArea" hidden="1">#REF!</definedName>
    <definedName name="Z_67BC4BB5_092D_11D3_88AD_0080C84A5D47_.wvu.PrintArea" localSheetId="0" hidden="1">#REF!</definedName>
    <definedName name="Z_67BC4BB5_092D_11D3_88AD_0080C84A5D47_.wvu.PrintArea" localSheetId="2" hidden="1">#REF!</definedName>
    <definedName name="Z_67BC4BB5_092D_11D3_88AD_0080C84A5D47_.wvu.PrintArea" localSheetId="1" hidden="1">#REF!</definedName>
    <definedName name="Z_67BC4BB5_092D_11D3_88AD_0080C84A5D47_.wvu.PrintArea" hidden="1">#REF!</definedName>
    <definedName name="Z_67BC4BB7_092D_11D3_88AD_0080C84A5D47_.wvu.PrintArea" localSheetId="0" hidden="1">#REF!</definedName>
    <definedName name="Z_67BC4BB7_092D_11D3_88AD_0080C84A5D47_.wvu.PrintArea" localSheetId="2" hidden="1">#REF!</definedName>
    <definedName name="Z_67BC4BB7_092D_11D3_88AD_0080C84A5D47_.wvu.PrintArea" localSheetId="1" hidden="1">#REF!</definedName>
    <definedName name="Z_67BC4BB7_092D_11D3_88AD_0080C84A5D47_.wvu.PrintArea" hidden="1">#REF!</definedName>
    <definedName name="Z_67BC4BB8_092D_11D3_88AD_0080C84A5D47_.wvu.PrintArea" localSheetId="0" hidden="1">#REF!</definedName>
    <definedName name="Z_67BC4BB8_092D_11D3_88AD_0080C84A5D47_.wvu.PrintArea" localSheetId="2" hidden="1">#REF!</definedName>
    <definedName name="Z_67BC4BB8_092D_11D3_88AD_0080C84A5D47_.wvu.PrintArea" localSheetId="1" hidden="1">#REF!</definedName>
    <definedName name="Z_67BC4BB8_092D_11D3_88AD_0080C84A5D47_.wvu.PrintArea" hidden="1">#REF!</definedName>
    <definedName name="Z_67BC4BB9_092D_11D3_88AD_0080C84A5D47_.wvu.PrintArea" localSheetId="0" hidden="1">#REF!</definedName>
    <definedName name="Z_67BC4BB9_092D_11D3_88AD_0080C84A5D47_.wvu.PrintArea" localSheetId="2" hidden="1">#REF!</definedName>
    <definedName name="Z_67BC4BB9_092D_11D3_88AD_0080C84A5D47_.wvu.PrintArea" localSheetId="1" hidden="1">#REF!</definedName>
    <definedName name="Z_67BC4BB9_092D_11D3_88AD_0080C84A5D47_.wvu.PrintArea" hidden="1">#REF!</definedName>
    <definedName name="Z_67BC4BBA_092D_11D3_88AD_0080C84A5D47_.wvu.PrintArea" localSheetId="0" hidden="1">#REF!</definedName>
    <definedName name="Z_67BC4BBA_092D_11D3_88AD_0080C84A5D47_.wvu.PrintArea" localSheetId="2" hidden="1">#REF!</definedName>
    <definedName name="Z_67BC4BBA_092D_11D3_88AD_0080C84A5D47_.wvu.PrintArea" localSheetId="1" hidden="1">#REF!</definedName>
    <definedName name="Z_67BC4BBA_092D_11D3_88AD_0080C84A5D47_.wvu.PrintArea" hidden="1">#REF!</definedName>
    <definedName name="Z_67BC4BBC_092D_11D3_88AD_0080C84A5D47_.wvu.PrintArea" localSheetId="0" hidden="1">#REF!</definedName>
    <definedName name="Z_67BC4BBC_092D_11D3_88AD_0080C84A5D47_.wvu.PrintArea" localSheetId="2" hidden="1">#REF!</definedName>
    <definedName name="Z_67BC4BBC_092D_11D3_88AD_0080C84A5D47_.wvu.PrintArea" localSheetId="1" hidden="1">#REF!</definedName>
    <definedName name="Z_67BC4BBC_092D_11D3_88AD_0080C84A5D47_.wvu.PrintArea" hidden="1">#REF!</definedName>
    <definedName name="Z_67BC4BBD_092D_11D3_88AD_0080C84A5D47_.wvu.PrintArea" localSheetId="0" hidden="1">#REF!</definedName>
    <definedName name="Z_67BC4BBD_092D_11D3_88AD_0080C84A5D47_.wvu.PrintArea" localSheetId="2" hidden="1">#REF!</definedName>
    <definedName name="Z_67BC4BBD_092D_11D3_88AD_0080C84A5D47_.wvu.PrintArea" localSheetId="1" hidden="1">#REF!</definedName>
    <definedName name="Z_67BC4BBD_092D_11D3_88AD_0080C84A5D47_.wvu.PrintArea" hidden="1">#REF!</definedName>
    <definedName name="Z_67BC4BBF_092D_11D3_88AD_0080C84A5D47_.wvu.PrintArea" localSheetId="0" hidden="1">#REF!</definedName>
    <definedName name="Z_67BC4BBF_092D_11D3_88AD_0080C84A5D47_.wvu.PrintArea" localSheetId="2" hidden="1">#REF!</definedName>
    <definedName name="Z_67BC4BBF_092D_11D3_88AD_0080C84A5D47_.wvu.PrintArea" localSheetId="1" hidden="1">#REF!</definedName>
    <definedName name="Z_67BC4BBF_092D_11D3_88AD_0080C84A5D47_.wvu.PrintArea" hidden="1">#REF!</definedName>
    <definedName name="Z_67BC4BC0_092D_11D3_88AD_0080C84A5D47_.wvu.PrintArea" localSheetId="0" hidden="1">#REF!</definedName>
    <definedName name="Z_67BC4BC0_092D_11D3_88AD_0080C84A5D47_.wvu.PrintArea" localSheetId="2" hidden="1">#REF!</definedName>
    <definedName name="Z_67BC4BC0_092D_11D3_88AD_0080C84A5D47_.wvu.PrintArea" localSheetId="1" hidden="1">#REF!</definedName>
    <definedName name="Z_67BC4BC0_092D_11D3_88AD_0080C84A5D47_.wvu.PrintArea" hidden="1">#REF!</definedName>
    <definedName name="Z_67BC4BC2_092D_11D3_88AD_0080C84A5D47_.wvu.PrintArea" localSheetId="0" hidden="1">#REF!</definedName>
    <definedName name="Z_67BC4BC2_092D_11D3_88AD_0080C84A5D47_.wvu.PrintArea" localSheetId="2" hidden="1">#REF!</definedName>
    <definedName name="Z_67BC4BC2_092D_11D3_88AD_0080C84A5D47_.wvu.PrintArea" localSheetId="1" hidden="1">#REF!</definedName>
    <definedName name="Z_67BC4BC2_092D_11D3_88AD_0080C84A5D47_.wvu.PrintArea" hidden="1">#REF!</definedName>
    <definedName name="Z_67BC4BC3_092D_11D3_88AD_0080C84A5D47_.wvu.PrintArea" localSheetId="0" hidden="1">#REF!</definedName>
    <definedName name="Z_67BC4BC3_092D_11D3_88AD_0080C84A5D47_.wvu.PrintArea" localSheetId="2" hidden="1">#REF!</definedName>
    <definedName name="Z_67BC4BC3_092D_11D3_88AD_0080C84A5D47_.wvu.PrintArea" localSheetId="1" hidden="1">#REF!</definedName>
    <definedName name="Z_67BC4BC3_092D_11D3_88AD_0080C84A5D47_.wvu.PrintArea" hidden="1">#REF!</definedName>
    <definedName name="Z_67BC4BC4_092D_11D3_88AD_0080C84A5D47_.wvu.PrintArea" localSheetId="0" hidden="1">#REF!</definedName>
    <definedName name="Z_67BC4BC4_092D_11D3_88AD_0080C84A5D47_.wvu.PrintArea" localSheetId="2" hidden="1">#REF!</definedName>
    <definedName name="Z_67BC4BC4_092D_11D3_88AD_0080C84A5D47_.wvu.PrintArea" localSheetId="1" hidden="1">#REF!</definedName>
    <definedName name="Z_67BC4BC4_092D_11D3_88AD_0080C84A5D47_.wvu.PrintArea" hidden="1">#REF!</definedName>
    <definedName name="Z_67BC4BC5_092D_11D3_88AD_0080C84A5D47_.wvu.PrintArea" localSheetId="0" hidden="1">#REF!</definedName>
    <definedName name="Z_67BC4BC5_092D_11D3_88AD_0080C84A5D47_.wvu.PrintArea" localSheetId="2" hidden="1">#REF!</definedName>
    <definedName name="Z_67BC4BC5_092D_11D3_88AD_0080C84A5D47_.wvu.PrintArea" localSheetId="1" hidden="1">#REF!</definedName>
    <definedName name="Z_67BC4BC5_092D_11D3_88AD_0080C84A5D47_.wvu.PrintArea" hidden="1">#REF!</definedName>
    <definedName name="Z_67BC4BC7_092D_11D3_88AD_0080C84A5D47_.wvu.PrintArea" localSheetId="0" hidden="1">#REF!</definedName>
    <definedName name="Z_67BC4BC7_092D_11D3_88AD_0080C84A5D47_.wvu.PrintArea" localSheetId="2" hidden="1">#REF!</definedName>
    <definedName name="Z_67BC4BC7_092D_11D3_88AD_0080C84A5D47_.wvu.PrintArea" localSheetId="1" hidden="1">#REF!</definedName>
    <definedName name="Z_67BC4BC7_092D_11D3_88AD_0080C84A5D47_.wvu.PrintArea" hidden="1">#REF!</definedName>
    <definedName name="Z_67BC4BC8_092D_11D3_88AD_0080C84A5D47_.wvu.PrintArea" localSheetId="0" hidden="1">#REF!</definedName>
    <definedName name="Z_67BC4BC8_092D_11D3_88AD_0080C84A5D47_.wvu.PrintArea" localSheetId="2" hidden="1">#REF!</definedName>
    <definedName name="Z_67BC4BC8_092D_11D3_88AD_0080C84A5D47_.wvu.PrintArea" localSheetId="1" hidden="1">#REF!</definedName>
    <definedName name="Z_67BC4BC8_092D_11D3_88AD_0080C84A5D47_.wvu.PrintArea" hidden="1">#REF!</definedName>
    <definedName name="Z_67BC4BC9_092D_11D3_88AD_0080C84A5D47_.wvu.PrintArea" localSheetId="0" hidden="1">#REF!</definedName>
    <definedName name="Z_67BC4BC9_092D_11D3_88AD_0080C84A5D47_.wvu.PrintArea" localSheetId="2" hidden="1">#REF!</definedName>
    <definedName name="Z_67BC4BC9_092D_11D3_88AD_0080C84A5D47_.wvu.PrintArea" localSheetId="1" hidden="1">#REF!</definedName>
    <definedName name="Z_67BC4BC9_092D_11D3_88AD_0080C84A5D47_.wvu.PrintArea" hidden="1">#REF!</definedName>
    <definedName name="Z_67BC4BCA_092D_11D3_88AD_0080C84A5D47_.wvu.PrintArea" localSheetId="0" hidden="1">#REF!</definedName>
    <definedName name="Z_67BC4BCA_092D_11D3_88AD_0080C84A5D47_.wvu.PrintArea" localSheetId="2" hidden="1">#REF!</definedName>
    <definedName name="Z_67BC4BCA_092D_11D3_88AD_0080C84A5D47_.wvu.PrintArea" localSheetId="1" hidden="1">#REF!</definedName>
    <definedName name="Z_67BC4BCA_092D_11D3_88AD_0080C84A5D47_.wvu.PrintArea" hidden="1">#REF!</definedName>
    <definedName name="Z_67BC4BCC_092D_11D3_88AD_0080C84A5D47_.wvu.PrintArea" localSheetId="0" hidden="1">#REF!</definedName>
    <definedName name="Z_67BC4BCC_092D_11D3_88AD_0080C84A5D47_.wvu.PrintArea" localSheetId="2" hidden="1">#REF!</definedName>
    <definedName name="Z_67BC4BCC_092D_11D3_88AD_0080C84A5D47_.wvu.PrintArea" localSheetId="1" hidden="1">#REF!</definedName>
    <definedName name="Z_67BC4BCC_092D_11D3_88AD_0080C84A5D47_.wvu.PrintArea" hidden="1">#REF!</definedName>
    <definedName name="Z_67BC4BCD_092D_11D3_88AD_0080C84A5D47_.wvu.PrintArea" localSheetId="0" hidden="1">#REF!</definedName>
    <definedName name="Z_67BC4BCD_092D_11D3_88AD_0080C84A5D47_.wvu.PrintArea" localSheetId="2" hidden="1">#REF!</definedName>
    <definedName name="Z_67BC4BCD_092D_11D3_88AD_0080C84A5D47_.wvu.PrintArea" localSheetId="1" hidden="1">#REF!</definedName>
    <definedName name="Z_67BC4BCD_092D_11D3_88AD_0080C84A5D47_.wvu.PrintArea" hidden="1">#REF!</definedName>
    <definedName name="Z_71977450_6063_11D3_9DA6_00A0C9DF29FD_.wvu.PrintArea" localSheetId="0" hidden="1">#REF!</definedName>
    <definedName name="Z_71977450_6063_11D3_9DA6_00A0C9DF29FD_.wvu.PrintArea" localSheetId="2" hidden="1">#REF!</definedName>
    <definedName name="Z_71977450_6063_11D3_9DA6_00A0C9DF29FD_.wvu.PrintArea" localSheetId="1" hidden="1">#REF!</definedName>
    <definedName name="Z_71977450_6063_11D3_9DA6_00A0C9DF29FD_.wvu.PrintArea" hidden="1">#REF!</definedName>
    <definedName name="Z_71977451_6063_11D3_9DA6_00A0C9DF29FD_.wvu.PrintArea" localSheetId="0" hidden="1">#REF!</definedName>
    <definedName name="Z_71977451_6063_11D3_9DA6_00A0C9DF29FD_.wvu.PrintArea" localSheetId="2" hidden="1">#REF!</definedName>
    <definedName name="Z_71977451_6063_11D3_9DA6_00A0C9DF29FD_.wvu.PrintArea" localSheetId="1" hidden="1">#REF!</definedName>
    <definedName name="Z_71977451_6063_11D3_9DA6_00A0C9DF29FD_.wvu.PrintArea" hidden="1">#REF!</definedName>
    <definedName name="Z_71977453_6063_11D3_9DA6_00A0C9DF29FD_.wvu.PrintArea" localSheetId="0" hidden="1">#REF!</definedName>
    <definedName name="Z_71977453_6063_11D3_9DA6_00A0C9DF29FD_.wvu.PrintArea" localSheetId="2" hidden="1">#REF!</definedName>
    <definedName name="Z_71977453_6063_11D3_9DA6_00A0C9DF29FD_.wvu.PrintArea" localSheetId="1" hidden="1">#REF!</definedName>
    <definedName name="Z_71977453_6063_11D3_9DA6_00A0C9DF29FD_.wvu.PrintArea" hidden="1">#REF!</definedName>
    <definedName name="Z_71977454_6063_11D3_9DA6_00A0C9DF29FD_.wvu.PrintArea" localSheetId="0" hidden="1">#REF!</definedName>
    <definedName name="Z_71977454_6063_11D3_9DA6_00A0C9DF29FD_.wvu.PrintArea" localSheetId="2" hidden="1">#REF!</definedName>
    <definedName name="Z_71977454_6063_11D3_9DA6_00A0C9DF29FD_.wvu.PrintArea" localSheetId="1" hidden="1">#REF!</definedName>
    <definedName name="Z_71977454_6063_11D3_9DA6_00A0C9DF29FD_.wvu.PrintArea" hidden="1">#REF!</definedName>
    <definedName name="Z_71977455_6063_11D3_9DA6_00A0C9DF29FD_.wvu.PrintArea" localSheetId="0" hidden="1">#REF!</definedName>
    <definedName name="Z_71977455_6063_11D3_9DA6_00A0C9DF29FD_.wvu.PrintArea" localSheetId="2" hidden="1">#REF!</definedName>
    <definedName name="Z_71977455_6063_11D3_9DA6_00A0C9DF29FD_.wvu.PrintArea" localSheetId="1" hidden="1">#REF!</definedName>
    <definedName name="Z_71977455_6063_11D3_9DA6_00A0C9DF29FD_.wvu.PrintArea" hidden="1">#REF!</definedName>
    <definedName name="Z_71977456_6063_11D3_9DA6_00A0C9DF29FD_.wvu.PrintArea" localSheetId="0" hidden="1">#REF!</definedName>
    <definedName name="Z_71977456_6063_11D3_9DA6_00A0C9DF29FD_.wvu.PrintArea" localSheetId="2" hidden="1">#REF!</definedName>
    <definedName name="Z_71977456_6063_11D3_9DA6_00A0C9DF29FD_.wvu.PrintArea" localSheetId="1" hidden="1">#REF!</definedName>
    <definedName name="Z_71977456_6063_11D3_9DA6_00A0C9DF29FD_.wvu.PrintArea" hidden="1">#REF!</definedName>
    <definedName name="Z_71977458_6063_11D3_9DA6_00A0C9DF29FD_.wvu.PrintArea" localSheetId="0" hidden="1">#REF!</definedName>
    <definedName name="Z_71977458_6063_11D3_9DA6_00A0C9DF29FD_.wvu.PrintArea" localSheetId="2" hidden="1">#REF!</definedName>
    <definedName name="Z_71977458_6063_11D3_9DA6_00A0C9DF29FD_.wvu.PrintArea" localSheetId="1" hidden="1">#REF!</definedName>
    <definedName name="Z_71977458_6063_11D3_9DA6_00A0C9DF29FD_.wvu.PrintArea" hidden="1">#REF!</definedName>
    <definedName name="Z_71977459_6063_11D3_9DA6_00A0C9DF29FD_.wvu.PrintArea" localSheetId="0" hidden="1">#REF!</definedName>
    <definedName name="Z_71977459_6063_11D3_9DA6_00A0C9DF29FD_.wvu.PrintArea" localSheetId="2" hidden="1">#REF!</definedName>
    <definedName name="Z_71977459_6063_11D3_9DA6_00A0C9DF29FD_.wvu.PrintArea" localSheetId="1" hidden="1">#REF!</definedName>
    <definedName name="Z_71977459_6063_11D3_9DA6_00A0C9DF29FD_.wvu.PrintArea" hidden="1">#REF!</definedName>
    <definedName name="Z_7197745A_6063_11D3_9DA6_00A0C9DF29FD_.wvu.PrintArea" localSheetId="0" hidden="1">#REF!</definedName>
    <definedName name="Z_7197745A_6063_11D3_9DA6_00A0C9DF29FD_.wvu.PrintArea" localSheetId="2" hidden="1">#REF!</definedName>
    <definedName name="Z_7197745A_6063_11D3_9DA6_00A0C9DF29FD_.wvu.PrintArea" localSheetId="1" hidden="1">#REF!</definedName>
    <definedName name="Z_7197745A_6063_11D3_9DA6_00A0C9DF29FD_.wvu.PrintArea" hidden="1">#REF!</definedName>
    <definedName name="Z_7197745B_6063_11D3_9DA6_00A0C9DF29FD_.wvu.PrintArea" localSheetId="0" hidden="1">#REF!</definedName>
    <definedName name="Z_7197745B_6063_11D3_9DA6_00A0C9DF29FD_.wvu.PrintArea" localSheetId="2" hidden="1">#REF!</definedName>
    <definedName name="Z_7197745B_6063_11D3_9DA6_00A0C9DF29FD_.wvu.PrintArea" localSheetId="1" hidden="1">#REF!</definedName>
    <definedName name="Z_7197745B_6063_11D3_9DA6_00A0C9DF29FD_.wvu.PrintArea" hidden="1">#REF!</definedName>
    <definedName name="Z_7197745D_6063_11D3_9DA6_00A0C9DF29FD_.wvu.PrintArea" localSheetId="0" hidden="1">#REF!</definedName>
    <definedName name="Z_7197745D_6063_11D3_9DA6_00A0C9DF29FD_.wvu.PrintArea" localSheetId="2" hidden="1">#REF!</definedName>
    <definedName name="Z_7197745D_6063_11D3_9DA6_00A0C9DF29FD_.wvu.PrintArea" localSheetId="1" hidden="1">#REF!</definedName>
    <definedName name="Z_7197745D_6063_11D3_9DA6_00A0C9DF29FD_.wvu.PrintArea" hidden="1">#REF!</definedName>
    <definedName name="Z_7197745E_6063_11D3_9DA6_00A0C9DF29FD_.wvu.PrintArea" localSheetId="0" hidden="1">#REF!</definedName>
    <definedName name="Z_7197745E_6063_11D3_9DA6_00A0C9DF29FD_.wvu.PrintArea" localSheetId="2" hidden="1">#REF!</definedName>
    <definedName name="Z_7197745E_6063_11D3_9DA6_00A0C9DF29FD_.wvu.PrintArea" localSheetId="1" hidden="1">#REF!</definedName>
    <definedName name="Z_7197745E_6063_11D3_9DA6_00A0C9DF29FD_.wvu.PrintArea" hidden="1">#REF!</definedName>
    <definedName name="Z_71977460_6063_11D3_9DA6_00A0C9DF29FD_.wvu.PrintArea" localSheetId="0" hidden="1">#REF!</definedName>
    <definedName name="Z_71977460_6063_11D3_9DA6_00A0C9DF29FD_.wvu.PrintArea" localSheetId="2" hidden="1">#REF!</definedName>
    <definedName name="Z_71977460_6063_11D3_9DA6_00A0C9DF29FD_.wvu.PrintArea" localSheetId="1" hidden="1">#REF!</definedName>
    <definedName name="Z_71977460_6063_11D3_9DA6_00A0C9DF29FD_.wvu.PrintArea" hidden="1">#REF!</definedName>
    <definedName name="Z_71977461_6063_11D3_9DA6_00A0C9DF29FD_.wvu.PrintArea" localSheetId="0" hidden="1">#REF!</definedName>
    <definedName name="Z_71977461_6063_11D3_9DA6_00A0C9DF29FD_.wvu.PrintArea" localSheetId="2" hidden="1">#REF!</definedName>
    <definedName name="Z_71977461_6063_11D3_9DA6_00A0C9DF29FD_.wvu.PrintArea" localSheetId="1" hidden="1">#REF!</definedName>
    <definedName name="Z_71977461_6063_11D3_9DA6_00A0C9DF29FD_.wvu.PrintArea" hidden="1">#REF!</definedName>
    <definedName name="Z_71977463_6063_11D3_9DA6_00A0C9DF29FD_.wvu.PrintArea" localSheetId="0" hidden="1">#REF!</definedName>
    <definedName name="Z_71977463_6063_11D3_9DA6_00A0C9DF29FD_.wvu.PrintArea" localSheetId="2" hidden="1">#REF!</definedName>
    <definedName name="Z_71977463_6063_11D3_9DA6_00A0C9DF29FD_.wvu.PrintArea" localSheetId="1" hidden="1">#REF!</definedName>
    <definedName name="Z_71977463_6063_11D3_9DA6_00A0C9DF29FD_.wvu.PrintArea" hidden="1">#REF!</definedName>
    <definedName name="Z_71977464_6063_11D3_9DA6_00A0C9DF29FD_.wvu.PrintArea" localSheetId="0" hidden="1">#REF!</definedName>
    <definedName name="Z_71977464_6063_11D3_9DA6_00A0C9DF29FD_.wvu.PrintArea" localSheetId="2" hidden="1">#REF!</definedName>
    <definedName name="Z_71977464_6063_11D3_9DA6_00A0C9DF29FD_.wvu.PrintArea" localSheetId="1" hidden="1">#REF!</definedName>
    <definedName name="Z_71977464_6063_11D3_9DA6_00A0C9DF29FD_.wvu.PrintArea" hidden="1">#REF!</definedName>
    <definedName name="Z_71977465_6063_11D3_9DA6_00A0C9DF29FD_.wvu.PrintArea" localSheetId="0" hidden="1">#REF!</definedName>
    <definedName name="Z_71977465_6063_11D3_9DA6_00A0C9DF29FD_.wvu.PrintArea" localSheetId="2" hidden="1">#REF!</definedName>
    <definedName name="Z_71977465_6063_11D3_9DA6_00A0C9DF29FD_.wvu.PrintArea" localSheetId="1" hidden="1">#REF!</definedName>
    <definedName name="Z_71977465_6063_11D3_9DA6_00A0C9DF29FD_.wvu.PrintArea" hidden="1">#REF!</definedName>
    <definedName name="Z_71977466_6063_11D3_9DA6_00A0C9DF29FD_.wvu.PrintArea" localSheetId="0" hidden="1">#REF!</definedName>
    <definedName name="Z_71977466_6063_11D3_9DA6_00A0C9DF29FD_.wvu.PrintArea" localSheetId="2" hidden="1">#REF!</definedName>
    <definedName name="Z_71977466_6063_11D3_9DA6_00A0C9DF29FD_.wvu.PrintArea" localSheetId="1" hidden="1">#REF!</definedName>
    <definedName name="Z_71977466_6063_11D3_9DA6_00A0C9DF29FD_.wvu.PrintArea" hidden="1">#REF!</definedName>
    <definedName name="Z_71977468_6063_11D3_9DA6_00A0C9DF29FD_.wvu.PrintArea" localSheetId="0" hidden="1">#REF!</definedName>
    <definedName name="Z_71977468_6063_11D3_9DA6_00A0C9DF29FD_.wvu.PrintArea" localSheetId="2" hidden="1">#REF!</definedName>
    <definedName name="Z_71977468_6063_11D3_9DA6_00A0C9DF29FD_.wvu.PrintArea" localSheetId="1" hidden="1">#REF!</definedName>
    <definedName name="Z_71977468_6063_11D3_9DA6_00A0C9DF29FD_.wvu.PrintArea" hidden="1">#REF!</definedName>
    <definedName name="Z_71977469_6063_11D3_9DA6_00A0C9DF29FD_.wvu.PrintArea" localSheetId="0" hidden="1">#REF!</definedName>
    <definedName name="Z_71977469_6063_11D3_9DA6_00A0C9DF29FD_.wvu.PrintArea" localSheetId="2" hidden="1">#REF!</definedName>
    <definedName name="Z_71977469_6063_11D3_9DA6_00A0C9DF29FD_.wvu.PrintArea" localSheetId="1" hidden="1">#REF!</definedName>
    <definedName name="Z_71977469_6063_11D3_9DA6_00A0C9DF29FD_.wvu.PrintArea" hidden="1">#REF!</definedName>
    <definedName name="Z_7197746A_6063_11D3_9DA6_00A0C9DF29FD_.wvu.PrintArea" localSheetId="0" hidden="1">#REF!</definedName>
    <definedName name="Z_7197746A_6063_11D3_9DA6_00A0C9DF29FD_.wvu.PrintArea" localSheetId="2" hidden="1">#REF!</definedName>
    <definedName name="Z_7197746A_6063_11D3_9DA6_00A0C9DF29FD_.wvu.PrintArea" localSheetId="1" hidden="1">#REF!</definedName>
    <definedName name="Z_7197746A_6063_11D3_9DA6_00A0C9DF29FD_.wvu.PrintArea" hidden="1">#REF!</definedName>
    <definedName name="Z_7197746B_6063_11D3_9DA6_00A0C9DF29FD_.wvu.PrintArea" localSheetId="0" hidden="1">#REF!</definedName>
    <definedName name="Z_7197746B_6063_11D3_9DA6_00A0C9DF29FD_.wvu.PrintArea" localSheetId="2" hidden="1">#REF!</definedName>
    <definedName name="Z_7197746B_6063_11D3_9DA6_00A0C9DF29FD_.wvu.PrintArea" localSheetId="1" hidden="1">#REF!</definedName>
    <definedName name="Z_7197746B_6063_11D3_9DA6_00A0C9DF29FD_.wvu.PrintArea" hidden="1">#REF!</definedName>
    <definedName name="Z_7197746D_6063_11D3_9DA6_00A0C9DF29FD_.wvu.PrintArea" localSheetId="0" hidden="1">#REF!</definedName>
    <definedName name="Z_7197746D_6063_11D3_9DA6_00A0C9DF29FD_.wvu.PrintArea" localSheetId="2" hidden="1">#REF!</definedName>
    <definedName name="Z_7197746D_6063_11D3_9DA6_00A0C9DF29FD_.wvu.PrintArea" localSheetId="1" hidden="1">#REF!</definedName>
    <definedName name="Z_7197746D_6063_11D3_9DA6_00A0C9DF29FD_.wvu.PrintArea" hidden="1">#REF!</definedName>
    <definedName name="Z_7197746E_6063_11D3_9DA6_00A0C9DF29FD_.wvu.PrintArea" localSheetId="0" hidden="1">#REF!</definedName>
    <definedName name="Z_7197746E_6063_11D3_9DA6_00A0C9DF29FD_.wvu.PrintArea" localSheetId="2" hidden="1">#REF!</definedName>
    <definedName name="Z_7197746E_6063_11D3_9DA6_00A0C9DF29FD_.wvu.PrintArea" localSheetId="1" hidden="1">#REF!</definedName>
    <definedName name="Z_7197746E_6063_11D3_9DA6_00A0C9DF29FD_.wvu.PrintArea" hidden="1">#REF!</definedName>
    <definedName name="Z_76AA5B36_8615_11D3_ABF3_00A0C9DF1063_.wvu.PrintArea" localSheetId="0" hidden="1">#REF!</definedName>
    <definedName name="Z_76AA5B36_8615_11D3_ABF3_00A0C9DF1063_.wvu.PrintArea" localSheetId="2" hidden="1">#REF!</definedName>
    <definedName name="Z_76AA5B36_8615_11D3_ABF3_00A0C9DF1063_.wvu.PrintArea" localSheetId="1" hidden="1">#REF!</definedName>
    <definedName name="Z_76AA5B36_8615_11D3_ABF3_00A0C9DF1063_.wvu.PrintArea" hidden="1">#REF!</definedName>
    <definedName name="Z_76AA5B37_8615_11D3_ABF3_00A0C9DF1063_.wvu.PrintArea" localSheetId="0" hidden="1">#REF!</definedName>
    <definedName name="Z_76AA5B37_8615_11D3_ABF3_00A0C9DF1063_.wvu.PrintArea" localSheetId="2" hidden="1">#REF!</definedName>
    <definedName name="Z_76AA5B37_8615_11D3_ABF3_00A0C9DF1063_.wvu.PrintArea" localSheetId="1" hidden="1">#REF!</definedName>
    <definedName name="Z_76AA5B37_8615_11D3_ABF3_00A0C9DF1063_.wvu.PrintArea" hidden="1">#REF!</definedName>
    <definedName name="Z_76AA5B39_8615_11D3_ABF3_00A0C9DF1063_.wvu.PrintArea" localSheetId="0" hidden="1">#REF!</definedName>
    <definedName name="Z_76AA5B39_8615_11D3_ABF3_00A0C9DF1063_.wvu.PrintArea" localSheetId="2" hidden="1">#REF!</definedName>
    <definedName name="Z_76AA5B39_8615_11D3_ABF3_00A0C9DF1063_.wvu.PrintArea" localSheetId="1" hidden="1">#REF!</definedName>
    <definedName name="Z_76AA5B39_8615_11D3_ABF3_00A0C9DF1063_.wvu.PrintArea" hidden="1">#REF!</definedName>
    <definedName name="Z_76AA5B3A_8615_11D3_ABF3_00A0C9DF1063_.wvu.PrintArea" localSheetId="0" hidden="1">#REF!</definedName>
    <definedName name="Z_76AA5B3A_8615_11D3_ABF3_00A0C9DF1063_.wvu.PrintArea" localSheetId="2" hidden="1">#REF!</definedName>
    <definedName name="Z_76AA5B3A_8615_11D3_ABF3_00A0C9DF1063_.wvu.PrintArea" localSheetId="1" hidden="1">#REF!</definedName>
    <definedName name="Z_76AA5B3A_8615_11D3_ABF3_00A0C9DF1063_.wvu.PrintArea" hidden="1">#REF!</definedName>
    <definedName name="Z_76AA5B3B_8615_11D3_ABF3_00A0C9DF1063_.wvu.PrintArea" localSheetId="0" hidden="1">#REF!</definedName>
    <definedName name="Z_76AA5B3B_8615_11D3_ABF3_00A0C9DF1063_.wvu.PrintArea" localSheetId="2" hidden="1">#REF!</definedName>
    <definedName name="Z_76AA5B3B_8615_11D3_ABF3_00A0C9DF1063_.wvu.PrintArea" localSheetId="1" hidden="1">#REF!</definedName>
    <definedName name="Z_76AA5B3B_8615_11D3_ABF3_00A0C9DF1063_.wvu.PrintArea" hidden="1">#REF!</definedName>
    <definedName name="Z_76AA5B3C_8615_11D3_ABF3_00A0C9DF1063_.wvu.PrintArea" localSheetId="0" hidden="1">#REF!</definedName>
    <definedName name="Z_76AA5B3C_8615_11D3_ABF3_00A0C9DF1063_.wvu.PrintArea" localSheetId="2" hidden="1">#REF!</definedName>
    <definedName name="Z_76AA5B3C_8615_11D3_ABF3_00A0C9DF1063_.wvu.PrintArea" localSheetId="1" hidden="1">#REF!</definedName>
    <definedName name="Z_76AA5B3C_8615_11D3_ABF3_00A0C9DF1063_.wvu.PrintArea" hidden="1">#REF!</definedName>
    <definedName name="Z_76AA5B3E_8615_11D3_ABF3_00A0C9DF1063_.wvu.PrintArea" localSheetId="0" hidden="1">#REF!</definedName>
    <definedName name="Z_76AA5B3E_8615_11D3_ABF3_00A0C9DF1063_.wvu.PrintArea" localSheetId="2" hidden="1">#REF!</definedName>
    <definedName name="Z_76AA5B3E_8615_11D3_ABF3_00A0C9DF1063_.wvu.PrintArea" localSheetId="1" hidden="1">#REF!</definedName>
    <definedName name="Z_76AA5B3E_8615_11D3_ABF3_00A0C9DF1063_.wvu.PrintArea" hidden="1">#REF!</definedName>
    <definedName name="Z_76AA5B3F_8615_11D3_ABF3_00A0C9DF1063_.wvu.PrintArea" localSheetId="0" hidden="1">#REF!</definedName>
    <definedName name="Z_76AA5B3F_8615_11D3_ABF3_00A0C9DF1063_.wvu.PrintArea" localSheetId="2" hidden="1">#REF!</definedName>
    <definedName name="Z_76AA5B3F_8615_11D3_ABF3_00A0C9DF1063_.wvu.PrintArea" localSheetId="1" hidden="1">#REF!</definedName>
    <definedName name="Z_76AA5B3F_8615_11D3_ABF3_00A0C9DF1063_.wvu.PrintArea" hidden="1">#REF!</definedName>
    <definedName name="Z_76AA5B40_8615_11D3_ABF3_00A0C9DF1063_.wvu.PrintArea" localSheetId="0" hidden="1">#REF!</definedName>
    <definedName name="Z_76AA5B40_8615_11D3_ABF3_00A0C9DF1063_.wvu.PrintArea" localSheetId="2" hidden="1">#REF!</definedName>
    <definedName name="Z_76AA5B40_8615_11D3_ABF3_00A0C9DF1063_.wvu.PrintArea" localSheetId="1" hidden="1">#REF!</definedName>
    <definedName name="Z_76AA5B40_8615_11D3_ABF3_00A0C9DF1063_.wvu.PrintArea" hidden="1">#REF!</definedName>
    <definedName name="Z_76AA5B41_8615_11D3_ABF3_00A0C9DF1063_.wvu.PrintArea" localSheetId="0" hidden="1">#REF!</definedName>
    <definedName name="Z_76AA5B41_8615_11D3_ABF3_00A0C9DF1063_.wvu.PrintArea" localSheetId="2" hidden="1">#REF!</definedName>
    <definedName name="Z_76AA5B41_8615_11D3_ABF3_00A0C9DF1063_.wvu.PrintArea" localSheetId="1" hidden="1">#REF!</definedName>
    <definedName name="Z_76AA5B41_8615_11D3_ABF3_00A0C9DF1063_.wvu.PrintArea" hidden="1">#REF!</definedName>
    <definedName name="Z_76AA5B43_8615_11D3_ABF3_00A0C9DF1063_.wvu.PrintArea" localSheetId="0" hidden="1">#REF!</definedName>
    <definedName name="Z_76AA5B43_8615_11D3_ABF3_00A0C9DF1063_.wvu.PrintArea" localSheetId="2" hidden="1">#REF!</definedName>
    <definedName name="Z_76AA5B43_8615_11D3_ABF3_00A0C9DF1063_.wvu.PrintArea" localSheetId="1" hidden="1">#REF!</definedName>
    <definedName name="Z_76AA5B43_8615_11D3_ABF3_00A0C9DF1063_.wvu.PrintArea" hidden="1">#REF!</definedName>
    <definedName name="Z_76AA5B44_8615_11D3_ABF3_00A0C9DF1063_.wvu.PrintArea" localSheetId="0" hidden="1">#REF!</definedName>
    <definedName name="Z_76AA5B44_8615_11D3_ABF3_00A0C9DF1063_.wvu.PrintArea" localSheetId="2" hidden="1">#REF!</definedName>
    <definedName name="Z_76AA5B44_8615_11D3_ABF3_00A0C9DF1063_.wvu.PrintArea" localSheetId="1" hidden="1">#REF!</definedName>
    <definedName name="Z_76AA5B44_8615_11D3_ABF3_00A0C9DF1063_.wvu.PrintArea" hidden="1">#REF!</definedName>
    <definedName name="Z_76AA5B46_8615_11D3_ABF3_00A0C9DF1063_.wvu.PrintArea" localSheetId="0" hidden="1">#REF!</definedName>
    <definedName name="Z_76AA5B46_8615_11D3_ABF3_00A0C9DF1063_.wvu.PrintArea" localSheetId="2" hidden="1">#REF!</definedName>
    <definedName name="Z_76AA5B46_8615_11D3_ABF3_00A0C9DF1063_.wvu.PrintArea" localSheetId="1" hidden="1">#REF!</definedName>
    <definedName name="Z_76AA5B46_8615_11D3_ABF3_00A0C9DF1063_.wvu.PrintArea" hidden="1">#REF!</definedName>
    <definedName name="Z_76AA5B47_8615_11D3_ABF3_00A0C9DF1063_.wvu.PrintArea" localSheetId="0" hidden="1">#REF!</definedName>
    <definedName name="Z_76AA5B47_8615_11D3_ABF3_00A0C9DF1063_.wvu.PrintArea" localSheetId="2" hidden="1">#REF!</definedName>
    <definedName name="Z_76AA5B47_8615_11D3_ABF3_00A0C9DF1063_.wvu.PrintArea" localSheetId="1" hidden="1">#REF!</definedName>
    <definedName name="Z_76AA5B47_8615_11D3_ABF3_00A0C9DF1063_.wvu.PrintArea" hidden="1">#REF!</definedName>
    <definedName name="Z_76AA5B49_8615_11D3_ABF3_00A0C9DF1063_.wvu.PrintArea" localSheetId="0" hidden="1">#REF!</definedName>
    <definedName name="Z_76AA5B49_8615_11D3_ABF3_00A0C9DF1063_.wvu.PrintArea" localSheetId="2" hidden="1">#REF!</definedName>
    <definedName name="Z_76AA5B49_8615_11D3_ABF3_00A0C9DF1063_.wvu.PrintArea" localSheetId="1" hidden="1">#REF!</definedName>
    <definedName name="Z_76AA5B49_8615_11D3_ABF3_00A0C9DF1063_.wvu.PrintArea" hidden="1">#REF!</definedName>
    <definedName name="Z_76AA5B4A_8615_11D3_ABF3_00A0C9DF1063_.wvu.PrintArea" localSheetId="0" hidden="1">#REF!</definedName>
    <definedName name="Z_76AA5B4A_8615_11D3_ABF3_00A0C9DF1063_.wvu.PrintArea" localSheetId="2" hidden="1">#REF!</definedName>
    <definedName name="Z_76AA5B4A_8615_11D3_ABF3_00A0C9DF1063_.wvu.PrintArea" localSheetId="1" hidden="1">#REF!</definedName>
    <definedName name="Z_76AA5B4A_8615_11D3_ABF3_00A0C9DF1063_.wvu.PrintArea" hidden="1">#REF!</definedName>
    <definedName name="Z_76AA5B4B_8615_11D3_ABF3_00A0C9DF1063_.wvu.PrintArea" localSheetId="0" hidden="1">#REF!</definedName>
    <definedName name="Z_76AA5B4B_8615_11D3_ABF3_00A0C9DF1063_.wvu.PrintArea" localSheetId="2" hidden="1">#REF!</definedName>
    <definedName name="Z_76AA5B4B_8615_11D3_ABF3_00A0C9DF1063_.wvu.PrintArea" localSheetId="1" hidden="1">#REF!</definedName>
    <definedName name="Z_76AA5B4B_8615_11D3_ABF3_00A0C9DF1063_.wvu.PrintArea" hidden="1">#REF!</definedName>
    <definedName name="Z_76AA5B4C_8615_11D3_ABF3_00A0C9DF1063_.wvu.PrintArea" localSheetId="0" hidden="1">#REF!</definedName>
    <definedName name="Z_76AA5B4C_8615_11D3_ABF3_00A0C9DF1063_.wvu.PrintArea" localSheetId="2" hidden="1">#REF!</definedName>
    <definedName name="Z_76AA5B4C_8615_11D3_ABF3_00A0C9DF1063_.wvu.PrintArea" localSheetId="1" hidden="1">#REF!</definedName>
    <definedName name="Z_76AA5B4C_8615_11D3_ABF3_00A0C9DF1063_.wvu.PrintArea" hidden="1">#REF!</definedName>
    <definedName name="Z_76AA5B4E_8615_11D3_ABF3_00A0C9DF1063_.wvu.PrintArea" localSheetId="0" hidden="1">#REF!</definedName>
    <definedName name="Z_76AA5B4E_8615_11D3_ABF3_00A0C9DF1063_.wvu.PrintArea" localSheetId="2" hidden="1">#REF!</definedName>
    <definedName name="Z_76AA5B4E_8615_11D3_ABF3_00A0C9DF1063_.wvu.PrintArea" localSheetId="1" hidden="1">#REF!</definedName>
    <definedName name="Z_76AA5B4E_8615_11D3_ABF3_00A0C9DF1063_.wvu.PrintArea" hidden="1">#REF!</definedName>
    <definedName name="Z_76AA5B4F_8615_11D3_ABF3_00A0C9DF1063_.wvu.PrintArea" localSheetId="0" hidden="1">#REF!</definedName>
    <definedName name="Z_76AA5B4F_8615_11D3_ABF3_00A0C9DF1063_.wvu.PrintArea" localSheetId="2" hidden="1">#REF!</definedName>
    <definedName name="Z_76AA5B4F_8615_11D3_ABF3_00A0C9DF1063_.wvu.PrintArea" localSheetId="1" hidden="1">#REF!</definedName>
    <definedName name="Z_76AA5B4F_8615_11D3_ABF3_00A0C9DF1063_.wvu.PrintArea" hidden="1">#REF!</definedName>
    <definedName name="Z_76AA5B50_8615_11D3_ABF3_00A0C9DF1063_.wvu.PrintArea" localSheetId="0" hidden="1">#REF!</definedName>
    <definedName name="Z_76AA5B50_8615_11D3_ABF3_00A0C9DF1063_.wvu.PrintArea" localSheetId="2" hidden="1">#REF!</definedName>
    <definedName name="Z_76AA5B50_8615_11D3_ABF3_00A0C9DF1063_.wvu.PrintArea" localSheetId="1" hidden="1">#REF!</definedName>
    <definedName name="Z_76AA5B50_8615_11D3_ABF3_00A0C9DF1063_.wvu.PrintArea" hidden="1">#REF!</definedName>
    <definedName name="Z_76AA5B51_8615_11D3_ABF3_00A0C9DF1063_.wvu.PrintArea" localSheetId="0" hidden="1">#REF!</definedName>
    <definedName name="Z_76AA5B51_8615_11D3_ABF3_00A0C9DF1063_.wvu.PrintArea" localSheetId="2" hidden="1">#REF!</definedName>
    <definedName name="Z_76AA5B51_8615_11D3_ABF3_00A0C9DF1063_.wvu.PrintArea" localSheetId="1" hidden="1">#REF!</definedName>
    <definedName name="Z_76AA5B51_8615_11D3_ABF3_00A0C9DF1063_.wvu.PrintArea" hidden="1">#REF!</definedName>
    <definedName name="Z_76AA5B53_8615_11D3_ABF3_00A0C9DF1063_.wvu.PrintArea" localSheetId="0" hidden="1">#REF!</definedName>
    <definedName name="Z_76AA5B53_8615_11D3_ABF3_00A0C9DF1063_.wvu.PrintArea" localSheetId="2" hidden="1">#REF!</definedName>
    <definedName name="Z_76AA5B53_8615_11D3_ABF3_00A0C9DF1063_.wvu.PrintArea" localSheetId="1" hidden="1">#REF!</definedName>
    <definedName name="Z_76AA5B53_8615_11D3_ABF3_00A0C9DF1063_.wvu.PrintArea" hidden="1">#REF!</definedName>
    <definedName name="Z_76AA5B54_8615_11D3_ABF3_00A0C9DF1063_.wvu.PrintArea" localSheetId="0" hidden="1">#REF!</definedName>
    <definedName name="Z_76AA5B54_8615_11D3_ABF3_00A0C9DF1063_.wvu.PrintArea" localSheetId="2" hidden="1">#REF!</definedName>
    <definedName name="Z_76AA5B54_8615_11D3_ABF3_00A0C9DF1063_.wvu.PrintArea" localSheetId="1" hidden="1">#REF!</definedName>
    <definedName name="Z_76AA5B54_8615_11D3_ABF3_00A0C9DF1063_.wvu.PrintArea" hidden="1">#REF!</definedName>
    <definedName name="Z_78F39282_0DE2_11D3_97F6_00A0C9DF29C4_.wvu.PrintArea" localSheetId="0" hidden="1">#REF!</definedName>
    <definedName name="Z_78F39282_0DE2_11D3_97F6_00A0C9DF29C4_.wvu.PrintArea" localSheetId="2" hidden="1">#REF!</definedName>
    <definedName name="Z_78F39282_0DE2_11D3_97F6_00A0C9DF29C4_.wvu.PrintArea" localSheetId="1" hidden="1">#REF!</definedName>
    <definedName name="Z_78F39282_0DE2_11D3_97F6_00A0C9DF29C4_.wvu.PrintArea" hidden="1">#REF!</definedName>
    <definedName name="Z_78F39283_0DE2_11D3_97F6_00A0C9DF29C4_.wvu.PrintArea" localSheetId="0" hidden="1">#REF!</definedName>
    <definedName name="Z_78F39283_0DE2_11D3_97F6_00A0C9DF29C4_.wvu.PrintArea" localSheetId="2" hidden="1">#REF!</definedName>
    <definedName name="Z_78F39283_0DE2_11D3_97F6_00A0C9DF29C4_.wvu.PrintArea" localSheetId="1" hidden="1">#REF!</definedName>
    <definedName name="Z_78F39283_0DE2_11D3_97F6_00A0C9DF29C4_.wvu.PrintArea" hidden="1">#REF!</definedName>
    <definedName name="Z_78F39285_0DE2_11D3_97F6_00A0C9DF29C4_.wvu.PrintArea" localSheetId="0" hidden="1">#REF!</definedName>
    <definedName name="Z_78F39285_0DE2_11D3_97F6_00A0C9DF29C4_.wvu.PrintArea" localSheetId="2" hidden="1">#REF!</definedName>
    <definedName name="Z_78F39285_0DE2_11D3_97F6_00A0C9DF29C4_.wvu.PrintArea" localSheetId="1" hidden="1">#REF!</definedName>
    <definedName name="Z_78F39285_0DE2_11D3_97F6_00A0C9DF29C4_.wvu.PrintArea" hidden="1">#REF!</definedName>
    <definedName name="Z_78F39286_0DE2_11D3_97F6_00A0C9DF29C4_.wvu.PrintArea" localSheetId="0" hidden="1">#REF!</definedName>
    <definedName name="Z_78F39286_0DE2_11D3_97F6_00A0C9DF29C4_.wvu.PrintArea" localSheetId="2" hidden="1">#REF!</definedName>
    <definedName name="Z_78F39286_0DE2_11D3_97F6_00A0C9DF29C4_.wvu.PrintArea" localSheetId="1" hidden="1">#REF!</definedName>
    <definedName name="Z_78F39286_0DE2_11D3_97F6_00A0C9DF29C4_.wvu.PrintArea" hidden="1">#REF!</definedName>
    <definedName name="Z_78F39287_0DE2_11D3_97F6_00A0C9DF29C4_.wvu.PrintArea" localSheetId="0" hidden="1">#REF!</definedName>
    <definedName name="Z_78F39287_0DE2_11D3_97F6_00A0C9DF29C4_.wvu.PrintArea" localSheetId="2" hidden="1">#REF!</definedName>
    <definedName name="Z_78F39287_0DE2_11D3_97F6_00A0C9DF29C4_.wvu.PrintArea" localSheetId="1" hidden="1">#REF!</definedName>
    <definedName name="Z_78F39287_0DE2_11D3_97F6_00A0C9DF29C4_.wvu.PrintArea" hidden="1">#REF!</definedName>
    <definedName name="Z_78F39288_0DE2_11D3_97F6_00A0C9DF29C4_.wvu.PrintArea" localSheetId="0" hidden="1">#REF!</definedName>
    <definedName name="Z_78F39288_0DE2_11D3_97F6_00A0C9DF29C4_.wvu.PrintArea" localSheetId="2" hidden="1">#REF!</definedName>
    <definedName name="Z_78F39288_0DE2_11D3_97F6_00A0C9DF29C4_.wvu.PrintArea" localSheetId="1" hidden="1">#REF!</definedName>
    <definedName name="Z_78F39288_0DE2_11D3_97F6_00A0C9DF29C4_.wvu.PrintArea" hidden="1">#REF!</definedName>
    <definedName name="Z_78F3928A_0DE2_11D3_97F6_00A0C9DF29C4_.wvu.PrintArea" localSheetId="0" hidden="1">#REF!</definedName>
    <definedName name="Z_78F3928A_0DE2_11D3_97F6_00A0C9DF29C4_.wvu.PrintArea" localSheetId="2" hidden="1">#REF!</definedName>
    <definedName name="Z_78F3928A_0DE2_11D3_97F6_00A0C9DF29C4_.wvu.PrintArea" localSheetId="1" hidden="1">#REF!</definedName>
    <definedName name="Z_78F3928A_0DE2_11D3_97F6_00A0C9DF29C4_.wvu.PrintArea" hidden="1">#REF!</definedName>
    <definedName name="Z_78F3928B_0DE2_11D3_97F6_00A0C9DF29C4_.wvu.PrintArea" localSheetId="0" hidden="1">#REF!</definedName>
    <definedName name="Z_78F3928B_0DE2_11D3_97F6_00A0C9DF29C4_.wvu.PrintArea" localSheetId="2" hidden="1">#REF!</definedName>
    <definedName name="Z_78F3928B_0DE2_11D3_97F6_00A0C9DF29C4_.wvu.PrintArea" localSheetId="1" hidden="1">#REF!</definedName>
    <definedName name="Z_78F3928B_0DE2_11D3_97F6_00A0C9DF29C4_.wvu.PrintArea" hidden="1">#REF!</definedName>
    <definedName name="Z_78F3928C_0DE2_11D3_97F6_00A0C9DF29C4_.wvu.PrintArea" localSheetId="0" hidden="1">#REF!</definedName>
    <definedName name="Z_78F3928C_0DE2_11D3_97F6_00A0C9DF29C4_.wvu.PrintArea" localSheetId="2" hidden="1">#REF!</definedName>
    <definedName name="Z_78F3928C_0DE2_11D3_97F6_00A0C9DF29C4_.wvu.PrintArea" localSheetId="1" hidden="1">#REF!</definedName>
    <definedName name="Z_78F3928C_0DE2_11D3_97F6_00A0C9DF29C4_.wvu.PrintArea" hidden="1">#REF!</definedName>
    <definedName name="Z_78F3928D_0DE2_11D3_97F6_00A0C9DF29C4_.wvu.PrintArea" localSheetId="0" hidden="1">#REF!</definedName>
    <definedName name="Z_78F3928D_0DE2_11D3_97F6_00A0C9DF29C4_.wvu.PrintArea" localSheetId="2" hidden="1">#REF!</definedName>
    <definedName name="Z_78F3928D_0DE2_11D3_97F6_00A0C9DF29C4_.wvu.PrintArea" localSheetId="1" hidden="1">#REF!</definedName>
    <definedName name="Z_78F3928D_0DE2_11D3_97F6_00A0C9DF29C4_.wvu.PrintArea" hidden="1">#REF!</definedName>
    <definedName name="Z_78F3928F_0DE2_11D3_97F6_00A0C9DF29C4_.wvu.PrintArea" localSheetId="0" hidden="1">#REF!</definedName>
    <definedName name="Z_78F3928F_0DE2_11D3_97F6_00A0C9DF29C4_.wvu.PrintArea" localSheetId="2" hidden="1">#REF!</definedName>
    <definedName name="Z_78F3928F_0DE2_11D3_97F6_00A0C9DF29C4_.wvu.PrintArea" localSheetId="1" hidden="1">#REF!</definedName>
    <definedName name="Z_78F3928F_0DE2_11D3_97F6_00A0C9DF29C4_.wvu.PrintArea" hidden="1">#REF!</definedName>
    <definedName name="Z_78F39290_0DE2_11D3_97F6_00A0C9DF29C4_.wvu.PrintArea" localSheetId="0" hidden="1">#REF!</definedName>
    <definedName name="Z_78F39290_0DE2_11D3_97F6_00A0C9DF29C4_.wvu.PrintArea" localSheetId="2" hidden="1">#REF!</definedName>
    <definedName name="Z_78F39290_0DE2_11D3_97F6_00A0C9DF29C4_.wvu.PrintArea" localSheetId="1" hidden="1">#REF!</definedName>
    <definedName name="Z_78F39290_0DE2_11D3_97F6_00A0C9DF29C4_.wvu.PrintArea" hidden="1">#REF!</definedName>
    <definedName name="Z_78F39292_0DE2_11D3_97F6_00A0C9DF29C4_.wvu.PrintArea" localSheetId="0" hidden="1">#REF!</definedName>
    <definedName name="Z_78F39292_0DE2_11D3_97F6_00A0C9DF29C4_.wvu.PrintArea" localSheetId="2" hidden="1">#REF!</definedName>
    <definedName name="Z_78F39292_0DE2_11D3_97F6_00A0C9DF29C4_.wvu.PrintArea" localSheetId="1" hidden="1">#REF!</definedName>
    <definedName name="Z_78F39292_0DE2_11D3_97F6_00A0C9DF29C4_.wvu.PrintArea" hidden="1">#REF!</definedName>
    <definedName name="Z_78F39293_0DE2_11D3_97F6_00A0C9DF29C4_.wvu.PrintArea" localSheetId="0" hidden="1">#REF!</definedName>
    <definedName name="Z_78F39293_0DE2_11D3_97F6_00A0C9DF29C4_.wvu.PrintArea" localSheetId="2" hidden="1">#REF!</definedName>
    <definedName name="Z_78F39293_0DE2_11D3_97F6_00A0C9DF29C4_.wvu.PrintArea" localSheetId="1" hidden="1">#REF!</definedName>
    <definedName name="Z_78F39293_0DE2_11D3_97F6_00A0C9DF29C4_.wvu.PrintArea" hidden="1">#REF!</definedName>
    <definedName name="Z_78F39295_0DE2_11D3_97F6_00A0C9DF29C4_.wvu.PrintArea" localSheetId="0" hidden="1">#REF!</definedName>
    <definedName name="Z_78F39295_0DE2_11D3_97F6_00A0C9DF29C4_.wvu.PrintArea" localSheetId="2" hidden="1">#REF!</definedName>
    <definedName name="Z_78F39295_0DE2_11D3_97F6_00A0C9DF29C4_.wvu.PrintArea" localSheetId="1" hidden="1">#REF!</definedName>
    <definedName name="Z_78F39295_0DE2_11D3_97F6_00A0C9DF29C4_.wvu.PrintArea" hidden="1">#REF!</definedName>
    <definedName name="Z_78F39296_0DE2_11D3_97F6_00A0C9DF29C4_.wvu.PrintArea" localSheetId="0" hidden="1">#REF!</definedName>
    <definedName name="Z_78F39296_0DE2_11D3_97F6_00A0C9DF29C4_.wvu.PrintArea" localSheetId="2" hidden="1">#REF!</definedName>
    <definedName name="Z_78F39296_0DE2_11D3_97F6_00A0C9DF29C4_.wvu.PrintArea" localSheetId="1" hidden="1">#REF!</definedName>
    <definedName name="Z_78F39296_0DE2_11D3_97F6_00A0C9DF29C4_.wvu.PrintArea" hidden="1">#REF!</definedName>
    <definedName name="Z_78F39297_0DE2_11D3_97F6_00A0C9DF29C4_.wvu.PrintArea" localSheetId="0" hidden="1">#REF!</definedName>
    <definedName name="Z_78F39297_0DE2_11D3_97F6_00A0C9DF29C4_.wvu.PrintArea" localSheetId="2" hidden="1">#REF!</definedName>
    <definedName name="Z_78F39297_0DE2_11D3_97F6_00A0C9DF29C4_.wvu.PrintArea" localSheetId="1" hidden="1">#REF!</definedName>
    <definedName name="Z_78F39297_0DE2_11D3_97F6_00A0C9DF29C4_.wvu.PrintArea" hidden="1">#REF!</definedName>
    <definedName name="Z_78F39298_0DE2_11D3_97F6_00A0C9DF29C4_.wvu.PrintArea" localSheetId="0" hidden="1">#REF!</definedName>
    <definedName name="Z_78F39298_0DE2_11D3_97F6_00A0C9DF29C4_.wvu.PrintArea" localSheetId="2" hidden="1">#REF!</definedName>
    <definedName name="Z_78F39298_0DE2_11D3_97F6_00A0C9DF29C4_.wvu.PrintArea" localSheetId="1" hidden="1">#REF!</definedName>
    <definedName name="Z_78F39298_0DE2_11D3_97F6_00A0C9DF29C4_.wvu.PrintArea" hidden="1">#REF!</definedName>
    <definedName name="Z_78F3929A_0DE2_11D3_97F6_00A0C9DF29C4_.wvu.PrintArea" localSheetId="0" hidden="1">#REF!</definedName>
    <definedName name="Z_78F3929A_0DE2_11D3_97F6_00A0C9DF29C4_.wvu.PrintArea" localSheetId="2" hidden="1">#REF!</definedName>
    <definedName name="Z_78F3929A_0DE2_11D3_97F6_00A0C9DF29C4_.wvu.PrintArea" localSheetId="1" hidden="1">#REF!</definedName>
    <definedName name="Z_78F3929A_0DE2_11D3_97F6_00A0C9DF29C4_.wvu.PrintArea" hidden="1">#REF!</definedName>
    <definedName name="Z_78F3929B_0DE2_11D3_97F6_00A0C9DF29C4_.wvu.PrintArea" localSheetId="0" hidden="1">#REF!</definedName>
    <definedName name="Z_78F3929B_0DE2_11D3_97F6_00A0C9DF29C4_.wvu.PrintArea" localSheetId="2" hidden="1">#REF!</definedName>
    <definedName name="Z_78F3929B_0DE2_11D3_97F6_00A0C9DF29C4_.wvu.PrintArea" localSheetId="1" hidden="1">#REF!</definedName>
    <definedName name="Z_78F3929B_0DE2_11D3_97F6_00A0C9DF29C4_.wvu.PrintArea" hidden="1">#REF!</definedName>
    <definedName name="Z_78F3929C_0DE2_11D3_97F6_00A0C9DF29C4_.wvu.PrintArea" localSheetId="0" hidden="1">#REF!</definedName>
    <definedName name="Z_78F3929C_0DE2_11D3_97F6_00A0C9DF29C4_.wvu.PrintArea" localSheetId="2" hidden="1">#REF!</definedName>
    <definedName name="Z_78F3929C_0DE2_11D3_97F6_00A0C9DF29C4_.wvu.PrintArea" localSheetId="1" hidden="1">#REF!</definedName>
    <definedName name="Z_78F3929C_0DE2_11D3_97F6_00A0C9DF29C4_.wvu.PrintArea" hidden="1">#REF!</definedName>
    <definedName name="Z_78F3929D_0DE2_11D3_97F6_00A0C9DF29C4_.wvu.PrintArea" localSheetId="0" hidden="1">#REF!</definedName>
    <definedName name="Z_78F3929D_0DE2_11D3_97F6_00A0C9DF29C4_.wvu.PrintArea" localSheetId="2" hidden="1">#REF!</definedName>
    <definedName name="Z_78F3929D_0DE2_11D3_97F6_00A0C9DF29C4_.wvu.PrintArea" localSheetId="1" hidden="1">#REF!</definedName>
    <definedName name="Z_78F3929D_0DE2_11D3_97F6_00A0C9DF29C4_.wvu.PrintArea" hidden="1">#REF!</definedName>
    <definedName name="Z_78F3929F_0DE2_11D3_97F6_00A0C9DF29C4_.wvu.PrintArea" localSheetId="0" hidden="1">#REF!</definedName>
    <definedName name="Z_78F3929F_0DE2_11D3_97F6_00A0C9DF29C4_.wvu.PrintArea" localSheetId="2" hidden="1">#REF!</definedName>
    <definedName name="Z_78F3929F_0DE2_11D3_97F6_00A0C9DF29C4_.wvu.PrintArea" localSheetId="1" hidden="1">#REF!</definedName>
    <definedName name="Z_78F3929F_0DE2_11D3_97F6_00A0C9DF29C4_.wvu.PrintArea" hidden="1">#REF!</definedName>
    <definedName name="Z_78F392A0_0DE2_11D3_97F6_00A0C9DF29C4_.wvu.PrintArea" localSheetId="0" hidden="1">#REF!</definedName>
    <definedName name="Z_78F392A0_0DE2_11D3_97F6_00A0C9DF29C4_.wvu.PrintArea" localSheetId="2" hidden="1">#REF!</definedName>
    <definedName name="Z_78F392A0_0DE2_11D3_97F6_00A0C9DF29C4_.wvu.PrintArea" localSheetId="1" hidden="1">#REF!</definedName>
    <definedName name="Z_78F392A0_0DE2_11D3_97F6_00A0C9DF29C4_.wvu.PrintArea" hidden="1">#REF!</definedName>
    <definedName name="Z_797E0CC1_6F4E_11D3_ABEF_00A0C9DF1063_.wvu.PrintArea" localSheetId="0" hidden="1">#REF!</definedName>
    <definedName name="Z_797E0CC1_6F4E_11D3_ABEF_00A0C9DF1063_.wvu.PrintArea" localSheetId="2" hidden="1">#REF!</definedName>
    <definedName name="Z_797E0CC1_6F4E_11D3_ABEF_00A0C9DF1063_.wvu.PrintArea" localSheetId="1" hidden="1">#REF!</definedName>
    <definedName name="Z_797E0CC1_6F4E_11D3_ABEF_00A0C9DF1063_.wvu.PrintArea" hidden="1">#REF!</definedName>
    <definedName name="Z_797E0CC2_6F4E_11D3_ABEF_00A0C9DF1063_.wvu.PrintArea" localSheetId="0" hidden="1">#REF!</definedName>
    <definedName name="Z_797E0CC2_6F4E_11D3_ABEF_00A0C9DF1063_.wvu.PrintArea" localSheetId="2" hidden="1">#REF!</definedName>
    <definedName name="Z_797E0CC2_6F4E_11D3_ABEF_00A0C9DF1063_.wvu.PrintArea" localSheetId="1" hidden="1">#REF!</definedName>
    <definedName name="Z_797E0CC2_6F4E_11D3_ABEF_00A0C9DF1063_.wvu.PrintArea" hidden="1">#REF!</definedName>
    <definedName name="Z_797E0CC4_6F4E_11D3_ABEF_00A0C9DF1063_.wvu.PrintArea" localSheetId="0" hidden="1">#REF!</definedName>
    <definedName name="Z_797E0CC4_6F4E_11D3_ABEF_00A0C9DF1063_.wvu.PrintArea" localSheetId="2" hidden="1">#REF!</definedName>
    <definedName name="Z_797E0CC4_6F4E_11D3_ABEF_00A0C9DF1063_.wvu.PrintArea" localSheetId="1" hidden="1">#REF!</definedName>
    <definedName name="Z_797E0CC4_6F4E_11D3_ABEF_00A0C9DF1063_.wvu.PrintArea" hidden="1">#REF!</definedName>
    <definedName name="Z_797E0CC5_6F4E_11D3_ABEF_00A0C9DF1063_.wvu.PrintArea" localSheetId="0" hidden="1">#REF!</definedName>
    <definedName name="Z_797E0CC5_6F4E_11D3_ABEF_00A0C9DF1063_.wvu.PrintArea" localSheetId="2" hidden="1">#REF!</definedName>
    <definedName name="Z_797E0CC5_6F4E_11D3_ABEF_00A0C9DF1063_.wvu.PrintArea" localSheetId="1" hidden="1">#REF!</definedName>
    <definedName name="Z_797E0CC5_6F4E_11D3_ABEF_00A0C9DF1063_.wvu.PrintArea" hidden="1">#REF!</definedName>
    <definedName name="Z_797E0CC6_6F4E_11D3_ABEF_00A0C9DF1063_.wvu.PrintArea" localSheetId="0" hidden="1">#REF!</definedName>
    <definedName name="Z_797E0CC6_6F4E_11D3_ABEF_00A0C9DF1063_.wvu.PrintArea" localSheetId="2" hidden="1">#REF!</definedName>
    <definedName name="Z_797E0CC6_6F4E_11D3_ABEF_00A0C9DF1063_.wvu.PrintArea" localSheetId="1" hidden="1">#REF!</definedName>
    <definedName name="Z_797E0CC6_6F4E_11D3_ABEF_00A0C9DF1063_.wvu.PrintArea" hidden="1">#REF!</definedName>
    <definedName name="Z_797E0CC7_6F4E_11D3_ABEF_00A0C9DF1063_.wvu.PrintArea" localSheetId="0" hidden="1">#REF!</definedName>
    <definedName name="Z_797E0CC7_6F4E_11D3_ABEF_00A0C9DF1063_.wvu.PrintArea" localSheetId="2" hidden="1">#REF!</definedName>
    <definedName name="Z_797E0CC7_6F4E_11D3_ABEF_00A0C9DF1063_.wvu.PrintArea" localSheetId="1" hidden="1">#REF!</definedName>
    <definedName name="Z_797E0CC7_6F4E_11D3_ABEF_00A0C9DF1063_.wvu.PrintArea" hidden="1">#REF!</definedName>
    <definedName name="Z_797E0CC9_6F4E_11D3_ABEF_00A0C9DF1063_.wvu.PrintArea" localSheetId="0" hidden="1">#REF!</definedName>
    <definedName name="Z_797E0CC9_6F4E_11D3_ABEF_00A0C9DF1063_.wvu.PrintArea" localSheetId="2" hidden="1">#REF!</definedName>
    <definedName name="Z_797E0CC9_6F4E_11D3_ABEF_00A0C9DF1063_.wvu.PrintArea" localSheetId="1" hidden="1">#REF!</definedName>
    <definedName name="Z_797E0CC9_6F4E_11D3_ABEF_00A0C9DF1063_.wvu.PrintArea" hidden="1">#REF!</definedName>
    <definedName name="Z_797E0CCA_6F4E_11D3_ABEF_00A0C9DF1063_.wvu.PrintArea" localSheetId="0" hidden="1">#REF!</definedName>
    <definedName name="Z_797E0CCA_6F4E_11D3_ABEF_00A0C9DF1063_.wvu.PrintArea" localSheetId="2" hidden="1">#REF!</definedName>
    <definedName name="Z_797E0CCA_6F4E_11D3_ABEF_00A0C9DF1063_.wvu.PrintArea" localSheetId="1" hidden="1">#REF!</definedName>
    <definedName name="Z_797E0CCA_6F4E_11D3_ABEF_00A0C9DF1063_.wvu.PrintArea" hidden="1">#REF!</definedName>
    <definedName name="Z_797E0CCB_6F4E_11D3_ABEF_00A0C9DF1063_.wvu.PrintArea" localSheetId="0" hidden="1">#REF!</definedName>
    <definedName name="Z_797E0CCB_6F4E_11D3_ABEF_00A0C9DF1063_.wvu.PrintArea" localSheetId="2" hidden="1">#REF!</definedName>
    <definedName name="Z_797E0CCB_6F4E_11D3_ABEF_00A0C9DF1063_.wvu.PrintArea" localSheetId="1" hidden="1">#REF!</definedName>
    <definedName name="Z_797E0CCB_6F4E_11D3_ABEF_00A0C9DF1063_.wvu.PrintArea" hidden="1">#REF!</definedName>
    <definedName name="Z_797E0CCC_6F4E_11D3_ABEF_00A0C9DF1063_.wvu.PrintArea" localSheetId="0" hidden="1">#REF!</definedName>
    <definedName name="Z_797E0CCC_6F4E_11D3_ABEF_00A0C9DF1063_.wvu.PrintArea" localSheetId="2" hidden="1">#REF!</definedName>
    <definedName name="Z_797E0CCC_6F4E_11D3_ABEF_00A0C9DF1063_.wvu.PrintArea" localSheetId="1" hidden="1">#REF!</definedName>
    <definedName name="Z_797E0CCC_6F4E_11D3_ABEF_00A0C9DF1063_.wvu.PrintArea" hidden="1">#REF!</definedName>
    <definedName name="Z_797E0CCE_6F4E_11D3_ABEF_00A0C9DF1063_.wvu.PrintArea" localSheetId="0" hidden="1">#REF!</definedName>
    <definedName name="Z_797E0CCE_6F4E_11D3_ABEF_00A0C9DF1063_.wvu.PrintArea" localSheetId="2" hidden="1">#REF!</definedName>
    <definedName name="Z_797E0CCE_6F4E_11D3_ABEF_00A0C9DF1063_.wvu.PrintArea" localSheetId="1" hidden="1">#REF!</definedName>
    <definedName name="Z_797E0CCE_6F4E_11D3_ABEF_00A0C9DF1063_.wvu.PrintArea" hidden="1">#REF!</definedName>
    <definedName name="Z_797E0CCF_6F4E_11D3_ABEF_00A0C9DF1063_.wvu.PrintArea" localSheetId="0" hidden="1">#REF!</definedName>
    <definedName name="Z_797E0CCF_6F4E_11D3_ABEF_00A0C9DF1063_.wvu.PrintArea" localSheetId="2" hidden="1">#REF!</definedName>
    <definedName name="Z_797E0CCF_6F4E_11D3_ABEF_00A0C9DF1063_.wvu.PrintArea" localSheetId="1" hidden="1">#REF!</definedName>
    <definedName name="Z_797E0CCF_6F4E_11D3_ABEF_00A0C9DF1063_.wvu.PrintArea" hidden="1">#REF!</definedName>
    <definedName name="Z_797E0CD1_6F4E_11D3_ABEF_00A0C9DF1063_.wvu.PrintArea" localSheetId="0" hidden="1">#REF!</definedName>
    <definedName name="Z_797E0CD1_6F4E_11D3_ABEF_00A0C9DF1063_.wvu.PrintArea" localSheetId="2" hidden="1">#REF!</definedName>
    <definedName name="Z_797E0CD1_6F4E_11D3_ABEF_00A0C9DF1063_.wvu.PrintArea" localSheetId="1" hidden="1">#REF!</definedName>
    <definedName name="Z_797E0CD1_6F4E_11D3_ABEF_00A0C9DF1063_.wvu.PrintArea" hidden="1">#REF!</definedName>
    <definedName name="Z_797E0CD2_6F4E_11D3_ABEF_00A0C9DF1063_.wvu.PrintArea" localSheetId="0" hidden="1">#REF!</definedName>
    <definedName name="Z_797E0CD2_6F4E_11D3_ABEF_00A0C9DF1063_.wvu.PrintArea" localSheetId="2" hidden="1">#REF!</definedName>
    <definedName name="Z_797E0CD2_6F4E_11D3_ABEF_00A0C9DF1063_.wvu.PrintArea" localSheetId="1" hidden="1">#REF!</definedName>
    <definedName name="Z_797E0CD2_6F4E_11D3_ABEF_00A0C9DF1063_.wvu.PrintArea" hidden="1">#REF!</definedName>
    <definedName name="Z_797E0CD4_6F4E_11D3_ABEF_00A0C9DF1063_.wvu.PrintArea" localSheetId="0" hidden="1">#REF!</definedName>
    <definedName name="Z_797E0CD4_6F4E_11D3_ABEF_00A0C9DF1063_.wvu.PrintArea" localSheetId="2" hidden="1">#REF!</definedName>
    <definedName name="Z_797E0CD4_6F4E_11D3_ABEF_00A0C9DF1063_.wvu.PrintArea" localSheetId="1" hidden="1">#REF!</definedName>
    <definedName name="Z_797E0CD4_6F4E_11D3_ABEF_00A0C9DF1063_.wvu.PrintArea" hidden="1">#REF!</definedName>
    <definedName name="Z_797E0CD5_6F4E_11D3_ABEF_00A0C9DF1063_.wvu.PrintArea" localSheetId="0" hidden="1">#REF!</definedName>
    <definedName name="Z_797E0CD5_6F4E_11D3_ABEF_00A0C9DF1063_.wvu.PrintArea" localSheetId="2" hidden="1">#REF!</definedName>
    <definedName name="Z_797E0CD5_6F4E_11D3_ABEF_00A0C9DF1063_.wvu.PrintArea" localSheetId="1" hidden="1">#REF!</definedName>
    <definedName name="Z_797E0CD5_6F4E_11D3_ABEF_00A0C9DF1063_.wvu.PrintArea" hidden="1">#REF!</definedName>
    <definedName name="Z_797E0CD6_6F4E_11D3_ABEF_00A0C9DF1063_.wvu.PrintArea" localSheetId="0" hidden="1">#REF!</definedName>
    <definedName name="Z_797E0CD6_6F4E_11D3_ABEF_00A0C9DF1063_.wvu.PrintArea" localSheetId="2" hidden="1">#REF!</definedName>
    <definedName name="Z_797E0CD6_6F4E_11D3_ABEF_00A0C9DF1063_.wvu.PrintArea" localSheetId="1" hidden="1">#REF!</definedName>
    <definedName name="Z_797E0CD6_6F4E_11D3_ABEF_00A0C9DF1063_.wvu.PrintArea" hidden="1">#REF!</definedName>
    <definedName name="Z_797E0CD7_6F4E_11D3_ABEF_00A0C9DF1063_.wvu.PrintArea" localSheetId="0" hidden="1">#REF!</definedName>
    <definedName name="Z_797E0CD7_6F4E_11D3_ABEF_00A0C9DF1063_.wvu.PrintArea" localSheetId="2" hidden="1">#REF!</definedName>
    <definedName name="Z_797E0CD7_6F4E_11D3_ABEF_00A0C9DF1063_.wvu.PrintArea" localSheetId="1" hidden="1">#REF!</definedName>
    <definedName name="Z_797E0CD7_6F4E_11D3_ABEF_00A0C9DF1063_.wvu.PrintArea" hidden="1">#REF!</definedName>
    <definedName name="Z_797E0CD9_6F4E_11D3_ABEF_00A0C9DF1063_.wvu.PrintArea" localSheetId="0" hidden="1">#REF!</definedName>
    <definedName name="Z_797E0CD9_6F4E_11D3_ABEF_00A0C9DF1063_.wvu.PrintArea" localSheetId="2" hidden="1">#REF!</definedName>
    <definedName name="Z_797E0CD9_6F4E_11D3_ABEF_00A0C9DF1063_.wvu.PrintArea" localSheetId="1" hidden="1">#REF!</definedName>
    <definedName name="Z_797E0CD9_6F4E_11D3_ABEF_00A0C9DF1063_.wvu.PrintArea" hidden="1">#REF!</definedName>
    <definedName name="Z_797E0CDA_6F4E_11D3_ABEF_00A0C9DF1063_.wvu.PrintArea" localSheetId="0" hidden="1">#REF!</definedName>
    <definedName name="Z_797E0CDA_6F4E_11D3_ABEF_00A0C9DF1063_.wvu.PrintArea" localSheetId="2" hidden="1">#REF!</definedName>
    <definedName name="Z_797E0CDA_6F4E_11D3_ABEF_00A0C9DF1063_.wvu.PrintArea" localSheetId="1" hidden="1">#REF!</definedName>
    <definedName name="Z_797E0CDA_6F4E_11D3_ABEF_00A0C9DF1063_.wvu.PrintArea" hidden="1">#REF!</definedName>
    <definedName name="Z_797E0CDB_6F4E_11D3_ABEF_00A0C9DF1063_.wvu.PrintArea" localSheetId="0" hidden="1">#REF!</definedName>
    <definedName name="Z_797E0CDB_6F4E_11D3_ABEF_00A0C9DF1063_.wvu.PrintArea" localSheetId="2" hidden="1">#REF!</definedName>
    <definedName name="Z_797E0CDB_6F4E_11D3_ABEF_00A0C9DF1063_.wvu.PrintArea" localSheetId="1" hidden="1">#REF!</definedName>
    <definedName name="Z_797E0CDB_6F4E_11D3_ABEF_00A0C9DF1063_.wvu.PrintArea" hidden="1">#REF!</definedName>
    <definedName name="Z_797E0CDC_6F4E_11D3_ABEF_00A0C9DF1063_.wvu.PrintArea" localSheetId="0" hidden="1">#REF!</definedName>
    <definedName name="Z_797E0CDC_6F4E_11D3_ABEF_00A0C9DF1063_.wvu.PrintArea" localSheetId="2" hidden="1">#REF!</definedName>
    <definedName name="Z_797E0CDC_6F4E_11D3_ABEF_00A0C9DF1063_.wvu.PrintArea" localSheetId="1" hidden="1">#REF!</definedName>
    <definedName name="Z_797E0CDC_6F4E_11D3_ABEF_00A0C9DF1063_.wvu.PrintArea" hidden="1">#REF!</definedName>
    <definedName name="Z_797E0CDE_6F4E_11D3_ABEF_00A0C9DF1063_.wvu.PrintArea" localSheetId="0" hidden="1">#REF!</definedName>
    <definedName name="Z_797E0CDE_6F4E_11D3_ABEF_00A0C9DF1063_.wvu.PrintArea" localSheetId="2" hidden="1">#REF!</definedName>
    <definedName name="Z_797E0CDE_6F4E_11D3_ABEF_00A0C9DF1063_.wvu.PrintArea" localSheetId="1" hidden="1">#REF!</definedName>
    <definedName name="Z_797E0CDE_6F4E_11D3_ABEF_00A0C9DF1063_.wvu.PrintArea" hidden="1">#REF!</definedName>
    <definedName name="Z_797E0CDF_6F4E_11D3_ABEF_00A0C9DF1063_.wvu.PrintArea" localSheetId="0" hidden="1">#REF!</definedName>
    <definedName name="Z_797E0CDF_6F4E_11D3_ABEF_00A0C9DF1063_.wvu.PrintArea" localSheetId="2" hidden="1">#REF!</definedName>
    <definedName name="Z_797E0CDF_6F4E_11D3_ABEF_00A0C9DF1063_.wvu.PrintArea" localSheetId="1" hidden="1">#REF!</definedName>
    <definedName name="Z_797E0CDF_6F4E_11D3_ABEF_00A0C9DF1063_.wvu.PrintArea" hidden="1">#REF!</definedName>
    <definedName name="Z_7B604A82_0D1B_11D3_ABDC_00A0C9DF1063_.wvu.PrintArea" localSheetId="0" hidden="1">#REF!</definedName>
    <definedName name="Z_7B604A82_0D1B_11D3_ABDC_00A0C9DF1063_.wvu.PrintArea" localSheetId="2" hidden="1">#REF!</definedName>
    <definedName name="Z_7B604A82_0D1B_11D3_ABDC_00A0C9DF1063_.wvu.PrintArea" localSheetId="1" hidden="1">#REF!</definedName>
    <definedName name="Z_7B604A82_0D1B_11D3_ABDC_00A0C9DF1063_.wvu.PrintArea" hidden="1">#REF!</definedName>
    <definedName name="Z_7B604A83_0D1B_11D3_ABDC_00A0C9DF1063_.wvu.PrintArea" localSheetId="0" hidden="1">#REF!</definedName>
    <definedName name="Z_7B604A83_0D1B_11D3_ABDC_00A0C9DF1063_.wvu.PrintArea" localSheetId="2" hidden="1">#REF!</definedName>
    <definedName name="Z_7B604A83_0D1B_11D3_ABDC_00A0C9DF1063_.wvu.PrintArea" localSheetId="1" hidden="1">#REF!</definedName>
    <definedName name="Z_7B604A83_0D1B_11D3_ABDC_00A0C9DF1063_.wvu.PrintArea" hidden="1">#REF!</definedName>
    <definedName name="Z_7B604A85_0D1B_11D3_ABDC_00A0C9DF1063_.wvu.PrintArea" localSheetId="0" hidden="1">#REF!</definedName>
    <definedName name="Z_7B604A85_0D1B_11D3_ABDC_00A0C9DF1063_.wvu.PrintArea" localSheetId="2" hidden="1">#REF!</definedName>
    <definedName name="Z_7B604A85_0D1B_11D3_ABDC_00A0C9DF1063_.wvu.PrintArea" localSheetId="1" hidden="1">#REF!</definedName>
    <definedName name="Z_7B604A85_0D1B_11D3_ABDC_00A0C9DF1063_.wvu.PrintArea" hidden="1">#REF!</definedName>
    <definedName name="Z_7B604A86_0D1B_11D3_ABDC_00A0C9DF1063_.wvu.PrintArea" localSheetId="0" hidden="1">#REF!</definedName>
    <definedName name="Z_7B604A86_0D1B_11D3_ABDC_00A0C9DF1063_.wvu.PrintArea" localSheetId="2" hidden="1">#REF!</definedName>
    <definedName name="Z_7B604A86_0D1B_11D3_ABDC_00A0C9DF1063_.wvu.PrintArea" localSheetId="1" hidden="1">#REF!</definedName>
    <definedName name="Z_7B604A86_0D1B_11D3_ABDC_00A0C9DF1063_.wvu.PrintArea" hidden="1">#REF!</definedName>
    <definedName name="Z_7B604A87_0D1B_11D3_ABDC_00A0C9DF1063_.wvu.PrintArea" localSheetId="0" hidden="1">#REF!</definedName>
    <definedName name="Z_7B604A87_0D1B_11D3_ABDC_00A0C9DF1063_.wvu.PrintArea" localSheetId="2" hidden="1">#REF!</definedName>
    <definedName name="Z_7B604A87_0D1B_11D3_ABDC_00A0C9DF1063_.wvu.PrintArea" localSheetId="1" hidden="1">#REF!</definedName>
    <definedName name="Z_7B604A87_0D1B_11D3_ABDC_00A0C9DF1063_.wvu.PrintArea" hidden="1">#REF!</definedName>
    <definedName name="Z_7B604A88_0D1B_11D3_ABDC_00A0C9DF1063_.wvu.PrintArea" localSheetId="0" hidden="1">#REF!</definedName>
    <definedName name="Z_7B604A88_0D1B_11D3_ABDC_00A0C9DF1063_.wvu.PrintArea" localSheetId="2" hidden="1">#REF!</definedName>
    <definedName name="Z_7B604A88_0D1B_11D3_ABDC_00A0C9DF1063_.wvu.PrintArea" localSheetId="1" hidden="1">#REF!</definedName>
    <definedName name="Z_7B604A88_0D1B_11D3_ABDC_00A0C9DF1063_.wvu.PrintArea" hidden="1">#REF!</definedName>
    <definedName name="Z_7B604A8A_0D1B_11D3_ABDC_00A0C9DF1063_.wvu.PrintArea" localSheetId="0" hidden="1">#REF!</definedName>
    <definedName name="Z_7B604A8A_0D1B_11D3_ABDC_00A0C9DF1063_.wvu.PrintArea" localSheetId="2" hidden="1">#REF!</definedName>
    <definedName name="Z_7B604A8A_0D1B_11D3_ABDC_00A0C9DF1063_.wvu.PrintArea" localSheetId="1" hidden="1">#REF!</definedName>
    <definedName name="Z_7B604A8A_0D1B_11D3_ABDC_00A0C9DF1063_.wvu.PrintArea" hidden="1">#REF!</definedName>
    <definedName name="Z_7B604A8B_0D1B_11D3_ABDC_00A0C9DF1063_.wvu.PrintArea" localSheetId="0" hidden="1">#REF!</definedName>
    <definedName name="Z_7B604A8B_0D1B_11D3_ABDC_00A0C9DF1063_.wvu.PrintArea" localSheetId="2" hidden="1">#REF!</definedName>
    <definedName name="Z_7B604A8B_0D1B_11D3_ABDC_00A0C9DF1063_.wvu.PrintArea" localSheetId="1" hidden="1">#REF!</definedName>
    <definedName name="Z_7B604A8B_0D1B_11D3_ABDC_00A0C9DF1063_.wvu.PrintArea" hidden="1">#REF!</definedName>
    <definedName name="Z_7B604A8C_0D1B_11D3_ABDC_00A0C9DF1063_.wvu.PrintArea" localSheetId="0" hidden="1">#REF!</definedName>
    <definedName name="Z_7B604A8C_0D1B_11D3_ABDC_00A0C9DF1063_.wvu.PrintArea" localSheetId="2" hidden="1">#REF!</definedName>
    <definedName name="Z_7B604A8C_0D1B_11D3_ABDC_00A0C9DF1063_.wvu.PrintArea" localSheetId="1" hidden="1">#REF!</definedName>
    <definedName name="Z_7B604A8C_0D1B_11D3_ABDC_00A0C9DF1063_.wvu.PrintArea" hidden="1">#REF!</definedName>
    <definedName name="Z_7B604A8D_0D1B_11D3_ABDC_00A0C9DF1063_.wvu.PrintArea" localSheetId="0" hidden="1">#REF!</definedName>
    <definedName name="Z_7B604A8D_0D1B_11D3_ABDC_00A0C9DF1063_.wvu.PrintArea" localSheetId="2" hidden="1">#REF!</definedName>
    <definedName name="Z_7B604A8D_0D1B_11D3_ABDC_00A0C9DF1063_.wvu.PrintArea" localSheetId="1" hidden="1">#REF!</definedName>
    <definedName name="Z_7B604A8D_0D1B_11D3_ABDC_00A0C9DF1063_.wvu.PrintArea" hidden="1">#REF!</definedName>
    <definedName name="Z_7B604A8F_0D1B_11D3_ABDC_00A0C9DF1063_.wvu.PrintArea" localSheetId="0" hidden="1">#REF!</definedName>
    <definedName name="Z_7B604A8F_0D1B_11D3_ABDC_00A0C9DF1063_.wvu.PrintArea" localSheetId="2" hidden="1">#REF!</definedName>
    <definedName name="Z_7B604A8F_0D1B_11D3_ABDC_00A0C9DF1063_.wvu.PrintArea" localSheetId="1" hidden="1">#REF!</definedName>
    <definedName name="Z_7B604A8F_0D1B_11D3_ABDC_00A0C9DF1063_.wvu.PrintArea" hidden="1">#REF!</definedName>
    <definedName name="Z_7B604A90_0D1B_11D3_ABDC_00A0C9DF1063_.wvu.PrintArea" localSheetId="0" hidden="1">#REF!</definedName>
    <definedName name="Z_7B604A90_0D1B_11D3_ABDC_00A0C9DF1063_.wvu.PrintArea" localSheetId="2" hidden="1">#REF!</definedName>
    <definedName name="Z_7B604A90_0D1B_11D3_ABDC_00A0C9DF1063_.wvu.PrintArea" localSheetId="1" hidden="1">#REF!</definedName>
    <definedName name="Z_7B604A90_0D1B_11D3_ABDC_00A0C9DF1063_.wvu.PrintArea" hidden="1">#REF!</definedName>
    <definedName name="Z_7B604A92_0D1B_11D3_ABDC_00A0C9DF1063_.wvu.PrintArea" localSheetId="0" hidden="1">#REF!</definedName>
    <definedName name="Z_7B604A92_0D1B_11D3_ABDC_00A0C9DF1063_.wvu.PrintArea" localSheetId="2" hidden="1">#REF!</definedName>
    <definedName name="Z_7B604A92_0D1B_11D3_ABDC_00A0C9DF1063_.wvu.PrintArea" localSheetId="1" hidden="1">#REF!</definedName>
    <definedName name="Z_7B604A92_0D1B_11D3_ABDC_00A0C9DF1063_.wvu.PrintArea" hidden="1">#REF!</definedName>
    <definedName name="Z_7B604A93_0D1B_11D3_ABDC_00A0C9DF1063_.wvu.PrintArea" localSheetId="0" hidden="1">#REF!</definedName>
    <definedName name="Z_7B604A93_0D1B_11D3_ABDC_00A0C9DF1063_.wvu.PrintArea" localSheetId="2" hidden="1">#REF!</definedName>
    <definedName name="Z_7B604A93_0D1B_11D3_ABDC_00A0C9DF1063_.wvu.PrintArea" localSheetId="1" hidden="1">#REF!</definedName>
    <definedName name="Z_7B604A93_0D1B_11D3_ABDC_00A0C9DF1063_.wvu.PrintArea" hidden="1">#REF!</definedName>
    <definedName name="Z_7B604A95_0D1B_11D3_ABDC_00A0C9DF1063_.wvu.PrintArea" localSheetId="0" hidden="1">#REF!</definedName>
    <definedName name="Z_7B604A95_0D1B_11D3_ABDC_00A0C9DF1063_.wvu.PrintArea" localSheetId="2" hidden="1">#REF!</definedName>
    <definedName name="Z_7B604A95_0D1B_11D3_ABDC_00A0C9DF1063_.wvu.PrintArea" localSheetId="1" hidden="1">#REF!</definedName>
    <definedName name="Z_7B604A95_0D1B_11D3_ABDC_00A0C9DF1063_.wvu.PrintArea" hidden="1">#REF!</definedName>
    <definedName name="Z_7B604A96_0D1B_11D3_ABDC_00A0C9DF1063_.wvu.PrintArea" localSheetId="0" hidden="1">#REF!</definedName>
    <definedName name="Z_7B604A96_0D1B_11D3_ABDC_00A0C9DF1063_.wvu.PrintArea" localSheetId="2" hidden="1">#REF!</definedName>
    <definedName name="Z_7B604A96_0D1B_11D3_ABDC_00A0C9DF1063_.wvu.PrintArea" localSheetId="1" hidden="1">#REF!</definedName>
    <definedName name="Z_7B604A96_0D1B_11D3_ABDC_00A0C9DF1063_.wvu.PrintArea" hidden="1">#REF!</definedName>
    <definedName name="Z_7B604A97_0D1B_11D3_ABDC_00A0C9DF1063_.wvu.PrintArea" localSheetId="0" hidden="1">#REF!</definedName>
    <definedName name="Z_7B604A97_0D1B_11D3_ABDC_00A0C9DF1063_.wvu.PrintArea" localSheetId="2" hidden="1">#REF!</definedName>
    <definedName name="Z_7B604A97_0D1B_11D3_ABDC_00A0C9DF1063_.wvu.PrintArea" localSheetId="1" hidden="1">#REF!</definedName>
    <definedName name="Z_7B604A97_0D1B_11D3_ABDC_00A0C9DF1063_.wvu.PrintArea" hidden="1">#REF!</definedName>
    <definedName name="Z_7B604A98_0D1B_11D3_ABDC_00A0C9DF1063_.wvu.PrintArea" localSheetId="0" hidden="1">#REF!</definedName>
    <definedName name="Z_7B604A98_0D1B_11D3_ABDC_00A0C9DF1063_.wvu.PrintArea" localSheetId="2" hidden="1">#REF!</definedName>
    <definedName name="Z_7B604A98_0D1B_11D3_ABDC_00A0C9DF1063_.wvu.PrintArea" localSheetId="1" hidden="1">#REF!</definedName>
    <definedName name="Z_7B604A98_0D1B_11D3_ABDC_00A0C9DF1063_.wvu.PrintArea" hidden="1">#REF!</definedName>
    <definedName name="Z_7B604A9A_0D1B_11D3_ABDC_00A0C9DF1063_.wvu.PrintArea" localSheetId="0" hidden="1">#REF!</definedName>
    <definedName name="Z_7B604A9A_0D1B_11D3_ABDC_00A0C9DF1063_.wvu.PrintArea" localSheetId="2" hidden="1">#REF!</definedName>
    <definedName name="Z_7B604A9A_0D1B_11D3_ABDC_00A0C9DF1063_.wvu.PrintArea" localSheetId="1" hidden="1">#REF!</definedName>
    <definedName name="Z_7B604A9A_0D1B_11D3_ABDC_00A0C9DF1063_.wvu.PrintArea" hidden="1">#REF!</definedName>
    <definedName name="Z_7B604A9B_0D1B_11D3_ABDC_00A0C9DF1063_.wvu.PrintArea" localSheetId="0" hidden="1">#REF!</definedName>
    <definedName name="Z_7B604A9B_0D1B_11D3_ABDC_00A0C9DF1063_.wvu.PrintArea" localSheetId="2" hidden="1">#REF!</definedName>
    <definedName name="Z_7B604A9B_0D1B_11D3_ABDC_00A0C9DF1063_.wvu.PrintArea" localSheetId="1" hidden="1">#REF!</definedName>
    <definedName name="Z_7B604A9B_0D1B_11D3_ABDC_00A0C9DF1063_.wvu.PrintArea" hidden="1">#REF!</definedName>
    <definedName name="Z_7B604A9C_0D1B_11D3_ABDC_00A0C9DF1063_.wvu.PrintArea" localSheetId="0" hidden="1">#REF!</definedName>
    <definedName name="Z_7B604A9C_0D1B_11D3_ABDC_00A0C9DF1063_.wvu.PrintArea" localSheetId="2" hidden="1">#REF!</definedName>
    <definedName name="Z_7B604A9C_0D1B_11D3_ABDC_00A0C9DF1063_.wvu.PrintArea" localSheetId="1" hidden="1">#REF!</definedName>
    <definedName name="Z_7B604A9C_0D1B_11D3_ABDC_00A0C9DF1063_.wvu.PrintArea" hidden="1">#REF!</definedName>
    <definedName name="Z_7B604A9D_0D1B_11D3_ABDC_00A0C9DF1063_.wvu.PrintArea" localSheetId="0" hidden="1">#REF!</definedName>
    <definedName name="Z_7B604A9D_0D1B_11D3_ABDC_00A0C9DF1063_.wvu.PrintArea" localSheetId="2" hidden="1">#REF!</definedName>
    <definedName name="Z_7B604A9D_0D1B_11D3_ABDC_00A0C9DF1063_.wvu.PrintArea" localSheetId="1" hidden="1">#REF!</definedName>
    <definedName name="Z_7B604A9D_0D1B_11D3_ABDC_00A0C9DF1063_.wvu.PrintArea" hidden="1">#REF!</definedName>
    <definedName name="Z_7B604A9F_0D1B_11D3_ABDC_00A0C9DF1063_.wvu.PrintArea" localSheetId="0" hidden="1">#REF!</definedName>
    <definedName name="Z_7B604A9F_0D1B_11D3_ABDC_00A0C9DF1063_.wvu.PrintArea" localSheetId="2" hidden="1">#REF!</definedName>
    <definedName name="Z_7B604A9F_0D1B_11D3_ABDC_00A0C9DF1063_.wvu.PrintArea" localSheetId="1" hidden="1">#REF!</definedName>
    <definedName name="Z_7B604A9F_0D1B_11D3_ABDC_00A0C9DF1063_.wvu.PrintArea" hidden="1">#REF!</definedName>
    <definedName name="Z_7B604AA0_0D1B_11D3_ABDC_00A0C9DF1063_.wvu.PrintArea" localSheetId="0" hidden="1">#REF!</definedName>
    <definedName name="Z_7B604AA0_0D1B_11D3_ABDC_00A0C9DF1063_.wvu.PrintArea" localSheetId="2" hidden="1">#REF!</definedName>
    <definedName name="Z_7B604AA0_0D1B_11D3_ABDC_00A0C9DF1063_.wvu.PrintArea" localSheetId="1" hidden="1">#REF!</definedName>
    <definedName name="Z_7B604AA0_0D1B_11D3_ABDC_00A0C9DF1063_.wvu.PrintArea" hidden="1">#REF!</definedName>
    <definedName name="Z_7B604AAB_0D1B_11D3_ABDC_00A0C9DF1063_.wvu.PrintArea" localSheetId="0" hidden="1">#REF!</definedName>
    <definedName name="Z_7B604AAB_0D1B_11D3_ABDC_00A0C9DF1063_.wvu.PrintArea" localSheetId="2" hidden="1">#REF!</definedName>
    <definedName name="Z_7B604AAB_0D1B_11D3_ABDC_00A0C9DF1063_.wvu.PrintArea" localSheetId="1" hidden="1">#REF!</definedName>
    <definedName name="Z_7B604AAB_0D1B_11D3_ABDC_00A0C9DF1063_.wvu.PrintArea" hidden="1">#REF!</definedName>
    <definedName name="Z_7B604AAC_0D1B_11D3_ABDC_00A0C9DF1063_.wvu.PrintArea" localSheetId="0" hidden="1">#REF!</definedName>
    <definedName name="Z_7B604AAC_0D1B_11D3_ABDC_00A0C9DF1063_.wvu.PrintArea" localSheetId="2" hidden="1">#REF!</definedName>
    <definedName name="Z_7B604AAC_0D1B_11D3_ABDC_00A0C9DF1063_.wvu.PrintArea" localSheetId="1" hidden="1">#REF!</definedName>
    <definedName name="Z_7B604AAC_0D1B_11D3_ABDC_00A0C9DF1063_.wvu.PrintArea" hidden="1">#REF!</definedName>
    <definedName name="Z_7B604AAE_0D1B_11D3_ABDC_00A0C9DF1063_.wvu.PrintArea" localSheetId="0" hidden="1">#REF!</definedName>
    <definedName name="Z_7B604AAE_0D1B_11D3_ABDC_00A0C9DF1063_.wvu.PrintArea" localSheetId="2" hidden="1">#REF!</definedName>
    <definedName name="Z_7B604AAE_0D1B_11D3_ABDC_00A0C9DF1063_.wvu.PrintArea" localSheetId="1" hidden="1">#REF!</definedName>
    <definedName name="Z_7B604AAE_0D1B_11D3_ABDC_00A0C9DF1063_.wvu.PrintArea" hidden="1">#REF!</definedName>
    <definedName name="Z_7B604AAF_0D1B_11D3_ABDC_00A0C9DF1063_.wvu.PrintArea" localSheetId="0" hidden="1">#REF!</definedName>
    <definedName name="Z_7B604AAF_0D1B_11D3_ABDC_00A0C9DF1063_.wvu.PrintArea" localSheetId="2" hidden="1">#REF!</definedName>
    <definedName name="Z_7B604AAF_0D1B_11D3_ABDC_00A0C9DF1063_.wvu.PrintArea" localSheetId="1" hidden="1">#REF!</definedName>
    <definedName name="Z_7B604AAF_0D1B_11D3_ABDC_00A0C9DF1063_.wvu.PrintArea" hidden="1">#REF!</definedName>
    <definedName name="Z_7B604AB0_0D1B_11D3_ABDC_00A0C9DF1063_.wvu.PrintArea" localSheetId="0" hidden="1">#REF!</definedName>
    <definedName name="Z_7B604AB0_0D1B_11D3_ABDC_00A0C9DF1063_.wvu.PrintArea" localSheetId="2" hidden="1">#REF!</definedName>
    <definedName name="Z_7B604AB0_0D1B_11D3_ABDC_00A0C9DF1063_.wvu.PrintArea" localSheetId="1" hidden="1">#REF!</definedName>
    <definedName name="Z_7B604AB0_0D1B_11D3_ABDC_00A0C9DF1063_.wvu.PrintArea" hidden="1">#REF!</definedName>
    <definedName name="Z_7B604AB1_0D1B_11D3_ABDC_00A0C9DF1063_.wvu.PrintArea" localSheetId="0" hidden="1">#REF!</definedName>
    <definedName name="Z_7B604AB1_0D1B_11D3_ABDC_00A0C9DF1063_.wvu.PrintArea" localSheetId="2" hidden="1">#REF!</definedName>
    <definedName name="Z_7B604AB1_0D1B_11D3_ABDC_00A0C9DF1063_.wvu.PrintArea" localSheetId="1" hidden="1">#REF!</definedName>
    <definedName name="Z_7B604AB1_0D1B_11D3_ABDC_00A0C9DF1063_.wvu.PrintArea" hidden="1">#REF!</definedName>
    <definedName name="Z_7B604AB3_0D1B_11D3_ABDC_00A0C9DF1063_.wvu.PrintArea" localSheetId="0" hidden="1">#REF!</definedName>
    <definedName name="Z_7B604AB3_0D1B_11D3_ABDC_00A0C9DF1063_.wvu.PrintArea" localSheetId="2" hidden="1">#REF!</definedName>
    <definedName name="Z_7B604AB3_0D1B_11D3_ABDC_00A0C9DF1063_.wvu.PrintArea" localSheetId="1" hidden="1">#REF!</definedName>
    <definedName name="Z_7B604AB3_0D1B_11D3_ABDC_00A0C9DF1063_.wvu.PrintArea" hidden="1">#REF!</definedName>
    <definedName name="Z_7B604AB4_0D1B_11D3_ABDC_00A0C9DF1063_.wvu.PrintArea" localSheetId="0" hidden="1">#REF!</definedName>
    <definedName name="Z_7B604AB4_0D1B_11D3_ABDC_00A0C9DF1063_.wvu.PrintArea" localSheetId="2" hidden="1">#REF!</definedName>
    <definedName name="Z_7B604AB4_0D1B_11D3_ABDC_00A0C9DF1063_.wvu.PrintArea" localSheetId="1" hidden="1">#REF!</definedName>
    <definedName name="Z_7B604AB4_0D1B_11D3_ABDC_00A0C9DF1063_.wvu.PrintArea" hidden="1">#REF!</definedName>
    <definedName name="Z_7B604AB5_0D1B_11D3_ABDC_00A0C9DF1063_.wvu.PrintArea" localSheetId="0" hidden="1">#REF!</definedName>
    <definedName name="Z_7B604AB5_0D1B_11D3_ABDC_00A0C9DF1063_.wvu.PrintArea" localSheetId="2" hidden="1">#REF!</definedName>
    <definedName name="Z_7B604AB5_0D1B_11D3_ABDC_00A0C9DF1063_.wvu.PrintArea" localSheetId="1" hidden="1">#REF!</definedName>
    <definedName name="Z_7B604AB5_0D1B_11D3_ABDC_00A0C9DF1063_.wvu.PrintArea" hidden="1">#REF!</definedName>
    <definedName name="Z_7B604AB6_0D1B_11D3_ABDC_00A0C9DF1063_.wvu.PrintArea" localSheetId="0" hidden="1">#REF!</definedName>
    <definedName name="Z_7B604AB6_0D1B_11D3_ABDC_00A0C9DF1063_.wvu.PrintArea" localSheetId="2" hidden="1">#REF!</definedName>
    <definedName name="Z_7B604AB6_0D1B_11D3_ABDC_00A0C9DF1063_.wvu.PrintArea" localSheetId="1" hidden="1">#REF!</definedName>
    <definedName name="Z_7B604AB6_0D1B_11D3_ABDC_00A0C9DF1063_.wvu.PrintArea" hidden="1">#REF!</definedName>
    <definedName name="Z_7B604AB8_0D1B_11D3_ABDC_00A0C9DF1063_.wvu.PrintArea" localSheetId="0" hidden="1">#REF!</definedName>
    <definedName name="Z_7B604AB8_0D1B_11D3_ABDC_00A0C9DF1063_.wvu.PrintArea" localSheetId="2" hidden="1">#REF!</definedName>
    <definedName name="Z_7B604AB8_0D1B_11D3_ABDC_00A0C9DF1063_.wvu.PrintArea" localSheetId="1" hidden="1">#REF!</definedName>
    <definedName name="Z_7B604AB8_0D1B_11D3_ABDC_00A0C9DF1063_.wvu.PrintArea" hidden="1">#REF!</definedName>
    <definedName name="Z_7B604AB9_0D1B_11D3_ABDC_00A0C9DF1063_.wvu.PrintArea" localSheetId="0" hidden="1">#REF!</definedName>
    <definedName name="Z_7B604AB9_0D1B_11D3_ABDC_00A0C9DF1063_.wvu.PrintArea" localSheetId="2" hidden="1">#REF!</definedName>
    <definedName name="Z_7B604AB9_0D1B_11D3_ABDC_00A0C9DF1063_.wvu.PrintArea" localSheetId="1" hidden="1">#REF!</definedName>
    <definedName name="Z_7B604AB9_0D1B_11D3_ABDC_00A0C9DF1063_.wvu.PrintArea" hidden="1">#REF!</definedName>
    <definedName name="Z_7B604ABB_0D1B_11D3_ABDC_00A0C9DF1063_.wvu.PrintArea" localSheetId="0" hidden="1">#REF!</definedName>
    <definedName name="Z_7B604ABB_0D1B_11D3_ABDC_00A0C9DF1063_.wvu.PrintArea" localSheetId="2" hidden="1">#REF!</definedName>
    <definedName name="Z_7B604ABB_0D1B_11D3_ABDC_00A0C9DF1063_.wvu.PrintArea" localSheetId="1" hidden="1">#REF!</definedName>
    <definedName name="Z_7B604ABB_0D1B_11D3_ABDC_00A0C9DF1063_.wvu.PrintArea" hidden="1">#REF!</definedName>
    <definedName name="Z_7B604ABC_0D1B_11D3_ABDC_00A0C9DF1063_.wvu.PrintArea" localSheetId="0" hidden="1">#REF!</definedName>
    <definedName name="Z_7B604ABC_0D1B_11D3_ABDC_00A0C9DF1063_.wvu.PrintArea" localSheetId="2" hidden="1">#REF!</definedName>
    <definedName name="Z_7B604ABC_0D1B_11D3_ABDC_00A0C9DF1063_.wvu.PrintArea" localSheetId="1" hidden="1">#REF!</definedName>
    <definedName name="Z_7B604ABC_0D1B_11D3_ABDC_00A0C9DF1063_.wvu.PrintArea" hidden="1">#REF!</definedName>
    <definedName name="Z_7B604ABE_0D1B_11D3_ABDC_00A0C9DF1063_.wvu.PrintArea" localSheetId="0" hidden="1">#REF!</definedName>
    <definedName name="Z_7B604ABE_0D1B_11D3_ABDC_00A0C9DF1063_.wvu.PrintArea" localSheetId="2" hidden="1">#REF!</definedName>
    <definedName name="Z_7B604ABE_0D1B_11D3_ABDC_00A0C9DF1063_.wvu.PrintArea" localSheetId="1" hidden="1">#REF!</definedName>
    <definedName name="Z_7B604ABE_0D1B_11D3_ABDC_00A0C9DF1063_.wvu.PrintArea" hidden="1">#REF!</definedName>
    <definedName name="Z_7B604ABF_0D1B_11D3_ABDC_00A0C9DF1063_.wvu.PrintArea" localSheetId="0" hidden="1">#REF!</definedName>
    <definedName name="Z_7B604ABF_0D1B_11D3_ABDC_00A0C9DF1063_.wvu.PrintArea" localSheetId="2" hidden="1">#REF!</definedName>
    <definedName name="Z_7B604ABF_0D1B_11D3_ABDC_00A0C9DF1063_.wvu.PrintArea" localSheetId="1" hidden="1">#REF!</definedName>
    <definedName name="Z_7B604ABF_0D1B_11D3_ABDC_00A0C9DF1063_.wvu.PrintArea" hidden="1">#REF!</definedName>
    <definedName name="Z_7B604AC0_0D1B_11D3_ABDC_00A0C9DF1063_.wvu.PrintArea" localSheetId="0" hidden="1">#REF!</definedName>
    <definedName name="Z_7B604AC0_0D1B_11D3_ABDC_00A0C9DF1063_.wvu.PrintArea" localSheetId="2" hidden="1">#REF!</definedName>
    <definedName name="Z_7B604AC0_0D1B_11D3_ABDC_00A0C9DF1063_.wvu.PrintArea" localSheetId="1" hidden="1">#REF!</definedName>
    <definedName name="Z_7B604AC0_0D1B_11D3_ABDC_00A0C9DF1063_.wvu.PrintArea" hidden="1">#REF!</definedName>
    <definedName name="Z_7B604AC1_0D1B_11D3_ABDC_00A0C9DF1063_.wvu.PrintArea" localSheetId="0" hidden="1">#REF!</definedName>
    <definedName name="Z_7B604AC1_0D1B_11D3_ABDC_00A0C9DF1063_.wvu.PrintArea" localSheetId="2" hidden="1">#REF!</definedName>
    <definedName name="Z_7B604AC1_0D1B_11D3_ABDC_00A0C9DF1063_.wvu.PrintArea" localSheetId="1" hidden="1">#REF!</definedName>
    <definedName name="Z_7B604AC1_0D1B_11D3_ABDC_00A0C9DF1063_.wvu.PrintArea" hidden="1">#REF!</definedName>
    <definedName name="Z_7B604AC3_0D1B_11D3_ABDC_00A0C9DF1063_.wvu.PrintArea" localSheetId="0" hidden="1">#REF!</definedName>
    <definedName name="Z_7B604AC3_0D1B_11D3_ABDC_00A0C9DF1063_.wvu.PrintArea" localSheetId="2" hidden="1">#REF!</definedName>
    <definedName name="Z_7B604AC3_0D1B_11D3_ABDC_00A0C9DF1063_.wvu.PrintArea" localSheetId="1" hidden="1">#REF!</definedName>
    <definedName name="Z_7B604AC3_0D1B_11D3_ABDC_00A0C9DF1063_.wvu.PrintArea" hidden="1">#REF!</definedName>
    <definedName name="Z_7B604AC4_0D1B_11D3_ABDC_00A0C9DF1063_.wvu.PrintArea" localSheetId="0" hidden="1">#REF!</definedName>
    <definedName name="Z_7B604AC4_0D1B_11D3_ABDC_00A0C9DF1063_.wvu.PrintArea" localSheetId="2" hidden="1">#REF!</definedName>
    <definedName name="Z_7B604AC4_0D1B_11D3_ABDC_00A0C9DF1063_.wvu.PrintArea" localSheetId="1" hidden="1">#REF!</definedName>
    <definedName name="Z_7B604AC4_0D1B_11D3_ABDC_00A0C9DF1063_.wvu.PrintArea" hidden="1">#REF!</definedName>
    <definedName name="Z_7B604AC5_0D1B_11D3_ABDC_00A0C9DF1063_.wvu.PrintArea" localSheetId="0" hidden="1">#REF!</definedName>
    <definedName name="Z_7B604AC5_0D1B_11D3_ABDC_00A0C9DF1063_.wvu.PrintArea" localSheetId="2" hidden="1">#REF!</definedName>
    <definedName name="Z_7B604AC5_0D1B_11D3_ABDC_00A0C9DF1063_.wvu.PrintArea" localSheetId="1" hidden="1">#REF!</definedName>
    <definedName name="Z_7B604AC5_0D1B_11D3_ABDC_00A0C9DF1063_.wvu.PrintArea" hidden="1">#REF!</definedName>
    <definedName name="Z_7B604AC6_0D1B_11D3_ABDC_00A0C9DF1063_.wvu.PrintArea" localSheetId="0" hidden="1">#REF!</definedName>
    <definedName name="Z_7B604AC6_0D1B_11D3_ABDC_00A0C9DF1063_.wvu.PrintArea" localSheetId="2" hidden="1">#REF!</definedName>
    <definedName name="Z_7B604AC6_0D1B_11D3_ABDC_00A0C9DF1063_.wvu.PrintArea" localSheetId="1" hidden="1">#REF!</definedName>
    <definedName name="Z_7B604AC6_0D1B_11D3_ABDC_00A0C9DF1063_.wvu.PrintArea" hidden="1">#REF!</definedName>
    <definedName name="Z_7B604AC8_0D1B_11D3_ABDC_00A0C9DF1063_.wvu.PrintArea" localSheetId="0" hidden="1">#REF!</definedName>
    <definedName name="Z_7B604AC8_0D1B_11D3_ABDC_00A0C9DF1063_.wvu.PrintArea" localSheetId="2" hidden="1">#REF!</definedName>
    <definedName name="Z_7B604AC8_0D1B_11D3_ABDC_00A0C9DF1063_.wvu.PrintArea" localSheetId="1" hidden="1">#REF!</definedName>
    <definedName name="Z_7B604AC8_0D1B_11D3_ABDC_00A0C9DF1063_.wvu.PrintArea" hidden="1">#REF!</definedName>
    <definedName name="Z_7B604AC9_0D1B_11D3_ABDC_00A0C9DF1063_.wvu.PrintArea" localSheetId="0" hidden="1">#REF!</definedName>
    <definedName name="Z_7B604AC9_0D1B_11D3_ABDC_00A0C9DF1063_.wvu.PrintArea" localSheetId="2" hidden="1">#REF!</definedName>
    <definedName name="Z_7B604AC9_0D1B_11D3_ABDC_00A0C9DF1063_.wvu.PrintArea" localSheetId="1" hidden="1">#REF!</definedName>
    <definedName name="Z_7B604AC9_0D1B_11D3_ABDC_00A0C9DF1063_.wvu.PrintArea" hidden="1">#REF!</definedName>
    <definedName name="Z_7B604AD6_0D1B_11D3_ABDC_00A0C9DF1063_.wvu.PrintArea" localSheetId="0" hidden="1">#REF!</definedName>
    <definedName name="Z_7B604AD6_0D1B_11D3_ABDC_00A0C9DF1063_.wvu.PrintArea" localSheetId="2" hidden="1">#REF!</definedName>
    <definedName name="Z_7B604AD6_0D1B_11D3_ABDC_00A0C9DF1063_.wvu.PrintArea" localSheetId="1" hidden="1">#REF!</definedName>
    <definedName name="Z_7B604AD6_0D1B_11D3_ABDC_00A0C9DF1063_.wvu.PrintArea" hidden="1">#REF!</definedName>
    <definedName name="Z_7B604AD7_0D1B_11D3_ABDC_00A0C9DF1063_.wvu.PrintArea" localSheetId="0" hidden="1">#REF!</definedName>
    <definedName name="Z_7B604AD7_0D1B_11D3_ABDC_00A0C9DF1063_.wvu.PrintArea" localSheetId="2" hidden="1">#REF!</definedName>
    <definedName name="Z_7B604AD7_0D1B_11D3_ABDC_00A0C9DF1063_.wvu.PrintArea" localSheetId="1" hidden="1">#REF!</definedName>
    <definedName name="Z_7B604AD7_0D1B_11D3_ABDC_00A0C9DF1063_.wvu.PrintArea" hidden="1">#REF!</definedName>
    <definedName name="Z_7B604AD9_0D1B_11D3_ABDC_00A0C9DF1063_.wvu.PrintArea" localSheetId="0" hidden="1">#REF!</definedName>
    <definedName name="Z_7B604AD9_0D1B_11D3_ABDC_00A0C9DF1063_.wvu.PrintArea" localSheetId="2" hidden="1">#REF!</definedName>
    <definedName name="Z_7B604AD9_0D1B_11D3_ABDC_00A0C9DF1063_.wvu.PrintArea" localSheetId="1" hidden="1">#REF!</definedName>
    <definedName name="Z_7B604AD9_0D1B_11D3_ABDC_00A0C9DF1063_.wvu.PrintArea" hidden="1">#REF!</definedName>
    <definedName name="Z_7B604ADA_0D1B_11D3_ABDC_00A0C9DF1063_.wvu.PrintArea" localSheetId="0" hidden="1">#REF!</definedName>
    <definedName name="Z_7B604ADA_0D1B_11D3_ABDC_00A0C9DF1063_.wvu.PrintArea" localSheetId="2" hidden="1">#REF!</definedName>
    <definedName name="Z_7B604ADA_0D1B_11D3_ABDC_00A0C9DF1063_.wvu.PrintArea" localSheetId="1" hidden="1">#REF!</definedName>
    <definedName name="Z_7B604ADA_0D1B_11D3_ABDC_00A0C9DF1063_.wvu.PrintArea" hidden="1">#REF!</definedName>
    <definedName name="Z_7B604ADB_0D1B_11D3_ABDC_00A0C9DF1063_.wvu.PrintArea" localSheetId="0" hidden="1">#REF!</definedName>
    <definedName name="Z_7B604ADB_0D1B_11D3_ABDC_00A0C9DF1063_.wvu.PrintArea" localSheetId="2" hidden="1">#REF!</definedName>
    <definedName name="Z_7B604ADB_0D1B_11D3_ABDC_00A0C9DF1063_.wvu.PrintArea" localSheetId="1" hidden="1">#REF!</definedName>
    <definedName name="Z_7B604ADB_0D1B_11D3_ABDC_00A0C9DF1063_.wvu.PrintArea" hidden="1">#REF!</definedName>
    <definedName name="Z_7B604ADC_0D1B_11D3_ABDC_00A0C9DF1063_.wvu.PrintArea" localSheetId="0" hidden="1">#REF!</definedName>
    <definedName name="Z_7B604ADC_0D1B_11D3_ABDC_00A0C9DF1063_.wvu.PrintArea" localSheetId="2" hidden="1">#REF!</definedName>
    <definedName name="Z_7B604ADC_0D1B_11D3_ABDC_00A0C9DF1063_.wvu.PrintArea" localSheetId="1" hidden="1">#REF!</definedName>
    <definedName name="Z_7B604ADC_0D1B_11D3_ABDC_00A0C9DF1063_.wvu.PrintArea" hidden="1">#REF!</definedName>
    <definedName name="Z_7B604ADE_0D1B_11D3_ABDC_00A0C9DF1063_.wvu.PrintArea" localSheetId="0" hidden="1">#REF!</definedName>
    <definedName name="Z_7B604ADE_0D1B_11D3_ABDC_00A0C9DF1063_.wvu.PrintArea" localSheetId="2" hidden="1">#REF!</definedName>
    <definedName name="Z_7B604ADE_0D1B_11D3_ABDC_00A0C9DF1063_.wvu.PrintArea" localSheetId="1" hidden="1">#REF!</definedName>
    <definedName name="Z_7B604ADE_0D1B_11D3_ABDC_00A0C9DF1063_.wvu.PrintArea" hidden="1">#REF!</definedName>
    <definedName name="Z_7B604ADF_0D1B_11D3_ABDC_00A0C9DF1063_.wvu.PrintArea" localSheetId="0" hidden="1">#REF!</definedName>
    <definedName name="Z_7B604ADF_0D1B_11D3_ABDC_00A0C9DF1063_.wvu.PrintArea" localSheetId="2" hidden="1">#REF!</definedName>
    <definedName name="Z_7B604ADF_0D1B_11D3_ABDC_00A0C9DF1063_.wvu.PrintArea" localSheetId="1" hidden="1">#REF!</definedName>
    <definedName name="Z_7B604ADF_0D1B_11D3_ABDC_00A0C9DF1063_.wvu.PrintArea" hidden="1">#REF!</definedName>
    <definedName name="Z_7B604AE0_0D1B_11D3_ABDC_00A0C9DF1063_.wvu.PrintArea" localSheetId="0" hidden="1">#REF!</definedName>
    <definedName name="Z_7B604AE0_0D1B_11D3_ABDC_00A0C9DF1063_.wvu.PrintArea" localSheetId="2" hidden="1">#REF!</definedName>
    <definedName name="Z_7B604AE0_0D1B_11D3_ABDC_00A0C9DF1063_.wvu.PrintArea" localSheetId="1" hidden="1">#REF!</definedName>
    <definedName name="Z_7B604AE0_0D1B_11D3_ABDC_00A0C9DF1063_.wvu.PrintArea" hidden="1">#REF!</definedName>
    <definedName name="Z_7B604AE1_0D1B_11D3_ABDC_00A0C9DF1063_.wvu.PrintArea" localSheetId="0" hidden="1">#REF!</definedName>
    <definedName name="Z_7B604AE1_0D1B_11D3_ABDC_00A0C9DF1063_.wvu.PrintArea" localSheetId="2" hidden="1">#REF!</definedName>
    <definedName name="Z_7B604AE1_0D1B_11D3_ABDC_00A0C9DF1063_.wvu.PrintArea" localSheetId="1" hidden="1">#REF!</definedName>
    <definedName name="Z_7B604AE1_0D1B_11D3_ABDC_00A0C9DF1063_.wvu.PrintArea" hidden="1">#REF!</definedName>
    <definedName name="Z_7B604AE3_0D1B_11D3_ABDC_00A0C9DF1063_.wvu.PrintArea" localSheetId="0" hidden="1">#REF!</definedName>
    <definedName name="Z_7B604AE3_0D1B_11D3_ABDC_00A0C9DF1063_.wvu.PrintArea" localSheetId="2" hidden="1">#REF!</definedName>
    <definedName name="Z_7B604AE3_0D1B_11D3_ABDC_00A0C9DF1063_.wvu.PrintArea" localSheetId="1" hidden="1">#REF!</definedName>
    <definedName name="Z_7B604AE3_0D1B_11D3_ABDC_00A0C9DF1063_.wvu.PrintArea" hidden="1">#REF!</definedName>
    <definedName name="Z_7B604AE4_0D1B_11D3_ABDC_00A0C9DF1063_.wvu.PrintArea" localSheetId="0" hidden="1">#REF!</definedName>
    <definedName name="Z_7B604AE4_0D1B_11D3_ABDC_00A0C9DF1063_.wvu.PrintArea" localSheetId="2" hidden="1">#REF!</definedName>
    <definedName name="Z_7B604AE4_0D1B_11D3_ABDC_00A0C9DF1063_.wvu.PrintArea" localSheetId="1" hidden="1">#REF!</definedName>
    <definedName name="Z_7B604AE4_0D1B_11D3_ABDC_00A0C9DF1063_.wvu.PrintArea" hidden="1">#REF!</definedName>
    <definedName name="Z_7B604AE6_0D1B_11D3_ABDC_00A0C9DF1063_.wvu.PrintArea" localSheetId="0" hidden="1">#REF!</definedName>
    <definedName name="Z_7B604AE6_0D1B_11D3_ABDC_00A0C9DF1063_.wvu.PrintArea" localSheetId="2" hidden="1">#REF!</definedName>
    <definedName name="Z_7B604AE6_0D1B_11D3_ABDC_00A0C9DF1063_.wvu.PrintArea" localSheetId="1" hidden="1">#REF!</definedName>
    <definedName name="Z_7B604AE6_0D1B_11D3_ABDC_00A0C9DF1063_.wvu.PrintArea" hidden="1">#REF!</definedName>
    <definedName name="Z_7B604AE7_0D1B_11D3_ABDC_00A0C9DF1063_.wvu.PrintArea" localSheetId="0" hidden="1">#REF!</definedName>
    <definedName name="Z_7B604AE7_0D1B_11D3_ABDC_00A0C9DF1063_.wvu.PrintArea" localSheetId="2" hidden="1">#REF!</definedName>
    <definedName name="Z_7B604AE7_0D1B_11D3_ABDC_00A0C9DF1063_.wvu.PrintArea" localSheetId="1" hidden="1">#REF!</definedName>
    <definedName name="Z_7B604AE7_0D1B_11D3_ABDC_00A0C9DF1063_.wvu.PrintArea" hidden="1">#REF!</definedName>
    <definedName name="Z_7B604AE9_0D1B_11D3_ABDC_00A0C9DF1063_.wvu.PrintArea" localSheetId="0" hidden="1">#REF!</definedName>
    <definedName name="Z_7B604AE9_0D1B_11D3_ABDC_00A0C9DF1063_.wvu.PrintArea" localSheetId="2" hidden="1">#REF!</definedName>
    <definedName name="Z_7B604AE9_0D1B_11D3_ABDC_00A0C9DF1063_.wvu.PrintArea" localSheetId="1" hidden="1">#REF!</definedName>
    <definedName name="Z_7B604AE9_0D1B_11D3_ABDC_00A0C9DF1063_.wvu.PrintArea" hidden="1">#REF!</definedName>
    <definedName name="Z_7B604AEA_0D1B_11D3_ABDC_00A0C9DF1063_.wvu.PrintArea" localSheetId="0" hidden="1">#REF!</definedName>
    <definedName name="Z_7B604AEA_0D1B_11D3_ABDC_00A0C9DF1063_.wvu.PrintArea" localSheetId="2" hidden="1">#REF!</definedName>
    <definedName name="Z_7B604AEA_0D1B_11D3_ABDC_00A0C9DF1063_.wvu.PrintArea" localSheetId="1" hidden="1">#REF!</definedName>
    <definedName name="Z_7B604AEA_0D1B_11D3_ABDC_00A0C9DF1063_.wvu.PrintArea" hidden="1">#REF!</definedName>
    <definedName name="Z_7B604AEB_0D1B_11D3_ABDC_00A0C9DF1063_.wvu.PrintArea" localSheetId="0" hidden="1">#REF!</definedName>
    <definedName name="Z_7B604AEB_0D1B_11D3_ABDC_00A0C9DF1063_.wvu.PrintArea" localSheetId="2" hidden="1">#REF!</definedName>
    <definedName name="Z_7B604AEB_0D1B_11D3_ABDC_00A0C9DF1063_.wvu.PrintArea" localSheetId="1" hidden="1">#REF!</definedName>
    <definedName name="Z_7B604AEB_0D1B_11D3_ABDC_00A0C9DF1063_.wvu.PrintArea" hidden="1">#REF!</definedName>
    <definedName name="Z_7B604AEC_0D1B_11D3_ABDC_00A0C9DF1063_.wvu.PrintArea" localSheetId="0" hidden="1">#REF!</definedName>
    <definedName name="Z_7B604AEC_0D1B_11D3_ABDC_00A0C9DF1063_.wvu.PrintArea" localSheetId="2" hidden="1">#REF!</definedName>
    <definedName name="Z_7B604AEC_0D1B_11D3_ABDC_00A0C9DF1063_.wvu.PrintArea" localSheetId="1" hidden="1">#REF!</definedName>
    <definedName name="Z_7B604AEC_0D1B_11D3_ABDC_00A0C9DF1063_.wvu.PrintArea" hidden="1">#REF!</definedName>
    <definedName name="Z_7B604AEE_0D1B_11D3_ABDC_00A0C9DF1063_.wvu.PrintArea" localSheetId="0" hidden="1">#REF!</definedName>
    <definedName name="Z_7B604AEE_0D1B_11D3_ABDC_00A0C9DF1063_.wvu.PrintArea" localSheetId="2" hidden="1">#REF!</definedName>
    <definedName name="Z_7B604AEE_0D1B_11D3_ABDC_00A0C9DF1063_.wvu.PrintArea" localSheetId="1" hidden="1">#REF!</definedName>
    <definedName name="Z_7B604AEE_0D1B_11D3_ABDC_00A0C9DF1063_.wvu.PrintArea" hidden="1">#REF!</definedName>
    <definedName name="Z_7B604AEF_0D1B_11D3_ABDC_00A0C9DF1063_.wvu.PrintArea" localSheetId="0" hidden="1">#REF!</definedName>
    <definedName name="Z_7B604AEF_0D1B_11D3_ABDC_00A0C9DF1063_.wvu.PrintArea" localSheetId="2" hidden="1">#REF!</definedName>
    <definedName name="Z_7B604AEF_0D1B_11D3_ABDC_00A0C9DF1063_.wvu.PrintArea" localSheetId="1" hidden="1">#REF!</definedName>
    <definedName name="Z_7B604AEF_0D1B_11D3_ABDC_00A0C9DF1063_.wvu.PrintArea" hidden="1">#REF!</definedName>
    <definedName name="Z_7B604AF0_0D1B_11D3_ABDC_00A0C9DF1063_.wvu.PrintArea" localSheetId="0" hidden="1">#REF!</definedName>
    <definedName name="Z_7B604AF0_0D1B_11D3_ABDC_00A0C9DF1063_.wvu.PrintArea" localSheetId="2" hidden="1">#REF!</definedName>
    <definedName name="Z_7B604AF0_0D1B_11D3_ABDC_00A0C9DF1063_.wvu.PrintArea" localSheetId="1" hidden="1">#REF!</definedName>
    <definedName name="Z_7B604AF0_0D1B_11D3_ABDC_00A0C9DF1063_.wvu.PrintArea" hidden="1">#REF!</definedName>
    <definedName name="Z_7B604AF1_0D1B_11D3_ABDC_00A0C9DF1063_.wvu.PrintArea" localSheetId="0" hidden="1">#REF!</definedName>
    <definedName name="Z_7B604AF1_0D1B_11D3_ABDC_00A0C9DF1063_.wvu.PrintArea" localSheetId="2" hidden="1">#REF!</definedName>
    <definedName name="Z_7B604AF1_0D1B_11D3_ABDC_00A0C9DF1063_.wvu.PrintArea" localSheetId="1" hidden="1">#REF!</definedName>
    <definedName name="Z_7B604AF1_0D1B_11D3_ABDC_00A0C9DF1063_.wvu.PrintArea" hidden="1">#REF!</definedName>
    <definedName name="Z_7B604AF3_0D1B_11D3_ABDC_00A0C9DF1063_.wvu.PrintArea" localSheetId="0" hidden="1">#REF!</definedName>
    <definedName name="Z_7B604AF3_0D1B_11D3_ABDC_00A0C9DF1063_.wvu.PrintArea" localSheetId="2" hidden="1">#REF!</definedName>
    <definedName name="Z_7B604AF3_0D1B_11D3_ABDC_00A0C9DF1063_.wvu.PrintArea" localSheetId="1" hidden="1">#REF!</definedName>
    <definedName name="Z_7B604AF3_0D1B_11D3_ABDC_00A0C9DF1063_.wvu.PrintArea" hidden="1">#REF!</definedName>
    <definedName name="Z_7B604AF4_0D1B_11D3_ABDC_00A0C9DF1063_.wvu.PrintArea" localSheetId="0" hidden="1">#REF!</definedName>
    <definedName name="Z_7B604AF4_0D1B_11D3_ABDC_00A0C9DF1063_.wvu.PrintArea" localSheetId="2" hidden="1">#REF!</definedName>
    <definedName name="Z_7B604AF4_0D1B_11D3_ABDC_00A0C9DF1063_.wvu.PrintArea" localSheetId="1" hidden="1">#REF!</definedName>
    <definedName name="Z_7B604AF4_0D1B_11D3_ABDC_00A0C9DF1063_.wvu.PrintArea" hidden="1">#REF!</definedName>
    <definedName name="Z_7D5CD582_AF03_11D3_9DB4_00A0C9DF29FD_.wvu.PrintArea" localSheetId="0" hidden="1">#REF!</definedName>
    <definedName name="Z_7D5CD582_AF03_11D3_9DB4_00A0C9DF29FD_.wvu.PrintArea" localSheetId="2" hidden="1">#REF!</definedName>
    <definedName name="Z_7D5CD582_AF03_11D3_9DB4_00A0C9DF29FD_.wvu.PrintArea" localSheetId="1" hidden="1">#REF!</definedName>
    <definedName name="Z_7D5CD582_AF03_11D3_9DB4_00A0C9DF29FD_.wvu.PrintArea" hidden="1">#REF!</definedName>
    <definedName name="Z_7D5CD583_AF03_11D3_9DB4_00A0C9DF29FD_.wvu.PrintArea" localSheetId="0" hidden="1">#REF!</definedName>
    <definedName name="Z_7D5CD583_AF03_11D3_9DB4_00A0C9DF29FD_.wvu.PrintArea" localSheetId="2" hidden="1">#REF!</definedName>
    <definedName name="Z_7D5CD583_AF03_11D3_9DB4_00A0C9DF29FD_.wvu.PrintArea" localSheetId="1" hidden="1">#REF!</definedName>
    <definedName name="Z_7D5CD583_AF03_11D3_9DB4_00A0C9DF29FD_.wvu.PrintArea" hidden="1">#REF!</definedName>
    <definedName name="Z_7D5CD585_AF03_11D3_9DB4_00A0C9DF29FD_.wvu.PrintArea" localSheetId="0" hidden="1">#REF!</definedName>
    <definedName name="Z_7D5CD585_AF03_11D3_9DB4_00A0C9DF29FD_.wvu.PrintArea" localSheetId="2" hidden="1">#REF!</definedName>
    <definedName name="Z_7D5CD585_AF03_11D3_9DB4_00A0C9DF29FD_.wvu.PrintArea" localSheetId="1" hidden="1">#REF!</definedName>
    <definedName name="Z_7D5CD585_AF03_11D3_9DB4_00A0C9DF29FD_.wvu.PrintArea" hidden="1">#REF!</definedName>
    <definedName name="Z_7D5CD586_AF03_11D3_9DB4_00A0C9DF29FD_.wvu.PrintArea" localSheetId="0" hidden="1">#REF!</definedName>
    <definedName name="Z_7D5CD586_AF03_11D3_9DB4_00A0C9DF29FD_.wvu.PrintArea" localSheetId="2" hidden="1">#REF!</definedName>
    <definedName name="Z_7D5CD586_AF03_11D3_9DB4_00A0C9DF29FD_.wvu.PrintArea" localSheetId="1" hidden="1">#REF!</definedName>
    <definedName name="Z_7D5CD586_AF03_11D3_9DB4_00A0C9DF29FD_.wvu.PrintArea" hidden="1">#REF!</definedName>
    <definedName name="Z_7D5CD587_AF03_11D3_9DB4_00A0C9DF29FD_.wvu.PrintArea" localSheetId="0" hidden="1">#REF!</definedName>
    <definedName name="Z_7D5CD587_AF03_11D3_9DB4_00A0C9DF29FD_.wvu.PrintArea" localSheetId="2" hidden="1">#REF!</definedName>
    <definedName name="Z_7D5CD587_AF03_11D3_9DB4_00A0C9DF29FD_.wvu.PrintArea" localSheetId="1" hidden="1">#REF!</definedName>
    <definedName name="Z_7D5CD587_AF03_11D3_9DB4_00A0C9DF29FD_.wvu.PrintArea" hidden="1">#REF!</definedName>
    <definedName name="Z_7D5CD588_AF03_11D3_9DB4_00A0C9DF29FD_.wvu.PrintArea" localSheetId="0" hidden="1">#REF!</definedName>
    <definedName name="Z_7D5CD588_AF03_11D3_9DB4_00A0C9DF29FD_.wvu.PrintArea" localSheetId="2" hidden="1">#REF!</definedName>
    <definedName name="Z_7D5CD588_AF03_11D3_9DB4_00A0C9DF29FD_.wvu.PrintArea" localSheetId="1" hidden="1">#REF!</definedName>
    <definedName name="Z_7D5CD588_AF03_11D3_9DB4_00A0C9DF29FD_.wvu.PrintArea" hidden="1">#REF!</definedName>
    <definedName name="Z_7D5CD58A_AF03_11D3_9DB4_00A0C9DF29FD_.wvu.PrintArea" localSheetId="0" hidden="1">#REF!</definedName>
    <definedName name="Z_7D5CD58A_AF03_11D3_9DB4_00A0C9DF29FD_.wvu.PrintArea" localSheetId="2" hidden="1">#REF!</definedName>
    <definedName name="Z_7D5CD58A_AF03_11D3_9DB4_00A0C9DF29FD_.wvu.PrintArea" localSheetId="1" hidden="1">#REF!</definedName>
    <definedName name="Z_7D5CD58A_AF03_11D3_9DB4_00A0C9DF29FD_.wvu.PrintArea" hidden="1">#REF!</definedName>
    <definedName name="Z_7D5CD58B_AF03_11D3_9DB4_00A0C9DF29FD_.wvu.PrintArea" localSheetId="0" hidden="1">#REF!</definedName>
    <definedName name="Z_7D5CD58B_AF03_11D3_9DB4_00A0C9DF29FD_.wvu.PrintArea" localSheetId="2" hidden="1">#REF!</definedName>
    <definedName name="Z_7D5CD58B_AF03_11D3_9DB4_00A0C9DF29FD_.wvu.PrintArea" localSheetId="1" hidden="1">#REF!</definedName>
    <definedName name="Z_7D5CD58B_AF03_11D3_9DB4_00A0C9DF29FD_.wvu.PrintArea" hidden="1">#REF!</definedName>
    <definedName name="Z_7D5CD58C_AF03_11D3_9DB4_00A0C9DF29FD_.wvu.PrintArea" localSheetId="0" hidden="1">#REF!</definedName>
    <definedName name="Z_7D5CD58C_AF03_11D3_9DB4_00A0C9DF29FD_.wvu.PrintArea" localSheetId="2" hidden="1">#REF!</definedName>
    <definedName name="Z_7D5CD58C_AF03_11D3_9DB4_00A0C9DF29FD_.wvu.PrintArea" localSheetId="1" hidden="1">#REF!</definedName>
    <definedName name="Z_7D5CD58C_AF03_11D3_9DB4_00A0C9DF29FD_.wvu.PrintArea" hidden="1">#REF!</definedName>
    <definedName name="Z_7D5CD58D_AF03_11D3_9DB4_00A0C9DF29FD_.wvu.PrintArea" localSheetId="0" hidden="1">#REF!</definedName>
    <definedName name="Z_7D5CD58D_AF03_11D3_9DB4_00A0C9DF29FD_.wvu.PrintArea" localSheetId="2" hidden="1">#REF!</definedName>
    <definedName name="Z_7D5CD58D_AF03_11D3_9DB4_00A0C9DF29FD_.wvu.PrintArea" localSheetId="1" hidden="1">#REF!</definedName>
    <definedName name="Z_7D5CD58D_AF03_11D3_9DB4_00A0C9DF29FD_.wvu.PrintArea" hidden="1">#REF!</definedName>
    <definedName name="Z_7D5CD58F_AF03_11D3_9DB4_00A0C9DF29FD_.wvu.PrintArea" localSheetId="0" hidden="1">#REF!</definedName>
    <definedName name="Z_7D5CD58F_AF03_11D3_9DB4_00A0C9DF29FD_.wvu.PrintArea" localSheetId="2" hidden="1">#REF!</definedName>
    <definedName name="Z_7D5CD58F_AF03_11D3_9DB4_00A0C9DF29FD_.wvu.PrintArea" localSheetId="1" hidden="1">#REF!</definedName>
    <definedName name="Z_7D5CD58F_AF03_11D3_9DB4_00A0C9DF29FD_.wvu.PrintArea" hidden="1">#REF!</definedName>
    <definedName name="Z_7D5CD590_AF03_11D3_9DB4_00A0C9DF29FD_.wvu.PrintArea" localSheetId="0" hidden="1">#REF!</definedName>
    <definedName name="Z_7D5CD590_AF03_11D3_9DB4_00A0C9DF29FD_.wvu.PrintArea" localSheetId="2" hidden="1">#REF!</definedName>
    <definedName name="Z_7D5CD590_AF03_11D3_9DB4_00A0C9DF29FD_.wvu.PrintArea" localSheetId="1" hidden="1">#REF!</definedName>
    <definedName name="Z_7D5CD590_AF03_11D3_9DB4_00A0C9DF29FD_.wvu.PrintArea" hidden="1">#REF!</definedName>
    <definedName name="Z_7D5CD592_AF03_11D3_9DB4_00A0C9DF29FD_.wvu.PrintArea" localSheetId="0" hidden="1">#REF!</definedName>
    <definedName name="Z_7D5CD592_AF03_11D3_9DB4_00A0C9DF29FD_.wvu.PrintArea" localSheetId="2" hidden="1">#REF!</definedName>
    <definedName name="Z_7D5CD592_AF03_11D3_9DB4_00A0C9DF29FD_.wvu.PrintArea" localSheetId="1" hidden="1">#REF!</definedName>
    <definedName name="Z_7D5CD592_AF03_11D3_9DB4_00A0C9DF29FD_.wvu.PrintArea" hidden="1">#REF!</definedName>
    <definedName name="Z_7D5CD593_AF03_11D3_9DB4_00A0C9DF29FD_.wvu.PrintArea" localSheetId="0" hidden="1">#REF!</definedName>
    <definedName name="Z_7D5CD593_AF03_11D3_9DB4_00A0C9DF29FD_.wvu.PrintArea" localSheetId="2" hidden="1">#REF!</definedName>
    <definedName name="Z_7D5CD593_AF03_11D3_9DB4_00A0C9DF29FD_.wvu.PrintArea" localSheetId="1" hidden="1">#REF!</definedName>
    <definedName name="Z_7D5CD593_AF03_11D3_9DB4_00A0C9DF29FD_.wvu.PrintArea" hidden="1">#REF!</definedName>
    <definedName name="Z_7D5CD595_AF03_11D3_9DB4_00A0C9DF29FD_.wvu.PrintArea" localSheetId="0" hidden="1">#REF!</definedName>
    <definedName name="Z_7D5CD595_AF03_11D3_9DB4_00A0C9DF29FD_.wvu.PrintArea" localSheetId="2" hidden="1">#REF!</definedName>
    <definedName name="Z_7D5CD595_AF03_11D3_9DB4_00A0C9DF29FD_.wvu.PrintArea" localSheetId="1" hidden="1">#REF!</definedName>
    <definedName name="Z_7D5CD595_AF03_11D3_9DB4_00A0C9DF29FD_.wvu.PrintArea" hidden="1">#REF!</definedName>
    <definedName name="Z_7D5CD596_AF03_11D3_9DB4_00A0C9DF29FD_.wvu.PrintArea" localSheetId="0" hidden="1">#REF!</definedName>
    <definedName name="Z_7D5CD596_AF03_11D3_9DB4_00A0C9DF29FD_.wvu.PrintArea" localSheetId="2" hidden="1">#REF!</definedName>
    <definedName name="Z_7D5CD596_AF03_11D3_9DB4_00A0C9DF29FD_.wvu.PrintArea" localSheetId="1" hidden="1">#REF!</definedName>
    <definedName name="Z_7D5CD596_AF03_11D3_9DB4_00A0C9DF29FD_.wvu.PrintArea" hidden="1">#REF!</definedName>
    <definedName name="Z_7D5CD597_AF03_11D3_9DB4_00A0C9DF29FD_.wvu.PrintArea" localSheetId="0" hidden="1">#REF!</definedName>
    <definedName name="Z_7D5CD597_AF03_11D3_9DB4_00A0C9DF29FD_.wvu.PrintArea" localSheetId="2" hidden="1">#REF!</definedName>
    <definedName name="Z_7D5CD597_AF03_11D3_9DB4_00A0C9DF29FD_.wvu.PrintArea" localSheetId="1" hidden="1">#REF!</definedName>
    <definedName name="Z_7D5CD597_AF03_11D3_9DB4_00A0C9DF29FD_.wvu.PrintArea" hidden="1">#REF!</definedName>
    <definedName name="Z_7D5CD598_AF03_11D3_9DB4_00A0C9DF29FD_.wvu.PrintArea" localSheetId="0" hidden="1">#REF!</definedName>
    <definedName name="Z_7D5CD598_AF03_11D3_9DB4_00A0C9DF29FD_.wvu.PrintArea" localSheetId="2" hidden="1">#REF!</definedName>
    <definedName name="Z_7D5CD598_AF03_11D3_9DB4_00A0C9DF29FD_.wvu.PrintArea" localSheetId="1" hidden="1">#REF!</definedName>
    <definedName name="Z_7D5CD598_AF03_11D3_9DB4_00A0C9DF29FD_.wvu.PrintArea" hidden="1">#REF!</definedName>
    <definedName name="Z_7D5CD59A_AF03_11D3_9DB4_00A0C9DF29FD_.wvu.PrintArea" localSheetId="0" hidden="1">#REF!</definedName>
    <definedName name="Z_7D5CD59A_AF03_11D3_9DB4_00A0C9DF29FD_.wvu.PrintArea" localSheetId="2" hidden="1">#REF!</definedName>
    <definedName name="Z_7D5CD59A_AF03_11D3_9DB4_00A0C9DF29FD_.wvu.PrintArea" localSheetId="1" hidden="1">#REF!</definedName>
    <definedName name="Z_7D5CD59A_AF03_11D3_9DB4_00A0C9DF29FD_.wvu.PrintArea" hidden="1">#REF!</definedName>
    <definedName name="Z_7D5CD59B_AF03_11D3_9DB4_00A0C9DF29FD_.wvu.PrintArea" localSheetId="0" hidden="1">#REF!</definedName>
    <definedName name="Z_7D5CD59B_AF03_11D3_9DB4_00A0C9DF29FD_.wvu.PrintArea" localSheetId="2" hidden="1">#REF!</definedName>
    <definedName name="Z_7D5CD59B_AF03_11D3_9DB4_00A0C9DF29FD_.wvu.PrintArea" localSheetId="1" hidden="1">#REF!</definedName>
    <definedName name="Z_7D5CD59B_AF03_11D3_9DB4_00A0C9DF29FD_.wvu.PrintArea" hidden="1">#REF!</definedName>
    <definedName name="Z_7D5CD59C_AF03_11D3_9DB4_00A0C9DF29FD_.wvu.PrintArea" localSheetId="0" hidden="1">#REF!</definedName>
    <definedName name="Z_7D5CD59C_AF03_11D3_9DB4_00A0C9DF29FD_.wvu.PrintArea" localSheetId="2" hidden="1">#REF!</definedName>
    <definedName name="Z_7D5CD59C_AF03_11D3_9DB4_00A0C9DF29FD_.wvu.PrintArea" localSheetId="1" hidden="1">#REF!</definedName>
    <definedName name="Z_7D5CD59C_AF03_11D3_9DB4_00A0C9DF29FD_.wvu.PrintArea" hidden="1">#REF!</definedName>
    <definedName name="Z_7D5CD59D_AF03_11D3_9DB4_00A0C9DF29FD_.wvu.PrintArea" localSheetId="0" hidden="1">#REF!</definedName>
    <definedName name="Z_7D5CD59D_AF03_11D3_9DB4_00A0C9DF29FD_.wvu.PrintArea" localSheetId="2" hidden="1">#REF!</definedName>
    <definedName name="Z_7D5CD59D_AF03_11D3_9DB4_00A0C9DF29FD_.wvu.PrintArea" localSheetId="1" hidden="1">#REF!</definedName>
    <definedName name="Z_7D5CD59D_AF03_11D3_9DB4_00A0C9DF29FD_.wvu.PrintArea" hidden="1">#REF!</definedName>
    <definedName name="Z_7D5CD59F_AF03_11D3_9DB4_00A0C9DF29FD_.wvu.PrintArea" localSheetId="0" hidden="1">#REF!</definedName>
    <definedName name="Z_7D5CD59F_AF03_11D3_9DB4_00A0C9DF29FD_.wvu.PrintArea" localSheetId="2" hidden="1">#REF!</definedName>
    <definedName name="Z_7D5CD59F_AF03_11D3_9DB4_00A0C9DF29FD_.wvu.PrintArea" localSheetId="1" hidden="1">#REF!</definedName>
    <definedName name="Z_7D5CD59F_AF03_11D3_9DB4_00A0C9DF29FD_.wvu.PrintArea" hidden="1">#REF!</definedName>
    <definedName name="Z_7D5CD5A0_AF03_11D3_9DB4_00A0C9DF29FD_.wvu.PrintArea" localSheetId="0" hidden="1">#REF!</definedName>
    <definedName name="Z_7D5CD5A0_AF03_11D3_9DB4_00A0C9DF29FD_.wvu.PrintArea" localSheetId="2" hidden="1">#REF!</definedName>
    <definedName name="Z_7D5CD5A0_AF03_11D3_9DB4_00A0C9DF29FD_.wvu.PrintArea" localSheetId="1" hidden="1">#REF!</definedName>
    <definedName name="Z_7D5CD5A0_AF03_11D3_9DB4_00A0C9DF29FD_.wvu.PrintArea" hidden="1">#REF!</definedName>
    <definedName name="Z_81A955A2_B15B_11D3_8587_00A0C9DF1035_.wvu.PrintArea" localSheetId="0" hidden="1">#REF!</definedName>
    <definedName name="Z_81A955A2_B15B_11D3_8587_00A0C9DF1035_.wvu.PrintArea" localSheetId="2" hidden="1">#REF!</definedName>
    <definedName name="Z_81A955A2_B15B_11D3_8587_00A0C9DF1035_.wvu.PrintArea" localSheetId="1" hidden="1">#REF!</definedName>
    <definedName name="Z_81A955A2_B15B_11D3_8587_00A0C9DF1035_.wvu.PrintArea" hidden="1">#REF!</definedName>
    <definedName name="Z_81A955A3_B15B_11D3_8587_00A0C9DF1035_.wvu.PrintArea" localSheetId="0" hidden="1">#REF!</definedName>
    <definedName name="Z_81A955A3_B15B_11D3_8587_00A0C9DF1035_.wvu.PrintArea" localSheetId="2" hidden="1">#REF!</definedName>
    <definedName name="Z_81A955A3_B15B_11D3_8587_00A0C9DF1035_.wvu.PrintArea" localSheetId="1" hidden="1">#REF!</definedName>
    <definedName name="Z_81A955A3_B15B_11D3_8587_00A0C9DF1035_.wvu.PrintArea" hidden="1">#REF!</definedName>
    <definedName name="Z_81A955A5_B15B_11D3_8587_00A0C9DF1035_.wvu.PrintArea" localSheetId="0" hidden="1">#REF!</definedName>
    <definedName name="Z_81A955A5_B15B_11D3_8587_00A0C9DF1035_.wvu.PrintArea" localSheetId="2" hidden="1">#REF!</definedName>
    <definedName name="Z_81A955A5_B15B_11D3_8587_00A0C9DF1035_.wvu.PrintArea" localSheetId="1" hidden="1">#REF!</definedName>
    <definedName name="Z_81A955A5_B15B_11D3_8587_00A0C9DF1035_.wvu.PrintArea" hidden="1">#REF!</definedName>
    <definedName name="Z_81A955A6_B15B_11D3_8587_00A0C9DF1035_.wvu.PrintArea" localSheetId="0" hidden="1">#REF!</definedName>
    <definedName name="Z_81A955A6_B15B_11D3_8587_00A0C9DF1035_.wvu.PrintArea" localSheetId="2" hidden="1">#REF!</definedName>
    <definedName name="Z_81A955A6_B15B_11D3_8587_00A0C9DF1035_.wvu.PrintArea" localSheetId="1" hidden="1">#REF!</definedName>
    <definedName name="Z_81A955A6_B15B_11D3_8587_00A0C9DF1035_.wvu.PrintArea" hidden="1">#REF!</definedName>
    <definedName name="Z_81A955A7_B15B_11D3_8587_00A0C9DF1035_.wvu.PrintArea" localSheetId="0" hidden="1">#REF!</definedName>
    <definedName name="Z_81A955A7_B15B_11D3_8587_00A0C9DF1035_.wvu.PrintArea" localSheetId="2" hidden="1">#REF!</definedName>
    <definedName name="Z_81A955A7_B15B_11D3_8587_00A0C9DF1035_.wvu.PrintArea" localSheetId="1" hidden="1">#REF!</definedName>
    <definedName name="Z_81A955A7_B15B_11D3_8587_00A0C9DF1035_.wvu.PrintArea" hidden="1">#REF!</definedName>
    <definedName name="Z_81A955A8_B15B_11D3_8587_00A0C9DF1035_.wvu.PrintArea" localSheetId="0" hidden="1">#REF!</definedName>
    <definedName name="Z_81A955A8_B15B_11D3_8587_00A0C9DF1035_.wvu.PrintArea" localSheetId="2" hidden="1">#REF!</definedName>
    <definedName name="Z_81A955A8_B15B_11D3_8587_00A0C9DF1035_.wvu.PrintArea" localSheetId="1" hidden="1">#REF!</definedName>
    <definedName name="Z_81A955A8_B15B_11D3_8587_00A0C9DF1035_.wvu.PrintArea" hidden="1">#REF!</definedName>
    <definedName name="Z_81A955AA_B15B_11D3_8587_00A0C9DF1035_.wvu.PrintArea" localSheetId="0" hidden="1">#REF!</definedName>
    <definedName name="Z_81A955AA_B15B_11D3_8587_00A0C9DF1035_.wvu.PrintArea" localSheetId="2" hidden="1">#REF!</definedName>
    <definedName name="Z_81A955AA_B15B_11D3_8587_00A0C9DF1035_.wvu.PrintArea" localSheetId="1" hidden="1">#REF!</definedName>
    <definedName name="Z_81A955AA_B15B_11D3_8587_00A0C9DF1035_.wvu.PrintArea" hidden="1">#REF!</definedName>
    <definedName name="Z_81A955AB_B15B_11D3_8587_00A0C9DF1035_.wvu.PrintArea" localSheetId="0" hidden="1">#REF!</definedName>
    <definedName name="Z_81A955AB_B15B_11D3_8587_00A0C9DF1035_.wvu.PrintArea" localSheetId="2" hidden="1">#REF!</definedName>
    <definedName name="Z_81A955AB_B15B_11D3_8587_00A0C9DF1035_.wvu.PrintArea" localSheetId="1" hidden="1">#REF!</definedName>
    <definedName name="Z_81A955AB_B15B_11D3_8587_00A0C9DF1035_.wvu.PrintArea" hidden="1">#REF!</definedName>
    <definedName name="Z_81A955AC_B15B_11D3_8587_00A0C9DF1035_.wvu.PrintArea" localSheetId="0" hidden="1">#REF!</definedName>
    <definedName name="Z_81A955AC_B15B_11D3_8587_00A0C9DF1035_.wvu.PrintArea" localSheetId="2" hidden="1">#REF!</definedName>
    <definedName name="Z_81A955AC_B15B_11D3_8587_00A0C9DF1035_.wvu.PrintArea" localSheetId="1" hidden="1">#REF!</definedName>
    <definedName name="Z_81A955AC_B15B_11D3_8587_00A0C9DF1035_.wvu.PrintArea" hidden="1">#REF!</definedName>
    <definedName name="Z_81A955AD_B15B_11D3_8587_00A0C9DF1035_.wvu.PrintArea" localSheetId="0" hidden="1">#REF!</definedName>
    <definedName name="Z_81A955AD_B15B_11D3_8587_00A0C9DF1035_.wvu.PrintArea" localSheetId="2" hidden="1">#REF!</definedName>
    <definedName name="Z_81A955AD_B15B_11D3_8587_00A0C9DF1035_.wvu.PrintArea" localSheetId="1" hidden="1">#REF!</definedName>
    <definedName name="Z_81A955AD_B15B_11D3_8587_00A0C9DF1035_.wvu.PrintArea" hidden="1">#REF!</definedName>
    <definedName name="Z_81A955AF_B15B_11D3_8587_00A0C9DF1035_.wvu.PrintArea" localSheetId="0" hidden="1">#REF!</definedName>
    <definedName name="Z_81A955AF_B15B_11D3_8587_00A0C9DF1035_.wvu.PrintArea" localSheetId="2" hidden="1">#REF!</definedName>
    <definedName name="Z_81A955AF_B15B_11D3_8587_00A0C9DF1035_.wvu.PrintArea" localSheetId="1" hidden="1">#REF!</definedName>
    <definedName name="Z_81A955AF_B15B_11D3_8587_00A0C9DF1035_.wvu.PrintArea" hidden="1">#REF!</definedName>
    <definedName name="Z_81A955B0_B15B_11D3_8587_00A0C9DF1035_.wvu.PrintArea" localSheetId="0" hidden="1">#REF!</definedName>
    <definedName name="Z_81A955B0_B15B_11D3_8587_00A0C9DF1035_.wvu.PrintArea" localSheetId="2" hidden="1">#REF!</definedName>
    <definedName name="Z_81A955B0_B15B_11D3_8587_00A0C9DF1035_.wvu.PrintArea" localSheetId="1" hidden="1">#REF!</definedName>
    <definedName name="Z_81A955B0_B15B_11D3_8587_00A0C9DF1035_.wvu.PrintArea" hidden="1">#REF!</definedName>
    <definedName name="Z_81A955B2_B15B_11D3_8587_00A0C9DF1035_.wvu.PrintArea" localSheetId="0" hidden="1">#REF!</definedName>
    <definedName name="Z_81A955B2_B15B_11D3_8587_00A0C9DF1035_.wvu.PrintArea" localSheetId="2" hidden="1">#REF!</definedName>
    <definedName name="Z_81A955B2_B15B_11D3_8587_00A0C9DF1035_.wvu.PrintArea" localSheetId="1" hidden="1">#REF!</definedName>
    <definedName name="Z_81A955B2_B15B_11D3_8587_00A0C9DF1035_.wvu.PrintArea" hidden="1">#REF!</definedName>
    <definedName name="Z_81A955B3_B15B_11D3_8587_00A0C9DF1035_.wvu.PrintArea" localSheetId="0" hidden="1">#REF!</definedName>
    <definedName name="Z_81A955B3_B15B_11D3_8587_00A0C9DF1035_.wvu.PrintArea" localSheetId="2" hidden="1">#REF!</definedName>
    <definedName name="Z_81A955B3_B15B_11D3_8587_00A0C9DF1035_.wvu.PrintArea" localSheetId="1" hidden="1">#REF!</definedName>
    <definedName name="Z_81A955B3_B15B_11D3_8587_00A0C9DF1035_.wvu.PrintArea" hidden="1">#REF!</definedName>
    <definedName name="Z_81A955B5_B15B_11D3_8587_00A0C9DF1035_.wvu.PrintArea" localSheetId="0" hidden="1">#REF!</definedName>
    <definedName name="Z_81A955B5_B15B_11D3_8587_00A0C9DF1035_.wvu.PrintArea" localSheetId="2" hidden="1">#REF!</definedName>
    <definedName name="Z_81A955B5_B15B_11D3_8587_00A0C9DF1035_.wvu.PrintArea" localSheetId="1" hidden="1">#REF!</definedName>
    <definedName name="Z_81A955B5_B15B_11D3_8587_00A0C9DF1035_.wvu.PrintArea" hidden="1">#REF!</definedName>
    <definedName name="Z_81A955B6_B15B_11D3_8587_00A0C9DF1035_.wvu.PrintArea" localSheetId="0" hidden="1">#REF!</definedName>
    <definedName name="Z_81A955B6_B15B_11D3_8587_00A0C9DF1035_.wvu.PrintArea" localSheetId="2" hidden="1">#REF!</definedName>
    <definedName name="Z_81A955B6_B15B_11D3_8587_00A0C9DF1035_.wvu.PrintArea" localSheetId="1" hidden="1">#REF!</definedName>
    <definedName name="Z_81A955B6_B15B_11D3_8587_00A0C9DF1035_.wvu.PrintArea" hidden="1">#REF!</definedName>
    <definedName name="Z_81A955B7_B15B_11D3_8587_00A0C9DF1035_.wvu.PrintArea" localSheetId="0" hidden="1">#REF!</definedName>
    <definedName name="Z_81A955B7_B15B_11D3_8587_00A0C9DF1035_.wvu.PrintArea" localSheetId="2" hidden="1">#REF!</definedName>
    <definedName name="Z_81A955B7_B15B_11D3_8587_00A0C9DF1035_.wvu.PrintArea" localSheetId="1" hidden="1">#REF!</definedName>
    <definedName name="Z_81A955B7_B15B_11D3_8587_00A0C9DF1035_.wvu.PrintArea" hidden="1">#REF!</definedName>
    <definedName name="Z_81A955B8_B15B_11D3_8587_00A0C9DF1035_.wvu.PrintArea" localSheetId="0" hidden="1">#REF!</definedName>
    <definedName name="Z_81A955B8_B15B_11D3_8587_00A0C9DF1035_.wvu.PrintArea" localSheetId="2" hidden="1">#REF!</definedName>
    <definedName name="Z_81A955B8_B15B_11D3_8587_00A0C9DF1035_.wvu.PrintArea" localSheetId="1" hidden="1">#REF!</definedName>
    <definedName name="Z_81A955B8_B15B_11D3_8587_00A0C9DF1035_.wvu.PrintArea" hidden="1">#REF!</definedName>
    <definedName name="Z_81A955BA_B15B_11D3_8587_00A0C9DF1035_.wvu.PrintArea" localSheetId="0" hidden="1">#REF!</definedName>
    <definedName name="Z_81A955BA_B15B_11D3_8587_00A0C9DF1035_.wvu.PrintArea" localSheetId="2" hidden="1">#REF!</definedName>
    <definedName name="Z_81A955BA_B15B_11D3_8587_00A0C9DF1035_.wvu.PrintArea" localSheetId="1" hidden="1">#REF!</definedName>
    <definedName name="Z_81A955BA_B15B_11D3_8587_00A0C9DF1035_.wvu.PrintArea" hidden="1">#REF!</definedName>
    <definedName name="Z_81A955BB_B15B_11D3_8587_00A0C9DF1035_.wvu.PrintArea" localSheetId="0" hidden="1">#REF!</definedName>
    <definedName name="Z_81A955BB_B15B_11D3_8587_00A0C9DF1035_.wvu.PrintArea" localSheetId="2" hidden="1">#REF!</definedName>
    <definedName name="Z_81A955BB_B15B_11D3_8587_00A0C9DF1035_.wvu.PrintArea" localSheetId="1" hidden="1">#REF!</definedName>
    <definedName name="Z_81A955BB_B15B_11D3_8587_00A0C9DF1035_.wvu.PrintArea" hidden="1">#REF!</definedName>
    <definedName name="Z_81A955BC_B15B_11D3_8587_00A0C9DF1035_.wvu.PrintArea" localSheetId="0" hidden="1">#REF!</definedName>
    <definedName name="Z_81A955BC_B15B_11D3_8587_00A0C9DF1035_.wvu.PrintArea" localSheetId="2" hidden="1">#REF!</definedName>
    <definedName name="Z_81A955BC_B15B_11D3_8587_00A0C9DF1035_.wvu.PrintArea" localSheetId="1" hidden="1">#REF!</definedName>
    <definedName name="Z_81A955BC_B15B_11D3_8587_00A0C9DF1035_.wvu.PrintArea" hidden="1">#REF!</definedName>
    <definedName name="Z_81A955BD_B15B_11D3_8587_00A0C9DF1035_.wvu.PrintArea" localSheetId="0" hidden="1">#REF!</definedName>
    <definedName name="Z_81A955BD_B15B_11D3_8587_00A0C9DF1035_.wvu.PrintArea" localSheetId="2" hidden="1">#REF!</definedName>
    <definedName name="Z_81A955BD_B15B_11D3_8587_00A0C9DF1035_.wvu.PrintArea" localSheetId="1" hidden="1">#REF!</definedName>
    <definedName name="Z_81A955BD_B15B_11D3_8587_00A0C9DF1035_.wvu.PrintArea" hidden="1">#REF!</definedName>
    <definedName name="Z_81A955BF_B15B_11D3_8587_00A0C9DF1035_.wvu.PrintArea" localSheetId="0" hidden="1">#REF!</definedName>
    <definedName name="Z_81A955BF_B15B_11D3_8587_00A0C9DF1035_.wvu.PrintArea" localSheetId="2" hidden="1">#REF!</definedName>
    <definedName name="Z_81A955BF_B15B_11D3_8587_00A0C9DF1035_.wvu.PrintArea" localSheetId="1" hidden="1">#REF!</definedName>
    <definedName name="Z_81A955BF_B15B_11D3_8587_00A0C9DF1035_.wvu.PrintArea" hidden="1">#REF!</definedName>
    <definedName name="Z_81A955C0_B15B_11D3_8587_00A0C9DF1035_.wvu.PrintArea" localSheetId="0" hidden="1">#REF!</definedName>
    <definedName name="Z_81A955C0_B15B_11D3_8587_00A0C9DF1035_.wvu.PrintArea" localSheetId="2" hidden="1">#REF!</definedName>
    <definedName name="Z_81A955C0_B15B_11D3_8587_00A0C9DF1035_.wvu.PrintArea" localSheetId="1" hidden="1">#REF!</definedName>
    <definedName name="Z_81A955C0_B15B_11D3_8587_00A0C9DF1035_.wvu.PrintArea" hidden="1">#REF!</definedName>
    <definedName name="Z_85019DFF_A33B_11D3_9DB2_00A0C9DF29FD_.wvu.PrintArea" localSheetId="0" hidden="1">#REF!</definedName>
    <definedName name="Z_85019DFF_A33B_11D3_9DB2_00A0C9DF29FD_.wvu.PrintArea" localSheetId="2" hidden="1">#REF!</definedName>
    <definedName name="Z_85019DFF_A33B_11D3_9DB2_00A0C9DF29FD_.wvu.PrintArea" localSheetId="1" hidden="1">#REF!</definedName>
    <definedName name="Z_85019DFF_A33B_11D3_9DB2_00A0C9DF29FD_.wvu.PrintArea" hidden="1">#REF!</definedName>
    <definedName name="Z_85019E00_A33B_11D3_9DB2_00A0C9DF29FD_.wvu.PrintArea" localSheetId="0" hidden="1">#REF!</definedName>
    <definedName name="Z_85019E00_A33B_11D3_9DB2_00A0C9DF29FD_.wvu.PrintArea" localSheetId="2" hidden="1">#REF!</definedName>
    <definedName name="Z_85019E00_A33B_11D3_9DB2_00A0C9DF29FD_.wvu.PrintArea" localSheetId="1" hidden="1">#REF!</definedName>
    <definedName name="Z_85019E00_A33B_11D3_9DB2_00A0C9DF29FD_.wvu.PrintArea" hidden="1">#REF!</definedName>
    <definedName name="Z_85019E02_A33B_11D3_9DB2_00A0C9DF29FD_.wvu.PrintArea" localSheetId="0" hidden="1">#REF!</definedName>
    <definedName name="Z_85019E02_A33B_11D3_9DB2_00A0C9DF29FD_.wvu.PrintArea" localSheetId="2" hidden="1">#REF!</definedName>
    <definedName name="Z_85019E02_A33B_11D3_9DB2_00A0C9DF29FD_.wvu.PrintArea" localSheetId="1" hidden="1">#REF!</definedName>
    <definedName name="Z_85019E02_A33B_11D3_9DB2_00A0C9DF29FD_.wvu.PrintArea" hidden="1">#REF!</definedName>
    <definedName name="Z_85019E03_A33B_11D3_9DB2_00A0C9DF29FD_.wvu.PrintArea" localSheetId="0" hidden="1">#REF!</definedName>
    <definedName name="Z_85019E03_A33B_11D3_9DB2_00A0C9DF29FD_.wvu.PrintArea" localSheetId="2" hidden="1">#REF!</definedName>
    <definedName name="Z_85019E03_A33B_11D3_9DB2_00A0C9DF29FD_.wvu.PrintArea" localSheetId="1" hidden="1">#REF!</definedName>
    <definedName name="Z_85019E03_A33B_11D3_9DB2_00A0C9DF29FD_.wvu.PrintArea" hidden="1">#REF!</definedName>
    <definedName name="Z_85019E04_A33B_11D3_9DB2_00A0C9DF29FD_.wvu.PrintArea" localSheetId="0" hidden="1">#REF!</definedName>
    <definedName name="Z_85019E04_A33B_11D3_9DB2_00A0C9DF29FD_.wvu.PrintArea" localSheetId="2" hidden="1">#REF!</definedName>
    <definedName name="Z_85019E04_A33B_11D3_9DB2_00A0C9DF29FD_.wvu.PrintArea" localSheetId="1" hidden="1">#REF!</definedName>
    <definedName name="Z_85019E04_A33B_11D3_9DB2_00A0C9DF29FD_.wvu.PrintArea" hidden="1">#REF!</definedName>
    <definedName name="Z_85019E05_A33B_11D3_9DB2_00A0C9DF29FD_.wvu.PrintArea" localSheetId="0" hidden="1">#REF!</definedName>
    <definedName name="Z_85019E05_A33B_11D3_9DB2_00A0C9DF29FD_.wvu.PrintArea" localSheetId="2" hidden="1">#REF!</definedName>
    <definedName name="Z_85019E05_A33B_11D3_9DB2_00A0C9DF29FD_.wvu.PrintArea" localSheetId="1" hidden="1">#REF!</definedName>
    <definedName name="Z_85019E05_A33B_11D3_9DB2_00A0C9DF29FD_.wvu.PrintArea" hidden="1">#REF!</definedName>
    <definedName name="Z_85019E07_A33B_11D3_9DB2_00A0C9DF29FD_.wvu.PrintArea" localSheetId="0" hidden="1">#REF!</definedName>
    <definedName name="Z_85019E07_A33B_11D3_9DB2_00A0C9DF29FD_.wvu.PrintArea" localSheetId="2" hidden="1">#REF!</definedName>
    <definedName name="Z_85019E07_A33B_11D3_9DB2_00A0C9DF29FD_.wvu.PrintArea" localSheetId="1" hidden="1">#REF!</definedName>
    <definedName name="Z_85019E07_A33B_11D3_9DB2_00A0C9DF29FD_.wvu.PrintArea" hidden="1">#REF!</definedName>
    <definedName name="Z_85019E08_A33B_11D3_9DB2_00A0C9DF29FD_.wvu.PrintArea" localSheetId="0" hidden="1">#REF!</definedName>
    <definedName name="Z_85019E08_A33B_11D3_9DB2_00A0C9DF29FD_.wvu.PrintArea" localSheetId="2" hidden="1">#REF!</definedName>
    <definedName name="Z_85019E08_A33B_11D3_9DB2_00A0C9DF29FD_.wvu.PrintArea" localSheetId="1" hidden="1">#REF!</definedName>
    <definedName name="Z_85019E08_A33B_11D3_9DB2_00A0C9DF29FD_.wvu.PrintArea" hidden="1">#REF!</definedName>
    <definedName name="Z_85019E09_A33B_11D3_9DB2_00A0C9DF29FD_.wvu.PrintArea" localSheetId="0" hidden="1">#REF!</definedName>
    <definedName name="Z_85019E09_A33B_11D3_9DB2_00A0C9DF29FD_.wvu.PrintArea" localSheetId="2" hidden="1">#REF!</definedName>
    <definedName name="Z_85019E09_A33B_11D3_9DB2_00A0C9DF29FD_.wvu.PrintArea" localSheetId="1" hidden="1">#REF!</definedName>
    <definedName name="Z_85019E09_A33B_11D3_9DB2_00A0C9DF29FD_.wvu.PrintArea" hidden="1">#REF!</definedName>
    <definedName name="Z_85019E0A_A33B_11D3_9DB2_00A0C9DF29FD_.wvu.PrintArea" localSheetId="0" hidden="1">#REF!</definedName>
    <definedName name="Z_85019E0A_A33B_11D3_9DB2_00A0C9DF29FD_.wvu.PrintArea" localSheetId="2" hidden="1">#REF!</definedName>
    <definedName name="Z_85019E0A_A33B_11D3_9DB2_00A0C9DF29FD_.wvu.PrintArea" localSheetId="1" hidden="1">#REF!</definedName>
    <definedName name="Z_85019E0A_A33B_11D3_9DB2_00A0C9DF29FD_.wvu.PrintArea" hidden="1">#REF!</definedName>
    <definedName name="Z_85019E0C_A33B_11D3_9DB2_00A0C9DF29FD_.wvu.PrintArea" localSheetId="0" hidden="1">#REF!</definedName>
    <definedName name="Z_85019E0C_A33B_11D3_9DB2_00A0C9DF29FD_.wvu.PrintArea" localSheetId="2" hidden="1">#REF!</definedName>
    <definedName name="Z_85019E0C_A33B_11D3_9DB2_00A0C9DF29FD_.wvu.PrintArea" localSheetId="1" hidden="1">#REF!</definedName>
    <definedName name="Z_85019E0C_A33B_11D3_9DB2_00A0C9DF29FD_.wvu.PrintArea" hidden="1">#REF!</definedName>
    <definedName name="Z_85019E0D_A33B_11D3_9DB2_00A0C9DF29FD_.wvu.PrintArea" localSheetId="0" hidden="1">#REF!</definedName>
    <definedName name="Z_85019E0D_A33B_11D3_9DB2_00A0C9DF29FD_.wvu.PrintArea" localSheetId="2" hidden="1">#REF!</definedName>
    <definedName name="Z_85019E0D_A33B_11D3_9DB2_00A0C9DF29FD_.wvu.PrintArea" localSheetId="1" hidden="1">#REF!</definedName>
    <definedName name="Z_85019E0D_A33B_11D3_9DB2_00A0C9DF29FD_.wvu.PrintArea" hidden="1">#REF!</definedName>
    <definedName name="Z_85019E0F_A33B_11D3_9DB2_00A0C9DF29FD_.wvu.PrintArea" localSheetId="0" hidden="1">#REF!</definedName>
    <definedName name="Z_85019E0F_A33B_11D3_9DB2_00A0C9DF29FD_.wvu.PrintArea" localSheetId="2" hidden="1">#REF!</definedName>
    <definedName name="Z_85019E0F_A33B_11D3_9DB2_00A0C9DF29FD_.wvu.PrintArea" localSheetId="1" hidden="1">#REF!</definedName>
    <definedName name="Z_85019E0F_A33B_11D3_9DB2_00A0C9DF29FD_.wvu.PrintArea" hidden="1">#REF!</definedName>
    <definedName name="Z_85019E10_A33B_11D3_9DB2_00A0C9DF29FD_.wvu.PrintArea" localSheetId="0" hidden="1">#REF!</definedName>
    <definedName name="Z_85019E10_A33B_11D3_9DB2_00A0C9DF29FD_.wvu.PrintArea" localSheetId="2" hidden="1">#REF!</definedName>
    <definedName name="Z_85019E10_A33B_11D3_9DB2_00A0C9DF29FD_.wvu.PrintArea" localSheetId="1" hidden="1">#REF!</definedName>
    <definedName name="Z_85019E10_A33B_11D3_9DB2_00A0C9DF29FD_.wvu.PrintArea" hidden="1">#REF!</definedName>
    <definedName name="Z_85019E12_A33B_11D3_9DB2_00A0C9DF29FD_.wvu.PrintArea" localSheetId="0" hidden="1">#REF!</definedName>
    <definedName name="Z_85019E12_A33B_11D3_9DB2_00A0C9DF29FD_.wvu.PrintArea" localSheetId="2" hidden="1">#REF!</definedName>
    <definedName name="Z_85019E12_A33B_11D3_9DB2_00A0C9DF29FD_.wvu.PrintArea" localSheetId="1" hidden="1">#REF!</definedName>
    <definedName name="Z_85019E12_A33B_11D3_9DB2_00A0C9DF29FD_.wvu.PrintArea" hidden="1">#REF!</definedName>
    <definedName name="Z_85019E13_A33B_11D3_9DB2_00A0C9DF29FD_.wvu.PrintArea" localSheetId="0" hidden="1">#REF!</definedName>
    <definedName name="Z_85019E13_A33B_11D3_9DB2_00A0C9DF29FD_.wvu.PrintArea" localSheetId="2" hidden="1">#REF!</definedName>
    <definedName name="Z_85019E13_A33B_11D3_9DB2_00A0C9DF29FD_.wvu.PrintArea" localSheetId="1" hidden="1">#REF!</definedName>
    <definedName name="Z_85019E13_A33B_11D3_9DB2_00A0C9DF29FD_.wvu.PrintArea" hidden="1">#REF!</definedName>
    <definedName name="Z_85019E14_A33B_11D3_9DB2_00A0C9DF29FD_.wvu.PrintArea" localSheetId="0" hidden="1">#REF!</definedName>
    <definedName name="Z_85019E14_A33B_11D3_9DB2_00A0C9DF29FD_.wvu.PrintArea" localSheetId="2" hidden="1">#REF!</definedName>
    <definedName name="Z_85019E14_A33B_11D3_9DB2_00A0C9DF29FD_.wvu.PrintArea" localSheetId="1" hidden="1">#REF!</definedName>
    <definedName name="Z_85019E14_A33B_11D3_9DB2_00A0C9DF29FD_.wvu.PrintArea" hidden="1">#REF!</definedName>
    <definedName name="Z_85019E15_A33B_11D3_9DB2_00A0C9DF29FD_.wvu.PrintArea" localSheetId="0" hidden="1">#REF!</definedName>
    <definedName name="Z_85019E15_A33B_11D3_9DB2_00A0C9DF29FD_.wvu.PrintArea" localSheetId="2" hidden="1">#REF!</definedName>
    <definedName name="Z_85019E15_A33B_11D3_9DB2_00A0C9DF29FD_.wvu.PrintArea" localSheetId="1" hidden="1">#REF!</definedName>
    <definedName name="Z_85019E15_A33B_11D3_9DB2_00A0C9DF29FD_.wvu.PrintArea" hidden="1">#REF!</definedName>
    <definedName name="Z_85019E17_A33B_11D3_9DB2_00A0C9DF29FD_.wvu.PrintArea" localSheetId="0" hidden="1">#REF!</definedName>
    <definedName name="Z_85019E17_A33B_11D3_9DB2_00A0C9DF29FD_.wvu.PrintArea" localSheetId="2" hidden="1">#REF!</definedName>
    <definedName name="Z_85019E17_A33B_11D3_9DB2_00A0C9DF29FD_.wvu.PrintArea" localSheetId="1" hidden="1">#REF!</definedName>
    <definedName name="Z_85019E17_A33B_11D3_9DB2_00A0C9DF29FD_.wvu.PrintArea" hidden="1">#REF!</definedName>
    <definedName name="Z_85019E18_A33B_11D3_9DB2_00A0C9DF29FD_.wvu.PrintArea" localSheetId="0" hidden="1">#REF!</definedName>
    <definedName name="Z_85019E18_A33B_11D3_9DB2_00A0C9DF29FD_.wvu.PrintArea" localSheetId="2" hidden="1">#REF!</definedName>
    <definedName name="Z_85019E18_A33B_11D3_9DB2_00A0C9DF29FD_.wvu.PrintArea" localSheetId="1" hidden="1">#REF!</definedName>
    <definedName name="Z_85019E18_A33B_11D3_9DB2_00A0C9DF29FD_.wvu.PrintArea" hidden="1">#REF!</definedName>
    <definedName name="Z_85019E19_A33B_11D3_9DB2_00A0C9DF29FD_.wvu.PrintArea" localSheetId="0" hidden="1">#REF!</definedName>
    <definedName name="Z_85019E19_A33B_11D3_9DB2_00A0C9DF29FD_.wvu.PrintArea" localSheetId="2" hidden="1">#REF!</definedName>
    <definedName name="Z_85019E19_A33B_11D3_9DB2_00A0C9DF29FD_.wvu.PrintArea" localSheetId="1" hidden="1">#REF!</definedName>
    <definedName name="Z_85019E19_A33B_11D3_9DB2_00A0C9DF29FD_.wvu.PrintArea" hidden="1">#REF!</definedName>
    <definedName name="Z_85019E1A_A33B_11D3_9DB2_00A0C9DF29FD_.wvu.PrintArea" localSheetId="0" hidden="1">#REF!</definedName>
    <definedName name="Z_85019E1A_A33B_11D3_9DB2_00A0C9DF29FD_.wvu.PrintArea" localSheetId="2" hidden="1">#REF!</definedName>
    <definedName name="Z_85019E1A_A33B_11D3_9DB2_00A0C9DF29FD_.wvu.PrintArea" localSheetId="1" hidden="1">#REF!</definedName>
    <definedName name="Z_85019E1A_A33B_11D3_9DB2_00A0C9DF29FD_.wvu.PrintArea" hidden="1">#REF!</definedName>
    <definedName name="Z_85019E1C_A33B_11D3_9DB2_00A0C9DF29FD_.wvu.PrintArea" localSheetId="0" hidden="1">#REF!</definedName>
    <definedName name="Z_85019E1C_A33B_11D3_9DB2_00A0C9DF29FD_.wvu.PrintArea" localSheetId="2" hidden="1">#REF!</definedName>
    <definedName name="Z_85019E1C_A33B_11D3_9DB2_00A0C9DF29FD_.wvu.PrintArea" localSheetId="1" hidden="1">#REF!</definedName>
    <definedName name="Z_85019E1C_A33B_11D3_9DB2_00A0C9DF29FD_.wvu.PrintArea" hidden="1">#REF!</definedName>
    <definedName name="Z_85019E1D_A33B_11D3_9DB2_00A0C9DF29FD_.wvu.PrintArea" localSheetId="0" hidden="1">#REF!</definedName>
    <definedName name="Z_85019E1D_A33B_11D3_9DB2_00A0C9DF29FD_.wvu.PrintArea" localSheetId="2" hidden="1">#REF!</definedName>
    <definedName name="Z_85019E1D_A33B_11D3_9DB2_00A0C9DF29FD_.wvu.PrintArea" localSheetId="1" hidden="1">#REF!</definedName>
    <definedName name="Z_85019E1D_A33B_11D3_9DB2_00A0C9DF29FD_.wvu.PrintArea" hidden="1">#REF!</definedName>
    <definedName name="Z_895A36AF_C501_11D3_9810_00A0C9DF29C4_.wvu.PrintArea" localSheetId="0" hidden="1">#REF!</definedName>
    <definedName name="Z_895A36AF_C501_11D3_9810_00A0C9DF29C4_.wvu.PrintArea" localSheetId="2" hidden="1">#REF!</definedName>
    <definedName name="Z_895A36AF_C501_11D3_9810_00A0C9DF29C4_.wvu.PrintArea" localSheetId="1" hidden="1">#REF!</definedName>
    <definedName name="Z_895A36AF_C501_11D3_9810_00A0C9DF29C4_.wvu.PrintArea" hidden="1">#REF!</definedName>
    <definedName name="Z_895A36B0_C501_11D3_9810_00A0C9DF29C4_.wvu.PrintArea" localSheetId="0" hidden="1">#REF!</definedName>
    <definedName name="Z_895A36B0_C501_11D3_9810_00A0C9DF29C4_.wvu.PrintArea" localSheetId="2" hidden="1">#REF!</definedName>
    <definedName name="Z_895A36B0_C501_11D3_9810_00A0C9DF29C4_.wvu.PrintArea" localSheetId="1" hidden="1">#REF!</definedName>
    <definedName name="Z_895A36B0_C501_11D3_9810_00A0C9DF29C4_.wvu.PrintArea" hidden="1">#REF!</definedName>
    <definedName name="Z_895A36B2_C501_11D3_9810_00A0C9DF29C4_.wvu.PrintArea" localSheetId="0" hidden="1">#REF!</definedName>
    <definedName name="Z_895A36B2_C501_11D3_9810_00A0C9DF29C4_.wvu.PrintArea" localSheetId="2" hidden="1">#REF!</definedName>
    <definedName name="Z_895A36B2_C501_11D3_9810_00A0C9DF29C4_.wvu.PrintArea" localSheetId="1" hidden="1">#REF!</definedName>
    <definedName name="Z_895A36B2_C501_11D3_9810_00A0C9DF29C4_.wvu.PrintArea" hidden="1">#REF!</definedName>
    <definedName name="Z_895A36B3_C501_11D3_9810_00A0C9DF29C4_.wvu.PrintArea" localSheetId="0" hidden="1">#REF!</definedName>
    <definedName name="Z_895A36B3_C501_11D3_9810_00A0C9DF29C4_.wvu.PrintArea" localSheetId="2" hidden="1">#REF!</definedName>
    <definedName name="Z_895A36B3_C501_11D3_9810_00A0C9DF29C4_.wvu.PrintArea" localSheetId="1" hidden="1">#REF!</definedName>
    <definedName name="Z_895A36B3_C501_11D3_9810_00A0C9DF29C4_.wvu.PrintArea" hidden="1">#REF!</definedName>
    <definedName name="Z_895A36B4_C501_11D3_9810_00A0C9DF29C4_.wvu.PrintArea" localSheetId="0" hidden="1">#REF!</definedName>
    <definedName name="Z_895A36B4_C501_11D3_9810_00A0C9DF29C4_.wvu.PrintArea" localSheetId="2" hidden="1">#REF!</definedName>
    <definedName name="Z_895A36B4_C501_11D3_9810_00A0C9DF29C4_.wvu.PrintArea" localSheetId="1" hidden="1">#REF!</definedName>
    <definedName name="Z_895A36B4_C501_11D3_9810_00A0C9DF29C4_.wvu.PrintArea" hidden="1">#REF!</definedName>
    <definedName name="Z_895A36B5_C501_11D3_9810_00A0C9DF29C4_.wvu.PrintArea" localSheetId="0" hidden="1">#REF!</definedName>
    <definedName name="Z_895A36B5_C501_11D3_9810_00A0C9DF29C4_.wvu.PrintArea" localSheetId="2" hidden="1">#REF!</definedName>
    <definedName name="Z_895A36B5_C501_11D3_9810_00A0C9DF29C4_.wvu.PrintArea" localSheetId="1" hidden="1">#REF!</definedName>
    <definedName name="Z_895A36B5_C501_11D3_9810_00A0C9DF29C4_.wvu.PrintArea" hidden="1">#REF!</definedName>
    <definedName name="Z_895A36B7_C501_11D3_9810_00A0C9DF29C4_.wvu.PrintArea" localSheetId="0" hidden="1">#REF!</definedName>
    <definedName name="Z_895A36B7_C501_11D3_9810_00A0C9DF29C4_.wvu.PrintArea" localSheetId="2" hidden="1">#REF!</definedName>
    <definedName name="Z_895A36B7_C501_11D3_9810_00A0C9DF29C4_.wvu.PrintArea" localSheetId="1" hidden="1">#REF!</definedName>
    <definedName name="Z_895A36B7_C501_11D3_9810_00A0C9DF29C4_.wvu.PrintArea" hidden="1">#REF!</definedName>
    <definedName name="Z_895A36B8_C501_11D3_9810_00A0C9DF29C4_.wvu.PrintArea" localSheetId="0" hidden="1">#REF!</definedName>
    <definedName name="Z_895A36B8_C501_11D3_9810_00A0C9DF29C4_.wvu.PrintArea" localSheetId="2" hidden="1">#REF!</definedName>
    <definedName name="Z_895A36B8_C501_11D3_9810_00A0C9DF29C4_.wvu.PrintArea" localSheetId="1" hidden="1">#REF!</definedName>
    <definedName name="Z_895A36B8_C501_11D3_9810_00A0C9DF29C4_.wvu.PrintArea" hidden="1">#REF!</definedName>
    <definedName name="Z_895A36B9_C501_11D3_9810_00A0C9DF29C4_.wvu.PrintArea" localSheetId="0" hidden="1">#REF!</definedName>
    <definedName name="Z_895A36B9_C501_11D3_9810_00A0C9DF29C4_.wvu.PrintArea" localSheetId="2" hidden="1">#REF!</definedName>
    <definedName name="Z_895A36B9_C501_11D3_9810_00A0C9DF29C4_.wvu.PrintArea" localSheetId="1" hidden="1">#REF!</definedName>
    <definedName name="Z_895A36B9_C501_11D3_9810_00A0C9DF29C4_.wvu.PrintArea" hidden="1">#REF!</definedName>
    <definedName name="Z_895A36BA_C501_11D3_9810_00A0C9DF29C4_.wvu.PrintArea" localSheetId="0" hidden="1">#REF!</definedName>
    <definedName name="Z_895A36BA_C501_11D3_9810_00A0C9DF29C4_.wvu.PrintArea" localSheetId="2" hidden="1">#REF!</definedName>
    <definedName name="Z_895A36BA_C501_11D3_9810_00A0C9DF29C4_.wvu.PrintArea" localSheetId="1" hidden="1">#REF!</definedName>
    <definedName name="Z_895A36BA_C501_11D3_9810_00A0C9DF29C4_.wvu.PrintArea" hidden="1">#REF!</definedName>
    <definedName name="Z_895A36BC_C501_11D3_9810_00A0C9DF29C4_.wvu.PrintArea" localSheetId="0" hidden="1">#REF!</definedName>
    <definedName name="Z_895A36BC_C501_11D3_9810_00A0C9DF29C4_.wvu.PrintArea" localSheetId="2" hidden="1">#REF!</definedName>
    <definedName name="Z_895A36BC_C501_11D3_9810_00A0C9DF29C4_.wvu.PrintArea" localSheetId="1" hidden="1">#REF!</definedName>
    <definedName name="Z_895A36BC_C501_11D3_9810_00A0C9DF29C4_.wvu.PrintArea" hidden="1">#REF!</definedName>
    <definedName name="Z_895A36BD_C501_11D3_9810_00A0C9DF29C4_.wvu.PrintArea" localSheetId="0" hidden="1">#REF!</definedName>
    <definedName name="Z_895A36BD_C501_11D3_9810_00A0C9DF29C4_.wvu.PrintArea" localSheetId="2" hidden="1">#REF!</definedName>
    <definedName name="Z_895A36BD_C501_11D3_9810_00A0C9DF29C4_.wvu.PrintArea" localSheetId="1" hidden="1">#REF!</definedName>
    <definedName name="Z_895A36BD_C501_11D3_9810_00A0C9DF29C4_.wvu.PrintArea" hidden="1">#REF!</definedName>
    <definedName name="Z_895A36BF_C501_11D3_9810_00A0C9DF29C4_.wvu.PrintArea" localSheetId="0" hidden="1">#REF!</definedName>
    <definedName name="Z_895A36BF_C501_11D3_9810_00A0C9DF29C4_.wvu.PrintArea" localSheetId="2" hidden="1">#REF!</definedName>
    <definedName name="Z_895A36BF_C501_11D3_9810_00A0C9DF29C4_.wvu.PrintArea" localSheetId="1" hidden="1">#REF!</definedName>
    <definedName name="Z_895A36BF_C501_11D3_9810_00A0C9DF29C4_.wvu.PrintArea" hidden="1">#REF!</definedName>
    <definedName name="Z_895A36C0_C501_11D3_9810_00A0C9DF29C4_.wvu.PrintArea" localSheetId="0" hidden="1">#REF!</definedName>
    <definedName name="Z_895A36C0_C501_11D3_9810_00A0C9DF29C4_.wvu.PrintArea" localSheetId="2" hidden="1">#REF!</definedName>
    <definedName name="Z_895A36C0_C501_11D3_9810_00A0C9DF29C4_.wvu.PrintArea" localSheetId="1" hidden="1">#REF!</definedName>
    <definedName name="Z_895A36C0_C501_11D3_9810_00A0C9DF29C4_.wvu.PrintArea" hidden="1">#REF!</definedName>
    <definedName name="Z_895A36C2_C501_11D3_9810_00A0C9DF29C4_.wvu.PrintArea" localSheetId="0" hidden="1">#REF!</definedName>
    <definedName name="Z_895A36C2_C501_11D3_9810_00A0C9DF29C4_.wvu.PrintArea" localSheetId="2" hidden="1">#REF!</definedName>
    <definedName name="Z_895A36C2_C501_11D3_9810_00A0C9DF29C4_.wvu.PrintArea" localSheetId="1" hidden="1">#REF!</definedName>
    <definedName name="Z_895A36C2_C501_11D3_9810_00A0C9DF29C4_.wvu.PrintArea" hidden="1">#REF!</definedName>
    <definedName name="Z_895A36C3_C501_11D3_9810_00A0C9DF29C4_.wvu.PrintArea" localSheetId="0" hidden="1">#REF!</definedName>
    <definedName name="Z_895A36C3_C501_11D3_9810_00A0C9DF29C4_.wvu.PrintArea" localSheetId="2" hidden="1">#REF!</definedName>
    <definedName name="Z_895A36C3_C501_11D3_9810_00A0C9DF29C4_.wvu.PrintArea" localSheetId="1" hidden="1">#REF!</definedName>
    <definedName name="Z_895A36C3_C501_11D3_9810_00A0C9DF29C4_.wvu.PrintArea" hidden="1">#REF!</definedName>
    <definedName name="Z_895A36C4_C501_11D3_9810_00A0C9DF29C4_.wvu.PrintArea" localSheetId="0" hidden="1">#REF!</definedName>
    <definedName name="Z_895A36C4_C501_11D3_9810_00A0C9DF29C4_.wvu.PrintArea" localSheetId="2" hidden="1">#REF!</definedName>
    <definedName name="Z_895A36C4_C501_11D3_9810_00A0C9DF29C4_.wvu.PrintArea" localSheetId="1" hidden="1">#REF!</definedName>
    <definedName name="Z_895A36C4_C501_11D3_9810_00A0C9DF29C4_.wvu.PrintArea" hidden="1">#REF!</definedName>
    <definedName name="Z_895A36C5_C501_11D3_9810_00A0C9DF29C4_.wvu.PrintArea" localSheetId="0" hidden="1">#REF!</definedName>
    <definedName name="Z_895A36C5_C501_11D3_9810_00A0C9DF29C4_.wvu.PrintArea" localSheetId="2" hidden="1">#REF!</definedName>
    <definedName name="Z_895A36C5_C501_11D3_9810_00A0C9DF29C4_.wvu.PrintArea" localSheetId="1" hidden="1">#REF!</definedName>
    <definedName name="Z_895A36C5_C501_11D3_9810_00A0C9DF29C4_.wvu.PrintArea" hidden="1">#REF!</definedName>
    <definedName name="Z_895A36C7_C501_11D3_9810_00A0C9DF29C4_.wvu.PrintArea" localSheetId="0" hidden="1">#REF!</definedName>
    <definedName name="Z_895A36C7_C501_11D3_9810_00A0C9DF29C4_.wvu.PrintArea" localSheetId="2" hidden="1">#REF!</definedName>
    <definedName name="Z_895A36C7_C501_11D3_9810_00A0C9DF29C4_.wvu.PrintArea" localSheetId="1" hidden="1">#REF!</definedName>
    <definedName name="Z_895A36C7_C501_11D3_9810_00A0C9DF29C4_.wvu.PrintArea" hidden="1">#REF!</definedName>
    <definedName name="Z_895A36C8_C501_11D3_9810_00A0C9DF29C4_.wvu.PrintArea" localSheetId="0" hidden="1">#REF!</definedName>
    <definedName name="Z_895A36C8_C501_11D3_9810_00A0C9DF29C4_.wvu.PrintArea" localSheetId="2" hidden="1">#REF!</definedName>
    <definedName name="Z_895A36C8_C501_11D3_9810_00A0C9DF29C4_.wvu.PrintArea" localSheetId="1" hidden="1">#REF!</definedName>
    <definedName name="Z_895A36C8_C501_11D3_9810_00A0C9DF29C4_.wvu.PrintArea" hidden="1">#REF!</definedName>
    <definedName name="Z_895A36C9_C501_11D3_9810_00A0C9DF29C4_.wvu.PrintArea" localSheetId="0" hidden="1">#REF!</definedName>
    <definedName name="Z_895A36C9_C501_11D3_9810_00A0C9DF29C4_.wvu.PrintArea" localSheetId="2" hidden="1">#REF!</definedName>
    <definedName name="Z_895A36C9_C501_11D3_9810_00A0C9DF29C4_.wvu.PrintArea" localSheetId="1" hidden="1">#REF!</definedName>
    <definedName name="Z_895A36C9_C501_11D3_9810_00A0C9DF29C4_.wvu.PrintArea" hidden="1">#REF!</definedName>
    <definedName name="Z_895A36CA_C501_11D3_9810_00A0C9DF29C4_.wvu.PrintArea" localSheetId="0" hidden="1">#REF!</definedName>
    <definedName name="Z_895A36CA_C501_11D3_9810_00A0C9DF29C4_.wvu.PrintArea" localSheetId="2" hidden="1">#REF!</definedName>
    <definedName name="Z_895A36CA_C501_11D3_9810_00A0C9DF29C4_.wvu.PrintArea" localSheetId="1" hidden="1">#REF!</definedName>
    <definedName name="Z_895A36CA_C501_11D3_9810_00A0C9DF29C4_.wvu.PrintArea" hidden="1">#REF!</definedName>
    <definedName name="Z_895A36CC_C501_11D3_9810_00A0C9DF29C4_.wvu.PrintArea" localSheetId="0" hidden="1">#REF!</definedName>
    <definedName name="Z_895A36CC_C501_11D3_9810_00A0C9DF29C4_.wvu.PrintArea" localSheetId="2" hidden="1">#REF!</definedName>
    <definedName name="Z_895A36CC_C501_11D3_9810_00A0C9DF29C4_.wvu.PrintArea" localSheetId="1" hidden="1">#REF!</definedName>
    <definedName name="Z_895A36CC_C501_11D3_9810_00A0C9DF29C4_.wvu.PrintArea" hidden="1">#REF!</definedName>
    <definedName name="Z_895A36CD_C501_11D3_9810_00A0C9DF29C4_.wvu.PrintArea" localSheetId="0" hidden="1">#REF!</definedName>
    <definedName name="Z_895A36CD_C501_11D3_9810_00A0C9DF29C4_.wvu.PrintArea" localSheetId="2" hidden="1">#REF!</definedName>
    <definedName name="Z_895A36CD_C501_11D3_9810_00A0C9DF29C4_.wvu.PrintArea" localSheetId="1" hidden="1">#REF!</definedName>
    <definedName name="Z_895A36CD_C501_11D3_9810_00A0C9DF29C4_.wvu.PrintArea" hidden="1">#REF!</definedName>
    <definedName name="Z_8EBA90B0_77F8_11D3_9805_00A0C9DF29C4_.wvu.PrintArea" localSheetId="0" hidden="1">#REF!</definedName>
    <definedName name="Z_8EBA90B0_77F8_11D3_9805_00A0C9DF29C4_.wvu.PrintArea" localSheetId="2" hidden="1">#REF!</definedName>
    <definedName name="Z_8EBA90B0_77F8_11D3_9805_00A0C9DF29C4_.wvu.PrintArea" localSheetId="1" hidden="1">#REF!</definedName>
    <definedName name="Z_8EBA90B0_77F8_11D3_9805_00A0C9DF29C4_.wvu.PrintArea" hidden="1">#REF!</definedName>
    <definedName name="Z_8EBA90B1_77F8_11D3_9805_00A0C9DF29C4_.wvu.PrintArea" localSheetId="0" hidden="1">#REF!</definedName>
    <definedName name="Z_8EBA90B1_77F8_11D3_9805_00A0C9DF29C4_.wvu.PrintArea" localSheetId="2" hidden="1">#REF!</definedName>
    <definedName name="Z_8EBA90B1_77F8_11D3_9805_00A0C9DF29C4_.wvu.PrintArea" localSheetId="1" hidden="1">#REF!</definedName>
    <definedName name="Z_8EBA90B1_77F8_11D3_9805_00A0C9DF29C4_.wvu.PrintArea" hidden="1">#REF!</definedName>
    <definedName name="Z_8EBA90B3_77F8_11D3_9805_00A0C9DF29C4_.wvu.PrintArea" localSheetId="0" hidden="1">#REF!</definedName>
    <definedName name="Z_8EBA90B3_77F8_11D3_9805_00A0C9DF29C4_.wvu.PrintArea" localSheetId="2" hidden="1">#REF!</definedName>
    <definedName name="Z_8EBA90B3_77F8_11D3_9805_00A0C9DF29C4_.wvu.PrintArea" localSheetId="1" hidden="1">#REF!</definedName>
    <definedName name="Z_8EBA90B3_77F8_11D3_9805_00A0C9DF29C4_.wvu.PrintArea" hidden="1">#REF!</definedName>
    <definedName name="Z_8EBA90B4_77F8_11D3_9805_00A0C9DF29C4_.wvu.PrintArea" localSheetId="0" hidden="1">#REF!</definedName>
    <definedName name="Z_8EBA90B4_77F8_11D3_9805_00A0C9DF29C4_.wvu.PrintArea" localSheetId="2" hidden="1">#REF!</definedName>
    <definedName name="Z_8EBA90B4_77F8_11D3_9805_00A0C9DF29C4_.wvu.PrintArea" localSheetId="1" hidden="1">#REF!</definedName>
    <definedName name="Z_8EBA90B4_77F8_11D3_9805_00A0C9DF29C4_.wvu.PrintArea" hidden="1">#REF!</definedName>
    <definedName name="Z_8EBA90B5_77F8_11D3_9805_00A0C9DF29C4_.wvu.PrintArea" localSheetId="0" hidden="1">#REF!</definedName>
    <definedName name="Z_8EBA90B5_77F8_11D3_9805_00A0C9DF29C4_.wvu.PrintArea" localSheetId="2" hidden="1">#REF!</definedName>
    <definedName name="Z_8EBA90B5_77F8_11D3_9805_00A0C9DF29C4_.wvu.PrintArea" localSheetId="1" hidden="1">#REF!</definedName>
    <definedName name="Z_8EBA90B5_77F8_11D3_9805_00A0C9DF29C4_.wvu.PrintArea" hidden="1">#REF!</definedName>
    <definedName name="Z_8EBA90B6_77F8_11D3_9805_00A0C9DF29C4_.wvu.PrintArea" localSheetId="0" hidden="1">#REF!</definedName>
    <definedName name="Z_8EBA90B6_77F8_11D3_9805_00A0C9DF29C4_.wvu.PrintArea" localSheetId="2" hidden="1">#REF!</definedName>
    <definedName name="Z_8EBA90B6_77F8_11D3_9805_00A0C9DF29C4_.wvu.PrintArea" localSheetId="1" hidden="1">#REF!</definedName>
    <definedName name="Z_8EBA90B6_77F8_11D3_9805_00A0C9DF29C4_.wvu.PrintArea" hidden="1">#REF!</definedName>
    <definedName name="Z_8EBA90B8_77F8_11D3_9805_00A0C9DF29C4_.wvu.PrintArea" localSheetId="0" hidden="1">#REF!</definedName>
    <definedName name="Z_8EBA90B8_77F8_11D3_9805_00A0C9DF29C4_.wvu.PrintArea" localSheetId="2" hidden="1">#REF!</definedName>
    <definedName name="Z_8EBA90B8_77F8_11D3_9805_00A0C9DF29C4_.wvu.PrintArea" localSheetId="1" hidden="1">#REF!</definedName>
    <definedName name="Z_8EBA90B8_77F8_11D3_9805_00A0C9DF29C4_.wvu.PrintArea" hidden="1">#REF!</definedName>
    <definedName name="Z_8EBA90B9_77F8_11D3_9805_00A0C9DF29C4_.wvu.PrintArea" localSheetId="0" hidden="1">#REF!</definedName>
    <definedName name="Z_8EBA90B9_77F8_11D3_9805_00A0C9DF29C4_.wvu.PrintArea" localSheetId="2" hidden="1">#REF!</definedName>
    <definedName name="Z_8EBA90B9_77F8_11D3_9805_00A0C9DF29C4_.wvu.PrintArea" localSheetId="1" hidden="1">#REF!</definedName>
    <definedName name="Z_8EBA90B9_77F8_11D3_9805_00A0C9DF29C4_.wvu.PrintArea" hidden="1">#REF!</definedName>
    <definedName name="Z_8EBA90BA_77F8_11D3_9805_00A0C9DF29C4_.wvu.PrintArea" localSheetId="0" hidden="1">#REF!</definedName>
    <definedName name="Z_8EBA90BA_77F8_11D3_9805_00A0C9DF29C4_.wvu.PrintArea" localSheetId="2" hidden="1">#REF!</definedName>
    <definedName name="Z_8EBA90BA_77F8_11D3_9805_00A0C9DF29C4_.wvu.PrintArea" localSheetId="1" hidden="1">#REF!</definedName>
    <definedName name="Z_8EBA90BA_77F8_11D3_9805_00A0C9DF29C4_.wvu.PrintArea" hidden="1">#REF!</definedName>
    <definedName name="Z_8EBA90BB_77F8_11D3_9805_00A0C9DF29C4_.wvu.PrintArea" localSheetId="0" hidden="1">#REF!</definedName>
    <definedName name="Z_8EBA90BB_77F8_11D3_9805_00A0C9DF29C4_.wvu.PrintArea" localSheetId="2" hidden="1">#REF!</definedName>
    <definedName name="Z_8EBA90BB_77F8_11D3_9805_00A0C9DF29C4_.wvu.PrintArea" localSheetId="1" hidden="1">#REF!</definedName>
    <definedName name="Z_8EBA90BB_77F8_11D3_9805_00A0C9DF29C4_.wvu.PrintArea" hidden="1">#REF!</definedName>
    <definedName name="Z_8EBA90BD_77F8_11D3_9805_00A0C9DF29C4_.wvu.PrintArea" localSheetId="0" hidden="1">#REF!</definedName>
    <definedName name="Z_8EBA90BD_77F8_11D3_9805_00A0C9DF29C4_.wvu.PrintArea" localSheetId="2" hidden="1">#REF!</definedName>
    <definedName name="Z_8EBA90BD_77F8_11D3_9805_00A0C9DF29C4_.wvu.PrintArea" localSheetId="1" hidden="1">#REF!</definedName>
    <definedName name="Z_8EBA90BD_77F8_11D3_9805_00A0C9DF29C4_.wvu.PrintArea" hidden="1">#REF!</definedName>
    <definedName name="Z_8EBA90BE_77F8_11D3_9805_00A0C9DF29C4_.wvu.PrintArea" localSheetId="0" hidden="1">#REF!</definedName>
    <definedName name="Z_8EBA90BE_77F8_11D3_9805_00A0C9DF29C4_.wvu.PrintArea" localSheetId="2" hidden="1">#REF!</definedName>
    <definedName name="Z_8EBA90BE_77F8_11D3_9805_00A0C9DF29C4_.wvu.PrintArea" localSheetId="1" hidden="1">#REF!</definedName>
    <definedName name="Z_8EBA90BE_77F8_11D3_9805_00A0C9DF29C4_.wvu.PrintArea" hidden="1">#REF!</definedName>
    <definedName name="Z_8EBA90C0_77F8_11D3_9805_00A0C9DF29C4_.wvu.PrintArea" localSheetId="0" hidden="1">#REF!</definedName>
    <definedName name="Z_8EBA90C0_77F8_11D3_9805_00A0C9DF29C4_.wvu.PrintArea" localSheetId="2" hidden="1">#REF!</definedName>
    <definedName name="Z_8EBA90C0_77F8_11D3_9805_00A0C9DF29C4_.wvu.PrintArea" localSheetId="1" hidden="1">#REF!</definedName>
    <definedName name="Z_8EBA90C0_77F8_11D3_9805_00A0C9DF29C4_.wvu.PrintArea" hidden="1">#REF!</definedName>
    <definedName name="Z_8EBA90C1_77F8_11D3_9805_00A0C9DF29C4_.wvu.PrintArea" localSheetId="0" hidden="1">#REF!</definedName>
    <definedName name="Z_8EBA90C1_77F8_11D3_9805_00A0C9DF29C4_.wvu.PrintArea" localSheetId="2" hidden="1">#REF!</definedName>
    <definedName name="Z_8EBA90C1_77F8_11D3_9805_00A0C9DF29C4_.wvu.PrintArea" localSheetId="1" hidden="1">#REF!</definedName>
    <definedName name="Z_8EBA90C1_77F8_11D3_9805_00A0C9DF29C4_.wvu.PrintArea" hidden="1">#REF!</definedName>
    <definedName name="Z_8EBA90C3_77F8_11D3_9805_00A0C9DF29C4_.wvu.PrintArea" localSheetId="0" hidden="1">#REF!</definedName>
    <definedName name="Z_8EBA90C3_77F8_11D3_9805_00A0C9DF29C4_.wvu.PrintArea" localSheetId="2" hidden="1">#REF!</definedName>
    <definedName name="Z_8EBA90C3_77F8_11D3_9805_00A0C9DF29C4_.wvu.PrintArea" localSheetId="1" hidden="1">#REF!</definedName>
    <definedName name="Z_8EBA90C3_77F8_11D3_9805_00A0C9DF29C4_.wvu.PrintArea" hidden="1">#REF!</definedName>
    <definedName name="Z_8EBA90C4_77F8_11D3_9805_00A0C9DF29C4_.wvu.PrintArea" localSheetId="0" hidden="1">#REF!</definedName>
    <definedName name="Z_8EBA90C4_77F8_11D3_9805_00A0C9DF29C4_.wvu.PrintArea" localSheetId="2" hidden="1">#REF!</definedName>
    <definedName name="Z_8EBA90C4_77F8_11D3_9805_00A0C9DF29C4_.wvu.PrintArea" localSheetId="1" hidden="1">#REF!</definedName>
    <definedName name="Z_8EBA90C4_77F8_11D3_9805_00A0C9DF29C4_.wvu.PrintArea" hidden="1">#REF!</definedName>
    <definedName name="Z_8EBA90C5_77F8_11D3_9805_00A0C9DF29C4_.wvu.PrintArea" localSheetId="0" hidden="1">#REF!</definedName>
    <definedName name="Z_8EBA90C5_77F8_11D3_9805_00A0C9DF29C4_.wvu.PrintArea" localSheetId="2" hidden="1">#REF!</definedName>
    <definedName name="Z_8EBA90C5_77F8_11D3_9805_00A0C9DF29C4_.wvu.PrintArea" localSheetId="1" hidden="1">#REF!</definedName>
    <definedName name="Z_8EBA90C5_77F8_11D3_9805_00A0C9DF29C4_.wvu.PrintArea" hidden="1">#REF!</definedName>
    <definedName name="Z_8EBA90C6_77F8_11D3_9805_00A0C9DF29C4_.wvu.PrintArea" localSheetId="0" hidden="1">#REF!</definedName>
    <definedName name="Z_8EBA90C6_77F8_11D3_9805_00A0C9DF29C4_.wvu.PrintArea" localSheetId="2" hidden="1">#REF!</definedName>
    <definedName name="Z_8EBA90C6_77F8_11D3_9805_00A0C9DF29C4_.wvu.PrintArea" localSheetId="1" hidden="1">#REF!</definedName>
    <definedName name="Z_8EBA90C6_77F8_11D3_9805_00A0C9DF29C4_.wvu.PrintArea" hidden="1">#REF!</definedName>
    <definedName name="Z_8EBA90C8_77F8_11D3_9805_00A0C9DF29C4_.wvu.PrintArea" localSheetId="0" hidden="1">#REF!</definedName>
    <definedName name="Z_8EBA90C8_77F8_11D3_9805_00A0C9DF29C4_.wvu.PrintArea" localSheetId="2" hidden="1">#REF!</definedName>
    <definedName name="Z_8EBA90C8_77F8_11D3_9805_00A0C9DF29C4_.wvu.PrintArea" localSheetId="1" hidden="1">#REF!</definedName>
    <definedName name="Z_8EBA90C8_77F8_11D3_9805_00A0C9DF29C4_.wvu.PrintArea" hidden="1">#REF!</definedName>
    <definedName name="Z_8EBA90C9_77F8_11D3_9805_00A0C9DF29C4_.wvu.PrintArea" localSheetId="0" hidden="1">#REF!</definedName>
    <definedName name="Z_8EBA90C9_77F8_11D3_9805_00A0C9DF29C4_.wvu.PrintArea" localSheetId="2" hidden="1">#REF!</definedName>
    <definedName name="Z_8EBA90C9_77F8_11D3_9805_00A0C9DF29C4_.wvu.PrintArea" localSheetId="1" hidden="1">#REF!</definedName>
    <definedName name="Z_8EBA90C9_77F8_11D3_9805_00A0C9DF29C4_.wvu.PrintArea" hidden="1">#REF!</definedName>
    <definedName name="Z_8EBA90CA_77F8_11D3_9805_00A0C9DF29C4_.wvu.PrintArea" localSheetId="0" hidden="1">#REF!</definedName>
    <definedName name="Z_8EBA90CA_77F8_11D3_9805_00A0C9DF29C4_.wvu.PrintArea" localSheetId="2" hidden="1">#REF!</definedName>
    <definedName name="Z_8EBA90CA_77F8_11D3_9805_00A0C9DF29C4_.wvu.PrintArea" localSheetId="1" hidden="1">#REF!</definedName>
    <definedName name="Z_8EBA90CA_77F8_11D3_9805_00A0C9DF29C4_.wvu.PrintArea" hidden="1">#REF!</definedName>
    <definedName name="Z_8EBA90CB_77F8_11D3_9805_00A0C9DF29C4_.wvu.PrintArea" localSheetId="0" hidden="1">#REF!</definedName>
    <definedName name="Z_8EBA90CB_77F8_11D3_9805_00A0C9DF29C4_.wvu.PrintArea" localSheetId="2" hidden="1">#REF!</definedName>
    <definedName name="Z_8EBA90CB_77F8_11D3_9805_00A0C9DF29C4_.wvu.PrintArea" localSheetId="1" hidden="1">#REF!</definedName>
    <definedName name="Z_8EBA90CB_77F8_11D3_9805_00A0C9DF29C4_.wvu.PrintArea" hidden="1">#REF!</definedName>
    <definedName name="Z_8EBA90CD_77F8_11D3_9805_00A0C9DF29C4_.wvu.PrintArea" localSheetId="0" hidden="1">#REF!</definedName>
    <definedName name="Z_8EBA90CD_77F8_11D3_9805_00A0C9DF29C4_.wvu.PrintArea" localSheetId="2" hidden="1">#REF!</definedName>
    <definedName name="Z_8EBA90CD_77F8_11D3_9805_00A0C9DF29C4_.wvu.PrintArea" localSheetId="1" hidden="1">#REF!</definedName>
    <definedName name="Z_8EBA90CD_77F8_11D3_9805_00A0C9DF29C4_.wvu.PrintArea" hidden="1">#REF!</definedName>
    <definedName name="Z_8EBA90CE_77F8_11D3_9805_00A0C9DF29C4_.wvu.PrintArea" localSheetId="0" hidden="1">#REF!</definedName>
    <definedName name="Z_8EBA90CE_77F8_11D3_9805_00A0C9DF29C4_.wvu.PrintArea" localSheetId="2" hidden="1">#REF!</definedName>
    <definedName name="Z_8EBA90CE_77F8_11D3_9805_00A0C9DF29C4_.wvu.PrintArea" localSheetId="1" hidden="1">#REF!</definedName>
    <definedName name="Z_8EBA90CE_77F8_11D3_9805_00A0C9DF29C4_.wvu.PrintArea" hidden="1">#REF!</definedName>
    <definedName name="Z_8FDBA68C_7273_11D3_9DAC_00A0C9DF29FD_.wvu.PrintArea" localSheetId="0" hidden="1">#REF!</definedName>
    <definedName name="Z_8FDBA68C_7273_11D3_9DAC_00A0C9DF29FD_.wvu.PrintArea" localSheetId="2" hidden="1">#REF!</definedName>
    <definedName name="Z_8FDBA68C_7273_11D3_9DAC_00A0C9DF29FD_.wvu.PrintArea" localSheetId="1" hidden="1">#REF!</definedName>
    <definedName name="Z_8FDBA68C_7273_11D3_9DAC_00A0C9DF29FD_.wvu.PrintArea" hidden="1">#REF!</definedName>
    <definedName name="Z_8FDBA68D_7273_11D3_9DAC_00A0C9DF29FD_.wvu.PrintArea" localSheetId="0" hidden="1">#REF!</definedName>
    <definedName name="Z_8FDBA68D_7273_11D3_9DAC_00A0C9DF29FD_.wvu.PrintArea" localSheetId="2" hidden="1">#REF!</definedName>
    <definedName name="Z_8FDBA68D_7273_11D3_9DAC_00A0C9DF29FD_.wvu.PrintArea" localSheetId="1" hidden="1">#REF!</definedName>
    <definedName name="Z_8FDBA68D_7273_11D3_9DAC_00A0C9DF29FD_.wvu.PrintArea" hidden="1">#REF!</definedName>
    <definedName name="Z_8FDBA68F_7273_11D3_9DAC_00A0C9DF29FD_.wvu.PrintArea" localSheetId="0" hidden="1">#REF!</definedName>
    <definedName name="Z_8FDBA68F_7273_11D3_9DAC_00A0C9DF29FD_.wvu.PrintArea" localSheetId="2" hidden="1">#REF!</definedName>
    <definedName name="Z_8FDBA68F_7273_11D3_9DAC_00A0C9DF29FD_.wvu.PrintArea" localSheetId="1" hidden="1">#REF!</definedName>
    <definedName name="Z_8FDBA68F_7273_11D3_9DAC_00A0C9DF29FD_.wvu.PrintArea" hidden="1">#REF!</definedName>
    <definedName name="Z_8FDBA690_7273_11D3_9DAC_00A0C9DF29FD_.wvu.PrintArea" localSheetId="0" hidden="1">#REF!</definedName>
    <definedName name="Z_8FDBA690_7273_11D3_9DAC_00A0C9DF29FD_.wvu.PrintArea" localSheetId="2" hidden="1">#REF!</definedName>
    <definedName name="Z_8FDBA690_7273_11D3_9DAC_00A0C9DF29FD_.wvu.PrintArea" localSheetId="1" hidden="1">#REF!</definedName>
    <definedName name="Z_8FDBA690_7273_11D3_9DAC_00A0C9DF29FD_.wvu.PrintArea" hidden="1">#REF!</definedName>
    <definedName name="Z_8FDBA691_7273_11D3_9DAC_00A0C9DF29FD_.wvu.PrintArea" localSheetId="0" hidden="1">#REF!</definedName>
    <definedName name="Z_8FDBA691_7273_11D3_9DAC_00A0C9DF29FD_.wvu.PrintArea" localSheetId="2" hidden="1">#REF!</definedName>
    <definedName name="Z_8FDBA691_7273_11D3_9DAC_00A0C9DF29FD_.wvu.PrintArea" localSheetId="1" hidden="1">#REF!</definedName>
    <definedName name="Z_8FDBA691_7273_11D3_9DAC_00A0C9DF29FD_.wvu.PrintArea" hidden="1">#REF!</definedName>
    <definedName name="Z_8FDBA692_7273_11D3_9DAC_00A0C9DF29FD_.wvu.PrintArea" localSheetId="0" hidden="1">#REF!</definedName>
    <definedName name="Z_8FDBA692_7273_11D3_9DAC_00A0C9DF29FD_.wvu.PrintArea" localSheetId="2" hidden="1">#REF!</definedName>
    <definedName name="Z_8FDBA692_7273_11D3_9DAC_00A0C9DF29FD_.wvu.PrintArea" localSheetId="1" hidden="1">#REF!</definedName>
    <definedName name="Z_8FDBA692_7273_11D3_9DAC_00A0C9DF29FD_.wvu.PrintArea" hidden="1">#REF!</definedName>
    <definedName name="Z_8FDBA694_7273_11D3_9DAC_00A0C9DF29FD_.wvu.PrintArea" localSheetId="0" hidden="1">#REF!</definedName>
    <definedName name="Z_8FDBA694_7273_11D3_9DAC_00A0C9DF29FD_.wvu.PrintArea" localSheetId="2" hidden="1">#REF!</definedName>
    <definedName name="Z_8FDBA694_7273_11D3_9DAC_00A0C9DF29FD_.wvu.PrintArea" localSheetId="1" hidden="1">#REF!</definedName>
    <definedName name="Z_8FDBA694_7273_11D3_9DAC_00A0C9DF29FD_.wvu.PrintArea" hidden="1">#REF!</definedName>
    <definedName name="Z_8FDBA695_7273_11D3_9DAC_00A0C9DF29FD_.wvu.PrintArea" localSheetId="0" hidden="1">#REF!</definedName>
    <definedName name="Z_8FDBA695_7273_11D3_9DAC_00A0C9DF29FD_.wvu.PrintArea" localSheetId="2" hidden="1">#REF!</definedName>
    <definedName name="Z_8FDBA695_7273_11D3_9DAC_00A0C9DF29FD_.wvu.PrintArea" localSheetId="1" hidden="1">#REF!</definedName>
    <definedName name="Z_8FDBA695_7273_11D3_9DAC_00A0C9DF29FD_.wvu.PrintArea" hidden="1">#REF!</definedName>
    <definedName name="Z_8FDBA696_7273_11D3_9DAC_00A0C9DF29FD_.wvu.PrintArea" localSheetId="0" hidden="1">#REF!</definedName>
    <definedName name="Z_8FDBA696_7273_11D3_9DAC_00A0C9DF29FD_.wvu.PrintArea" localSheetId="2" hidden="1">#REF!</definedName>
    <definedName name="Z_8FDBA696_7273_11D3_9DAC_00A0C9DF29FD_.wvu.PrintArea" localSheetId="1" hidden="1">#REF!</definedName>
    <definedName name="Z_8FDBA696_7273_11D3_9DAC_00A0C9DF29FD_.wvu.PrintArea" hidden="1">#REF!</definedName>
    <definedName name="Z_8FDBA697_7273_11D3_9DAC_00A0C9DF29FD_.wvu.PrintArea" localSheetId="0" hidden="1">#REF!</definedName>
    <definedName name="Z_8FDBA697_7273_11D3_9DAC_00A0C9DF29FD_.wvu.PrintArea" localSheetId="2" hidden="1">#REF!</definedName>
    <definedName name="Z_8FDBA697_7273_11D3_9DAC_00A0C9DF29FD_.wvu.PrintArea" localSheetId="1" hidden="1">#REF!</definedName>
    <definedName name="Z_8FDBA697_7273_11D3_9DAC_00A0C9DF29FD_.wvu.PrintArea" hidden="1">#REF!</definedName>
    <definedName name="Z_8FDBA699_7273_11D3_9DAC_00A0C9DF29FD_.wvu.PrintArea" localSheetId="0" hidden="1">#REF!</definedName>
    <definedName name="Z_8FDBA699_7273_11D3_9DAC_00A0C9DF29FD_.wvu.PrintArea" localSheetId="2" hidden="1">#REF!</definedName>
    <definedName name="Z_8FDBA699_7273_11D3_9DAC_00A0C9DF29FD_.wvu.PrintArea" localSheetId="1" hidden="1">#REF!</definedName>
    <definedName name="Z_8FDBA699_7273_11D3_9DAC_00A0C9DF29FD_.wvu.PrintArea" hidden="1">#REF!</definedName>
    <definedName name="Z_8FDBA69A_7273_11D3_9DAC_00A0C9DF29FD_.wvu.PrintArea" localSheetId="0" hidden="1">#REF!</definedName>
    <definedName name="Z_8FDBA69A_7273_11D3_9DAC_00A0C9DF29FD_.wvu.PrintArea" localSheetId="2" hidden="1">#REF!</definedName>
    <definedName name="Z_8FDBA69A_7273_11D3_9DAC_00A0C9DF29FD_.wvu.PrintArea" localSheetId="1" hidden="1">#REF!</definedName>
    <definedName name="Z_8FDBA69A_7273_11D3_9DAC_00A0C9DF29FD_.wvu.PrintArea" hidden="1">#REF!</definedName>
    <definedName name="Z_8FDBA69C_7273_11D3_9DAC_00A0C9DF29FD_.wvu.PrintArea" localSheetId="0" hidden="1">#REF!</definedName>
    <definedName name="Z_8FDBA69C_7273_11D3_9DAC_00A0C9DF29FD_.wvu.PrintArea" localSheetId="2" hidden="1">#REF!</definedName>
    <definedName name="Z_8FDBA69C_7273_11D3_9DAC_00A0C9DF29FD_.wvu.PrintArea" localSheetId="1" hidden="1">#REF!</definedName>
    <definedName name="Z_8FDBA69C_7273_11D3_9DAC_00A0C9DF29FD_.wvu.PrintArea" hidden="1">#REF!</definedName>
    <definedName name="Z_8FDBA69D_7273_11D3_9DAC_00A0C9DF29FD_.wvu.PrintArea" localSheetId="0" hidden="1">#REF!</definedName>
    <definedName name="Z_8FDBA69D_7273_11D3_9DAC_00A0C9DF29FD_.wvu.PrintArea" localSheetId="2" hidden="1">#REF!</definedName>
    <definedName name="Z_8FDBA69D_7273_11D3_9DAC_00A0C9DF29FD_.wvu.PrintArea" localSheetId="1" hidden="1">#REF!</definedName>
    <definedName name="Z_8FDBA69D_7273_11D3_9DAC_00A0C9DF29FD_.wvu.PrintArea" hidden="1">#REF!</definedName>
    <definedName name="Z_8FDBA69F_7273_11D3_9DAC_00A0C9DF29FD_.wvu.PrintArea" localSheetId="0" hidden="1">#REF!</definedName>
    <definedName name="Z_8FDBA69F_7273_11D3_9DAC_00A0C9DF29FD_.wvu.PrintArea" localSheetId="2" hidden="1">#REF!</definedName>
    <definedName name="Z_8FDBA69F_7273_11D3_9DAC_00A0C9DF29FD_.wvu.PrintArea" localSheetId="1" hidden="1">#REF!</definedName>
    <definedName name="Z_8FDBA69F_7273_11D3_9DAC_00A0C9DF29FD_.wvu.PrintArea" hidden="1">#REF!</definedName>
    <definedName name="Z_8FDBA6A0_7273_11D3_9DAC_00A0C9DF29FD_.wvu.PrintArea" localSheetId="0" hidden="1">#REF!</definedName>
    <definedName name="Z_8FDBA6A0_7273_11D3_9DAC_00A0C9DF29FD_.wvu.PrintArea" localSheetId="2" hidden="1">#REF!</definedName>
    <definedName name="Z_8FDBA6A0_7273_11D3_9DAC_00A0C9DF29FD_.wvu.PrintArea" localSheetId="1" hidden="1">#REF!</definedName>
    <definedName name="Z_8FDBA6A0_7273_11D3_9DAC_00A0C9DF29FD_.wvu.PrintArea" hidden="1">#REF!</definedName>
    <definedName name="Z_8FDBA6A1_7273_11D3_9DAC_00A0C9DF29FD_.wvu.PrintArea" localSheetId="0" hidden="1">#REF!</definedName>
    <definedName name="Z_8FDBA6A1_7273_11D3_9DAC_00A0C9DF29FD_.wvu.PrintArea" localSheetId="2" hidden="1">#REF!</definedName>
    <definedName name="Z_8FDBA6A1_7273_11D3_9DAC_00A0C9DF29FD_.wvu.PrintArea" localSheetId="1" hidden="1">#REF!</definedName>
    <definedName name="Z_8FDBA6A1_7273_11D3_9DAC_00A0C9DF29FD_.wvu.PrintArea" hidden="1">#REF!</definedName>
    <definedName name="Z_8FDBA6A2_7273_11D3_9DAC_00A0C9DF29FD_.wvu.PrintArea" localSheetId="0" hidden="1">#REF!</definedName>
    <definedName name="Z_8FDBA6A2_7273_11D3_9DAC_00A0C9DF29FD_.wvu.PrintArea" localSheetId="2" hidden="1">#REF!</definedName>
    <definedName name="Z_8FDBA6A2_7273_11D3_9DAC_00A0C9DF29FD_.wvu.PrintArea" localSheetId="1" hidden="1">#REF!</definedName>
    <definedName name="Z_8FDBA6A2_7273_11D3_9DAC_00A0C9DF29FD_.wvu.PrintArea" hidden="1">#REF!</definedName>
    <definedName name="Z_8FDBA6A4_7273_11D3_9DAC_00A0C9DF29FD_.wvu.PrintArea" localSheetId="0" hidden="1">#REF!</definedName>
    <definedName name="Z_8FDBA6A4_7273_11D3_9DAC_00A0C9DF29FD_.wvu.PrintArea" localSheetId="2" hidden="1">#REF!</definedName>
    <definedName name="Z_8FDBA6A4_7273_11D3_9DAC_00A0C9DF29FD_.wvu.PrintArea" localSheetId="1" hidden="1">#REF!</definedName>
    <definedName name="Z_8FDBA6A4_7273_11D3_9DAC_00A0C9DF29FD_.wvu.PrintArea" hidden="1">#REF!</definedName>
    <definedName name="Z_8FDBA6A5_7273_11D3_9DAC_00A0C9DF29FD_.wvu.PrintArea" localSheetId="0" hidden="1">#REF!</definedName>
    <definedName name="Z_8FDBA6A5_7273_11D3_9DAC_00A0C9DF29FD_.wvu.PrintArea" localSheetId="2" hidden="1">#REF!</definedName>
    <definedName name="Z_8FDBA6A5_7273_11D3_9DAC_00A0C9DF29FD_.wvu.PrintArea" localSheetId="1" hidden="1">#REF!</definedName>
    <definedName name="Z_8FDBA6A5_7273_11D3_9DAC_00A0C9DF29FD_.wvu.PrintArea" hidden="1">#REF!</definedName>
    <definedName name="Z_8FDBA6A6_7273_11D3_9DAC_00A0C9DF29FD_.wvu.PrintArea" localSheetId="0" hidden="1">#REF!</definedName>
    <definedName name="Z_8FDBA6A6_7273_11D3_9DAC_00A0C9DF29FD_.wvu.PrintArea" localSheetId="2" hidden="1">#REF!</definedName>
    <definedName name="Z_8FDBA6A6_7273_11D3_9DAC_00A0C9DF29FD_.wvu.PrintArea" localSheetId="1" hidden="1">#REF!</definedName>
    <definedName name="Z_8FDBA6A6_7273_11D3_9DAC_00A0C9DF29FD_.wvu.PrintArea" hidden="1">#REF!</definedName>
    <definedName name="Z_8FDBA6A7_7273_11D3_9DAC_00A0C9DF29FD_.wvu.PrintArea" localSheetId="0" hidden="1">#REF!</definedName>
    <definedName name="Z_8FDBA6A7_7273_11D3_9DAC_00A0C9DF29FD_.wvu.PrintArea" localSheetId="2" hidden="1">#REF!</definedName>
    <definedName name="Z_8FDBA6A7_7273_11D3_9DAC_00A0C9DF29FD_.wvu.PrintArea" localSheetId="1" hidden="1">#REF!</definedName>
    <definedName name="Z_8FDBA6A7_7273_11D3_9DAC_00A0C9DF29FD_.wvu.PrintArea" hidden="1">#REF!</definedName>
    <definedName name="Z_8FDBA6A9_7273_11D3_9DAC_00A0C9DF29FD_.wvu.PrintArea" localSheetId="0" hidden="1">#REF!</definedName>
    <definedName name="Z_8FDBA6A9_7273_11D3_9DAC_00A0C9DF29FD_.wvu.PrintArea" localSheetId="2" hidden="1">#REF!</definedName>
    <definedName name="Z_8FDBA6A9_7273_11D3_9DAC_00A0C9DF29FD_.wvu.PrintArea" localSheetId="1" hidden="1">#REF!</definedName>
    <definedName name="Z_8FDBA6A9_7273_11D3_9DAC_00A0C9DF29FD_.wvu.PrintArea" hidden="1">#REF!</definedName>
    <definedName name="Z_8FDBA6AA_7273_11D3_9DAC_00A0C9DF29FD_.wvu.PrintArea" localSheetId="0" hidden="1">#REF!</definedName>
    <definedName name="Z_8FDBA6AA_7273_11D3_9DAC_00A0C9DF29FD_.wvu.PrintArea" localSheetId="2" hidden="1">#REF!</definedName>
    <definedName name="Z_8FDBA6AA_7273_11D3_9DAC_00A0C9DF29FD_.wvu.PrintArea" localSheetId="1" hidden="1">#REF!</definedName>
    <definedName name="Z_8FDBA6AA_7273_11D3_9DAC_00A0C9DF29FD_.wvu.PrintArea" hidden="1">#REF!</definedName>
    <definedName name="Z_9A6F73DA_66AB_11D3_857C_00A0C9DF1035_.wvu.PrintArea" localSheetId="0" hidden="1">#REF!</definedName>
    <definedName name="Z_9A6F73DA_66AB_11D3_857C_00A0C9DF1035_.wvu.PrintArea" localSheetId="2" hidden="1">#REF!</definedName>
    <definedName name="Z_9A6F73DA_66AB_11D3_857C_00A0C9DF1035_.wvu.PrintArea" localSheetId="1" hidden="1">#REF!</definedName>
    <definedName name="Z_9A6F73DA_66AB_11D3_857C_00A0C9DF1035_.wvu.PrintArea" hidden="1">#REF!</definedName>
    <definedName name="Z_9A6F73DB_66AB_11D3_857C_00A0C9DF1035_.wvu.PrintArea" localSheetId="0" hidden="1">#REF!</definedName>
    <definedName name="Z_9A6F73DB_66AB_11D3_857C_00A0C9DF1035_.wvu.PrintArea" localSheetId="2" hidden="1">#REF!</definedName>
    <definedName name="Z_9A6F73DB_66AB_11D3_857C_00A0C9DF1035_.wvu.PrintArea" localSheetId="1" hidden="1">#REF!</definedName>
    <definedName name="Z_9A6F73DB_66AB_11D3_857C_00A0C9DF1035_.wvu.PrintArea" hidden="1">#REF!</definedName>
    <definedName name="Z_9A6F73DD_66AB_11D3_857C_00A0C9DF1035_.wvu.PrintArea" localSheetId="0" hidden="1">#REF!</definedName>
    <definedName name="Z_9A6F73DD_66AB_11D3_857C_00A0C9DF1035_.wvu.PrintArea" localSheetId="2" hidden="1">#REF!</definedName>
    <definedName name="Z_9A6F73DD_66AB_11D3_857C_00A0C9DF1035_.wvu.PrintArea" localSheetId="1" hidden="1">#REF!</definedName>
    <definedName name="Z_9A6F73DD_66AB_11D3_857C_00A0C9DF1035_.wvu.PrintArea" hidden="1">#REF!</definedName>
    <definedName name="Z_9A6F73DE_66AB_11D3_857C_00A0C9DF1035_.wvu.PrintArea" localSheetId="0" hidden="1">#REF!</definedName>
    <definedName name="Z_9A6F73DE_66AB_11D3_857C_00A0C9DF1035_.wvu.PrintArea" localSheetId="2" hidden="1">#REF!</definedName>
    <definedName name="Z_9A6F73DE_66AB_11D3_857C_00A0C9DF1035_.wvu.PrintArea" localSheetId="1" hidden="1">#REF!</definedName>
    <definedName name="Z_9A6F73DE_66AB_11D3_857C_00A0C9DF1035_.wvu.PrintArea" hidden="1">#REF!</definedName>
    <definedName name="Z_9A6F73DF_66AB_11D3_857C_00A0C9DF1035_.wvu.PrintArea" localSheetId="0" hidden="1">#REF!</definedName>
    <definedName name="Z_9A6F73DF_66AB_11D3_857C_00A0C9DF1035_.wvu.PrintArea" localSheetId="2" hidden="1">#REF!</definedName>
    <definedName name="Z_9A6F73DF_66AB_11D3_857C_00A0C9DF1035_.wvu.PrintArea" localSheetId="1" hidden="1">#REF!</definedName>
    <definedName name="Z_9A6F73DF_66AB_11D3_857C_00A0C9DF1035_.wvu.PrintArea" hidden="1">#REF!</definedName>
    <definedName name="Z_9A6F73E0_66AB_11D3_857C_00A0C9DF1035_.wvu.PrintArea" localSheetId="0" hidden="1">#REF!</definedName>
    <definedName name="Z_9A6F73E0_66AB_11D3_857C_00A0C9DF1035_.wvu.PrintArea" localSheetId="2" hidden="1">#REF!</definedName>
    <definedName name="Z_9A6F73E0_66AB_11D3_857C_00A0C9DF1035_.wvu.PrintArea" localSheetId="1" hidden="1">#REF!</definedName>
    <definedName name="Z_9A6F73E0_66AB_11D3_857C_00A0C9DF1035_.wvu.PrintArea" hidden="1">#REF!</definedName>
    <definedName name="Z_9A6F73E2_66AB_11D3_857C_00A0C9DF1035_.wvu.PrintArea" localSheetId="0" hidden="1">#REF!</definedName>
    <definedName name="Z_9A6F73E2_66AB_11D3_857C_00A0C9DF1035_.wvu.PrintArea" localSheetId="2" hidden="1">#REF!</definedName>
    <definedName name="Z_9A6F73E2_66AB_11D3_857C_00A0C9DF1035_.wvu.PrintArea" localSheetId="1" hidden="1">#REF!</definedName>
    <definedName name="Z_9A6F73E2_66AB_11D3_857C_00A0C9DF1035_.wvu.PrintArea" hidden="1">#REF!</definedName>
    <definedName name="Z_9A6F73E3_66AB_11D3_857C_00A0C9DF1035_.wvu.PrintArea" localSheetId="0" hidden="1">#REF!</definedName>
    <definedName name="Z_9A6F73E3_66AB_11D3_857C_00A0C9DF1035_.wvu.PrintArea" localSheetId="2" hidden="1">#REF!</definedName>
    <definedName name="Z_9A6F73E3_66AB_11D3_857C_00A0C9DF1035_.wvu.PrintArea" localSheetId="1" hidden="1">#REF!</definedName>
    <definedName name="Z_9A6F73E3_66AB_11D3_857C_00A0C9DF1035_.wvu.PrintArea" hidden="1">#REF!</definedName>
    <definedName name="Z_9A6F73E4_66AB_11D3_857C_00A0C9DF1035_.wvu.PrintArea" localSheetId="0" hidden="1">#REF!</definedName>
    <definedName name="Z_9A6F73E4_66AB_11D3_857C_00A0C9DF1035_.wvu.PrintArea" localSheetId="2" hidden="1">#REF!</definedName>
    <definedName name="Z_9A6F73E4_66AB_11D3_857C_00A0C9DF1035_.wvu.PrintArea" localSheetId="1" hidden="1">#REF!</definedName>
    <definedName name="Z_9A6F73E4_66AB_11D3_857C_00A0C9DF1035_.wvu.PrintArea" hidden="1">#REF!</definedName>
    <definedName name="Z_9A6F73E5_66AB_11D3_857C_00A0C9DF1035_.wvu.PrintArea" localSheetId="0" hidden="1">#REF!</definedName>
    <definedName name="Z_9A6F73E5_66AB_11D3_857C_00A0C9DF1035_.wvu.PrintArea" localSheetId="2" hidden="1">#REF!</definedName>
    <definedName name="Z_9A6F73E5_66AB_11D3_857C_00A0C9DF1035_.wvu.PrintArea" localSheetId="1" hidden="1">#REF!</definedName>
    <definedName name="Z_9A6F73E5_66AB_11D3_857C_00A0C9DF1035_.wvu.PrintArea" hidden="1">#REF!</definedName>
    <definedName name="Z_9A6F73E7_66AB_11D3_857C_00A0C9DF1035_.wvu.PrintArea" localSheetId="0" hidden="1">#REF!</definedName>
    <definedName name="Z_9A6F73E7_66AB_11D3_857C_00A0C9DF1035_.wvu.PrintArea" localSheetId="2" hidden="1">#REF!</definedName>
    <definedName name="Z_9A6F73E7_66AB_11D3_857C_00A0C9DF1035_.wvu.PrintArea" localSheetId="1" hidden="1">#REF!</definedName>
    <definedName name="Z_9A6F73E7_66AB_11D3_857C_00A0C9DF1035_.wvu.PrintArea" hidden="1">#REF!</definedName>
    <definedName name="Z_9A6F73E8_66AB_11D3_857C_00A0C9DF1035_.wvu.PrintArea" localSheetId="0" hidden="1">#REF!</definedName>
    <definedName name="Z_9A6F73E8_66AB_11D3_857C_00A0C9DF1035_.wvu.PrintArea" localSheetId="2" hidden="1">#REF!</definedName>
    <definedName name="Z_9A6F73E8_66AB_11D3_857C_00A0C9DF1035_.wvu.PrintArea" localSheetId="1" hidden="1">#REF!</definedName>
    <definedName name="Z_9A6F73E8_66AB_11D3_857C_00A0C9DF1035_.wvu.PrintArea" hidden="1">#REF!</definedName>
    <definedName name="Z_9A6F73EA_66AB_11D3_857C_00A0C9DF1035_.wvu.PrintArea" localSheetId="0" hidden="1">#REF!</definedName>
    <definedName name="Z_9A6F73EA_66AB_11D3_857C_00A0C9DF1035_.wvu.PrintArea" localSheetId="2" hidden="1">#REF!</definedName>
    <definedName name="Z_9A6F73EA_66AB_11D3_857C_00A0C9DF1035_.wvu.PrintArea" localSheetId="1" hidden="1">#REF!</definedName>
    <definedName name="Z_9A6F73EA_66AB_11D3_857C_00A0C9DF1035_.wvu.PrintArea" hidden="1">#REF!</definedName>
    <definedName name="Z_9A6F73EB_66AB_11D3_857C_00A0C9DF1035_.wvu.PrintArea" localSheetId="0" hidden="1">#REF!</definedName>
    <definedName name="Z_9A6F73EB_66AB_11D3_857C_00A0C9DF1035_.wvu.PrintArea" localSheetId="2" hidden="1">#REF!</definedName>
    <definedName name="Z_9A6F73EB_66AB_11D3_857C_00A0C9DF1035_.wvu.PrintArea" localSheetId="1" hidden="1">#REF!</definedName>
    <definedName name="Z_9A6F73EB_66AB_11D3_857C_00A0C9DF1035_.wvu.PrintArea" hidden="1">#REF!</definedName>
    <definedName name="Z_9A6F73ED_66AB_11D3_857C_00A0C9DF1035_.wvu.PrintArea" localSheetId="0" hidden="1">#REF!</definedName>
    <definedName name="Z_9A6F73ED_66AB_11D3_857C_00A0C9DF1035_.wvu.PrintArea" localSheetId="2" hidden="1">#REF!</definedName>
    <definedName name="Z_9A6F73ED_66AB_11D3_857C_00A0C9DF1035_.wvu.PrintArea" localSheetId="1" hidden="1">#REF!</definedName>
    <definedName name="Z_9A6F73ED_66AB_11D3_857C_00A0C9DF1035_.wvu.PrintArea" hidden="1">#REF!</definedName>
    <definedName name="Z_9A6F73EE_66AB_11D3_857C_00A0C9DF1035_.wvu.PrintArea" localSheetId="0" hidden="1">#REF!</definedName>
    <definedName name="Z_9A6F73EE_66AB_11D3_857C_00A0C9DF1035_.wvu.PrintArea" localSheetId="2" hidden="1">#REF!</definedName>
    <definedName name="Z_9A6F73EE_66AB_11D3_857C_00A0C9DF1035_.wvu.PrintArea" localSheetId="1" hidden="1">#REF!</definedName>
    <definedName name="Z_9A6F73EE_66AB_11D3_857C_00A0C9DF1035_.wvu.PrintArea" hidden="1">#REF!</definedName>
    <definedName name="Z_9A6F73EF_66AB_11D3_857C_00A0C9DF1035_.wvu.PrintArea" localSheetId="0" hidden="1">#REF!</definedName>
    <definedName name="Z_9A6F73EF_66AB_11D3_857C_00A0C9DF1035_.wvu.PrintArea" localSheetId="2" hidden="1">#REF!</definedName>
    <definedName name="Z_9A6F73EF_66AB_11D3_857C_00A0C9DF1035_.wvu.PrintArea" localSheetId="1" hidden="1">#REF!</definedName>
    <definedName name="Z_9A6F73EF_66AB_11D3_857C_00A0C9DF1035_.wvu.PrintArea" hidden="1">#REF!</definedName>
    <definedName name="Z_9A6F73F0_66AB_11D3_857C_00A0C9DF1035_.wvu.PrintArea" localSheetId="0" hidden="1">#REF!</definedName>
    <definedName name="Z_9A6F73F0_66AB_11D3_857C_00A0C9DF1035_.wvu.PrintArea" localSheetId="2" hidden="1">#REF!</definedName>
    <definedName name="Z_9A6F73F0_66AB_11D3_857C_00A0C9DF1035_.wvu.PrintArea" localSheetId="1" hidden="1">#REF!</definedName>
    <definedName name="Z_9A6F73F0_66AB_11D3_857C_00A0C9DF1035_.wvu.PrintArea" hidden="1">#REF!</definedName>
    <definedName name="Z_9A6F73F2_66AB_11D3_857C_00A0C9DF1035_.wvu.PrintArea" localSheetId="0" hidden="1">#REF!</definedName>
    <definedName name="Z_9A6F73F2_66AB_11D3_857C_00A0C9DF1035_.wvu.PrintArea" localSheetId="2" hidden="1">#REF!</definedName>
    <definedName name="Z_9A6F73F2_66AB_11D3_857C_00A0C9DF1035_.wvu.PrintArea" localSheetId="1" hidden="1">#REF!</definedName>
    <definedName name="Z_9A6F73F2_66AB_11D3_857C_00A0C9DF1035_.wvu.PrintArea" hidden="1">#REF!</definedName>
    <definedName name="Z_9A6F73F3_66AB_11D3_857C_00A0C9DF1035_.wvu.PrintArea" localSheetId="0" hidden="1">#REF!</definedName>
    <definedName name="Z_9A6F73F3_66AB_11D3_857C_00A0C9DF1035_.wvu.PrintArea" localSheetId="2" hidden="1">#REF!</definedName>
    <definedName name="Z_9A6F73F3_66AB_11D3_857C_00A0C9DF1035_.wvu.PrintArea" localSheetId="1" hidden="1">#REF!</definedName>
    <definedName name="Z_9A6F73F3_66AB_11D3_857C_00A0C9DF1035_.wvu.PrintArea" hidden="1">#REF!</definedName>
    <definedName name="Z_9A6F73F4_66AB_11D3_857C_00A0C9DF1035_.wvu.PrintArea" localSheetId="0" hidden="1">#REF!</definedName>
    <definedName name="Z_9A6F73F4_66AB_11D3_857C_00A0C9DF1035_.wvu.PrintArea" localSheetId="2" hidden="1">#REF!</definedName>
    <definedName name="Z_9A6F73F4_66AB_11D3_857C_00A0C9DF1035_.wvu.PrintArea" localSheetId="1" hidden="1">#REF!</definedName>
    <definedName name="Z_9A6F73F4_66AB_11D3_857C_00A0C9DF1035_.wvu.PrintArea" hidden="1">#REF!</definedName>
    <definedName name="Z_9A6F73F5_66AB_11D3_857C_00A0C9DF1035_.wvu.PrintArea" localSheetId="0" hidden="1">#REF!</definedName>
    <definedName name="Z_9A6F73F5_66AB_11D3_857C_00A0C9DF1035_.wvu.PrintArea" localSheetId="2" hidden="1">#REF!</definedName>
    <definedName name="Z_9A6F73F5_66AB_11D3_857C_00A0C9DF1035_.wvu.PrintArea" localSheetId="1" hidden="1">#REF!</definedName>
    <definedName name="Z_9A6F73F5_66AB_11D3_857C_00A0C9DF1035_.wvu.PrintArea" hidden="1">#REF!</definedName>
    <definedName name="Z_9A6F73F7_66AB_11D3_857C_00A0C9DF1035_.wvu.PrintArea" localSheetId="0" hidden="1">#REF!</definedName>
    <definedName name="Z_9A6F73F7_66AB_11D3_857C_00A0C9DF1035_.wvu.PrintArea" localSheetId="2" hidden="1">#REF!</definedName>
    <definedName name="Z_9A6F73F7_66AB_11D3_857C_00A0C9DF1035_.wvu.PrintArea" localSheetId="1" hidden="1">#REF!</definedName>
    <definedName name="Z_9A6F73F7_66AB_11D3_857C_00A0C9DF1035_.wvu.PrintArea" hidden="1">#REF!</definedName>
    <definedName name="Z_9A6F73F8_66AB_11D3_857C_00A0C9DF1035_.wvu.PrintArea" localSheetId="0" hidden="1">#REF!</definedName>
    <definedName name="Z_9A6F73F8_66AB_11D3_857C_00A0C9DF1035_.wvu.PrintArea" localSheetId="2" hidden="1">#REF!</definedName>
    <definedName name="Z_9A6F73F8_66AB_11D3_857C_00A0C9DF1035_.wvu.PrintArea" localSheetId="1" hidden="1">#REF!</definedName>
    <definedName name="Z_9A6F73F8_66AB_11D3_857C_00A0C9DF1035_.wvu.PrintArea" hidden="1">#REF!</definedName>
    <definedName name="Z_9F520CC2_86F7_11D3_9808_00A0C9DF29C4_.wvu.PrintArea" localSheetId="0" hidden="1">#REF!</definedName>
    <definedName name="Z_9F520CC2_86F7_11D3_9808_00A0C9DF29C4_.wvu.PrintArea" localSheetId="2" hidden="1">#REF!</definedName>
    <definedName name="Z_9F520CC2_86F7_11D3_9808_00A0C9DF29C4_.wvu.PrintArea" localSheetId="1" hidden="1">#REF!</definedName>
    <definedName name="Z_9F520CC2_86F7_11D3_9808_00A0C9DF29C4_.wvu.PrintArea" hidden="1">#REF!</definedName>
    <definedName name="Z_9F520CC3_86F7_11D3_9808_00A0C9DF29C4_.wvu.PrintArea" localSheetId="0" hidden="1">#REF!</definedName>
    <definedName name="Z_9F520CC3_86F7_11D3_9808_00A0C9DF29C4_.wvu.PrintArea" localSheetId="2" hidden="1">#REF!</definedName>
    <definedName name="Z_9F520CC3_86F7_11D3_9808_00A0C9DF29C4_.wvu.PrintArea" localSheetId="1" hidden="1">#REF!</definedName>
    <definedName name="Z_9F520CC3_86F7_11D3_9808_00A0C9DF29C4_.wvu.PrintArea" hidden="1">#REF!</definedName>
    <definedName name="Z_9F520CC5_86F7_11D3_9808_00A0C9DF29C4_.wvu.PrintArea" localSheetId="0" hidden="1">#REF!</definedName>
    <definedName name="Z_9F520CC5_86F7_11D3_9808_00A0C9DF29C4_.wvu.PrintArea" localSheetId="2" hidden="1">#REF!</definedName>
    <definedName name="Z_9F520CC5_86F7_11D3_9808_00A0C9DF29C4_.wvu.PrintArea" localSheetId="1" hidden="1">#REF!</definedName>
    <definedName name="Z_9F520CC5_86F7_11D3_9808_00A0C9DF29C4_.wvu.PrintArea" hidden="1">#REF!</definedName>
    <definedName name="Z_9F520CC6_86F7_11D3_9808_00A0C9DF29C4_.wvu.PrintArea" localSheetId="0" hidden="1">#REF!</definedName>
    <definedName name="Z_9F520CC6_86F7_11D3_9808_00A0C9DF29C4_.wvu.PrintArea" localSheetId="2" hidden="1">#REF!</definedName>
    <definedName name="Z_9F520CC6_86F7_11D3_9808_00A0C9DF29C4_.wvu.PrintArea" localSheetId="1" hidden="1">#REF!</definedName>
    <definedName name="Z_9F520CC6_86F7_11D3_9808_00A0C9DF29C4_.wvu.PrintArea" hidden="1">#REF!</definedName>
    <definedName name="Z_9F520CC7_86F7_11D3_9808_00A0C9DF29C4_.wvu.PrintArea" localSheetId="0" hidden="1">#REF!</definedName>
    <definedName name="Z_9F520CC7_86F7_11D3_9808_00A0C9DF29C4_.wvu.PrintArea" localSheetId="2" hidden="1">#REF!</definedName>
    <definedName name="Z_9F520CC7_86F7_11D3_9808_00A0C9DF29C4_.wvu.PrintArea" localSheetId="1" hidden="1">#REF!</definedName>
    <definedName name="Z_9F520CC7_86F7_11D3_9808_00A0C9DF29C4_.wvu.PrintArea" hidden="1">#REF!</definedName>
    <definedName name="Z_9F520CC8_86F7_11D3_9808_00A0C9DF29C4_.wvu.PrintArea" localSheetId="0" hidden="1">#REF!</definedName>
    <definedName name="Z_9F520CC8_86F7_11D3_9808_00A0C9DF29C4_.wvu.PrintArea" localSheetId="2" hidden="1">#REF!</definedName>
    <definedName name="Z_9F520CC8_86F7_11D3_9808_00A0C9DF29C4_.wvu.PrintArea" localSheetId="1" hidden="1">#REF!</definedName>
    <definedName name="Z_9F520CC8_86F7_11D3_9808_00A0C9DF29C4_.wvu.PrintArea" hidden="1">#REF!</definedName>
    <definedName name="Z_9F520CCA_86F7_11D3_9808_00A0C9DF29C4_.wvu.PrintArea" localSheetId="0" hidden="1">#REF!</definedName>
    <definedName name="Z_9F520CCA_86F7_11D3_9808_00A0C9DF29C4_.wvu.PrintArea" localSheetId="2" hidden="1">#REF!</definedName>
    <definedName name="Z_9F520CCA_86F7_11D3_9808_00A0C9DF29C4_.wvu.PrintArea" localSheetId="1" hidden="1">#REF!</definedName>
    <definedName name="Z_9F520CCA_86F7_11D3_9808_00A0C9DF29C4_.wvu.PrintArea" hidden="1">#REF!</definedName>
    <definedName name="Z_9F520CCB_86F7_11D3_9808_00A0C9DF29C4_.wvu.PrintArea" localSheetId="0" hidden="1">#REF!</definedName>
    <definedName name="Z_9F520CCB_86F7_11D3_9808_00A0C9DF29C4_.wvu.PrintArea" localSheetId="2" hidden="1">#REF!</definedName>
    <definedName name="Z_9F520CCB_86F7_11D3_9808_00A0C9DF29C4_.wvu.PrintArea" localSheetId="1" hidden="1">#REF!</definedName>
    <definedName name="Z_9F520CCB_86F7_11D3_9808_00A0C9DF29C4_.wvu.PrintArea" hidden="1">#REF!</definedName>
    <definedName name="Z_9F520CCC_86F7_11D3_9808_00A0C9DF29C4_.wvu.PrintArea" localSheetId="0" hidden="1">#REF!</definedName>
    <definedName name="Z_9F520CCC_86F7_11D3_9808_00A0C9DF29C4_.wvu.PrintArea" localSheetId="2" hidden="1">#REF!</definedName>
    <definedName name="Z_9F520CCC_86F7_11D3_9808_00A0C9DF29C4_.wvu.PrintArea" localSheetId="1" hidden="1">#REF!</definedName>
    <definedName name="Z_9F520CCC_86F7_11D3_9808_00A0C9DF29C4_.wvu.PrintArea" hidden="1">#REF!</definedName>
    <definedName name="Z_9F520CCD_86F7_11D3_9808_00A0C9DF29C4_.wvu.PrintArea" localSheetId="0" hidden="1">#REF!</definedName>
    <definedName name="Z_9F520CCD_86F7_11D3_9808_00A0C9DF29C4_.wvu.PrintArea" localSheetId="2" hidden="1">#REF!</definedName>
    <definedName name="Z_9F520CCD_86F7_11D3_9808_00A0C9DF29C4_.wvu.PrintArea" localSheetId="1" hidden="1">#REF!</definedName>
    <definedName name="Z_9F520CCD_86F7_11D3_9808_00A0C9DF29C4_.wvu.PrintArea" hidden="1">#REF!</definedName>
    <definedName name="Z_9F520CCF_86F7_11D3_9808_00A0C9DF29C4_.wvu.PrintArea" localSheetId="0" hidden="1">#REF!</definedName>
    <definedName name="Z_9F520CCF_86F7_11D3_9808_00A0C9DF29C4_.wvu.PrintArea" localSheetId="2" hidden="1">#REF!</definedName>
    <definedName name="Z_9F520CCF_86F7_11D3_9808_00A0C9DF29C4_.wvu.PrintArea" localSheetId="1" hidden="1">#REF!</definedName>
    <definedName name="Z_9F520CCF_86F7_11D3_9808_00A0C9DF29C4_.wvu.PrintArea" hidden="1">#REF!</definedName>
    <definedName name="Z_9F520CD0_86F7_11D3_9808_00A0C9DF29C4_.wvu.PrintArea" localSheetId="0" hidden="1">#REF!</definedName>
    <definedName name="Z_9F520CD0_86F7_11D3_9808_00A0C9DF29C4_.wvu.PrintArea" localSheetId="2" hidden="1">#REF!</definedName>
    <definedName name="Z_9F520CD0_86F7_11D3_9808_00A0C9DF29C4_.wvu.PrintArea" localSheetId="1" hidden="1">#REF!</definedName>
    <definedName name="Z_9F520CD0_86F7_11D3_9808_00A0C9DF29C4_.wvu.PrintArea" hidden="1">#REF!</definedName>
    <definedName name="Z_9F520CD2_86F7_11D3_9808_00A0C9DF29C4_.wvu.PrintArea" localSheetId="0" hidden="1">#REF!</definedName>
    <definedName name="Z_9F520CD2_86F7_11D3_9808_00A0C9DF29C4_.wvu.PrintArea" localSheetId="2" hidden="1">#REF!</definedName>
    <definedName name="Z_9F520CD2_86F7_11D3_9808_00A0C9DF29C4_.wvu.PrintArea" localSheetId="1" hidden="1">#REF!</definedName>
    <definedName name="Z_9F520CD2_86F7_11D3_9808_00A0C9DF29C4_.wvu.PrintArea" hidden="1">#REF!</definedName>
    <definedName name="Z_9F520CD3_86F7_11D3_9808_00A0C9DF29C4_.wvu.PrintArea" localSheetId="0" hidden="1">#REF!</definedName>
    <definedName name="Z_9F520CD3_86F7_11D3_9808_00A0C9DF29C4_.wvu.PrintArea" localSheetId="2" hidden="1">#REF!</definedName>
    <definedName name="Z_9F520CD3_86F7_11D3_9808_00A0C9DF29C4_.wvu.PrintArea" localSheetId="1" hidden="1">#REF!</definedName>
    <definedName name="Z_9F520CD3_86F7_11D3_9808_00A0C9DF29C4_.wvu.PrintArea" hidden="1">#REF!</definedName>
    <definedName name="Z_9F520CD5_86F7_11D3_9808_00A0C9DF29C4_.wvu.PrintArea" localSheetId="0" hidden="1">#REF!</definedName>
    <definedName name="Z_9F520CD5_86F7_11D3_9808_00A0C9DF29C4_.wvu.PrintArea" localSheetId="2" hidden="1">#REF!</definedName>
    <definedName name="Z_9F520CD5_86F7_11D3_9808_00A0C9DF29C4_.wvu.PrintArea" localSheetId="1" hidden="1">#REF!</definedName>
    <definedName name="Z_9F520CD5_86F7_11D3_9808_00A0C9DF29C4_.wvu.PrintArea" hidden="1">#REF!</definedName>
    <definedName name="Z_9F520CD6_86F7_11D3_9808_00A0C9DF29C4_.wvu.PrintArea" localSheetId="0" hidden="1">#REF!</definedName>
    <definedName name="Z_9F520CD6_86F7_11D3_9808_00A0C9DF29C4_.wvu.PrintArea" localSheetId="2" hidden="1">#REF!</definedName>
    <definedName name="Z_9F520CD6_86F7_11D3_9808_00A0C9DF29C4_.wvu.PrintArea" localSheetId="1" hidden="1">#REF!</definedName>
    <definedName name="Z_9F520CD6_86F7_11D3_9808_00A0C9DF29C4_.wvu.PrintArea" hidden="1">#REF!</definedName>
    <definedName name="Z_9F520CD7_86F7_11D3_9808_00A0C9DF29C4_.wvu.PrintArea" localSheetId="0" hidden="1">#REF!</definedName>
    <definedName name="Z_9F520CD7_86F7_11D3_9808_00A0C9DF29C4_.wvu.PrintArea" localSheetId="2" hidden="1">#REF!</definedName>
    <definedName name="Z_9F520CD7_86F7_11D3_9808_00A0C9DF29C4_.wvu.PrintArea" localSheetId="1" hidden="1">#REF!</definedName>
    <definedName name="Z_9F520CD7_86F7_11D3_9808_00A0C9DF29C4_.wvu.PrintArea" hidden="1">#REF!</definedName>
    <definedName name="Z_9F520CD8_86F7_11D3_9808_00A0C9DF29C4_.wvu.PrintArea" localSheetId="0" hidden="1">#REF!</definedName>
    <definedName name="Z_9F520CD8_86F7_11D3_9808_00A0C9DF29C4_.wvu.PrintArea" localSheetId="2" hidden="1">#REF!</definedName>
    <definedName name="Z_9F520CD8_86F7_11D3_9808_00A0C9DF29C4_.wvu.PrintArea" localSheetId="1" hidden="1">#REF!</definedName>
    <definedName name="Z_9F520CD8_86F7_11D3_9808_00A0C9DF29C4_.wvu.PrintArea" hidden="1">#REF!</definedName>
    <definedName name="Z_9F520CDA_86F7_11D3_9808_00A0C9DF29C4_.wvu.PrintArea" localSheetId="0" hidden="1">#REF!</definedName>
    <definedName name="Z_9F520CDA_86F7_11D3_9808_00A0C9DF29C4_.wvu.PrintArea" localSheetId="2" hidden="1">#REF!</definedName>
    <definedName name="Z_9F520CDA_86F7_11D3_9808_00A0C9DF29C4_.wvu.PrintArea" localSheetId="1" hidden="1">#REF!</definedName>
    <definedName name="Z_9F520CDA_86F7_11D3_9808_00A0C9DF29C4_.wvu.PrintArea" hidden="1">#REF!</definedName>
    <definedName name="Z_9F520CDB_86F7_11D3_9808_00A0C9DF29C4_.wvu.PrintArea" localSheetId="0" hidden="1">#REF!</definedName>
    <definedName name="Z_9F520CDB_86F7_11D3_9808_00A0C9DF29C4_.wvu.PrintArea" localSheetId="2" hidden="1">#REF!</definedName>
    <definedName name="Z_9F520CDB_86F7_11D3_9808_00A0C9DF29C4_.wvu.PrintArea" localSheetId="1" hidden="1">#REF!</definedName>
    <definedName name="Z_9F520CDB_86F7_11D3_9808_00A0C9DF29C4_.wvu.PrintArea" hidden="1">#REF!</definedName>
    <definedName name="Z_9F520CDC_86F7_11D3_9808_00A0C9DF29C4_.wvu.PrintArea" localSheetId="0" hidden="1">#REF!</definedName>
    <definedName name="Z_9F520CDC_86F7_11D3_9808_00A0C9DF29C4_.wvu.PrintArea" localSheetId="2" hidden="1">#REF!</definedName>
    <definedName name="Z_9F520CDC_86F7_11D3_9808_00A0C9DF29C4_.wvu.PrintArea" localSheetId="1" hidden="1">#REF!</definedName>
    <definedName name="Z_9F520CDC_86F7_11D3_9808_00A0C9DF29C4_.wvu.PrintArea" hidden="1">#REF!</definedName>
    <definedName name="Z_9F520CDD_86F7_11D3_9808_00A0C9DF29C4_.wvu.PrintArea" localSheetId="0" hidden="1">#REF!</definedName>
    <definedName name="Z_9F520CDD_86F7_11D3_9808_00A0C9DF29C4_.wvu.PrintArea" localSheetId="2" hidden="1">#REF!</definedName>
    <definedName name="Z_9F520CDD_86F7_11D3_9808_00A0C9DF29C4_.wvu.PrintArea" localSheetId="1" hidden="1">#REF!</definedName>
    <definedName name="Z_9F520CDD_86F7_11D3_9808_00A0C9DF29C4_.wvu.PrintArea" hidden="1">#REF!</definedName>
    <definedName name="Z_9F520CDF_86F7_11D3_9808_00A0C9DF29C4_.wvu.PrintArea" localSheetId="0" hidden="1">#REF!</definedName>
    <definedName name="Z_9F520CDF_86F7_11D3_9808_00A0C9DF29C4_.wvu.PrintArea" localSheetId="2" hidden="1">#REF!</definedName>
    <definedName name="Z_9F520CDF_86F7_11D3_9808_00A0C9DF29C4_.wvu.PrintArea" localSheetId="1" hidden="1">#REF!</definedName>
    <definedName name="Z_9F520CDF_86F7_11D3_9808_00A0C9DF29C4_.wvu.PrintArea" hidden="1">#REF!</definedName>
    <definedName name="Z_9F520CE0_86F7_11D3_9808_00A0C9DF29C4_.wvu.PrintArea" localSheetId="0" hidden="1">#REF!</definedName>
    <definedName name="Z_9F520CE0_86F7_11D3_9808_00A0C9DF29C4_.wvu.PrintArea" localSheetId="2" hidden="1">#REF!</definedName>
    <definedName name="Z_9F520CE0_86F7_11D3_9808_00A0C9DF29C4_.wvu.PrintArea" localSheetId="1" hidden="1">#REF!</definedName>
    <definedName name="Z_9F520CE0_86F7_11D3_9808_00A0C9DF29C4_.wvu.PrintArea" hidden="1">#REF!</definedName>
    <definedName name="Z_A1F52E4A_03D7_11D3_88AD_0080C84A5D47_.wvu.PrintArea" localSheetId="0" hidden="1">#REF!</definedName>
    <definedName name="Z_A1F52E4A_03D7_11D3_88AD_0080C84A5D47_.wvu.PrintArea" localSheetId="2" hidden="1">#REF!</definedName>
    <definedName name="Z_A1F52E4A_03D7_11D3_88AD_0080C84A5D47_.wvu.PrintArea" localSheetId="1" hidden="1">#REF!</definedName>
    <definedName name="Z_A1F52E4A_03D7_11D3_88AD_0080C84A5D47_.wvu.PrintArea" hidden="1">#REF!</definedName>
    <definedName name="Z_A1F52E4C_03D7_11D3_88AD_0080C84A5D47_.wvu.PrintArea" localSheetId="0" hidden="1">#REF!</definedName>
    <definedName name="Z_A1F52E4C_03D7_11D3_88AD_0080C84A5D47_.wvu.PrintArea" localSheetId="2" hidden="1">#REF!</definedName>
    <definedName name="Z_A1F52E4C_03D7_11D3_88AD_0080C84A5D47_.wvu.PrintArea" localSheetId="1" hidden="1">#REF!</definedName>
    <definedName name="Z_A1F52E4C_03D7_11D3_88AD_0080C84A5D47_.wvu.PrintArea" hidden="1">#REF!</definedName>
    <definedName name="Z_A1F52E4D_03D7_11D3_88AD_0080C84A5D47_.wvu.PrintArea" localSheetId="0" hidden="1">#REF!</definedName>
    <definedName name="Z_A1F52E4D_03D7_11D3_88AD_0080C84A5D47_.wvu.PrintArea" localSheetId="2" hidden="1">#REF!</definedName>
    <definedName name="Z_A1F52E4D_03D7_11D3_88AD_0080C84A5D47_.wvu.PrintArea" localSheetId="1" hidden="1">#REF!</definedName>
    <definedName name="Z_A1F52E4D_03D7_11D3_88AD_0080C84A5D47_.wvu.PrintArea" hidden="1">#REF!</definedName>
    <definedName name="Z_A1F52E4E_03D7_11D3_88AD_0080C84A5D47_.wvu.PrintArea" localSheetId="0" hidden="1">#REF!</definedName>
    <definedName name="Z_A1F52E4E_03D7_11D3_88AD_0080C84A5D47_.wvu.PrintArea" localSheetId="2" hidden="1">#REF!</definedName>
    <definedName name="Z_A1F52E4E_03D7_11D3_88AD_0080C84A5D47_.wvu.PrintArea" localSheetId="1" hidden="1">#REF!</definedName>
    <definedName name="Z_A1F52E4E_03D7_11D3_88AD_0080C84A5D47_.wvu.PrintArea" hidden="1">#REF!</definedName>
    <definedName name="Z_A1F52E50_03D7_11D3_88AD_0080C84A5D47_.wvu.PrintArea" localSheetId="0" hidden="1">#REF!</definedName>
    <definedName name="Z_A1F52E50_03D7_11D3_88AD_0080C84A5D47_.wvu.PrintArea" localSheetId="2" hidden="1">#REF!</definedName>
    <definedName name="Z_A1F52E50_03D7_11D3_88AD_0080C84A5D47_.wvu.PrintArea" localSheetId="1" hidden="1">#REF!</definedName>
    <definedName name="Z_A1F52E50_03D7_11D3_88AD_0080C84A5D47_.wvu.PrintArea" hidden="1">#REF!</definedName>
    <definedName name="Z_A1F52E51_03D7_11D3_88AD_0080C84A5D47_.wvu.PrintArea" localSheetId="0" hidden="1">#REF!</definedName>
    <definedName name="Z_A1F52E51_03D7_11D3_88AD_0080C84A5D47_.wvu.PrintArea" localSheetId="2" hidden="1">#REF!</definedName>
    <definedName name="Z_A1F52E51_03D7_11D3_88AD_0080C84A5D47_.wvu.PrintArea" localSheetId="1" hidden="1">#REF!</definedName>
    <definedName name="Z_A1F52E51_03D7_11D3_88AD_0080C84A5D47_.wvu.PrintArea" hidden="1">#REF!</definedName>
    <definedName name="Z_A1F52E52_03D7_11D3_88AD_0080C84A5D47_.wvu.PrintArea" localSheetId="0" hidden="1">#REF!</definedName>
    <definedName name="Z_A1F52E52_03D7_11D3_88AD_0080C84A5D47_.wvu.PrintArea" localSheetId="2" hidden="1">#REF!</definedName>
    <definedName name="Z_A1F52E52_03D7_11D3_88AD_0080C84A5D47_.wvu.PrintArea" localSheetId="1" hidden="1">#REF!</definedName>
    <definedName name="Z_A1F52E52_03D7_11D3_88AD_0080C84A5D47_.wvu.PrintArea" hidden="1">#REF!</definedName>
    <definedName name="Z_A1F52E54_03D7_11D3_88AD_0080C84A5D47_.wvu.PrintArea" localSheetId="0" hidden="1">#REF!</definedName>
    <definedName name="Z_A1F52E54_03D7_11D3_88AD_0080C84A5D47_.wvu.PrintArea" localSheetId="2" hidden="1">#REF!</definedName>
    <definedName name="Z_A1F52E54_03D7_11D3_88AD_0080C84A5D47_.wvu.PrintArea" localSheetId="1" hidden="1">#REF!</definedName>
    <definedName name="Z_A1F52E54_03D7_11D3_88AD_0080C84A5D47_.wvu.PrintArea" hidden="1">#REF!</definedName>
    <definedName name="Z_A1F52E55_03D7_11D3_88AD_0080C84A5D47_.wvu.PrintArea" localSheetId="0" hidden="1">#REF!</definedName>
    <definedName name="Z_A1F52E55_03D7_11D3_88AD_0080C84A5D47_.wvu.PrintArea" localSheetId="2" hidden="1">#REF!</definedName>
    <definedName name="Z_A1F52E55_03D7_11D3_88AD_0080C84A5D47_.wvu.PrintArea" localSheetId="1" hidden="1">#REF!</definedName>
    <definedName name="Z_A1F52E55_03D7_11D3_88AD_0080C84A5D47_.wvu.PrintArea" hidden="1">#REF!</definedName>
    <definedName name="Z_A1F52E57_03D7_11D3_88AD_0080C84A5D47_.wvu.PrintArea" localSheetId="0" hidden="1">#REF!</definedName>
    <definedName name="Z_A1F52E57_03D7_11D3_88AD_0080C84A5D47_.wvu.PrintArea" localSheetId="2" hidden="1">#REF!</definedName>
    <definedName name="Z_A1F52E57_03D7_11D3_88AD_0080C84A5D47_.wvu.PrintArea" localSheetId="1" hidden="1">#REF!</definedName>
    <definedName name="Z_A1F52E57_03D7_11D3_88AD_0080C84A5D47_.wvu.PrintArea" hidden="1">#REF!</definedName>
    <definedName name="Z_A1F52E59_03D7_11D3_88AD_0080C84A5D47_.wvu.PrintArea" localSheetId="0" hidden="1">#REF!</definedName>
    <definedName name="Z_A1F52E59_03D7_11D3_88AD_0080C84A5D47_.wvu.PrintArea" localSheetId="2" hidden="1">#REF!</definedName>
    <definedName name="Z_A1F52E59_03D7_11D3_88AD_0080C84A5D47_.wvu.PrintArea" localSheetId="1" hidden="1">#REF!</definedName>
    <definedName name="Z_A1F52E59_03D7_11D3_88AD_0080C84A5D47_.wvu.PrintArea" hidden="1">#REF!</definedName>
    <definedName name="Z_A1F52E5A_03D7_11D3_88AD_0080C84A5D47_.wvu.PrintArea" localSheetId="0" hidden="1">#REF!</definedName>
    <definedName name="Z_A1F52E5A_03D7_11D3_88AD_0080C84A5D47_.wvu.PrintArea" localSheetId="2" hidden="1">#REF!</definedName>
    <definedName name="Z_A1F52E5A_03D7_11D3_88AD_0080C84A5D47_.wvu.PrintArea" localSheetId="1" hidden="1">#REF!</definedName>
    <definedName name="Z_A1F52E5A_03D7_11D3_88AD_0080C84A5D47_.wvu.PrintArea" hidden="1">#REF!</definedName>
    <definedName name="Z_A1F52E5B_03D7_11D3_88AD_0080C84A5D47_.wvu.PrintArea" localSheetId="0" hidden="1">#REF!</definedName>
    <definedName name="Z_A1F52E5B_03D7_11D3_88AD_0080C84A5D47_.wvu.PrintArea" localSheetId="2" hidden="1">#REF!</definedName>
    <definedName name="Z_A1F52E5B_03D7_11D3_88AD_0080C84A5D47_.wvu.PrintArea" localSheetId="1" hidden="1">#REF!</definedName>
    <definedName name="Z_A1F52E5B_03D7_11D3_88AD_0080C84A5D47_.wvu.PrintArea" hidden="1">#REF!</definedName>
    <definedName name="Z_A1F52E5D_03D7_11D3_88AD_0080C84A5D47_.wvu.PrintArea" localSheetId="0" hidden="1">#REF!</definedName>
    <definedName name="Z_A1F52E5D_03D7_11D3_88AD_0080C84A5D47_.wvu.PrintArea" localSheetId="2" hidden="1">#REF!</definedName>
    <definedName name="Z_A1F52E5D_03D7_11D3_88AD_0080C84A5D47_.wvu.PrintArea" localSheetId="1" hidden="1">#REF!</definedName>
    <definedName name="Z_A1F52E5D_03D7_11D3_88AD_0080C84A5D47_.wvu.PrintArea" hidden="1">#REF!</definedName>
    <definedName name="Z_A1F52E5E_03D7_11D3_88AD_0080C84A5D47_.wvu.PrintArea" localSheetId="0" hidden="1">#REF!</definedName>
    <definedName name="Z_A1F52E5E_03D7_11D3_88AD_0080C84A5D47_.wvu.PrintArea" localSheetId="2" hidden="1">#REF!</definedName>
    <definedName name="Z_A1F52E5E_03D7_11D3_88AD_0080C84A5D47_.wvu.PrintArea" localSheetId="1" hidden="1">#REF!</definedName>
    <definedName name="Z_A1F52E5E_03D7_11D3_88AD_0080C84A5D47_.wvu.PrintArea" hidden="1">#REF!</definedName>
    <definedName name="Z_A1F52E5F_03D7_11D3_88AD_0080C84A5D47_.wvu.PrintArea" localSheetId="0" hidden="1">#REF!</definedName>
    <definedName name="Z_A1F52E5F_03D7_11D3_88AD_0080C84A5D47_.wvu.PrintArea" localSheetId="2" hidden="1">#REF!</definedName>
    <definedName name="Z_A1F52E5F_03D7_11D3_88AD_0080C84A5D47_.wvu.PrintArea" localSheetId="1" hidden="1">#REF!</definedName>
    <definedName name="Z_A1F52E5F_03D7_11D3_88AD_0080C84A5D47_.wvu.PrintArea" hidden="1">#REF!</definedName>
    <definedName name="Z_A1F52E61_03D7_11D3_88AD_0080C84A5D47_.wvu.PrintArea" localSheetId="0" hidden="1">#REF!</definedName>
    <definedName name="Z_A1F52E61_03D7_11D3_88AD_0080C84A5D47_.wvu.PrintArea" localSheetId="2" hidden="1">#REF!</definedName>
    <definedName name="Z_A1F52E61_03D7_11D3_88AD_0080C84A5D47_.wvu.PrintArea" localSheetId="1" hidden="1">#REF!</definedName>
    <definedName name="Z_A1F52E61_03D7_11D3_88AD_0080C84A5D47_.wvu.PrintArea" hidden="1">#REF!</definedName>
    <definedName name="Z_A1F52E62_03D7_11D3_88AD_0080C84A5D47_.wvu.PrintArea" localSheetId="0" hidden="1">#REF!</definedName>
    <definedName name="Z_A1F52E62_03D7_11D3_88AD_0080C84A5D47_.wvu.PrintArea" localSheetId="2" hidden="1">#REF!</definedName>
    <definedName name="Z_A1F52E62_03D7_11D3_88AD_0080C84A5D47_.wvu.PrintArea" localSheetId="1" hidden="1">#REF!</definedName>
    <definedName name="Z_A1F52E62_03D7_11D3_88AD_0080C84A5D47_.wvu.PrintArea" hidden="1">#REF!</definedName>
    <definedName name="Z_AF0B9184_56F4_11D3_97FE_00A0C9DF29C4_.wvu.PrintArea" localSheetId="0" hidden="1">#REF!</definedName>
    <definedName name="Z_AF0B9184_56F4_11D3_97FE_00A0C9DF29C4_.wvu.PrintArea" localSheetId="2" hidden="1">#REF!</definedName>
    <definedName name="Z_AF0B9184_56F4_11D3_97FE_00A0C9DF29C4_.wvu.PrintArea" localSheetId="1" hidden="1">#REF!</definedName>
    <definedName name="Z_AF0B9184_56F4_11D3_97FE_00A0C9DF29C4_.wvu.PrintArea" hidden="1">#REF!</definedName>
    <definedName name="Z_AF0B9185_56F4_11D3_97FE_00A0C9DF29C4_.wvu.PrintArea" localSheetId="0" hidden="1">#REF!</definedName>
    <definedName name="Z_AF0B9185_56F4_11D3_97FE_00A0C9DF29C4_.wvu.PrintArea" localSheetId="2" hidden="1">#REF!</definedName>
    <definedName name="Z_AF0B9185_56F4_11D3_97FE_00A0C9DF29C4_.wvu.PrintArea" localSheetId="1" hidden="1">#REF!</definedName>
    <definedName name="Z_AF0B9185_56F4_11D3_97FE_00A0C9DF29C4_.wvu.PrintArea" hidden="1">#REF!</definedName>
    <definedName name="Z_AF0B9187_56F4_11D3_97FE_00A0C9DF29C4_.wvu.PrintArea" localSheetId="0" hidden="1">#REF!</definedName>
    <definedName name="Z_AF0B9187_56F4_11D3_97FE_00A0C9DF29C4_.wvu.PrintArea" localSheetId="2" hidden="1">#REF!</definedName>
    <definedName name="Z_AF0B9187_56F4_11D3_97FE_00A0C9DF29C4_.wvu.PrintArea" localSheetId="1" hidden="1">#REF!</definedName>
    <definedName name="Z_AF0B9187_56F4_11D3_97FE_00A0C9DF29C4_.wvu.PrintArea" hidden="1">#REF!</definedName>
    <definedName name="Z_AF0B9188_56F4_11D3_97FE_00A0C9DF29C4_.wvu.PrintArea" localSheetId="0" hidden="1">#REF!</definedName>
    <definedName name="Z_AF0B9188_56F4_11D3_97FE_00A0C9DF29C4_.wvu.PrintArea" localSheetId="2" hidden="1">#REF!</definedName>
    <definedName name="Z_AF0B9188_56F4_11D3_97FE_00A0C9DF29C4_.wvu.PrintArea" localSheetId="1" hidden="1">#REF!</definedName>
    <definedName name="Z_AF0B9188_56F4_11D3_97FE_00A0C9DF29C4_.wvu.PrintArea" hidden="1">#REF!</definedName>
    <definedName name="Z_AF0B9189_56F4_11D3_97FE_00A0C9DF29C4_.wvu.PrintArea" localSheetId="0" hidden="1">#REF!</definedName>
    <definedName name="Z_AF0B9189_56F4_11D3_97FE_00A0C9DF29C4_.wvu.PrintArea" localSheetId="2" hidden="1">#REF!</definedName>
    <definedName name="Z_AF0B9189_56F4_11D3_97FE_00A0C9DF29C4_.wvu.PrintArea" localSheetId="1" hidden="1">#REF!</definedName>
    <definedName name="Z_AF0B9189_56F4_11D3_97FE_00A0C9DF29C4_.wvu.PrintArea" hidden="1">#REF!</definedName>
    <definedName name="Z_AF0B918A_56F4_11D3_97FE_00A0C9DF29C4_.wvu.PrintArea" localSheetId="0" hidden="1">#REF!</definedName>
    <definedName name="Z_AF0B918A_56F4_11D3_97FE_00A0C9DF29C4_.wvu.PrintArea" localSheetId="2" hidden="1">#REF!</definedName>
    <definedName name="Z_AF0B918A_56F4_11D3_97FE_00A0C9DF29C4_.wvu.PrintArea" localSheetId="1" hidden="1">#REF!</definedName>
    <definedName name="Z_AF0B918A_56F4_11D3_97FE_00A0C9DF29C4_.wvu.PrintArea" hidden="1">#REF!</definedName>
    <definedName name="Z_AF0B918C_56F4_11D3_97FE_00A0C9DF29C4_.wvu.PrintArea" localSheetId="0" hidden="1">#REF!</definedName>
    <definedName name="Z_AF0B918C_56F4_11D3_97FE_00A0C9DF29C4_.wvu.PrintArea" localSheetId="2" hidden="1">#REF!</definedName>
    <definedName name="Z_AF0B918C_56F4_11D3_97FE_00A0C9DF29C4_.wvu.PrintArea" localSheetId="1" hidden="1">#REF!</definedName>
    <definedName name="Z_AF0B918C_56F4_11D3_97FE_00A0C9DF29C4_.wvu.PrintArea" hidden="1">#REF!</definedName>
    <definedName name="Z_AF0B918D_56F4_11D3_97FE_00A0C9DF29C4_.wvu.PrintArea" localSheetId="0" hidden="1">#REF!</definedName>
    <definedName name="Z_AF0B918D_56F4_11D3_97FE_00A0C9DF29C4_.wvu.PrintArea" localSheetId="2" hidden="1">#REF!</definedName>
    <definedName name="Z_AF0B918D_56F4_11D3_97FE_00A0C9DF29C4_.wvu.PrintArea" localSheetId="1" hidden="1">#REF!</definedName>
    <definedName name="Z_AF0B918D_56F4_11D3_97FE_00A0C9DF29C4_.wvu.PrintArea" hidden="1">#REF!</definedName>
    <definedName name="Z_AF0B918E_56F4_11D3_97FE_00A0C9DF29C4_.wvu.PrintArea" localSheetId="0" hidden="1">#REF!</definedName>
    <definedName name="Z_AF0B918E_56F4_11D3_97FE_00A0C9DF29C4_.wvu.PrintArea" localSheetId="2" hidden="1">#REF!</definedName>
    <definedName name="Z_AF0B918E_56F4_11D3_97FE_00A0C9DF29C4_.wvu.PrintArea" localSheetId="1" hidden="1">#REF!</definedName>
    <definedName name="Z_AF0B918E_56F4_11D3_97FE_00A0C9DF29C4_.wvu.PrintArea" hidden="1">#REF!</definedName>
    <definedName name="Z_AF0B918F_56F4_11D3_97FE_00A0C9DF29C4_.wvu.PrintArea" localSheetId="0" hidden="1">#REF!</definedName>
    <definedName name="Z_AF0B918F_56F4_11D3_97FE_00A0C9DF29C4_.wvu.PrintArea" localSheetId="2" hidden="1">#REF!</definedName>
    <definedName name="Z_AF0B918F_56F4_11D3_97FE_00A0C9DF29C4_.wvu.PrintArea" localSheetId="1" hidden="1">#REF!</definedName>
    <definedName name="Z_AF0B918F_56F4_11D3_97FE_00A0C9DF29C4_.wvu.PrintArea" hidden="1">#REF!</definedName>
    <definedName name="Z_AF0B9191_56F4_11D3_97FE_00A0C9DF29C4_.wvu.PrintArea" localSheetId="0" hidden="1">#REF!</definedName>
    <definedName name="Z_AF0B9191_56F4_11D3_97FE_00A0C9DF29C4_.wvu.PrintArea" localSheetId="2" hidden="1">#REF!</definedName>
    <definedName name="Z_AF0B9191_56F4_11D3_97FE_00A0C9DF29C4_.wvu.PrintArea" localSheetId="1" hidden="1">#REF!</definedName>
    <definedName name="Z_AF0B9191_56F4_11D3_97FE_00A0C9DF29C4_.wvu.PrintArea" hidden="1">#REF!</definedName>
    <definedName name="Z_AF0B9192_56F4_11D3_97FE_00A0C9DF29C4_.wvu.PrintArea" localSheetId="0" hidden="1">#REF!</definedName>
    <definedName name="Z_AF0B9192_56F4_11D3_97FE_00A0C9DF29C4_.wvu.PrintArea" localSheetId="2" hidden="1">#REF!</definedName>
    <definedName name="Z_AF0B9192_56F4_11D3_97FE_00A0C9DF29C4_.wvu.PrintArea" localSheetId="1" hidden="1">#REF!</definedName>
    <definedName name="Z_AF0B9192_56F4_11D3_97FE_00A0C9DF29C4_.wvu.PrintArea" hidden="1">#REF!</definedName>
    <definedName name="Z_AF0B9194_56F4_11D3_97FE_00A0C9DF29C4_.wvu.PrintArea" localSheetId="0" hidden="1">#REF!</definedName>
    <definedName name="Z_AF0B9194_56F4_11D3_97FE_00A0C9DF29C4_.wvu.PrintArea" localSheetId="2" hidden="1">#REF!</definedName>
    <definedName name="Z_AF0B9194_56F4_11D3_97FE_00A0C9DF29C4_.wvu.PrintArea" localSheetId="1" hidden="1">#REF!</definedName>
    <definedName name="Z_AF0B9194_56F4_11D3_97FE_00A0C9DF29C4_.wvu.PrintArea" hidden="1">#REF!</definedName>
    <definedName name="Z_AF0B9195_56F4_11D3_97FE_00A0C9DF29C4_.wvu.PrintArea" localSheetId="0" hidden="1">#REF!</definedName>
    <definedName name="Z_AF0B9195_56F4_11D3_97FE_00A0C9DF29C4_.wvu.PrintArea" localSheetId="2" hidden="1">#REF!</definedName>
    <definedName name="Z_AF0B9195_56F4_11D3_97FE_00A0C9DF29C4_.wvu.PrintArea" localSheetId="1" hidden="1">#REF!</definedName>
    <definedName name="Z_AF0B9195_56F4_11D3_97FE_00A0C9DF29C4_.wvu.PrintArea" hidden="1">#REF!</definedName>
    <definedName name="Z_AF0B9197_56F4_11D3_97FE_00A0C9DF29C4_.wvu.PrintArea" localSheetId="0" hidden="1">#REF!</definedName>
    <definedName name="Z_AF0B9197_56F4_11D3_97FE_00A0C9DF29C4_.wvu.PrintArea" localSheetId="2" hidden="1">#REF!</definedName>
    <definedName name="Z_AF0B9197_56F4_11D3_97FE_00A0C9DF29C4_.wvu.PrintArea" localSheetId="1" hidden="1">#REF!</definedName>
    <definedName name="Z_AF0B9197_56F4_11D3_97FE_00A0C9DF29C4_.wvu.PrintArea" hidden="1">#REF!</definedName>
    <definedName name="Z_AF0B9198_56F4_11D3_97FE_00A0C9DF29C4_.wvu.PrintArea" localSheetId="0" hidden="1">#REF!</definedName>
    <definedName name="Z_AF0B9198_56F4_11D3_97FE_00A0C9DF29C4_.wvu.PrintArea" localSheetId="2" hidden="1">#REF!</definedName>
    <definedName name="Z_AF0B9198_56F4_11D3_97FE_00A0C9DF29C4_.wvu.PrintArea" localSheetId="1" hidden="1">#REF!</definedName>
    <definedName name="Z_AF0B9198_56F4_11D3_97FE_00A0C9DF29C4_.wvu.PrintArea" hidden="1">#REF!</definedName>
    <definedName name="Z_AF0B9199_56F4_11D3_97FE_00A0C9DF29C4_.wvu.PrintArea" localSheetId="0" hidden="1">#REF!</definedName>
    <definedName name="Z_AF0B9199_56F4_11D3_97FE_00A0C9DF29C4_.wvu.PrintArea" localSheetId="2" hidden="1">#REF!</definedName>
    <definedName name="Z_AF0B9199_56F4_11D3_97FE_00A0C9DF29C4_.wvu.PrintArea" localSheetId="1" hidden="1">#REF!</definedName>
    <definedName name="Z_AF0B9199_56F4_11D3_97FE_00A0C9DF29C4_.wvu.PrintArea" hidden="1">#REF!</definedName>
    <definedName name="Z_AF0B919A_56F4_11D3_97FE_00A0C9DF29C4_.wvu.PrintArea" localSheetId="0" hidden="1">#REF!</definedName>
    <definedName name="Z_AF0B919A_56F4_11D3_97FE_00A0C9DF29C4_.wvu.PrintArea" localSheetId="2" hidden="1">#REF!</definedName>
    <definedName name="Z_AF0B919A_56F4_11D3_97FE_00A0C9DF29C4_.wvu.PrintArea" localSheetId="1" hidden="1">#REF!</definedName>
    <definedName name="Z_AF0B919A_56F4_11D3_97FE_00A0C9DF29C4_.wvu.PrintArea" hidden="1">#REF!</definedName>
    <definedName name="Z_AF0B919C_56F4_11D3_97FE_00A0C9DF29C4_.wvu.PrintArea" localSheetId="0" hidden="1">#REF!</definedName>
    <definedName name="Z_AF0B919C_56F4_11D3_97FE_00A0C9DF29C4_.wvu.PrintArea" localSheetId="2" hidden="1">#REF!</definedName>
    <definedName name="Z_AF0B919C_56F4_11D3_97FE_00A0C9DF29C4_.wvu.PrintArea" localSheetId="1" hidden="1">#REF!</definedName>
    <definedName name="Z_AF0B919C_56F4_11D3_97FE_00A0C9DF29C4_.wvu.PrintArea" hidden="1">#REF!</definedName>
    <definedName name="Z_AF0B919D_56F4_11D3_97FE_00A0C9DF29C4_.wvu.PrintArea" localSheetId="0" hidden="1">#REF!</definedName>
    <definedName name="Z_AF0B919D_56F4_11D3_97FE_00A0C9DF29C4_.wvu.PrintArea" localSheetId="2" hidden="1">#REF!</definedName>
    <definedName name="Z_AF0B919D_56F4_11D3_97FE_00A0C9DF29C4_.wvu.PrintArea" localSheetId="1" hidden="1">#REF!</definedName>
    <definedName name="Z_AF0B919D_56F4_11D3_97FE_00A0C9DF29C4_.wvu.PrintArea" hidden="1">#REF!</definedName>
    <definedName name="Z_AF0B919E_56F4_11D3_97FE_00A0C9DF29C4_.wvu.PrintArea" localSheetId="0" hidden="1">#REF!</definedName>
    <definedName name="Z_AF0B919E_56F4_11D3_97FE_00A0C9DF29C4_.wvu.PrintArea" localSheetId="2" hidden="1">#REF!</definedName>
    <definedName name="Z_AF0B919E_56F4_11D3_97FE_00A0C9DF29C4_.wvu.PrintArea" localSheetId="1" hidden="1">#REF!</definedName>
    <definedName name="Z_AF0B919E_56F4_11D3_97FE_00A0C9DF29C4_.wvu.PrintArea" hidden="1">#REF!</definedName>
    <definedName name="Z_AF0B919F_56F4_11D3_97FE_00A0C9DF29C4_.wvu.PrintArea" localSheetId="0" hidden="1">#REF!</definedName>
    <definedName name="Z_AF0B919F_56F4_11D3_97FE_00A0C9DF29C4_.wvu.PrintArea" localSheetId="2" hidden="1">#REF!</definedName>
    <definedName name="Z_AF0B919F_56F4_11D3_97FE_00A0C9DF29C4_.wvu.PrintArea" localSheetId="1" hidden="1">#REF!</definedName>
    <definedName name="Z_AF0B919F_56F4_11D3_97FE_00A0C9DF29C4_.wvu.PrintArea" hidden="1">#REF!</definedName>
    <definedName name="Z_AF0B91A1_56F4_11D3_97FE_00A0C9DF29C4_.wvu.PrintArea" localSheetId="0" hidden="1">#REF!</definedName>
    <definedName name="Z_AF0B91A1_56F4_11D3_97FE_00A0C9DF29C4_.wvu.PrintArea" localSheetId="2" hidden="1">#REF!</definedName>
    <definedName name="Z_AF0B91A1_56F4_11D3_97FE_00A0C9DF29C4_.wvu.PrintArea" localSheetId="1" hidden="1">#REF!</definedName>
    <definedName name="Z_AF0B91A1_56F4_11D3_97FE_00A0C9DF29C4_.wvu.PrintArea" hidden="1">#REF!</definedName>
    <definedName name="Z_AF0B91A2_56F4_11D3_97FE_00A0C9DF29C4_.wvu.PrintArea" localSheetId="0" hidden="1">#REF!</definedName>
    <definedName name="Z_AF0B91A2_56F4_11D3_97FE_00A0C9DF29C4_.wvu.PrintArea" localSheetId="2" hidden="1">#REF!</definedName>
    <definedName name="Z_AF0B91A2_56F4_11D3_97FE_00A0C9DF29C4_.wvu.PrintArea" localSheetId="1" hidden="1">#REF!</definedName>
    <definedName name="Z_AF0B91A2_56F4_11D3_97FE_00A0C9DF29C4_.wvu.PrintArea" hidden="1">#REF!</definedName>
    <definedName name="Z_B7259815_225C_11D3_8571_00A0C9DF1035_.wvu.PrintArea" localSheetId="0" hidden="1">#REF!</definedName>
    <definedName name="Z_B7259815_225C_11D3_8571_00A0C9DF1035_.wvu.PrintArea" localSheetId="2" hidden="1">#REF!</definedName>
    <definedName name="Z_B7259815_225C_11D3_8571_00A0C9DF1035_.wvu.PrintArea" localSheetId="1" hidden="1">#REF!</definedName>
    <definedName name="Z_B7259815_225C_11D3_8571_00A0C9DF1035_.wvu.PrintArea" hidden="1">#REF!</definedName>
    <definedName name="Z_B7259816_225C_11D3_8571_00A0C9DF1035_.wvu.PrintArea" localSheetId="0" hidden="1">#REF!</definedName>
    <definedName name="Z_B7259816_225C_11D3_8571_00A0C9DF1035_.wvu.PrintArea" localSheetId="2" hidden="1">#REF!</definedName>
    <definedName name="Z_B7259816_225C_11D3_8571_00A0C9DF1035_.wvu.PrintArea" localSheetId="1" hidden="1">#REF!</definedName>
    <definedName name="Z_B7259816_225C_11D3_8571_00A0C9DF1035_.wvu.PrintArea" hidden="1">#REF!</definedName>
    <definedName name="Z_B7259818_225C_11D3_8571_00A0C9DF1035_.wvu.PrintArea" localSheetId="0" hidden="1">#REF!</definedName>
    <definedName name="Z_B7259818_225C_11D3_8571_00A0C9DF1035_.wvu.PrintArea" localSheetId="2" hidden="1">#REF!</definedName>
    <definedName name="Z_B7259818_225C_11D3_8571_00A0C9DF1035_.wvu.PrintArea" localSheetId="1" hidden="1">#REF!</definedName>
    <definedName name="Z_B7259818_225C_11D3_8571_00A0C9DF1035_.wvu.PrintArea" hidden="1">#REF!</definedName>
    <definedName name="Z_B7259819_225C_11D3_8571_00A0C9DF1035_.wvu.PrintArea" localSheetId="0" hidden="1">#REF!</definedName>
    <definedName name="Z_B7259819_225C_11D3_8571_00A0C9DF1035_.wvu.PrintArea" localSheetId="2" hidden="1">#REF!</definedName>
    <definedName name="Z_B7259819_225C_11D3_8571_00A0C9DF1035_.wvu.PrintArea" localSheetId="1" hidden="1">#REF!</definedName>
    <definedName name="Z_B7259819_225C_11D3_8571_00A0C9DF1035_.wvu.PrintArea" hidden="1">#REF!</definedName>
    <definedName name="Z_B725981A_225C_11D3_8571_00A0C9DF1035_.wvu.PrintArea" localSheetId="0" hidden="1">#REF!</definedName>
    <definedName name="Z_B725981A_225C_11D3_8571_00A0C9DF1035_.wvu.PrintArea" localSheetId="2" hidden="1">#REF!</definedName>
    <definedName name="Z_B725981A_225C_11D3_8571_00A0C9DF1035_.wvu.PrintArea" localSheetId="1" hidden="1">#REF!</definedName>
    <definedName name="Z_B725981A_225C_11D3_8571_00A0C9DF1035_.wvu.PrintArea" hidden="1">#REF!</definedName>
    <definedName name="Z_B725981B_225C_11D3_8571_00A0C9DF1035_.wvu.PrintArea" localSheetId="0" hidden="1">#REF!</definedName>
    <definedName name="Z_B725981B_225C_11D3_8571_00A0C9DF1035_.wvu.PrintArea" localSheetId="2" hidden="1">#REF!</definedName>
    <definedName name="Z_B725981B_225C_11D3_8571_00A0C9DF1035_.wvu.PrintArea" localSheetId="1" hidden="1">#REF!</definedName>
    <definedName name="Z_B725981B_225C_11D3_8571_00A0C9DF1035_.wvu.PrintArea" hidden="1">#REF!</definedName>
    <definedName name="Z_B725981D_225C_11D3_8571_00A0C9DF1035_.wvu.PrintArea" localSheetId="0" hidden="1">#REF!</definedName>
    <definedName name="Z_B725981D_225C_11D3_8571_00A0C9DF1035_.wvu.PrintArea" localSheetId="2" hidden="1">#REF!</definedName>
    <definedName name="Z_B725981D_225C_11D3_8571_00A0C9DF1035_.wvu.PrintArea" localSheetId="1" hidden="1">#REF!</definedName>
    <definedName name="Z_B725981D_225C_11D3_8571_00A0C9DF1035_.wvu.PrintArea" hidden="1">#REF!</definedName>
    <definedName name="Z_B725981E_225C_11D3_8571_00A0C9DF1035_.wvu.PrintArea" localSheetId="0" hidden="1">#REF!</definedName>
    <definedName name="Z_B725981E_225C_11D3_8571_00A0C9DF1035_.wvu.PrintArea" localSheetId="2" hidden="1">#REF!</definedName>
    <definedName name="Z_B725981E_225C_11D3_8571_00A0C9DF1035_.wvu.PrintArea" localSheetId="1" hidden="1">#REF!</definedName>
    <definedName name="Z_B725981E_225C_11D3_8571_00A0C9DF1035_.wvu.PrintArea" hidden="1">#REF!</definedName>
    <definedName name="Z_B725981F_225C_11D3_8571_00A0C9DF1035_.wvu.PrintArea" localSheetId="0" hidden="1">#REF!</definedName>
    <definedName name="Z_B725981F_225C_11D3_8571_00A0C9DF1035_.wvu.PrintArea" localSheetId="2" hidden="1">#REF!</definedName>
    <definedName name="Z_B725981F_225C_11D3_8571_00A0C9DF1035_.wvu.PrintArea" localSheetId="1" hidden="1">#REF!</definedName>
    <definedName name="Z_B725981F_225C_11D3_8571_00A0C9DF1035_.wvu.PrintArea" hidden="1">#REF!</definedName>
    <definedName name="Z_B7259820_225C_11D3_8571_00A0C9DF1035_.wvu.PrintArea" localSheetId="0" hidden="1">#REF!</definedName>
    <definedName name="Z_B7259820_225C_11D3_8571_00A0C9DF1035_.wvu.PrintArea" localSheetId="2" hidden="1">#REF!</definedName>
    <definedName name="Z_B7259820_225C_11D3_8571_00A0C9DF1035_.wvu.PrintArea" localSheetId="1" hidden="1">#REF!</definedName>
    <definedName name="Z_B7259820_225C_11D3_8571_00A0C9DF1035_.wvu.PrintArea" hidden="1">#REF!</definedName>
    <definedName name="Z_B7259822_225C_11D3_8571_00A0C9DF1035_.wvu.PrintArea" localSheetId="0" hidden="1">#REF!</definedName>
    <definedName name="Z_B7259822_225C_11D3_8571_00A0C9DF1035_.wvu.PrintArea" localSheetId="2" hidden="1">#REF!</definedName>
    <definedName name="Z_B7259822_225C_11D3_8571_00A0C9DF1035_.wvu.PrintArea" localSheetId="1" hidden="1">#REF!</definedName>
    <definedName name="Z_B7259822_225C_11D3_8571_00A0C9DF1035_.wvu.PrintArea" hidden="1">#REF!</definedName>
    <definedName name="Z_B7259823_225C_11D3_8571_00A0C9DF1035_.wvu.PrintArea" localSheetId="0" hidden="1">#REF!</definedName>
    <definedName name="Z_B7259823_225C_11D3_8571_00A0C9DF1035_.wvu.PrintArea" localSheetId="2" hidden="1">#REF!</definedName>
    <definedName name="Z_B7259823_225C_11D3_8571_00A0C9DF1035_.wvu.PrintArea" localSheetId="1" hidden="1">#REF!</definedName>
    <definedName name="Z_B7259823_225C_11D3_8571_00A0C9DF1035_.wvu.PrintArea" hidden="1">#REF!</definedName>
    <definedName name="Z_B7259825_225C_11D3_8571_00A0C9DF1035_.wvu.PrintArea" localSheetId="0" hidden="1">#REF!</definedName>
    <definedName name="Z_B7259825_225C_11D3_8571_00A0C9DF1035_.wvu.PrintArea" localSheetId="2" hidden="1">#REF!</definedName>
    <definedName name="Z_B7259825_225C_11D3_8571_00A0C9DF1035_.wvu.PrintArea" localSheetId="1" hidden="1">#REF!</definedName>
    <definedName name="Z_B7259825_225C_11D3_8571_00A0C9DF1035_.wvu.PrintArea" hidden="1">#REF!</definedName>
    <definedName name="Z_B7259826_225C_11D3_8571_00A0C9DF1035_.wvu.PrintArea" localSheetId="0" hidden="1">#REF!</definedName>
    <definedName name="Z_B7259826_225C_11D3_8571_00A0C9DF1035_.wvu.PrintArea" localSheetId="2" hidden="1">#REF!</definedName>
    <definedName name="Z_B7259826_225C_11D3_8571_00A0C9DF1035_.wvu.PrintArea" localSheetId="1" hidden="1">#REF!</definedName>
    <definedName name="Z_B7259826_225C_11D3_8571_00A0C9DF1035_.wvu.PrintArea" hidden="1">#REF!</definedName>
    <definedName name="Z_B7259828_225C_11D3_8571_00A0C9DF1035_.wvu.PrintArea" localSheetId="0" hidden="1">#REF!</definedName>
    <definedName name="Z_B7259828_225C_11D3_8571_00A0C9DF1035_.wvu.PrintArea" localSheetId="2" hidden="1">#REF!</definedName>
    <definedName name="Z_B7259828_225C_11D3_8571_00A0C9DF1035_.wvu.PrintArea" localSheetId="1" hidden="1">#REF!</definedName>
    <definedName name="Z_B7259828_225C_11D3_8571_00A0C9DF1035_.wvu.PrintArea" hidden="1">#REF!</definedName>
    <definedName name="Z_B7259829_225C_11D3_8571_00A0C9DF1035_.wvu.PrintArea" localSheetId="0" hidden="1">#REF!</definedName>
    <definedName name="Z_B7259829_225C_11D3_8571_00A0C9DF1035_.wvu.PrintArea" localSheetId="2" hidden="1">#REF!</definedName>
    <definedName name="Z_B7259829_225C_11D3_8571_00A0C9DF1035_.wvu.PrintArea" localSheetId="1" hidden="1">#REF!</definedName>
    <definedName name="Z_B7259829_225C_11D3_8571_00A0C9DF1035_.wvu.PrintArea" hidden="1">#REF!</definedName>
    <definedName name="Z_B725982A_225C_11D3_8571_00A0C9DF1035_.wvu.PrintArea" localSheetId="0" hidden="1">#REF!</definedName>
    <definedName name="Z_B725982A_225C_11D3_8571_00A0C9DF1035_.wvu.PrintArea" localSheetId="2" hidden="1">#REF!</definedName>
    <definedName name="Z_B725982A_225C_11D3_8571_00A0C9DF1035_.wvu.PrintArea" localSheetId="1" hidden="1">#REF!</definedName>
    <definedName name="Z_B725982A_225C_11D3_8571_00A0C9DF1035_.wvu.PrintArea" hidden="1">#REF!</definedName>
    <definedName name="Z_B725982B_225C_11D3_8571_00A0C9DF1035_.wvu.PrintArea" localSheetId="0" hidden="1">#REF!</definedName>
    <definedName name="Z_B725982B_225C_11D3_8571_00A0C9DF1035_.wvu.PrintArea" localSheetId="2" hidden="1">#REF!</definedName>
    <definedName name="Z_B725982B_225C_11D3_8571_00A0C9DF1035_.wvu.PrintArea" localSheetId="1" hidden="1">#REF!</definedName>
    <definedName name="Z_B725982B_225C_11D3_8571_00A0C9DF1035_.wvu.PrintArea" hidden="1">#REF!</definedName>
    <definedName name="Z_B725982D_225C_11D3_8571_00A0C9DF1035_.wvu.PrintArea" localSheetId="0" hidden="1">#REF!</definedName>
    <definedName name="Z_B725982D_225C_11D3_8571_00A0C9DF1035_.wvu.PrintArea" localSheetId="2" hidden="1">#REF!</definedName>
    <definedName name="Z_B725982D_225C_11D3_8571_00A0C9DF1035_.wvu.PrintArea" localSheetId="1" hidden="1">#REF!</definedName>
    <definedName name="Z_B725982D_225C_11D3_8571_00A0C9DF1035_.wvu.PrintArea" hidden="1">#REF!</definedName>
    <definedName name="Z_B725982E_225C_11D3_8571_00A0C9DF1035_.wvu.PrintArea" localSheetId="0" hidden="1">#REF!</definedName>
    <definedName name="Z_B725982E_225C_11D3_8571_00A0C9DF1035_.wvu.PrintArea" localSheetId="2" hidden="1">#REF!</definedName>
    <definedName name="Z_B725982E_225C_11D3_8571_00A0C9DF1035_.wvu.PrintArea" localSheetId="1" hidden="1">#REF!</definedName>
    <definedName name="Z_B725982E_225C_11D3_8571_00A0C9DF1035_.wvu.PrintArea" hidden="1">#REF!</definedName>
    <definedName name="Z_B725982F_225C_11D3_8571_00A0C9DF1035_.wvu.PrintArea" localSheetId="0" hidden="1">#REF!</definedName>
    <definedName name="Z_B725982F_225C_11D3_8571_00A0C9DF1035_.wvu.PrintArea" localSheetId="2" hidden="1">#REF!</definedName>
    <definedName name="Z_B725982F_225C_11D3_8571_00A0C9DF1035_.wvu.PrintArea" localSheetId="1" hidden="1">#REF!</definedName>
    <definedName name="Z_B725982F_225C_11D3_8571_00A0C9DF1035_.wvu.PrintArea" hidden="1">#REF!</definedName>
    <definedName name="Z_B7259830_225C_11D3_8571_00A0C9DF1035_.wvu.PrintArea" localSheetId="0" hidden="1">#REF!</definedName>
    <definedName name="Z_B7259830_225C_11D3_8571_00A0C9DF1035_.wvu.PrintArea" localSheetId="2" hidden="1">#REF!</definedName>
    <definedName name="Z_B7259830_225C_11D3_8571_00A0C9DF1035_.wvu.PrintArea" localSheetId="1" hidden="1">#REF!</definedName>
    <definedName name="Z_B7259830_225C_11D3_8571_00A0C9DF1035_.wvu.PrintArea" hidden="1">#REF!</definedName>
    <definedName name="Z_B7259832_225C_11D3_8571_00A0C9DF1035_.wvu.PrintArea" localSheetId="0" hidden="1">#REF!</definedName>
    <definedName name="Z_B7259832_225C_11D3_8571_00A0C9DF1035_.wvu.PrintArea" localSheetId="2" hidden="1">#REF!</definedName>
    <definedName name="Z_B7259832_225C_11D3_8571_00A0C9DF1035_.wvu.PrintArea" localSheetId="1" hidden="1">#REF!</definedName>
    <definedName name="Z_B7259832_225C_11D3_8571_00A0C9DF1035_.wvu.PrintArea" hidden="1">#REF!</definedName>
    <definedName name="Z_B7259833_225C_11D3_8571_00A0C9DF1035_.wvu.PrintArea" localSheetId="0" hidden="1">#REF!</definedName>
    <definedName name="Z_B7259833_225C_11D3_8571_00A0C9DF1035_.wvu.PrintArea" localSheetId="2" hidden="1">#REF!</definedName>
    <definedName name="Z_B7259833_225C_11D3_8571_00A0C9DF1035_.wvu.PrintArea" localSheetId="1" hidden="1">#REF!</definedName>
    <definedName name="Z_B7259833_225C_11D3_8571_00A0C9DF1035_.wvu.PrintArea" hidden="1">#REF!</definedName>
    <definedName name="Z_B7F9DAA5_441F_11D3_8575_00A0C9DF1035_.wvu.PrintArea" localSheetId="0" hidden="1">#REF!</definedName>
    <definedName name="Z_B7F9DAA5_441F_11D3_8575_00A0C9DF1035_.wvu.PrintArea" localSheetId="2" hidden="1">#REF!</definedName>
    <definedName name="Z_B7F9DAA5_441F_11D3_8575_00A0C9DF1035_.wvu.PrintArea" localSheetId="1" hidden="1">#REF!</definedName>
    <definedName name="Z_B7F9DAA5_441F_11D3_8575_00A0C9DF1035_.wvu.PrintArea" hidden="1">#REF!</definedName>
    <definedName name="Z_B7F9DAA6_441F_11D3_8575_00A0C9DF1035_.wvu.PrintArea" localSheetId="0" hidden="1">#REF!</definedName>
    <definedName name="Z_B7F9DAA6_441F_11D3_8575_00A0C9DF1035_.wvu.PrintArea" localSheetId="2" hidden="1">#REF!</definedName>
    <definedName name="Z_B7F9DAA6_441F_11D3_8575_00A0C9DF1035_.wvu.PrintArea" localSheetId="1" hidden="1">#REF!</definedName>
    <definedName name="Z_B7F9DAA6_441F_11D3_8575_00A0C9DF1035_.wvu.PrintArea" hidden="1">#REF!</definedName>
    <definedName name="Z_B7F9DAA8_441F_11D3_8575_00A0C9DF1035_.wvu.PrintArea" localSheetId="0" hidden="1">#REF!</definedName>
    <definedName name="Z_B7F9DAA8_441F_11D3_8575_00A0C9DF1035_.wvu.PrintArea" localSheetId="2" hidden="1">#REF!</definedName>
    <definedName name="Z_B7F9DAA8_441F_11D3_8575_00A0C9DF1035_.wvu.PrintArea" localSheetId="1" hidden="1">#REF!</definedName>
    <definedName name="Z_B7F9DAA8_441F_11D3_8575_00A0C9DF1035_.wvu.PrintArea" hidden="1">#REF!</definedName>
    <definedName name="Z_B7F9DAA9_441F_11D3_8575_00A0C9DF1035_.wvu.PrintArea" localSheetId="0" hidden="1">#REF!</definedName>
    <definedName name="Z_B7F9DAA9_441F_11D3_8575_00A0C9DF1035_.wvu.PrintArea" localSheetId="2" hidden="1">#REF!</definedName>
    <definedName name="Z_B7F9DAA9_441F_11D3_8575_00A0C9DF1035_.wvu.PrintArea" localSheetId="1" hidden="1">#REF!</definedName>
    <definedName name="Z_B7F9DAA9_441F_11D3_8575_00A0C9DF1035_.wvu.PrintArea" hidden="1">#REF!</definedName>
    <definedName name="Z_B7F9DAAA_441F_11D3_8575_00A0C9DF1035_.wvu.PrintArea" localSheetId="0" hidden="1">#REF!</definedName>
    <definedName name="Z_B7F9DAAA_441F_11D3_8575_00A0C9DF1035_.wvu.PrintArea" localSheetId="2" hidden="1">#REF!</definedName>
    <definedName name="Z_B7F9DAAA_441F_11D3_8575_00A0C9DF1035_.wvu.PrintArea" localSheetId="1" hidden="1">#REF!</definedName>
    <definedName name="Z_B7F9DAAA_441F_11D3_8575_00A0C9DF1035_.wvu.PrintArea" hidden="1">#REF!</definedName>
    <definedName name="Z_B7F9DAAB_441F_11D3_8575_00A0C9DF1035_.wvu.PrintArea" localSheetId="0" hidden="1">#REF!</definedName>
    <definedName name="Z_B7F9DAAB_441F_11D3_8575_00A0C9DF1035_.wvu.PrintArea" localSheetId="2" hidden="1">#REF!</definedName>
    <definedName name="Z_B7F9DAAB_441F_11D3_8575_00A0C9DF1035_.wvu.PrintArea" localSheetId="1" hidden="1">#REF!</definedName>
    <definedName name="Z_B7F9DAAB_441F_11D3_8575_00A0C9DF1035_.wvu.PrintArea" hidden="1">#REF!</definedName>
    <definedName name="Z_B7F9DAAD_441F_11D3_8575_00A0C9DF1035_.wvu.PrintArea" localSheetId="0" hidden="1">#REF!</definedName>
    <definedName name="Z_B7F9DAAD_441F_11D3_8575_00A0C9DF1035_.wvu.PrintArea" localSheetId="2" hidden="1">#REF!</definedName>
    <definedName name="Z_B7F9DAAD_441F_11D3_8575_00A0C9DF1035_.wvu.PrintArea" localSheetId="1" hidden="1">#REF!</definedName>
    <definedName name="Z_B7F9DAAD_441F_11D3_8575_00A0C9DF1035_.wvu.PrintArea" hidden="1">#REF!</definedName>
    <definedName name="Z_B7F9DAAE_441F_11D3_8575_00A0C9DF1035_.wvu.PrintArea" localSheetId="0" hidden="1">#REF!</definedName>
    <definedName name="Z_B7F9DAAE_441F_11D3_8575_00A0C9DF1035_.wvu.PrintArea" localSheetId="2" hidden="1">#REF!</definedName>
    <definedName name="Z_B7F9DAAE_441F_11D3_8575_00A0C9DF1035_.wvu.PrintArea" localSheetId="1" hidden="1">#REF!</definedName>
    <definedName name="Z_B7F9DAAE_441F_11D3_8575_00A0C9DF1035_.wvu.PrintArea" hidden="1">#REF!</definedName>
    <definedName name="Z_B7F9DAAF_441F_11D3_8575_00A0C9DF1035_.wvu.PrintArea" localSheetId="0" hidden="1">#REF!</definedName>
    <definedName name="Z_B7F9DAAF_441F_11D3_8575_00A0C9DF1035_.wvu.PrintArea" localSheetId="2" hidden="1">#REF!</definedName>
    <definedName name="Z_B7F9DAAF_441F_11D3_8575_00A0C9DF1035_.wvu.PrintArea" localSheetId="1" hidden="1">#REF!</definedName>
    <definedName name="Z_B7F9DAAF_441F_11D3_8575_00A0C9DF1035_.wvu.PrintArea" hidden="1">#REF!</definedName>
    <definedName name="Z_B7F9DAB0_441F_11D3_8575_00A0C9DF1035_.wvu.PrintArea" localSheetId="0" hidden="1">#REF!</definedName>
    <definedName name="Z_B7F9DAB0_441F_11D3_8575_00A0C9DF1035_.wvu.PrintArea" localSheetId="2" hidden="1">#REF!</definedName>
    <definedName name="Z_B7F9DAB0_441F_11D3_8575_00A0C9DF1035_.wvu.PrintArea" localSheetId="1" hidden="1">#REF!</definedName>
    <definedName name="Z_B7F9DAB0_441F_11D3_8575_00A0C9DF1035_.wvu.PrintArea" hidden="1">#REF!</definedName>
    <definedName name="Z_B7F9DAB2_441F_11D3_8575_00A0C9DF1035_.wvu.PrintArea" localSheetId="0" hidden="1">#REF!</definedName>
    <definedName name="Z_B7F9DAB2_441F_11D3_8575_00A0C9DF1035_.wvu.PrintArea" localSheetId="2" hidden="1">#REF!</definedName>
    <definedName name="Z_B7F9DAB2_441F_11D3_8575_00A0C9DF1035_.wvu.PrintArea" localSheetId="1" hidden="1">#REF!</definedName>
    <definedName name="Z_B7F9DAB2_441F_11D3_8575_00A0C9DF1035_.wvu.PrintArea" hidden="1">#REF!</definedName>
    <definedName name="Z_B7F9DAB3_441F_11D3_8575_00A0C9DF1035_.wvu.PrintArea" localSheetId="0" hidden="1">#REF!</definedName>
    <definedName name="Z_B7F9DAB3_441F_11D3_8575_00A0C9DF1035_.wvu.PrintArea" localSheetId="2" hidden="1">#REF!</definedName>
    <definedName name="Z_B7F9DAB3_441F_11D3_8575_00A0C9DF1035_.wvu.PrintArea" localSheetId="1" hidden="1">#REF!</definedName>
    <definedName name="Z_B7F9DAB3_441F_11D3_8575_00A0C9DF1035_.wvu.PrintArea" hidden="1">#REF!</definedName>
    <definedName name="Z_B7F9DAB5_441F_11D3_8575_00A0C9DF1035_.wvu.PrintArea" localSheetId="0" hidden="1">#REF!</definedName>
    <definedName name="Z_B7F9DAB5_441F_11D3_8575_00A0C9DF1035_.wvu.PrintArea" localSheetId="2" hidden="1">#REF!</definedName>
    <definedName name="Z_B7F9DAB5_441F_11D3_8575_00A0C9DF1035_.wvu.PrintArea" localSheetId="1" hidden="1">#REF!</definedName>
    <definedName name="Z_B7F9DAB5_441F_11D3_8575_00A0C9DF1035_.wvu.PrintArea" hidden="1">#REF!</definedName>
    <definedName name="Z_B7F9DAB6_441F_11D3_8575_00A0C9DF1035_.wvu.PrintArea" localSheetId="0" hidden="1">#REF!</definedName>
    <definedName name="Z_B7F9DAB6_441F_11D3_8575_00A0C9DF1035_.wvu.PrintArea" localSheetId="2" hidden="1">#REF!</definedName>
    <definedName name="Z_B7F9DAB6_441F_11D3_8575_00A0C9DF1035_.wvu.PrintArea" localSheetId="1" hidden="1">#REF!</definedName>
    <definedName name="Z_B7F9DAB6_441F_11D3_8575_00A0C9DF1035_.wvu.PrintArea" hidden="1">#REF!</definedName>
    <definedName name="Z_B7F9DAB8_441F_11D3_8575_00A0C9DF1035_.wvu.PrintArea" localSheetId="0" hidden="1">#REF!</definedName>
    <definedName name="Z_B7F9DAB8_441F_11D3_8575_00A0C9DF1035_.wvu.PrintArea" localSheetId="2" hidden="1">#REF!</definedName>
    <definedName name="Z_B7F9DAB8_441F_11D3_8575_00A0C9DF1035_.wvu.PrintArea" localSheetId="1" hidden="1">#REF!</definedName>
    <definedName name="Z_B7F9DAB8_441F_11D3_8575_00A0C9DF1035_.wvu.PrintArea" hidden="1">#REF!</definedName>
    <definedName name="Z_B7F9DAB9_441F_11D3_8575_00A0C9DF1035_.wvu.PrintArea" localSheetId="0" hidden="1">#REF!</definedName>
    <definedName name="Z_B7F9DAB9_441F_11D3_8575_00A0C9DF1035_.wvu.PrintArea" localSheetId="2" hidden="1">#REF!</definedName>
    <definedName name="Z_B7F9DAB9_441F_11D3_8575_00A0C9DF1035_.wvu.PrintArea" localSheetId="1" hidden="1">#REF!</definedName>
    <definedName name="Z_B7F9DAB9_441F_11D3_8575_00A0C9DF1035_.wvu.PrintArea" hidden="1">#REF!</definedName>
    <definedName name="Z_B7F9DABA_441F_11D3_8575_00A0C9DF1035_.wvu.PrintArea" localSheetId="0" hidden="1">#REF!</definedName>
    <definedName name="Z_B7F9DABA_441F_11D3_8575_00A0C9DF1035_.wvu.PrintArea" localSheetId="2" hidden="1">#REF!</definedName>
    <definedName name="Z_B7F9DABA_441F_11D3_8575_00A0C9DF1035_.wvu.PrintArea" localSheetId="1" hidden="1">#REF!</definedName>
    <definedName name="Z_B7F9DABA_441F_11D3_8575_00A0C9DF1035_.wvu.PrintArea" hidden="1">#REF!</definedName>
    <definedName name="Z_B7F9DABB_441F_11D3_8575_00A0C9DF1035_.wvu.PrintArea" localSheetId="0" hidden="1">#REF!</definedName>
    <definedName name="Z_B7F9DABB_441F_11D3_8575_00A0C9DF1035_.wvu.PrintArea" localSheetId="2" hidden="1">#REF!</definedName>
    <definedName name="Z_B7F9DABB_441F_11D3_8575_00A0C9DF1035_.wvu.PrintArea" localSheetId="1" hidden="1">#REF!</definedName>
    <definedName name="Z_B7F9DABB_441F_11D3_8575_00A0C9DF1035_.wvu.PrintArea" hidden="1">#REF!</definedName>
    <definedName name="Z_B7F9DABD_441F_11D3_8575_00A0C9DF1035_.wvu.PrintArea" localSheetId="0" hidden="1">#REF!</definedName>
    <definedName name="Z_B7F9DABD_441F_11D3_8575_00A0C9DF1035_.wvu.PrintArea" localSheetId="2" hidden="1">#REF!</definedName>
    <definedName name="Z_B7F9DABD_441F_11D3_8575_00A0C9DF1035_.wvu.PrintArea" localSheetId="1" hidden="1">#REF!</definedName>
    <definedName name="Z_B7F9DABD_441F_11D3_8575_00A0C9DF1035_.wvu.PrintArea" hidden="1">#REF!</definedName>
    <definedName name="Z_B7F9DABE_441F_11D3_8575_00A0C9DF1035_.wvu.PrintArea" localSheetId="0" hidden="1">#REF!</definedName>
    <definedName name="Z_B7F9DABE_441F_11D3_8575_00A0C9DF1035_.wvu.PrintArea" localSheetId="2" hidden="1">#REF!</definedName>
    <definedName name="Z_B7F9DABE_441F_11D3_8575_00A0C9DF1035_.wvu.PrintArea" localSheetId="1" hidden="1">#REF!</definedName>
    <definedName name="Z_B7F9DABE_441F_11D3_8575_00A0C9DF1035_.wvu.PrintArea" hidden="1">#REF!</definedName>
    <definedName name="Z_B7F9DABF_441F_11D3_8575_00A0C9DF1035_.wvu.PrintArea" localSheetId="0" hidden="1">#REF!</definedName>
    <definedName name="Z_B7F9DABF_441F_11D3_8575_00A0C9DF1035_.wvu.PrintArea" localSheetId="2" hidden="1">#REF!</definedName>
    <definedName name="Z_B7F9DABF_441F_11D3_8575_00A0C9DF1035_.wvu.PrintArea" localSheetId="1" hidden="1">#REF!</definedName>
    <definedName name="Z_B7F9DABF_441F_11D3_8575_00A0C9DF1035_.wvu.PrintArea" hidden="1">#REF!</definedName>
    <definedName name="Z_B7F9DAC0_441F_11D3_8575_00A0C9DF1035_.wvu.PrintArea" localSheetId="0" hidden="1">#REF!</definedName>
    <definedName name="Z_B7F9DAC0_441F_11D3_8575_00A0C9DF1035_.wvu.PrintArea" localSheetId="2" hidden="1">#REF!</definedName>
    <definedName name="Z_B7F9DAC0_441F_11D3_8575_00A0C9DF1035_.wvu.PrintArea" localSheetId="1" hidden="1">#REF!</definedName>
    <definedName name="Z_B7F9DAC0_441F_11D3_8575_00A0C9DF1035_.wvu.PrintArea" hidden="1">#REF!</definedName>
    <definedName name="Z_B7F9DAC2_441F_11D3_8575_00A0C9DF1035_.wvu.PrintArea" localSheetId="0" hidden="1">#REF!</definedName>
    <definedName name="Z_B7F9DAC2_441F_11D3_8575_00A0C9DF1035_.wvu.PrintArea" localSheetId="2" hidden="1">#REF!</definedName>
    <definedName name="Z_B7F9DAC2_441F_11D3_8575_00A0C9DF1035_.wvu.PrintArea" localSheetId="1" hidden="1">#REF!</definedName>
    <definedName name="Z_B7F9DAC2_441F_11D3_8575_00A0C9DF1035_.wvu.PrintArea" hidden="1">#REF!</definedName>
    <definedName name="Z_B7F9DAC3_441F_11D3_8575_00A0C9DF1035_.wvu.PrintArea" localSheetId="0" hidden="1">#REF!</definedName>
    <definedName name="Z_B7F9DAC3_441F_11D3_8575_00A0C9DF1035_.wvu.PrintArea" localSheetId="2" hidden="1">#REF!</definedName>
    <definedName name="Z_B7F9DAC3_441F_11D3_8575_00A0C9DF1035_.wvu.PrintArea" localSheetId="1" hidden="1">#REF!</definedName>
    <definedName name="Z_B7F9DAC3_441F_11D3_8575_00A0C9DF1035_.wvu.PrintArea" hidden="1">#REF!</definedName>
    <definedName name="Z_BE87EB26_C75B_11D3_9810_00A0C9DF29C4_.wvu.PrintArea" localSheetId="0" hidden="1">#REF!</definedName>
    <definedName name="Z_BE87EB26_C75B_11D3_9810_00A0C9DF29C4_.wvu.PrintArea" localSheetId="2" hidden="1">#REF!</definedName>
    <definedName name="Z_BE87EB26_C75B_11D3_9810_00A0C9DF29C4_.wvu.PrintArea" localSheetId="1" hidden="1">#REF!</definedName>
    <definedName name="Z_BE87EB26_C75B_11D3_9810_00A0C9DF29C4_.wvu.PrintArea" hidden="1">#REF!</definedName>
    <definedName name="Z_BE87EB27_C75B_11D3_9810_00A0C9DF29C4_.wvu.PrintArea" localSheetId="0" hidden="1">#REF!</definedName>
    <definedName name="Z_BE87EB27_C75B_11D3_9810_00A0C9DF29C4_.wvu.PrintArea" localSheetId="2" hidden="1">#REF!</definedName>
    <definedName name="Z_BE87EB27_C75B_11D3_9810_00A0C9DF29C4_.wvu.PrintArea" localSheetId="1" hidden="1">#REF!</definedName>
    <definedName name="Z_BE87EB27_C75B_11D3_9810_00A0C9DF29C4_.wvu.PrintArea" hidden="1">#REF!</definedName>
    <definedName name="Z_BE87EB29_C75B_11D3_9810_00A0C9DF29C4_.wvu.PrintArea" localSheetId="0" hidden="1">#REF!</definedName>
    <definedName name="Z_BE87EB29_C75B_11D3_9810_00A0C9DF29C4_.wvu.PrintArea" localSheetId="2" hidden="1">#REF!</definedName>
    <definedName name="Z_BE87EB29_C75B_11D3_9810_00A0C9DF29C4_.wvu.PrintArea" localSheetId="1" hidden="1">#REF!</definedName>
    <definedName name="Z_BE87EB29_C75B_11D3_9810_00A0C9DF29C4_.wvu.PrintArea" hidden="1">#REF!</definedName>
    <definedName name="Z_BE87EB2A_C75B_11D3_9810_00A0C9DF29C4_.wvu.PrintArea" localSheetId="0" hidden="1">#REF!</definedName>
    <definedName name="Z_BE87EB2A_C75B_11D3_9810_00A0C9DF29C4_.wvu.PrintArea" localSheetId="2" hidden="1">#REF!</definedName>
    <definedName name="Z_BE87EB2A_C75B_11D3_9810_00A0C9DF29C4_.wvu.PrintArea" localSheetId="1" hidden="1">#REF!</definedName>
    <definedName name="Z_BE87EB2A_C75B_11D3_9810_00A0C9DF29C4_.wvu.PrintArea" hidden="1">#REF!</definedName>
    <definedName name="Z_BE87EB2B_C75B_11D3_9810_00A0C9DF29C4_.wvu.PrintArea" localSheetId="0" hidden="1">#REF!</definedName>
    <definedName name="Z_BE87EB2B_C75B_11D3_9810_00A0C9DF29C4_.wvu.PrintArea" localSheetId="2" hidden="1">#REF!</definedName>
    <definedName name="Z_BE87EB2B_C75B_11D3_9810_00A0C9DF29C4_.wvu.PrintArea" localSheetId="1" hidden="1">#REF!</definedName>
    <definedName name="Z_BE87EB2B_C75B_11D3_9810_00A0C9DF29C4_.wvu.PrintArea" hidden="1">#REF!</definedName>
    <definedName name="Z_BE87EB2C_C75B_11D3_9810_00A0C9DF29C4_.wvu.PrintArea" localSheetId="0" hidden="1">#REF!</definedName>
    <definedName name="Z_BE87EB2C_C75B_11D3_9810_00A0C9DF29C4_.wvu.PrintArea" localSheetId="2" hidden="1">#REF!</definedName>
    <definedName name="Z_BE87EB2C_C75B_11D3_9810_00A0C9DF29C4_.wvu.PrintArea" localSheetId="1" hidden="1">#REF!</definedName>
    <definedName name="Z_BE87EB2C_C75B_11D3_9810_00A0C9DF29C4_.wvu.PrintArea" hidden="1">#REF!</definedName>
    <definedName name="Z_BE87EB2E_C75B_11D3_9810_00A0C9DF29C4_.wvu.PrintArea" localSheetId="0" hidden="1">#REF!</definedName>
    <definedName name="Z_BE87EB2E_C75B_11D3_9810_00A0C9DF29C4_.wvu.PrintArea" localSheetId="2" hidden="1">#REF!</definedName>
    <definedName name="Z_BE87EB2E_C75B_11D3_9810_00A0C9DF29C4_.wvu.PrintArea" localSheetId="1" hidden="1">#REF!</definedName>
    <definedName name="Z_BE87EB2E_C75B_11D3_9810_00A0C9DF29C4_.wvu.PrintArea" hidden="1">#REF!</definedName>
    <definedName name="Z_BE87EB2F_C75B_11D3_9810_00A0C9DF29C4_.wvu.PrintArea" localSheetId="0" hidden="1">#REF!</definedName>
    <definedName name="Z_BE87EB2F_C75B_11D3_9810_00A0C9DF29C4_.wvu.PrintArea" localSheetId="2" hidden="1">#REF!</definedName>
    <definedName name="Z_BE87EB2F_C75B_11D3_9810_00A0C9DF29C4_.wvu.PrintArea" localSheetId="1" hidden="1">#REF!</definedName>
    <definedName name="Z_BE87EB2F_C75B_11D3_9810_00A0C9DF29C4_.wvu.PrintArea" hidden="1">#REF!</definedName>
    <definedName name="Z_BE87EB30_C75B_11D3_9810_00A0C9DF29C4_.wvu.PrintArea" localSheetId="0" hidden="1">#REF!</definedName>
    <definedName name="Z_BE87EB30_C75B_11D3_9810_00A0C9DF29C4_.wvu.PrintArea" localSheetId="2" hidden="1">#REF!</definedName>
    <definedName name="Z_BE87EB30_C75B_11D3_9810_00A0C9DF29C4_.wvu.PrintArea" localSheetId="1" hidden="1">#REF!</definedName>
    <definedName name="Z_BE87EB30_C75B_11D3_9810_00A0C9DF29C4_.wvu.PrintArea" hidden="1">#REF!</definedName>
    <definedName name="Z_BE87EB31_C75B_11D3_9810_00A0C9DF29C4_.wvu.PrintArea" localSheetId="0" hidden="1">#REF!</definedName>
    <definedName name="Z_BE87EB31_C75B_11D3_9810_00A0C9DF29C4_.wvu.PrintArea" localSheetId="2" hidden="1">#REF!</definedName>
    <definedName name="Z_BE87EB31_C75B_11D3_9810_00A0C9DF29C4_.wvu.PrintArea" localSheetId="1" hidden="1">#REF!</definedName>
    <definedName name="Z_BE87EB31_C75B_11D3_9810_00A0C9DF29C4_.wvu.PrintArea" hidden="1">#REF!</definedName>
    <definedName name="Z_BE87EB33_C75B_11D3_9810_00A0C9DF29C4_.wvu.PrintArea" localSheetId="0" hidden="1">#REF!</definedName>
    <definedName name="Z_BE87EB33_C75B_11D3_9810_00A0C9DF29C4_.wvu.PrintArea" localSheetId="2" hidden="1">#REF!</definedName>
    <definedName name="Z_BE87EB33_C75B_11D3_9810_00A0C9DF29C4_.wvu.PrintArea" localSheetId="1" hidden="1">#REF!</definedName>
    <definedName name="Z_BE87EB33_C75B_11D3_9810_00A0C9DF29C4_.wvu.PrintArea" hidden="1">#REF!</definedName>
    <definedName name="Z_BE87EB34_C75B_11D3_9810_00A0C9DF29C4_.wvu.PrintArea" localSheetId="0" hidden="1">#REF!</definedName>
    <definedName name="Z_BE87EB34_C75B_11D3_9810_00A0C9DF29C4_.wvu.PrintArea" localSheetId="2" hidden="1">#REF!</definedName>
    <definedName name="Z_BE87EB34_C75B_11D3_9810_00A0C9DF29C4_.wvu.PrintArea" localSheetId="1" hidden="1">#REF!</definedName>
    <definedName name="Z_BE87EB34_C75B_11D3_9810_00A0C9DF29C4_.wvu.PrintArea" hidden="1">#REF!</definedName>
    <definedName name="Z_BE87EB36_C75B_11D3_9810_00A0C9DF29C4_.wvu.PrintArea" localSheetId="0" hidden="1">#REF!</definedName>
    <definedName name="Z_BE87EB36_C75B_11D3_9810_00A0C9DF29C4_.wvu.PrintArea" localSheetId="2" hidden="1">#REF!</definedName>
    <definedName name="Z_BE87EB36_C75B_11D3_9810_00A0C9DF29C4_.wvu.PrintArea" localSheetId="1" hidden="1">#REF!</definedName>
    <definedName name="Z_BE87EB36_C75B_11D3_9810_00A0C9DF29C4_.wvu.PrintArea" hidden="1">#REF!</definedName>
    <definedName name="Z_BE87EB37_C75B_11D3_9810_00A0C9DF29C4_.wvu.PrintArea" localSheetId="0" hidden="1">#REF!</definedName>
    <definedName name="Z_BE87EB37_C75B_11D3_9810_00A0C9DF29C4_.wvu.PrintArea" localSheetId="2" hidden="1">#REF!</definedName>
    <definedName name="Z_BE87EB37_C75B_11D3_9810_00A0C9DF29C4_.wvu.PrintArea" localSheetId="1" hidden="1">#REF!</definedName>
    <definedName name="Z_BE87EB37_C75B_11D3_9810_00A0C9DF29C4_.wvu.PrintArea" hidden="1">#REF!</definedName>
    <definedName name="Z_BE87EB39_C75B_11D3_9810_00A0C9DF29C4_.wvu.PrintArea" localSheetId="0" hidden="1">#REF!</definedName>
    <definedName name="Z_BE87EB39_C75B_11D3_9810_00A0C9DF29C4_.wvu.PrintArea" localSheetId="2" hidden="1">#REF!</definedName>
    <definedName name="Z_BE87EB39_C75B_11D3_9810_00A0C9DF29C4_.wvu.PrintArea" localSheetId="1" hidden="1">#REF!</definedName>
    <definedName name="Z_BE87EB39_C75B_11D3_9810_00A0C9DF29C4_.wvu.PrintArea" hidden="1">#REF!</definedName>
    <definedName name="Z_BE87EB3A_C75B_11D3_9810_00A0C9DF29C4_.wvu.PrintArea" localSheetId="0" hidden="1">#REF!</definedName>
    <definedName name="Z_BE87EB3A_C75B_11D3_9810_00A0C9DF29C4_.wvu.PrintArea" localSheetId="2" hidden="1">#REF!</definedName>
    <definedName name="Z_BE87EB3A_C75B_11D3_9810_00A0C9DF29C4_.wvu.PrintArea" localSheetId="1" hidden="1">#REF!</definedName>
    <definedName name="Z_BE87EB3A_C75B_11D3_9810_00A0C9DF29C4_.wvu.PrintArea" hidden="1">#REF!</definedName>
    <definedName name="Z_BE87EB3B_C75B_11D3_9810_00A0C9DF29C4_.wvu.PrintArea" localSheetId="0" hidden="1">#REF!</definedName>
    <definedName name="Z_BE87EB3B_C75B_11D3_9810_00A0C9DF29C4_.wvu.PrintArea" localSheetId="2" hidden="1">#REF!</definedName>
    <definedName name="Z_BE87EB3B_C75B_11D3_9810_00A0C9DF29C4_.wvu.PrintArea" localSheetId="1" hidden="1">#REF!</definedName>
    <definedName name="Z_BE87EB3B_C75B_11D3_9810_00A0C9DF29C4_.wvu.PrintArea" hidden="1">#REF!</definedName>
    <definedName name="Z_BE87EB3C_C75B_11D3_9810_00A0C9DF29C4_.wvu.PrintArea" localSheetId="0" hidden="1">#REF!</definedName>
    <definedName name="Z_BE87EB3C_C75B_11D3_9810_00A0C9DF29C4_.wvu.PrintArea" localSheetId="2" hidden="1">#REF!</definedName>
    <definedName name="Z_BE87EB3C_C75B_11D3_9810_00A0C9DF29C4_.wvu.PrintArea" localSheetId="1" hidden="1">#REF!</definedName>
    <definedName name="Z_BE87EB3C_C75B_11D3_9810_00A0C9DF29C4_.wvu.PrintArea" hidden="1">#REF!</definedName>
    <definedName name="Z_BE87EB3E_C75B_11D3_9810_00A0C9DF29C4_.wvu.PrintArea" localSheetId="0" hidden="1">#REF!</definedName>
    <definedName name="Z_BE87EB3E_C75B_11D3_9810_00A0C9DF29C4_.wvu.PrintArea" localSheetId="2" hidden="1">#REF!</definedName>
    <definedName name="Z_BE87EB3E_C75B_11D3_9810_00A0C9DF29C4_.wvu.PrintArea" localSheetId="1" hidden="1">#REF!</definedName>
    <definedName name="Z_BE87EB3E_C75B_11D3_9810_00A0C9DF29C4_.wvu.PrintArea" hidden="1">#REF!</definedName>
    <definedName name="Z_BE87EB3F_C75B_11D3_9810_00A0C9DF29C4_.wvu.PrintArea" localSheetId="0" hidden="1">#REF!</definedName>
    <definedName name="Z_BE87EB3F_C75B_11D3_9810_00A0C9DF29C4_.wvu.PrintArea" localSheetId="2" hidden="1">#REF!</definedName>
    <definedName name="Z_BE87EB3F_C75B_11D3_9810_00A0C9DF29C4_.wvu.PrintArea" localSheetId="1" hidden="1">#REF!</definedName>
    <definedName name="Z_BE87EB3F_C75B_11D3_9810_00A0C9DF29C4_.wvu.PrintArea" hidden="1">#REF!</definedName>
    <definedName name="Z_BE87EB40_C75B_11D3_9810_00A0C9DF29C4_.wvu.PrintArea" localSheetId="0" hidden="1">#REF!</definedName>
    <definedName name="Z_BE87EB40_C75B_11D3_9810_00A0C9DF29C4_.wvu.PrintArea" localSheetId="2" hidden="1">#REF!</definedName>
    <definedName name="Z_BE87EB40_C75B_11D3_9810_00A0C9DF29C4_.wvu.PrintArea" localSheetId="1" hidden="1">#REF!</definedName>
    <definedName name="Z_BE87EB40_C75B_11D3_9810_00A0C9DF29C4_.wvu.PrintArea" hidden="1">#REF!</definedName>
    <definedName name="Z_BE87EB41_C75B_11D3_9810_00A0C9DF29C4_.wvu.PrintArea" localSheetId="0" hidden="1">#REF!</definedName>
    <definedName name="Z_BE87EB41_C75B_11D3_9810_00A0C9DF29C4_.wvu.PrintArea" localSheetId="2" hidden="1">#REF!</definedName>
    <definedName name="Z_BE87EB41_C75B_11D3_9810_00A0C9DF29C4_.wvu.PrintArea" localSheetId="1" hidden="1">#REF!</definedName>
    <definedName name="Z_BE87EB41_C75B_11D3_9810_00A0C9DF29C4_.wvu.PrintArea" hidden="1">#REF!</definedName>
    <definedName name="Z_BE87EB43_C75B_11D3_9810_00A0C9DF29C4_.wvu.PrintArea" localSheetId="0" hidden="1">#REF!</definedName>
    <definedName name="Z_BE87EB43_C75B_11D3_9810_00A0C9DF29C4_.wvu.PrintArea" localSheetId="2" hidden="1">#REF!</definedName>
    <definedName name="Z_BE87EB43_C75B_11D3_9810_00A0C9DF29C4_.wvu.PrintArea" localSheetId="1" hidden="1">#REF!</definedName>
    <definedName name="Z_BE87EB43_C75B_11D3_9810_00A0C9DF29C4_.wvu.PrintArea" hidden="1">#REF!</definedName>
    <definedName name="Z_BE87EB44_C75B_11D3_9810_00A0C9DF29C4_.wvu.PrintArea" localSheetId="0" hidden="1">#REF!</definedName>
    <definedName name="Z_BE87EB44_C75B_11D3_9810_00A0C9DF29C4_.wvu.PrintArea" localSheetId="2" hidden="1">#REF!</definedName>
    <definedName name="Z_BE87EB44_C75B_11D3_9810_00A0C9DF29C4_.wvu.PrintArea" localSheetId="1" hidden="1">#REF!</definedName>
    <definedName name="Z_BE87EB44_C75B_11D3_9810_00A0C9DF29C4_.wvu.PrintArea" hidden="1">#REF!</definedName>
    <definedName name="Z_C20A3D4D_6B6B_11D3_ABEF_00A0C9DF1063_.wvu.PrintArea" localSheetId="0" hidden="1">#REF!</definedName>
    <definedName name="Z_C20A3D4D_6B6B_11D3_ABEF_00A0C9DF1063_.wvu.PrintArea" localSheetId="2" hidden="1">#REF!</definedName>
    <definedName name="Z_C20A3D4D_6B6B_11D3_ABEF_00A0C9DF1063_.wvu.PrintArea" localSheetId="1" hidden="1">#REF!</definedName>
    <definedName name="Z_C20A3D4D_6B6B_11D3_ABEF_00A0C9DF1063_.wvu.PrintArea" hidden="1">#REF!</definedName>
    <definedName name="Z_C20A3D4E_6B6B_11D3_ABEF_00A0C9DF1063_.wvu.PrintArea" localSheetId="0" hidden="1">#REF!</definedName>
    <definedName name="Z_C20A3D4E_6B6B_11D3_ABEF_00A0C9DF1063_.wvu.PrintArea" localSheetId="2" hidden="1">#REF!</definedName>
    <definedName name="Z_C20A3D4E_6B6B_11D3_ABEF_00A0C9DF1063_.wvu.PrintArea" localSheetId="1" hidden="1">#REF!</definedName>
    <definedName name="Z_C20A3D4E_6B6B_11D3_ABEF_00A0C9DF1063_.wvu.PrintArea" hidden="1">#REF!</definedName>
    <definedName name="Z_C20A3D50_6B6B_11D3_ABEF_00A0C9DF1063_.wvu.PrintArea" localSheetId="0" hidden="1">#REF!</definedName>
    <definedName name="Z_C20A3D50_6B6B_11D3_ABEF_00A0C9DF1063_.wvu.PrintArea" localSheetId="2" hidden="1">#REF!</definedName>
    <definedName name="Z_C20A3D50_6B6B_11D3_ABEF_00A0C9DF1063_.wvu.PrintArea" localSheetId="1" hidden="1">#REF!</definedName>
    <definedName name="Z_C20A3D50_6B6B_11D3_ABEF_00A0C9DF1063_.wvu.PrintArea" hidden="1">#REF!</definedName>
    <definedName name="Z_C20A3D51_6B6B_11D3_ABEF_00A0C9DF1063_.wvu.PrintArea" localSheetId="0" hidden="1">#REF!</definedName>
    <definedName name="Z_C20A3D51_6B6B_11D3_ABEF_00A0C9DF1063_.wvu.PrintArea" localSheetId="2" hidden="1">#REF!</definedName>
    <definedName name="Z_C20A3D51_6B6B_11D3_ABEF_00A0C9DF1063_.wvu.PrintArea" localSheetId="1" hidden="1">#REF!</definedName>
    <definedName name="Z_C20A3D51_6B6B_11D3_ABEF_00A0C9DF1063_.wvu.PrintArea" hidden="1">#REF!</definedName>
    <definedName name="Z_C20A3D52_6B6B_11D3_ABEF_00A0C9DF1063_.wvu.PrintArea" localSheetId="0" hidden="1">#REF!</definedName>
    <definedName name="Z_C20A3D52_6B6B_11D3_ABEF_00A0C9DF1063_.wvu.PrintArea" localSheetId="2" hidden="1">#REF!</definedName>
    <definedName name="Z_C20A3D52_6B6B_11D3_ABEF_00A0C9DF1063_.wvu.PrintArea" localSheetId="1" hidden="1">#REF!</definedName>
    <definedName name="Z_C20A3D52_6B6B_11D3_ABEF_00A0C9DF1063_.wvu.PrintArea" hidden="1">#REF!</definedName>
    <definedName name="Z_C20A3D53_6B6B_11D3_ABEF_00A0C9DF1063_.wvu.PrintArea" localSheetId="0" hidden="1">#REF!</definedName>
    <definedName name="Z_C20A3D53_6B6B_11D3_ABEF_00A0C9DF1063_.wvu.PrintArea" localSheetId="2" hidden="1">#REF!</definedName>
    <definedName name="Z_C20A3D53_6B6B_11D3_ABEF_00A0C9DF1063_.wvu.PrintArea" localSheetId="1" hidden="1">#REF!</definedName>
    <definedName name="Z_C20A3D53_6B6B_11D3_ABEF_00A0C9DF1063_.wvu.PrintArea" hidden="1">#REF!</definedName>
    <definedName name="Z_C20A3D55_6B6B_11D3_ABEF_00A0C9DF1063_.wvu.PrintArea" localSheetId="0" hidden="1">#REF!</definedName>
    <definedName name="Z_C20A3D55_6B6B_11D3_ABEF_00A0C9DF1063_.wvu.PrintArea" localSheetId="2" hidden="1">#REF!</definedName>
    <definedName name="Z_C20A3D55_6B6B_11D3_ABEF_00A0C9DF1063_.wvu.PrintArea" localSheetId="1" hidden="1">#REF!</definedName>
    <definedName name="Z_C20A3D55_6B6B_11D3_ABEF_00A0C9DF1063_.wvu.PrintArea" hidden="1">#REF!</definedName>
    <definedName name="Z_C20A3D56_6B6B_11D3_ABEF_00A0C9DF1063_.wvu.PrintArea" localSheetId="0" hidden="1">#REF!</definedName>
    <definedName name="Z_C20A3D56_6B6B_11D3_ABEF_00A0C9DF1063_.wvu.PrintArea" localSheetId="2" hidden="1">#REF!</definedName>
    <definedName name="Z_C20A3D56_6B6B_11D3_ABEF_00A0C9DF1063_.wvu.PrintArea" localSheetId="1" hidden="1">#REF!</definedName>
    <definedName name="Z_C20A3D56_6B6B_11D3_ABEF_00A0C9DF1063_.wvu.PrintArea" hidden="1">#REF!</definedName>
    <definedName name="Z_C20A3D57_6B6B_11D3_ABEF_00A0C9DF1063_.wvu.PrintArea" localSheetId="0" hidden="1">#REF!</definedName>
    <definedName name="Z_C20A3D57_6B6B_11D3_ABEF_00A0C9DF1063_.wvu.PrintArea" localSheetId="2" hidden="1">#REF!</definedName>
    <definedName name="Z_C20A3D57_6B6B_11D3_ABEF_00A0C9DF1063_.wvu.PrintArea" localSheetId="1" hidden="1">#REF!</definedName>
    <definedName name="Z_C20A3D57_6B6B_11D3_ABEF_00A0C9DF1063_.wvu.PrintArea" hidden="1">#REF!</definedName>
    <definedName name="Z_C20A3D58_6B6B_11D3_ABEF_00A0C9DF1063_.wvu.PrintArea" localSheetId="0" hidden="1">#REF!</definedName>
    <definedName name="Z_C20A3D58_6B6B_11D3_ABEF_00A0C9DF1063_.wvu.PrintArea" localSheetId="2" hidden="1">#REF!</definedName>
    <definedName name="Z_C20A3D58_6B6B_11D3_ABEF_00A0C9DF1063_.wvu.PrintArea" localSheetId="1" hidden="1">#REF!</definedName>
    <definedName name="Z_C20A3D58_6B6B_11D3_ABEF_00A0C9DF1063_.wvu.PrintArea" hidden="1">#REF!</definedName>
    <definedName name="Z_C20A3D5A_6B6B_11D3_ABEF_00A0C9DF1063_.wvu.PrintArea" localSheetId="0" hidden="1">#REF!</definedName>
    <definedName name="Z_C20A3D5A_6B6B_11D3_ABEF_00A0C9DF1063_.wvu.PrintArea" localSheetId="2" hidden="1">#REF!</definedName>
    <definedName name="Z_C20A3D5A_6B6B_11D3_ABEF_00A0C9DF1063_.wvu.PrintArea" localSheetId="1" hidden="1">#REF!</definedName>
    <definedName name="Z_C20A3D5A_6B6B_11D3_ABEF_00A0C9DF1063_.wvu.PrintArea" hidden="1">#REF!</definedName>
    <definedName name="Z_C20A3D5B_6B6B_11D3_ABEF_00A0C9DF1063_.wvu.PrintArea" localSheetId="0" hidden="1">#REF!</definedName>
    <definedName name="Z_C20A3D5B_6B6B_11D3_ABEF_00A0C9DF1063_.wvu.PrintArea" localSheetId="2" hidden="1">#REF!</definedName>
    <definedName name="Z_C20A3D5B_6B6B_11D3_ABEF_00A0C9DF1063_.wvu.PrintArea" localSheetId="1" hidden="1">#REF!</definedName>
    <definedName name="Z_C20A3D5B_6B6B_11D3_ABEF_00A0C9DF1063_.wvu.PrintArea" hidden="1">#REF!</definedName>
    <definedName name="Z_C20A3D5D_6B6B_11D3_ABEF_00A0C9DF1063_.wvu.PrintArea" localSheetId="0" hidden="1">#REF!</definedName>
    <definedName name="Z_C20A3D5D_6B6B_11D3_ABEF_00A0C9DF1063_.wvu.PrintArea" localSheetId="2" hidden="1">#REF!</definedName>
    <definedName name="Z_C20A3D5D_6B6B_11D3_ABEF_00A0C9DF1063_.wvu.PrintArea" localSheetId="1" hidden="1">#REF!</definedName>
    <definedName name="Z_C20A3D5D_6B6B_11D3_ABEF_00A0C9DF1063_.wvu.PrintArea" hidden="1">#REF!</definedName>
    <definedName name="Z_C20A3D5E_6B6B_11D3_ABEF_00A0C9DF1063_.wvu.PrintArea" localSheetId="0" hidden="1">#REF!</definedName>
    <definedName name="Z_C20A3D5E_6B6B_11D3_ABEF_00A0C9DF1063_.wvu.PrintArea" localSheetId="2" hidden="1">#REF!</definedName>
    <definedName name="Z_C20A3D5E_6B6B_11D3_ABEF_00A0C9DF1063_.wvu.PrintArea" localSheetId="1" hidden="1">#REF!</definedName>
    <definedName name="Z_C20A3D5E_6B6B_11D3_ABEF_00A0C9DF1063_.wvu.PrintArea" hidden="1">#REF!</definedName>
    <definedName name="Z_C20A3D60_6B6B_11D3_ABEF_00A0C9DF1063_.wvu.PrintArea" localSheetId="0" hidden="1">#REF!</definedName>
    <definedName name="Z_C20A3D60_6B6B_11D3_ABEF_00A0C9DF1063_.wvu.PrintArea" localSheetId="2" hidden="1">#REF!</definedName>
    <definedName name="Z_C20A3D60_6B6B_11D3_ABEF_00A0C9DF1063_.wvu.PrintArea" localSheetId="1" hidden="1">#REF!</definedName>
    <definedName name="Z_C20A3D60_6B6B_11D3_ABEF_00A0C9DF1063_.wvu.PrintArea" hidden="1">#REF!</definedName>
    <definedName name="Z_C20A3D61_6B6B_11D3_ABEF_00A0C9DF1063_.wvu.PrintArea" localSheetId="0" hidden="1">#REF!</definedName>
    <definedName name="Z_C20A3D61_6B6B_11D3_ABEF_00A0C9DF1063_.wvu.PrintArea" localSheetId="2" hidden="1">#REF!</definedName>
    <definedName name="Z_C20A3D61_6B6B_11D3_ABEF_00A0C9DF1063_.wvu.PrintArea" localSheetId="1" hidden="1">#REF!</definedName>
    <definedName name="Z_C20A3D61_6B6B_11D3_ABEF_00A0C9DF1063_.wvu.PrintArea" hidden="1">#REF!</definedName>
    <definedName name="Z_C20A3D62_6B6B_11D3_ABEF_00A0C9DF1063_.wvu.PrintArea" localSheetId="0" hidden="1">#REF!</definedName>
    <definedName name="Z_C20A3D62_6B6B_11D3_ABEF_00A0C9DF1063_.wvu.PrintArea" localSheetId="2" hidden="1">#REF!</definedName>
    <definedName name="Z_C20A3D62_6B6B_11D3_ABEF_00A0C9DF1063_.wvu.PrintArea" localSheetId="1" hidden="1">#REF!</definedName>
    <definedName name="Z_C20A3D62_6B6B_11D3_ABEF_00A0C9DF1063_.wvu.PrintArea" hidden="1">#REF!</definedName>
    <definedName name="Z_C20A3D63_6B6B_11D3_ABEF_00A0C9DF1063_.wvu.PrintArea" localSheetId="0" hidden="1">#REF!</definedName>
    <definedName name="Z_C20A3D63_6B6B_11D3_ABEF_00A0C9DF1063_.wvu.PrintArea" localSheetId="2" hidden="1">#REF!</definedName>
    <definedName name="Z_C20A3D63_6B6B_11D3_ABEF_00A0C9DF1063_.wvu.PrintArea" localSheetId="1" hidden="1">#REF!</definedName>
    <definedName name="Z_C20A3D63_6B6B_11D3_ABEF_00A0C9DF1063_.wvu.PrintArea" hidden="1">#REF!</definedName>
    <definedName name="Z_C20A3D65_6B6B_11D3_ABEF_00A0C9DF1063_.wvu.PrintArea" localSheetId="0" hidden="1">#REF!</definedName>
    <definedName name="Z_C20A3D65_6B6B_11D3_ABEF_00A0C9DF1063_.wvu.PrintArea" localSheetId="2" hidden="1">#REF!</definedName>
    <definedName name="Z_C20A3D65_6B6B_11D3_ABEF_00A0C9DF1063_.wvu.PrintArea" localSheetId="1" hidden="1">#REF!</definedName>
    <definedName name="Z_C20A3D65_6B6B_11D3_ABEF_00A0C9DF1063_.wvu.PrintArea" hidden="1">#REF!</definedName>
    <definedName name="Z_C20A3D66_6B6B_11D3_ABEF_00A0C9DF1063_.wvu.PrintArea" localSheetId="0" hidden="1">#REF!</definedName>
    <definedName name="Z_C20A3D66_6B6B_11D3_ABEF_00A0C9DF1063_.wvu.PrintArea" localSheetId="2" hidden="1">#REF!</definedName>
    <definedName name="Z_C20A3D66_6B6B_11D3_ABEF_00A0C9DF1063_.wvu.PrintArea" localSheetId="1" hidden="1">#REF!</definedName>
    <definedName name="Z_C20A3D66_6B6B_11D3_ABEF_00A0C9DF1063_.wvu.PrintArea" hidden="1">#REF!</definedName>
    <definedName name="Z_C20A3D67_6B6B_11D3_ABEF_00A0C9DF1063_.wvu.PrintArea" localSheetId="0" hidden="1">#REF!</definedName>
    <definedName name="Z_C20A3D67_6B6B_11D3_ABEF_00A0C9DF1063_.wvu.PrintArea" localSheetId="2" hidden="1">#REF!</definedName>
    <definedName name="Z_C20A3D67_6B6B_11D3_ABEF_00A0C9DF1063_.wvu.PrintArea" localSheetId="1" hidden="1">#REF!</definedName>
    <definedName name="Z_C20A3D67_6B6B_11D3_ABEF_00A0C9DF1063_.wvu.PrintArea" hidden="1">#REF!</definedName>
    <definedName name="Z_C20A3D68_6B6B_11D3_ABEF_00A0C9DF1063_.wvu.PrintArea" localSheetId="0" hidden="1">#REF!</definedName>
    <definedName name="Z_C20A3D68_6B6B_11D3_ABEF_00A0C9DF1063_.wvu.PrintArea" localSheetId="2" hidden="1">#REF!</definedName>
    <definedName name="Z_C20A3D68_6B6B_11D3_ABEF_00A0C9DF1063_.wvu.PrintArea" localSheetId="1" hidden="1">#REF!</definedName>
    <definedName name="Z_C20A3D68_6B6B_11D3_ABEF_00A0C9DF1063_.wvu.PrintArea" hidden="1">#REF!</definedName>
    <definedName name="Z_C20A3D6A_6B6B_11D3_ABEF_00A0C9DF1063_.wvu.PrintArea" localSheetId="0" hidden="1">#REF!</definedName>
    <definedName name="Z_C20A3D6A_6B6B_11D3_ABEF_00A0C9DF1063_.wvu.PrintArea" localSheetId="2" hidden="1">#REF!</definedName>
    <definedName name="Z_C20A3D6A_6B6B_11D3_ABEF_00A0C9DF1063_.wvu.PrintArea" localSheetId="1" hidden="1">#REF!</definedName>
    <definedName name="Z_C20A3D6A_6B6B_11D3_ABEF_00A0C9DF1063_.wvu.PrintArea" hidden="1">#REF!</definedName>
    <definedName name="Z_C20A3D6B_6B6B_11D3_ABEF_00A0C9DF1063_.wvu.PrintArea" localSheetId="0" hidden="1">#REF!</definedName>
    <definedName name="Z_C20A3D6B_6B6B_11D3_ABEF_00A0C9DF1063_.wvu.PrintArea" localSheetId="2" hidden="1">#REF!</definedName>
    <definedName name="Z_C20A3D6B_6B6B_11D3_ABEF_00A0C9DF1063_.wvu.PrintArea" localSheetId="1" hidden="1">#REF!</definedName>
    <definedName name="Z_C20A3D6B_6B6B_11D3_ABEF_00A0C9DF1063_.wvu.PrintArea" hidden="1">#REF!</definedName>
    <definedName name="Z_C20A3DDF_6B6B_11D3_ABEF_00A0C9DF1063_.wvu.PrintArea" localSheetId="0" hidden="1">#REF!</definedName>
    <definedName name="Z_C20A3DDF_6B6B_11D3_ABEF_00A0C9DF1063_.wvu.PrintArea" localSheetId="2" hidden="1">#REF!</definedName>
    <definedName name="Z_C20A3DDF_6B6B_11D3_ABEF_00A0C9DF1063_.wvu.PrintArea" localSheetId="1" hidden="1">#REF!</definedName>
    <definedName name="Z_C20A3DDF_6B6B_11D3_ABEF_00A0C9DF1063_.wvu.PrintArea" hidden="1">#REF!</definedName>
    <definedName name="Z_C20A3DE0_6B6B_11D3_ABEF_00A0C9DF1063_.wvu.PrintArea" localSheetId="0" hidden="1">#REF!</definedName>
    <definedName name="Z_C20A3DE0_6B6B_11D3_ABEF_00A0C9DF1063_.wvu.PrintArea" localSheetId="2" hidden="1">#REF!</definedName>
    <definedName name="Z_C20A3DE0_6B6B_11D3_ABEF_00A0C9DF1063_.wvu.PrintArea" localSheetId="1" hidden="1">#REF!</definedName>
    <definedName name="Z_C20A3DE0_6B6B_11D3_ABEF_00A0C9DF1063_.wvu.PrintArea" hidden="1">#REF!</definedName>
    <definedName name="Z_C20A3DE2_6B6B_11D3_ABEF_00A0C9DF1063_.wvu.PrintArea" localSheetId="0" hidden="1">#REF!</definedName>
    <definedName name="Z_C20A3DE2_6B6B_11D3_ABEF_00A0C9DF1063_.wvu.PrintArea" localSheetId="2" hidden="1">#REF!</definedName>
    <definedName name="Z_C20A3DE2_6B6B_11D3_ABEF_00A0C9DF1063_.wvu.PrintArea" localSheetId="1" hidden="1">#REF!</definedName>
    <definedName name="Z_C20A3DE2_6B6B_11D3_ABEF_00A0C9DF1063_.wvu.PrintArea" hidden="1">#REF!</definedName>
    <definedName name="Z_C20A3DE3_6B6B_11D3_ABEF_00A0C9DF1063_.wvu.PrintArea" localSheetId="0" hidden="1">#REF!</definedName>
    <definedName name="Z_C20A3DE3_6B6B_11D3_ABEF_00A0C9DF1063_.wvu.PrintArea" localSheetId="2" hidden="1">#REF!</definedName>
    <definedName name="Z_C20A3DE3_6B6B_11D3_ABEF_00A0C9DF1063_.wvu.PrintArea" localSheetId="1" hidden="1">#REF!</definedName>
    <definedName name="Z_C20A3DE3_6B6B_11D3_ABEF_00A0C9DF1063_.wvu.PrintArea" hidden="1">#REF!</definedName>
    <definedName name="Z_C20A3DE4_6B6B_11D3_ABEF_00A0C9DF1063_.wvu.PrintArea" localSheetId="0" hidden="1">#REF!</definedName>
    <definedName name="Z_C20A3DE4_6B6B_11D3_ABEF_00A0C9DF1063_.wvu.PrintArea" localSheetId="2" hidden="1">#REF!</definedName>
    <definedName name="Z_C20A3DE4_6B6B_11D3_ABEF_00A0C9DF1063_.wvu.PrintArea" localSheetId="1" hidden="1">#REF!</definedName>
    <definedName name="Z_C20A3DE4_6B6B_11D3_ABEF_00A0C9DF1063_.wvu.PrintArea" hidden="1">#REF!</definedName>
    <definedName name="Z_C20A3DE5_6B6B_11D3_ABEF_00A0C9DF1063_.wvu.PrintArea" localSheetId="0" hidden="1">#REF!</definedName>
    <definedName name="Z_C20A3DE5_6B6B_11D3_ABEF_00A0C9DF1063_.wvu.PrintArea" localSheetId="2" hidden="1">#REF!</definedName>
    <definedName name="Z_C20A3DE5_6B6B_11D3_ABEF_00A0C9DF1063_.wvu.PrintArea" localSheetId="1" hidden="1">#REF!</definedName>
    <definedName name="Z_C20A3DE5_6B6B_11D3_ABEF_00A0C9DF1063_.wvu.PrintArea" hidden="1">#REF!</definedName>
    <definedName name="Z_C20A3DE7_6B6B_11D3_ABEF_00A0C9DF1063_.wvu.PrintArea" localSheetId="0" hidden="1">#REF!</definedName>
    <definedName name="Z_C20A3DE7_6B6B_11D3_ABEF_00A0C9DF1063_.wvu.PrintArea" localSheetId="2" hidden="1">#REF!</definedName>
    <definedName name="Z_C20A3DE7_6B6B_11D3_ABEF_00A0C9DF1063_.wvu.PrintArea" localSheetId="1" hidden="1">#REF!</definedName>
    <definedName name="Z_C20A3DE7_6B6B_11D3_ABEF_00A0C9DF1063_.wvu.PrintArea" hidden="1">#REF!</definedName>
    <definedName name="Z_C20A3DE8_6B6B_11D3_ABEF_00A0C9DF1063_.wvu.PrintArea" localSheetId="0" hidden="1">#REF!</definedName>
    <definedName name="Z_C20A3DE8_6B6B_11D3_ABEF_00A0C9DF1063_.wvu.PrintArea" localSheetId="2" hidden="1">#REF!</definedName>
    <definedName name="Z_C20A3DE8_6B6B_11D3_ABEF_00A0C9DF1063_.wvu.PrintArea" localSheetId="1" hidden="1">#REF!</definedName>
    <definedName name="Z_C20A3DE8_6B6B_11D3_ABEF_00A0C9DF1063_.wvu.PrintArea" hidden="1">#REF!</definedName>
    <definedName name="Z_C20A3DE9_6B6B_11D3_ABEF_00A0C9DF1063_.wvu.PrintArea" localSheetId="0" hidden="1">#REF!</definedName>
    <definedName name="Z_C20A3DE9_6B6B_11D3_ABEF_00A0C9DF1063_.wvu.PrintArea" localSheetId="2" hidden="1">#REF!</definedName>
    <definedName name="Z_C20A3DE9_6B6B_11D3_ABEF_00A0C9DF1063_.wvu.PrintArea" localSheetId="1" hidden="1">#REF!</definedName>
    <definedName name="Z_C20A3DE9_6B6B_11D3_ABEF_00A0C9DF1063_.wvu.PrintArea" hidden="1">#REF!</definedName>
    <definedName name="Z_C20A3DEA_6B6B_11D3_ABEF_00A0C9DF1063_.wvu.PrintArea" localSheetId="0" hidden="1">#REF!</definedName>
    <definedName name="Z_C20A3DEA_6B6B_11D3_ABEF_00A0C9DF1063_.wvu.PrintArea" localSheetId="2" hidden="1">#REF!</definedName>
    <definedName name="Z_C20A3DEA_6B6B_11D3_ABEF_00A0C9DF1063_.wvu.PrintArea" localSheetId="1" hidden="1">#REF!</definedName>
    <definedName name="Z_C20A3DEA_6B6B_11D3_ABEF_00A0C9DF1063_.wvu.PrintArea" hidden="1">#REF!</definedName>
    <definedName name="Z_C20A3DEC_6B6B_11D3_ABEF_00A0C9DF1063_.wvu.PrintArea" localSheetId="0" hidden="1">#REF!</definedName>
    <definedName name="Z_C20A3DEC_6B6B_11D3_ABEF_00A0C9DF1063_.wvu.PrintArea" localSheetId="2" hidden="1">#REF!</definedName>
    <definedName name="Z_C20A3DEC_6B6B_11D3_ABEF_00A0C9DF1063_.wvu.PrintArea" localSheetId="1" hidden="1">#REF!</definedName>
    <definedName name="Z_C20A3DEC_6B6B_11D3_ABEF_00A0C9DF1063_.wvu.PrintArea" hidden="1">#REF!</definedName>
    <definedName name="Z_C20A3DED_6B6B_11D3_ABEF_00A0C9DF1063_.wvu.PrintArea" localSheetId="0" hidden="1">#REF!</definedName>
    <definedName name="Z_C20A3DED_6B6B_11D3_ABEF_00A0C9DF1063_.wvu.PrintArea" localSheetId="2" hidden="1">#REF!</definedName>
    <definedName name="Z_C20A3DED_6B6B_11D3_ABEF_00A0C9DF1063_.wvu.PrintArea" localSheetId="1" hidden="1">#REF!</definedName>
    <definedName name="Z_C20A3DED_6B6B_11D3_ABEF_00A0C9DF1063_.wvu.PrintArea" hidden="1">#REF!</definedName>
    <definedName name="Z_C20A3DEF_6B6B_11D3_ABEF_00A0C9DF1063_.wvu.PrintArea" localSheetId="0" hidden="1">#REF!</definedName>
    <definedName name="Z_C20A3DEF_6B6B_11D3_ABEF_00A0C9DF1063_.wvu.PrintArea" localSheetId="2" hidden="1">#REF!</definedName>
    <definedName name="Z_C20A3DEF_6B6B_11D3_ABEF_00A0C9DF1063_.wvu.PrintArea" localSheetId="1" hidden="1">#REF!</definedName>
    <definedName name="Z_C20A3DEF_6B6B_11D3_ABEF_00A0C9DF1063_.wvu.PrintArea" hidden="1">#REF!</definedName>
    <definedName name="Z_C20A3DF0_6B6B_11D3_ABEF_00A0C9DF1063_.wvu.PrintArea" localSheetId="0" hidden="1">#REF!</definedName>
    <definedName name="Z_C20A3DF0_6B6B_11D3_ABEF_00A0C9DF1063_.wvu.PrintArea" localSheetId="2" hidden="1">#REF!</definedName>
    <definedName name="Z_C20A3DF0_6B6B_11D3_ABEF_00A0C9DF1063_.wvu.PrintArea" localSheetId="1" hidden="1">#REF!</definedName>
    <definedName name="Z_C20A3DF0_6B6B_11D3_ABEF_00A0C9DF1063_.wvu.PrintArea" hidden="1">#REF!</definedName>
    <definedName name="Z_C20A3DF2_6B6B_11D3_ABEF_00A0C9DF1063_.wvu.PrintArea" localSheetId="0" hidden="1">#REF!</definedName>
    <definedName name="Z_C20A3DF2_6B6B_11D3_ABEF_00A0C9DF1063_.wvu.PrintArea" localSheetId="2" hidden="1">#REF!</definedName>
    <definedName name="Z_C20A3DF2_6B6B_11D3_ABEF_00A0C9DF1063_.wvu.PrintArea" localSheetId="1" hidden="1">#REF!</definedName>
    <definedName name="Z_C20A3DF2_6B6B_11D3_ABEF_00A0C9DF1063_.wvu.PrintArea" hidden="1">#REF!</definedName>
    <definedName name="Z_C20A3DF3_6B6B_11D3_ABEF_00A0C9DF1063_.wvu.PrintArea" localSheetId="0" hidden="1">#REF!</definedName>
    <definedName name="Z_C20A3DF3_6B6B_11D3_ABEF_00A0C9DF1063_.wvu.PrintArea" localSheetId="2" hidden="1">#REF!</definedName>
    <definedName name="Z_C20A3DF3_6B6B_11D3_ABEF_00A0C9DF1063_.wvu.PrintArea" localSheetId="1" hidden="1">#REF!</definedName>
    <definedName name="Z_C20A3DF3_6B6B_11D3_ABEF_00A0C9DF1063_.wvu.PrintArea" hidden="1">#REF!</definedName>
    <definedName name="Z_C20A3DF4_6B6B_11D3_ABEF_00A0C9DF1063_.wvu.PrintArea" localSheetId="0" hidden="1">#REF!</definedName>
    <definedName name="Z_C20A3DF4_6B6B_11D3_ABEF_00A0C9DF1063_.wvu.PrintArea" localSheetId="2" hidden="1">#REF!</definedName>
    <definedName name="Z_C20A3DF4_6B6B_11D3_ABEF_00A0C9DF1063_.wvu.PrintArea" localSheetId="1" hidden="1">#REF!</definedName>
    <definedName name="Z_C20A3DF4_6B6B_11D3_ABEF_00A0C9DF1063_.wvu.PrintArea" hidden="1">#REF!</definedName>
    <definedName name="Z_C20A3DF5_6B6B_11D3_ABEF_00A0C9DF1063_.wvu.PrintArea" localSheetId="0" hidden="1">#REF!</definedName>
    <definedName name="Z_C20A3DF5_6B6B_11D3_ABEF_00A0C9DF1063_.wvu.PrintArea" localSheetId="2" hidden="1">#REF!</definedName>
    <definedName name="Z_C20A3DF5_6B6B_11D3_ABEF_00A0C9DF1063_.wvu.PrintArea" localSheetId="1" hidden="1">#REF!</definedName>
    <definedName name="Z_C20A3DF5_6B6B_11D3_ABEF_00A0C9DF1063_.wvu.PrintArea" hidden="1">#REF!</definedName>
    <definedName name="Z_C20A3DF7_6B6B_11D3_ABEF_00A0C9DF1063_.wvu.PrintArea" localSheetId="0" hidden="1">#REF!</definedName>
    <definedName name="Z_C20A3DF7_6B6B_11D3_ABEF_00A0C9DF1063_.wvu.PrintArea" localSheetId="2" hidden="1">#REF!</definedName>
    <definedName name="Z_C20A3DF7_6B6B_11D3_ABEF_00A0C9DF1063_.wvu.PrintArea" localSheetId="1" hidden="1">#REF!</definedName>
    <definedName name="Z_C20A3DF7_6B6B_11D3_ABEF_00A0C9DF1063_.wvu.PrintArea" hidden="1">#REF!</definedName>
    <definedName name="Z_C20A3DF8_6B6B_11D3_ABEF_00A0C9DF1063_.wvu.PrintArea" localSheetId="0" hidden="1">#REF!</definedName>
    <definedName name="Z_C20A3DF8_6B6B_11D3_ABEF_00A0C9DF1063_.wvu.PrintArea" localSheetId="2" hidden="1">#REF!</definedName>
    <definedName name="Z_C20A3DF8_6B6B_11D3_ABEF_00A0C9DF1063_.wvu.PrintArea" localSheetId="1" hidden="1">#REF!</definedName>
    <definedName name="Z_C20A3DF8_6B6B_11D3_ABEF_00A0C9DF1063_.wvu.PrintArea" hidden="1">#REF!</definedName>
    <definedName name="Z_C20A3DF9_6B6B_11D3_ABEF_00A0C9DF1063_.wvu.PrintArea" localSheetId="0" hidden="1">#REF!</definedName>
    <definedName name="Z_C20A3DF9_6B6B_11D3_ABEF_00A0C9DF1063_.wvu.PrintArea" localSheetId="2" hidden="1">#REF!</definedName>
    <definedName name="Z_C20A3DF9_6B6B_11D3_ABEF_00A0C9DF1063_.wvu.PrintArea" localSheetId="1" hidden="1">#REF!</definedName>
    <definedName name="Z_C20A3DF9_6B6B_11D3_ABEF_00A0C9DF1063_.wvu.PrintArea" hidden="1">#REF!</definedName>
    <definedName name="Z_C20A3DFA_6B6B_11D3_ABEF_00A0C9DF1063_.wvu.PrintArea" localSheetId="0" hidden="1">#REF!</definedName>
    <definedName name="Z_C20A3DFA_6B6B_11D3_ABEF_00A0C9DF1063_.wvu.PrintArea" localSheetId="2" hidden="1">#REF!</definedName>
    <definedName name="Z_C20A3DFA_6B6B_11D3_ABEF_00A0C9DF1063_.wvu.PrintArea" localSheetId="1" hidden="1">#REF!</definedName>
    <definedName name="Z_C20A3DFA_6B6B_11D3_ABEF_00A0C9DF1063_.wvu.PrintArea" hidden="1">#REF!</definedName>
    <definedName name="Z_C20A3DFC_6B6B_11D3_ABEF_00A0C9DF1063_.wvu.PrintArea" localSheetId="0" hidden="1">#REF!</definedName>
    <definedName name="Z_C20A3DFC_6B6B_11D3_ABEF_00A0C9DF1063_.wvu.PrintArea" localSheetId="2" hidden="1">#REF!</definedName>
    <definedName name="Z_C20A3DFC_6B6B_11D3_ABEF_00A0C9DF1063_.wvu.PrintArea" localSheetId="1" hidden="1">#REF!</definedName>
    <definedName name="Z_C20A3DFC_6B6B_11D3_ABEF_00A0C9DF1063_.wvu.PrintArea" hidden="1">#REF!</definedName>
    <definedName name="Z_C20A3DFD_6B6B_11D3_ABEF_00A0C9DF1063_.wvu.PrintArea" localSheetId="0" hidden="1">#REF!</definedName>
    <definedName name="Z_C20A3DFD_6B6B_11D3_ABEF_00A0C9DF1063_.wvu.PrintArea" localSheetId="2" hidden="1">#REF!</definedName>
    <definedName name="Z_C20A3DFD_6B6B_11D3_ABEF_00A0C9DF1063_.wvu.PrintArea" localSheetId="1" hidden="1">#REF!</definedName>
    <definedName name="Z_C20A3DFD_6B6B_11D3_ABEF_00A0C9DF1063_.wvu.PrintArea" hidden="1">#REF!</definedName>
    <definedName name="Z_C453FA0A_6CF6_11D3_ABEF_00A0C9DF1063_.wvu.PrintArea" localSheetId="0" hidden="1">#REF!</definedName>
    <definedName name="Z_C453FA0A_6CF6_11D3_ABEF_00A0C9DF1063_.wvu.PrintArea" localSheetId="2" hidden="1">#REF!</definedName>
    <definedName name="Z_C453FA0A_6CF6_11D3_ABEF_00A0C9DF1063_.wvu.PrintArea" localSheetId="1" hidden="1">#REF!</definedName>
    <definedName name="Z_C453FA0A_6CF6_11D3_ABEF_00A0C9DF1063_.wvu.PrintArea" hidden="1">#REF!</definedName>
    <definedName name="Z_C453FA0B_6CF6_11D3_ABEF_00A0C9DF1063_.wvu.PrintArea" localSheetId="0" hidden="1">#REF!</definedName>
    <definedName name="Z_C453FA0B_6CF6_11D3_ABEF_00A0C9DF1063_.wvu.PrintArea" localSheetId="2" hidden="1">#REF!</definedName>
    <definedName name="Z_C453FA0B_6CF6_11D3_ABEF_00A0C9DF1063_.wvu.PrintArea" localSheetId="1" hidden="1">#REF!</definedName>
    <definedName name="Z_C453FA0B_6CF6_11D3_ABEF_00A0C9DF1063_.wvu.PrintArea" hidden="1">#REF!</definedName>
    <definedName name="Z_C453FA0D_6CF6_11D3_ABEF_00A0C9DF1063_.wvu.PrintArea" localSheetId="0" hidden="1">#REF!</definedName>
    <definedName name="Z_C453FA0D_6CF6_11D3_ABEF_00A0C9DF1063_.wvu.PrintArea" localSheetId="2" hidden="1">#REF!</definedName>
    <definedName name="Z_C453FA0D_6CF6_11D3_ABEF_00A0C9DF1063_.wvu.PrintArea" localSheetId="1" hidden="1">#REF!</definedName>
    <definedName name="Z_C453FA0D_6CF6_11D3_ABEF_00A0C9DF1063_.wvu.PrintArea" hidden="1">#REF!</definedName>
    <definedName name="Z_C453FA0E_6CF6_11D3_ABEF_00A0C9DF1063_.wvu.PrintArea" localSheetId="0" hidden="1">#REF!</definedName>
    <definedName name="Z_C453FA0E_6CF6_11D3_ABEF_00A0C9DF1063_.wvu.PrintArea" localSheetId="2" hidden="1">#REF!</definedName>
    <definedName name="Z_C453FA0E_6CF6_11D3_ABEF_00A0C9DF1063_.wvu.PrintArea" localSheetId="1" hidden="1">#REF!</definedName>
    <definedName name="Z_C453FA0E_6CF6_11D3_ABEF_00A0C9DF1063_.wvu.PrintArea" hidden="1">#REF!</definedName>
    <definedName name="Z_C453FA0F_6CF6_11D3_ABEF_00A0C9DF1063_.wvu.PrintArea" localSheetId="0" hidden="1">#REF!</definedName>
    <definedName name="Z_C453FA0F_6CF6_11D3_ABEF_00A0C9DF1063_.wvu.PrintArea" localSheetId="2" hidden="1">#REF!</definedName>
    <definedName name="Z_C453FA0F_6CF6_11D3_ABEF_00A0C9DF1063_.wvu.PrintArea" localSheetId="1" hidden="1">#REF!</definedName>
    <definedName name="Z_C453FA0F_6CF6_11D3_ABEF_00A0C9DF1063_.wvu.PrintArea" hidden="1">#REF!</definedName>
    <definedName name="Z_C453FA10_6CF6_11D3_ABEF_00A0C9DF1063_.wvu.PrintArea" localSheetId="0" hidden="1">#REF!</definedName>
    <definedName name="Z_C453FA10_6CF6_11D3_ABEF_00A0C9DF1063_.wvu.PrintArea" localSheetId="2" hidden="1">#REF!</definedName>
    <definedName name="Z_C453FA10_6CF6_11D3_ABEF_00A0C9DF1063_.wvu.PrintArea" localSheetId="1" hidden="1">#REF!</definedName>
    <definedName name="Z_C453FA10_6CF6_11D3_ABEF_00A0C9DF1063_.wvu.PrintArea" hidden="1">#REF!</definedName>
    <definedName name="Z_C453FA12_6CF6_11D3_ABEF_00A0C9DF1063_.wvu.PrintArea" localSheetId="0" hidden="1">#REF!</definedName>
    <definedName name="Z_C453FA12_6CF6_11D3_ABEF_00A0C9DF1063_.wvu.PrintArea" localSheetId="2" hidden="1">#REF!</definedName>
    <definedName name="Z_C453FA12_6CF6_11D3_ABEF_00A0C9DF1063_.wvu.PrintArea" localSheetId="1" hidden="1">#REF!</definedName>
    <definedName name="Z_C453FA12_6CF6_11D3_ABEF_00A0C9DF1063_.wvu.PrintArea" hidden="1">#REF!</definedName>
    <definedName name="Z_C453FA13_6CF6_11D3_ABEF_00A0C9DF1063_.wvu.PrintArea" localSheetId="0" hidden="1">#REF!</definedName>
    <definedName name="Z_C453FA13_6CF6_11D3_ABEF_00A0C9DF1063_.wvu.PrintArea" localSheetId="2" hidden="1">#REF!</definedName>
    <definedName name="Z_C453FA13_6CF6_11D3_ABEF_00A0C9DF1063_.wvu.PrintArea" localSheetId="1" hidden="1">#REF!</definedName>
    <definedName name="Z_C453FA13_6CF6_11D3_ABEF_00A0C9DF1063_.wvu.PrintArea" hidden="1">#REF!</definedName>
    <definedName name="Z_C453FA14_6CF6_11D3_ABEF_00A0C9DF1063_.wvu.PrintArea" localSheetId="0" hidden="1">#REF!</definedName>
    <definedName name="Z_C453FA14_6CF6_11D3_ABEF_00A0C9DF1063_.wvu.PrintArea" localSheetId="2" hidden="1">#REF!</definedName>
    <definedName name="Z_C453FA14_6CF6_11D3_ABEF_00A0C9DF1063_.wvu.PrintArea" localSheetId="1" hidden="1">#REF!</definedName>
    <definedName name="Z_C453FA14_6CF6_11D3_ABEF_00A0C9DF1063_.wvu.PrintArea" hidden="1">#REF!</definedName>
    <definedName name="Z_C453FA15_6CF6_11D3_ABEF_00A0C9DF1063_.wvu.PrintArea" localSheetId="0" hidden="1">#REF!</definedName>
    <definedName name="Z_C453FA15_6CF6_11D3_ABEF_00A0C9DF1063_.wvu.PrintArea" localSheetId="2" hidden="1">#REF!</definedName>
    <definedName name="Z_C453FA15_6CF6_11D3_ABEF_00A0C9DF1063_.wvu.PrintArea" localSheetId="1" hidden="1">#REF!</definedName>
    <definedName name="Z_C453FA15_6CF6_11D3_ABEF_00A0C9DF1063_.wvu.PrintArea" hidden="1">#REF!</definedName>
    <definedName name="Z_C453FA17_6CF6_11D3_ABEF_00A0C9DF1063_.wvu.PrintArea" localSheetId="0" hidden="1">#REF!</definedName>
    <definedName name="Z_C453FA17_6CF6_11D3_ABEF_00A0C9DF1063_.wvu.PrintArea" localSheetId="2" hidden="1">#REF!</definedName>
    <definedName name="Z_C453FA17_6CF6_11D3_ABEF_00A0C9DF1063_.wvu.PrintArea" localSheetId="1" hidden="1">#REF!</definedName>
    <definedName name="Z_C453FA17_6CF6_11D3_ABEF_00A0C9DF1063_.wvu.PrintArea" hidden="1">#REF!</definedName>
    <definedName name="Z_C453FA18_6CF6_11D3_ABEF_00A0C9DF1063_.wvu.PrintArea" localSheetId="0" hidden="1">#REF!</definedName>
    <definedName name="Z_C453FA18_6CF6_11D3_ABEF_00A0C9DF1063_.wvu.PrintArea" localSheetId="2" hidden="1">#REF!</definedName>
    <definedName name="Z_C453FA18_6CF6_11D3_ABEF_00A0C9DF1063_.wvu.PrintArea" localSheetId="1" hidden="1">#REF!</definedName>
    <definedName name="Z_C453FA18_6CF6_11D3_ABEF_00A0C9DF1063_.wvu.PrintArea" hidden="1">#REF!</definedName>
    <definedName name="Z_C453FA1A_6CF6_11D3_ABEF_00A0C9DF1063_.wvu.PrintArea" localSheetId="0" hidden="1">#REF!</definedName>
    <definedName name="Z_C453FA1A_6CF6_11D3_ABEF_00A0C9DF1063_.wvu.PrintArea" localSheetId="2" hidden="1">#REF!</definedName>
    <definedName name="Z_C453FA1A_6CF6_11D3_ABEF_00A0C9DF1063_.wvu.PrintArea" localSheetId="1" hidden="1">#REF!</definedName>
    <definedName name="Z_C453FA1A_6CF6_11D3_ABEF_00A0C9DF1063_.wvu.PrintArea" hidden="1">#REF!</definedName>
    <definedName name="Z_C453FA1B_6CF6_11D3_ABEF_00A0C9DF1063_.wvu.PrintArea" localSheetId="0" hidden="1">#REF!</definedName>
    <definedName name="Z_C453FA1B_6CF6_11D3_ABEF_00A0C9DF1063_.wvu.PrintArea" localSheetId="2" hidden="1">#REF!</definedName>
    <definedName name="Z_C453FA1B_6CF6_11D3_ABEF_00A0C9DF1063_.wvu.PrintArea" localSheetId="1" hidden="1">#REF!</definedName>
    <definedName name="Z_C453FA1B_6CF6_11D3_ABEF_00A0C9DF1063_.wvu.PrintArea" hidden="1">#REF!</definedName>
    <definedName name="Z_C453FA1D_6CF6_11D3_ABEF_00A0C9DF1063_.wvu.PrintArea" localSheetId="0" hidden="1">#REF!</definedName>
    <definedName name="Z_C453FA1D_6CF6_11D3_ABEF_00A0C9DF1063_.wvu.PrintArea" localSheetId="2" hidden="1">#REF!</definedName>
    <definedName name="Z_C453FA1D_6CF6_11D3_ABEF_00A0C9DF1063_.wvu.PrintArea" localSheetId="1" hidden="1">#REF!</definedName>
    <definedName name="Z_C453FA1D_6CF6_11D3_ABEF_00A0C9DF1063_.wvu.PrintArea" hidden="1">#REF!</definedName>
    <definedName name="Z_C453FA1E_6CF6_11D3_ABEF_00A0C9DF1063_.wvu.PrintArea" localSheetId="0" hidden="1">#REF!</definedName>
    <definedName name="Z_C453FA1E_6CF6_11D3_ABEF_00A0C9DF1063_.wvu.PrintArea" localSheetId="2" hidden="1">#REF!</definedName>
    <definedName name="Z_C453FA1E_6CF6_11D3_ABEF_00A0C9DF1063_.wvu.PrintArea" localSheetId="1" hidden="1">#REF!</definedName>
    <definedName name="Z_C453FA1E_6CF6_11D3_ABEF_00A0C9DF1063_.wvu.PrintArea" hidden="1">#REF!</definedName>
    <definedName name="Z_C453FA1F_6CF6_11D3_ABEF_00A0C9DF1063_.wvu.PrintArea" localSheetId="0" hidden="1">#REF!</definedName>
    <definedName name="Z_C453FA1F_6CF6_11D3_ABEF_00A0C9DF1063_.wvu.PrintArea" localSheetId="2" hidden="1">#REF!</definedName>
    <definedName name="Z_C453FA1F_6CF6_11D3_ABEF_00A0C9DF1063_.wvu.PrintArea" localSheetId="1" hidden="1">#REF!</definedName>
    <definedName name="Z_C453FA1F_6CF6_11D3_ABEF_00A0C9DF1063_.wvu.PrintArea" hidden="1">#REF!</definedName>
    <definedName name="Z_C453FA20_6CF6_11D3_ABEF_00A0C9DF1063_.wvu.PrintArea" localSheetId="0" hidden="1">#REF!</definedName>
    <definedName name="Z_C453FA20_6CF6_11D3_ABEF_00A0C9DF1063_.wvu.PrintArea" localSheetId="2" hidden="1">#REF!</definedName>
    <definedName name="Z_C453FA20_6CF6_11D3_ABEF_00A0C9DF1063_.wvu.PrintArea" localSheetId="1" hidden="1">#REF!</definedName>
    <definedName name="Z_C453FA20_6CF6_11D3_ABEF_00A0C9DF1063_.wvu.PrintArea" hidden="1">#REF!</definedName>
    <definedName name="Z_C453FA22_6CF6_11D3_ABEF_00A0C9DF1063_.wvu.PrintArea" localSheetId="0" hidden="1">#REF!</definedName>
    <definedName name="Z_C453FA22_6CF6_11D3_ABEF_00A0C9DF1063_.wvu.PrintArea" localSheetId="2" hidden="1">#REF!</definedName>
    <definedName name="Z_C453FA22_6CF6_11D3_ABEF_00A0C9DF1063_.wvu.PrintArea" localSheetId="1" hidden="1">#REF!</definedName>
    <definedName name="Z_C453FA22_6CF6_11D3_ABEF_00A0C9DF1063_.wvu.PrintArea" hidden="1">#REF!</definedName>
    <definedName name="Z_C453FA23_6CF6_11D3_ABEF_00A0C9DF1063_.wvu.PrintArea" localSheetId="0" hidden="1">#REF!</definedName>
    <definedName name="Z_C453FA23_6CF6_11D3_ABEF_00A0C9DF1063_.wvu.PrintArea" localSheetId="2" hidden="1">#REF!</definedName>
    <definedName name="Z_C453FA23_6CF6_11D3_ABEF_00A0C9DF1063_.wvu.PrintArea" localSheetId="1" hidden="1">#REF!</definedName>
    <definedName name="Z_C453FA23_6CF6_11D3_ABEF_00A0C9DF1063_.wvu.PrintArea" hidden="1">#REF!</definedName>
    <definedName name="Z_C453FA24_6CF6_11D3_ABEF_00A0C9DF1063_.wvu.PrintArea" localSheetId="0" hidden="1">#REF!</definedName>
    <definedName name="Z_C453FA24_6CF6_11D3_ABEF_00A0C9DF1063_.wvu.PrintArea" localSheetId="2" hidden="1">#REF!</definedName>
    <definedName name="Z_C453FA24_6CF6_11D3_ABEF_00A0C9DF1063_.wvu.PrintArea" localSheetId="1" hidden="1">#REF!</definedName>
    <definedName name="Z_C453FA24_6CF6_11D3_ABEF_00A0C9DF1063_.wvu.PrintArea" hidden="1">#REF!</definedName>
    <definedName name="Z_C453FA25_6CF6_11D3_ABEF_00A0C9DF1063_.wvu.PrintArea" localSheetId="0" hidden="1">#REF!</definedName>
    <definedName name="Z_C453FA25_6CF6_11D3_ABEF_00A0C9DF1063_.wvu.PrintArea" localSheetId="2" hidden="1">#REF!</definedName>
    <definedName name="Z_C453FA25_6CF6_11D3_ABEF_00A0C9DF1063_.wvu.PrintArea" localSheetId="1" hidden="1">#REF!</definedName>
    <definedName name="Z_C453FA25_6CF6_11D3_ABEF_00A0C9DF1063_.wvu.PrintArea" hidden="1">#REF!</definedName>
    <definedName name="Z_C453FA27_6CF6_11D3_ABEF_00A0C9DF1063_.wvu.PrintArea" localSheetId="0" hidden="1">#REF!</definedName>
    <definedName name="Z_C453FA27_6CF6_11D3_ABEF_00A0C9DF1063_.wvu.PrintArea" localSheetId="2" hidden="1">#REF!</definedName>
    <definedName name="Z_C453FA27_6CF6_11D3_ABEF_00A0C9DF1063_.wvu.PrintArea" localSheetId="1" hidden="1">#REF!</definedName>
    <definedName name="Z_C453FA27_6CF6_11D3_ABEF_00A0C9DF1063_.wvu.PrintArea" hidden="1">#REF!</definedName>
    <definedName name="Z_C453FA28_6CF6_11D3_ABEF_00A0C9DF1063_.wvu.PrintArea" localSheetId="0" hidden="1">#REF!</definedName>
    <definedName name="Z_C453FA28_6CF6_11D3_ABEF_00A0C9DF1063_.wvu.PrintArea" localSheetId="2" hidden="1">#REF!</definedName>
    <definedName name="Z_C453FA28_6CF6_11D3_ABEF_00A0C9DF1063_.wvu.PrintArea" localSheetId="1" hidden="1">#REF!</definedName>
    <definedName name="Z_C453FA28_6CF6_11D3_ABEF_00A0C9DF1063_.wvu.PrintArea" hidden="1">#REF!</definedName>
    <definedName name="Z_D59CE115_23E5_11D3_97FA_00A0C9DF29C4_.wvu.PrintArea" localSheetId="0" hidden="1">#REF!</definedName>
    <definedName name="Z_D59CE115_23E5_11D3_97FA_00A0C9DF29C4_.wvu.PrintArea" localSheetId="2" hidden="1">#REF!</definedName>
    <definedName name="Z_D59CE115_23E5_11D3_97FA_00A0C9DF29C4_.wvu.PrintArea" localSheetId="1" hidden="1">#REF!</definedName>
    <definedName name="Z_D59CE115_23E5_11D3_97FA_00A0C9DF29C4_.wvu.PrintArea" hidden="1">#REF!</definedName>
    <definedName name="Z_D59CE116_23E5_11D3_97FA_00A0C9DF29C4_.wvu.PrintArea" localSheetId="0" hidden="1">#REF!</definedName>
    <definedName name="Z_D59CE116_23E5_11D3_97FA_00A0C9DF29C4_.wvu.PrintArea" localSheetId="2" hidden="1">#REF!</definedName>
    <definedName name="Z_D59CE116_23E5_11D3_97FA_00A0C9DF29C4_.wvu.PrintArea" localSheetId="1" hidden="1">#REF!</definedName>
    <definedName name="Z_D59CE116_23E5_11D3_97FA_00A0C9DF29C4_.wvu.PrintArea" hidden="1">#REF!</definedName>
    <definedName name="Z_D59CE118_23E5_11D3_97FA_00A0C9DF29C4_.wvu.PrintArea" localSheetId="0" hidden="1">#REF!</definedName>
    <definedName name="Z_D59CE118_23E5_11D3_97FA_00A0C9DF29C4_.wvu.PrintArea" localSheetId="2" hidden="1">#REF!</definedName>
    <definedName name="Z_D59CE118_23E5_11D3_97FA_00A0C9DF29C4_.wvu.PrintArea" localSheetId="1" hidden="1">#REF!</definedName>
    <definedName name="Z_D59CE118_23E5_11D3_97FA_00A0C9DF29C4_.wvu.PrintArea" hidden="1">#REF!</definedName>
    <definedName name="Z_D59CE119_23E5_11D3_97FA_00A0C9DF29C4_.wvu.PrintArea" localSheetId="0" hidden="1">#REF!</definedName>
    <definedName name="Z_D59CE119_23E5_11D3_97FA_00A0C9DF29C4_.wvu.PrintArea" localSheetId="2" hidden="1">#REF!</definedName>
    <definedName name="Z_D59CE119_23E5_11D3_97FA_00A0C9DF29C4_.wvu.PrintArea" localSheetId="1" hidden="1">#REF!</definedName>
    <definedName name="Z_D59CE119_23E5_11D3_97FA_00A0C9DF29C4_.wvu.PrintArea" hidden="1">#REF!</definedName>
    <definedName name="Z_D59CE11A_23E5_11D3_97FA_00A0C9DF29C4_.wvu.PrintArea" localSheetId="0" hidden="1">#REF!</definedName>
    <definedName name="Z_D59CE11A_23E5_11D3_97FA_00A0C9DF29C4_.wvu.PrintArea" localSheetId="2" hidden="1">#REF!</definedName>
    <definedName name="Z_D59CE11A_23E5_11D3_97FA_00A0C9DF29C4_.wvu.PrintArea" localSheetId="1" hidden="1">#REF!</definedName>
    <definedName name="Z_D59CE11A_23E5_11D3_97FA_00A0C9DF29C4_.wvu.PrintArea" hidden="1">#REF!</definedName>
    <definedName name="Z_D59CE11B_23E5_11D3_97FA_00A0C9DF29C4_.wvu.PrintArea" localSheetId="0" hidden="1">#REF!</definedName>
    <definedName name="Z_D59CE11B_23E5_11D3_97FA_00A0C9DF29C4_.wvu.PrintArea" localSheetId="2" hidden="1">#REF!</definedName>
    <definedName name="Z_D59CE11B_23E5_11D3_97FA_00A0C9DF29C4_.wvu.PrintArea" localSheetId="1" hidden="1">#REF!</definedName>
    <definedName name="Z_D59CE11B_23E5_11D3_97FA_00A0C9DF29C4_.wvu.PrintArea" hidden="1">#REF!</definedName>
    <definedName name="Z_D59CE11D_23E5_11D3_97FA_00A0C9DF29C4_.wvu.PrintArea" localSheetId="0" hidden="1">#REF!</definedName>
    <definedName name="Z_D59CE11D_23E5_11D3_97FA_00A0C9DF29C4_.wvu.PrintArea" localSheetId="2" hidden="1">#REF!</definedName>
    <definedName name="Z_D59CE11D_23E5_11D3_97FA_00A0C9DF29C4_.wvu.PrintArea" localSheetId="1" hidden="1">#REF!</definedName>
    <definedName name="Z_D59CE11D_23E5_11D3_97FA_00A0C9DF29C4_.wvu.PrintArea" hidden="1">#REF!</definedName>
    <definedName name="Z_D59CE11E_23E5_11D3_97FA_00A0C9DF29C4_.wvu.PrintArea" localSheetId="0" hidden="1">#REF!</definedName>
    <definedName name="Z_D59CE11E_23E5_11D3_97FA_00A0C9DF29C4_.wvu.PrintArea" localSheetId="2" hidden="1">#REF!</definedName>
    <definedName name="Z_D59CE11E_23E5_11D3_97FA_00A0C9DF29C4_.wvu.PrintArea" localSheetId="1" hidden="1">#REF!</definedName>
    <definedName name="Z_D59CE11E_23E5_11D3_97FA_00A0C9DF29C4_.wvu.PrintArea" hidden="1">#REF!</definedName>
    <definedName name="Z_D59CE11F_23E5_11D3_97FA_00A0C9DF29C4_.wvu.PrintArea" localSheetId="0" hidden="1">#REF!</definedName>
    <definedName name="Z_D59CE11F_23E5_11D3_97FA_00A0C9DF29C4_.wvu.PrintArea" localSheetId="2" hidden="1">#REF!</definedName>
    <definedName name="Z_D59CE11F_23E5_11D3_97FA_00A0C9DF29C4_.wvu.PrintArea" localSheetId="1" hidden="1">#REF!</definedName>
    <definedName name="Z_D59CE11F_23E5_11D3_97FA_00A0C9DF29C4_.wvu.PrintArea" hidden="1">#REF!</definedName>
    <definedName name="Z_D59CE120_23E5_11D3_97FA_00A0C9DF29C4_.wvu.PrintArea" localSheetId="0" hidden="1">#REF!</definedName>
    <definedName name="Z_D59CE120_23E5_11D3_97FA_00A0C9DF29C4_.wvu.PrintArea" localSheetId="2" hidden="1">#REF!</definedName>
    <definedName name="Z_D59CE120_23E5_11D3_97FA_00A0C9DF29C4_.wvu.PrintArea" localSheetId="1" hidden="1">#REF!</definedName>
    <definedName name="Z_D59CE120_23E5_11D3_97FA_00A0C9DF29C4_.wvu.PrintArea" hidden="1">#REF!</definedName>
    <definedName name="Z_D59CE122_23E5_11D3_97FA_00A0C9DF29C4_.wvu.PrintArea" localSheetId="0" hidden="1">#REF!</definedName>
    <definedName name="Z_D59CE122_23E5_11D3_97FA_00A0C9DF29C4_.wvu.PrintArea" localSheetId="2" hidden="1">#REF!</definedName>
    <definedName name="Z_D59CE122_23E5_11D3_97FA_00A0C9DF29C4_.wvu.PrintArea" localSheetId="1" hidden="1">#REF!</definedName>
    <definedName name="Z_D59CE122_23E5_11D3_97FA_00A0C9DF29C4_.wvu.PrintArea" hidden="1">#REF!</definedName>
    <definedName name="Z_D59CE123_23E5_11D3_97FA_00A0C9DF29C4_.wvu.PrintArea" localSheetId="0" hidden="1">#REF!</definedName>
    <definedName name="Z_D59CE123_23E5_11D3_97FA_00A0C9DF29C4_.wvu.PrintArea" localSheetId="2" hidden="1">#REF!</definedName>
    <definedName name="Z_D59CE123_23E5_11D3_97FA_00A0C9DF29C4_.wvu.PrintArea" localSheetId="1" hidden="1">#REF!</definedName>
    <definedName name="Z_D59CE123_23E5_11D3_97FA_00A0C9DF29C4_.wvu.PrintArea" hidden="1">#REF!</definedName>
    <definedName name="Z_D59CE125_23E5_11D3_97FA_00A0C9DF29C4_.wvu.PrintArea" localSheetId="0" hidden="1">#REF!</definedName>
    <definedName name="Z_D59CE125_23E5_11D3_97FA_00A0C9DF29C4_.wvu.PrintArea" localSheetId="2" hidden="1">#REF!</definedName>
    <definedName name="Z_D59CE125_23E5_11D3_97FA_00A0C9DF29C4_.wvu.PrintArea" localSheetId="1" hidden="1">#REF!</definedName>
    <definedName name="Z_D59CE125_23E5_11D3_97FA_00A0C9DF29C4_.wvu.PrintArea" hidden="1">#REF!</definedName>
    <definedName name="Z_D59CE126_23E5_11D3_97FA_00A0C9DF29C4_.wvu.PrintArea" localSheetId="0" hidden="1">#REF!</definedName>
    <definedName name="Z_D59CE126_23E5_11D3_97FA_00A0C9DF29C4_.wvu.PrintArea" localSheetId="2" hidden="1">#REF!</definedName>
    <definedName name="Z_D59CE126_23E5_11D3_97FA_00A0C9DF29C4_.wvu.PrintArea" localSheetId="1" hidden="1">#REF!</definedName>
    <definedName name="Z_D59CE126_23E5_11D3_97FA_00A0C9DF29C4_.wvu.PrintArea" hidden="1">#REF!</definedName>
    <definedName name="Z_D59CE128_23E5_11D3_97FA_00A0C9DF29C4_.wvu.PrintArea" localSheetId="0" hidden="1">#REF!</definedName>
    <definedName name="Z_D59CE128_23E5_11D3_97FA_00A0C9DF29C4_.wvu.PrintArea" localSheetId="2" hidden="1">#REF!</definedName>
    <definedName name="Z_D59CE128_23E5_11D3_97FA_00A0C9DF29C4_.wvu.PrintArea" localSheetId="1" hidden="1">#REF!</definedName>
    <definedName name="Z_D59CE128_23E5_11D3_97FA_00A0C9DF29C4_.wvu.PrintArea" hidden="1">#REF!</definedName>
    <definedName name="Z_D59CE129_23E5_11D3_97FA_00A0C9DF29C4_.wvu.PrintArea" localSheetId="0" hidden="1">#REF!</definedName>
    <definedName name="Z_D59CE129_23E5_11D3_97FA_00A0C9DF29C4_.wvu.PrintArea" localSheetId="2" hidden="1">#REF!</definedName>
    <definedName name="Z_D59CE129_23E5_11D3_97FA_00A0C9DF29C4_.wvu.PrintArea" localSheetId="1" hidden="1">#REF!</definedName>
    <definedName name="Z_D59CE129_23E5_11D3_97FA_00A0C9DF29C4_.wvu.PrintArea" hidden="1">#REF!</definedName>
    <definedName name="Z_D59CE12A_23E5_11D3_97FA_00A0C9DF29C4_.wvu.PrintArea" localSheetId="0" hidden="1">#REF!</definedName>
    <definedName name="Z_D59CE12A_23E5_11D3_97FA_00A0C9DF29C4_.wvu.PrintArea" localSheetId="2" hidden="1">#REF!</definedName>
    <definedName name="Z_D59CE12A_23E5_11D3_97FA_00A0C9DF29C4_.wvu.PrintArea" localSheetId="1" hidden="1">#REF!</definedName>
    <definedName name="Z_D59CE12A_23E5_11D3_97FA_00A0C9DF29C4_.wvu.PrintArea" hidden="1">#REF!</definedName>
    <definedName name="Z_D59CE12B_23E5_11D3_97FA_00A0C9DF29C4_.wvu.PrintArea" localSheetId="0" hidden="1">#REF!</definedName>
    <definedName name="Z_D59CE12B_23E5_11D3_97FA_00A0C9DF29C4_.wvu.PrintArea" localSheetId="2" hidden="1">#REF!</definedName>
    <definedName name="Z_D59CE12B_23E5_11D3_97FA_00A0C9DF29C4_.wvu.PrintArea" localSheetId="1" hidden="1">#REF!</definedName>
    <definedName name="Z_D59CE12B_23E5_11D3_97FA_00A0C9DF29C4_.wvu.PrintArea" hidden="1">#REF!</definedName>
    <definedName name="Z_D59CE12D_23E5_11D3_97FA_00A0C9DF29C4_.wvu.PrintArea" localSheetId="0" hidden="1">#REF!</definedName>
    <definedName name="Z_D59CE12D_23E5_11D3_97FA_00A0C9DF29C4_.wvu.PrintArea" localSheetId="2" hidden="1">#REF!</definedName>
    <definedName name="Z_D59CE12D_23E5_11D3_97FA_00A0C9DF29C4_.wvu.PrintArea" localSheetId="1" hidden="1">#REF!</definedName>
    <definedName name="Z_D59CE12D_23E5_11D3_97FA_00A0C9DF29C4_.wvu.PrintArea" hidden="1">#REF!</definedName>
    <definedName name="Z_D59CE12E_23E5_11D3_97FA_00A0C9DF29C4_.wvu.PrintArea" localSheetId="0" hidden="1">#REF!</definedName>
    <definedName name="Z_D59CE12E_23E5_11D3_97FA_00A0C9DF29C4_.wvu.PrintArea" localSheetId="2" hidden="1">#REF!</definedName>
    <definedName name="Z_D59CE12E_23E5_11D3_97FA_00A0C9DF29C4_.wvu.PrintArea" localSheetId="1" hidden="1">#REF!</definedName>
    <definedName name="Z_D59CE12E_23E5_11D3_97FA_00A0C9DF29C4_.wvu.PrintArea" hidden="1">#REF!</definedName>
    <definedName name="Z_D59CE12F_23E5_11D3_97FA_00A0C9DF29C4_.wvu.PrintArea" localSheetId="0" hidden="1">#REF!</definedName>
    <definedName name="Z_D59CE12F_23E5_11D3_97FA_00A0C9DF29C4_.wvu.PrintArea" localSheetId="2" hidden="1">#REF!</definedName>
    <definedName name="Z_D59CE12F_23E5_11D3_97FA_00A0C9DF29C4_.wvu.PrintArea" localSheetId="1" hidden="1">#REF!</definedName>
    <definedName name="Z_D59CE12F_23E5_11D3_97FA_00A0C9DF29C4_.wvu.PrintArea" hidden="1">#REF!</definedName>
    <definedName name="Z_D59CE130_23E5_11D3_97FA_00A0C9DF29C4_.wvu.PrintArea" localSheetId="0" hidden="1">#REF!</definedName>
    <definedName name="Z_D59CE130_23E5_11D3_97FA_00A0C9DF29C4_.wvu.PrintArea" localSheetId="2" hidden="1">#REF!</definedName>
    <definedName name="Z_D59CE130_23E5_11D3_97FA_00A0C9DF29C4_.wvu.PrintArea" localSheetId="1" hidden="1">#REF!</definedName>
    <definedName name="Z_D59CE130_23E5_11D3_97FA_00A0C9DF29C4_.wvu.PrintArea" hidden="1">#REF!</definedName>
    <definedName name="Z_D59CE132_23E5_11D3_97FA_00A0C9DF29C4_.wvu.PrintArea" localSheetId="0" hidden="1">#REF!</definedName>
    <definedName name="Z_D59CE132_23E5_11D3_97FA_00A0C9DF29C4_.wvu.PrintArea" localSheetId="2" hidden="1">#REF!</definedName>
    <definedName name="Z_D59CE132_23E5_11D3_97FA_00A0C9DF29C4_.wvu.PrintArea" localSheetId="1" hidden="1">#REF!</definedName>
    <definedName name="Z_D59CE132_23E5_11D3_97FA_00A0C9DF29C4_.wvu.PrintArea" hidden="1">#REF!</definedName>
    <definedName name="Z_D59CE133_23E5_11D3_97FA_00A0C9DF29C4_.wvu.PrintArea" localSheetId="0" hidden="1">#REF!</definedName>
    <definedName name="Z_D59CE133_23E5_11D3_97FA_00A0C9DF29C4_.wvu.PrintArea" localSheetId="2" hidden="1">#REF!</definedName>
    <definedName name="Z_D59CE133_23E5_11D3_97FA_00A0C9DF29C4_.wvu.PrintArea" localSheetId="1" hidden="1">#REF!</definedName>
    <definedName name="Z_D59CE133_23E5_11D3_97FA_00A0C9DF29C4_.wvu.PrintArea" hidden="1">#REF!</definedName>
    <definedName name="Z_D7AAD4B4_562F_11D3_97FE_00A0C9DF29C4_.wvu.PrintArea" localSheetId="0" hidden="1">#REF!</definedName>
    <definedName name="Z_D7AAD4B4_562F_11D3_97FE_00A0C9DF29C4_.wvu.PrintArea" localSheetId="2" hidden="1">#REF!</definedName>
    <definedName name="Z_D7AAD4B4_562F_11D3_97FE_00A0C9DF29C4_.wvu.PrintArea" localSheetId="1" hidden="1">#REF!</definedName>
    <definedName name="Z_D7AAD4B4_562F_11D3_97FE_00A0C9DF29C4_.wvu.PrintArea" hidden="1">#REF!</definedName>
    <definedName name="Z_D7AAD4B5_562F_11D3_97FE_00A0C9DF29C4_.wvu.PrintArea" localSheetId="0" hidden="1">#REF!</definedName>
    <definedName name="Z_D7AAD4B5_562F_11D3_97FE_00A0C9DF29C4_.wvu.PrintArea" localSheetId="2" hidden="1">#REF!</definedName>
    <definedName name="Z_D7AAD4B5_562F_11D3_97FE_00A0C9DF29C4_.wvu.PrintArea" localSheetId="1" hidden="1">#REF!</definedName>
    <definedName name="Z_D7AAD4B5_562F_11D3_97FE_00A0C9DF29C4_.wvu.PrintArea" hidden="1">#REF!</definedName>
    <definedName name="Z_D7AAD4B7_562F_11D3_97FE_00A0C9DF29C4_.wvu.PrintArea" localSheetId="0" hidden="1">#REF!</definedName>
    <definedName name="Z_D7AAD4B7_562F_11D3_97FE_00A0C9DF29C4_.wvu.PrintArea" localSheetId="2" hidden="1">#REF!</definedName>
    <definedName name="Z_D7AAD4B7_562F_11D3_97FE_00A0C9DF29C4_.wvu.PrintArea" localSheetId="1" hidden="1">#REF!</definedName>
    <definedName name="Z_D7AAD4B7_562F_11D3_97FE_00A0C9DF29C4_.wvu.PrintArea" hidden="1">#REF!</definedName>
    <definedName name="Z_D7AAD4B8_562F_11D3_97FE_00A0C9DF29C4_.wvu.PrintArea" localSheetId="0" hidden="1">#REF!</definedName>
    <definedName name="Z_D7AAD4B8_562F_11D3_97FE_00A0C9DF29C4_.wvu.PrintArea" localSheetId="2" hidden="1">#REF!</definedName>
    <definedName name="Z_D7AAD4B8_562F_11D3_97FE_00A0C9DF29C4_.wvu.PrintArea" localSheetId="1" hidden="1">#REF!</definedName>
    <definedName name="Z_D7AAD4B8_562F_11D3_97FE_00A0C9DF29C4_.wvu.PrintArea" hidden="1">#REF!</definedName>
    <definedName name="Z_D7AAD4B9_562F_11D3_97FE_00A0C9DF29C4_.wvu.PrintArea" localSheetId="0" hidden="1">#REF!</definedName>
    <definedName name="Z_D7AAD4B9_562F_11D3_97FE_00A0C9DF29C4_.wvu.PrintArea" localSheetId="2" hidden="1">#REF!</definedName>
    <definedName name="Z_D7AAD4B9_562F_11D3_97FE_00A0C9DF29C4_.wvu.PrintArea" localSheetId="1" hidden="1">#REF!</definedName>
    <definedName name="Z_D7AAD4B9_562F_11D3_97FE_00A0C9DF29C4_.wvu.PrintArea" hidden="1">#REF!</definedName>
    <definedName name="Z_D7AAD4BA_562F_11D3_97FE_00A0C9DF29C4_.wvu.PrintArea" localSheetId="0" hidden="1">#REF!</definedName>
    <definedName name="Z_D7AAD4BA_562F_11D3_97FE_00A0C9DF29C4_.wvu.PrintArea" localSheetId="2" hidden="1">#REF!</definedName>
    <definedName name="Z_D7AAD4BA_562F_11D3_97FE_00A0C9DF29C4_.wvu.PrintArea" localSheetId="1" hidden="1">#REF!</definedName>
    <definedName name="Z_D7AAD4BA_562F_11D3_97FE_00A0C9DF29C4_.wvu.PrintArea" hidden="1">#REF!</definedName>
    <definedName name="Z_D7AAD4BC_562F_11D3_97FE_00A0C9DF29C4_.wvu.PrintArea" localSheetId="0" hidden="1">#REF!</definedName>
    <definedName name="Z_D7AAD4BC_562F_11D3_97FE_00A0C9DF29C4_.wvu.PrintArea" localSheetId="2" hidden="1">#REF!</definedName>
    <definedName name="Z_D7AAD4BC_562F_11D3_97FE_00A0C9DF29C4_.wvu.PrintArea" localSheetId="1" hidden="1">#REF!</definedName>
    <definedName name="Z_D7AAD4BC_562F_11D3_97FE_00A0C9DF29C4_.wvu.PrintArea" hidden="1">#REF!</definedName>
    <definedName name="Z_D7AAD4BD_562F_11D3_97FE_00A0C9DF29C4_.wvu.PrintArea" localSheetId="0" hidden="1">#REF!</definedName>
    <definedName name="Z_D7AAD4BD_562F_11D3_97FE_00A0C9DF29C4_.wvu.PrintArea" localSheetId="2" hidden="1">#REF!</definedName>
    <definedName name="Z_D7AAD4BD_562F_11D3_97FE_00A0C9DF29C4_.wvu.PrintArea" localSheetId="1" hidden="1">#REF!</definedName>
    <definedName name="Z_D7AAD4BD_562F_11D3_97FE_00A0C9DF29C4_.wvu.PrintArea" hidden="1">#REF!</definedName>
    <definedName name="Z_D7AAD4BE_562F_11D3_97FE_00A0C9DF29C4_.wvu.PrintArea" localSheetId="0" hidden="1">#REF!</definedName>
    <definedName name="Z_D7AAD4BE_562F_11D3_97FE_00A0C9DF29C4_.wvu.PrintArea" localSheetId="2" hidden="1">#REF!</definedName>
    <definedName name="Z_D7AAD4BE_562F_11D3_97FE_00A0C9DF29C4_.wvu.PrintArea" localSheetId="1" hidden="1">#REF!</definedName>
    <definedName name="Z_D7AAD4BE_562F_11D3_97FE_00A0C9DF29C4_.wvu.PrintArea" hidden="1">#REF!</definedName>
    <definedName name="Z_D7AAD4BF_562F_11D3_97FE_00A0C9DF29C4_.wvu.PrintArea" localSheetId="0" hidden="1">#REF!</definedName>
    <definedName name="Z_D7AAD4BF_562F_11D3_97FE_00A0C9DF29C4_.wvu.PrintArea" localSheetId="2" hidden="1">#REF!</definedName>
    <definedName name="Z_D7AAD4BF_562F_11D3_97FE_00A0C9DF29C4_.wvu.PrintArea" localSheetId="1" hidden="1">#REF!</definedName>
    <definedName name="Z_D7AAD4BF_562F_11D3_97FE_00A0C9DF29C4_.wvu.PrintArea" hidden="1">#REF!</definedName>
    <definedName name="Z_D7AAD4C1_562F_11D3_97FE_00A0C9DF29C4_.wvu.PrintArea" localSheetId="0" hidden="1">#REF!</definedName>
    <definedName name="Z_D7AAD4C1_562F_11D3_97FE_00A0C9DF29C4_.wvu.PrintArea" localSheetId="2" hidden="1">#REF!</definedName>
    <definedName name="Z_D7AAD4C1_562F_11D3_97FE_00A0C9DF29C4_.wvu.PrintArea" localSheetId="1" hidden="1">#REF!</definedName>
    <definedName name="Z_D7AAD4C1_562F_11D3_97FE_00A0C9DF29C4_.wvu.PrintArea" hidden="1">#REF!</definedName>
    <definedName name="Z_D7AAD4C2_562F_11D3_97FE_00A0C9DF29C4_.wvu.PrintArea" localSheetId="0" hidden="1">#REF!</definedName>
    <definedName name="Z_D7AAD4C2_562F_11D3_97FE_00A0C9DF29C4_.wvu.PrintArea" localSheetId="2" hidden="1">#REF!</definedName>
    <definedName name="Z_D7AAD4C2_562F_11D3_97FE_00A0C9DF29C4_.wvu.PrintArea" localSheetId="1" hidden="1">#REF!</definedName>
    <definedName name="Z_D7AAD4C2_562F_11D3_97FE_00A0C9DF29C4_.wvu.PrintArea" hidden="1">#REF!</definedName>
    <definedName name="Z_D7AAD4C4_562F_11D3_97FE_00A0C9DF29C4_.wvu.PrintArea" localSheetId="0" hidden="1">#REF!</definedName>
    <definedName name="Z_D7AAD4C4_562F_11D3_97FE_00A0C9DF29C4_.wvu.PrintArea" localSheetId="2" hidden="1">#REF!</definedName>
    <definedName name="Z_D7AAD4C4_562F_11D3_97FE_00A0C9DF29C4_.wvu.PrintArea" localSheetId="1" hidden="1">#REF!</definedName>
    <definedName name="Z_D7AAD4C4_562F_11D3_97FE_00A0C9DF29C4_.wvu.PrintArea" hidden="1">#REF!</definedName>
    <definedName name="Z_D7AAD4C5_562F_11D3_97FE_00A0C9DF29C4_.wvu.PrintArea" localSheetId="0" hidden="1">#REF!</definedName>
    <definedName name="Z_D7AAD4C5_562F_11D3_97FE_00A0C9DF29C4_.wvu.PrintArea" localSheetId="2" hidden="1">#REF!</definedName>
    <definedName name="Z_D7AAD4C5_562F_11D3_97FE_00A0C9DF29C4_.wvu.PrintArea" localSheetId="1" hidden="1">#REF!</definedName>
    <definedName name="Z_D7AAD4C5_562F_11D3_97FE_00A0C9DF29C4_.wvu.PrintArea" hidden="1">#REF!</definedName>
    <definedName name="Z_D7AAD4C7_562F_11D3_97FE_00A0C9DF29C4_.wvu.PrintArea" localSheetId="0" hidden="1">#REF!</definedName>
    <definedName name="Z_D7AAD4C7_562F_11D3_97FE_00A0C9DF29C4_.wvu.PrintArea" localSheetId="2" hidden="1">#REF!</definedName>
    <definedName name="Z_D7AAD4C7_562F_11D3_97FE_00A0C9DF29C4_.wvu.PrintArea" localSheetId="1" hidden="1">#REF!</definedName>
    <definedName name="Z_D7AAD4C7_562F_11D3_97FE_00A0C9DF29C4_.wvu.PrintArea" hidden="1">#REF!</definedName>
    <definedName name="Z_D7AAD4C8_562F_11D3_97FE_00A0C9DF29C4_.wvu.PrintArea" localSheetId="0" hidden="1">#REF!</definedName>
    <definedName name="Z_D7AAD4C8_562F_11D3_97FE_00A0C9DF29C4_.wvu.PrintArea" localSheetId="2" hidden="1">#REF!</definedName>
    <definedName name="Z_D7AAD4C8_562F_11D3_97FE_00A0C9DF29C4_.wvu.PrintArea" localSheetId="1" hidden="1">#REF!</definedName>
    <definedName name="Z_D7AAD4C8_562F_11D3_97FE_00A0C9DF29C4_.wvu.PrintArea" hidden="1">#REF!</definedName>
    <definedName name="Z_D7AAD4C9_562F_11D3_97FE_00A0C9DF29C4_.wvu.PrintArea" localSheetId="0" hidden="1">#REF!</definedName>
    <definedName name="Z_D7AAD4C9_562F_11D3_97FE_00A0C9DF29C4_.wvu.PrintArea" localSheetId="2" hidden="1">#REF!</definedName>
    <definedName name="Z_D7AAD4C9_562F_11D3_97FE_00A0C9DF29C4_.wvu.PrintArea" localSheetId="1" hidden="1">#REF!</definedName>
    <definedName name="Z_D7AAD4C9_562F_11D3_97FE_00A0C9DF29C4_.wvu.PrintArea" hidden="1">#REF!</definedName>
    <definedName name="Z_D7AAD4CA_562F_11D3_97FE_00A0C9DF29C4_.wvu.PrintArea" localSheetId="0" hidden="1">#REF!</definedName>
    <definedName name="Z_D7AAD4CA_562F_11D3_97FE_00A0C9DF29C4_.wvu.PrintArea" localSheetId="2" hidden="1">#REF!</definedName>
    <definedName name="Z_D7AAD4CA_562F_11D3_97FE_00A0C9DF29C4_.wvu.PrintArea" localSheetId="1" hidden="1">#REF!</definedName>
    <definedName name="Z_D7AAD4CA_562F_11D3_97FE_00A0C9DF29C4_.wvu.PrintArea" hidden="1">#REF!</definedName>
    <definedName name="Z_D7AAD4CC_562F_11D3_97FE_00A0C9DF29C4_.wvu.PrintArea" localSheetId="0" hidden="1">#REF!</definedName>
    <definedName name="Z_D7AAD4CC_562F_11D3_97FE_00A0C9DF29C4_.wvu.PrintArea" localSheetId="2" hidden="1">#REF!</definedName>
    <definedName name="Z_D7AAD4CC_562F_11D3_97FE_00A0C9DF29C4_.wvu.PrintArea" localSheetId="1" hidden="1">#REF!</definedName>
    <definedName name="Z_D7AAD4CC_562F_11D3_97FE_00A0C9DF29C4_.wvu.PrintArea" hidden="1">#REF!</definedName>
    <definedName name="Z_D7AAD4CD_562F_11D3_97FE_00A0C9DF29C4_.wvu.PrintArea" localSheetId="0" hidden="1">#REF!</definedName>
    <definedName name="Z_D7AAD4CD_562F_11D3_97FE_00A0C9DF29C4_.wvu.PrintArea" localSheetId="2" hidden="1">#REF!</definedName>
    <definedName name="Z_D7AAD4CD_562F_11D3_97FE_00A0C9DF29C4_.wvu.PrintArea" localSheetId="1" hidden="1">#REF!</definedName>
    <definedName name="Z_D7AAD4CD_562F_11D3_97FE_00A0C9DF29C4_.wvu.PrintArea" hidden="1">#REF!</definedName>
    <definedName name="Z_D7AAD4CE_562F_11D3_97FE_00A0C9DF29C4_.wvu.PrintArea" localSheetId="0" hidden="1">#REF!</definedName>
    <definedName name="Z_D7AAD4CE_562F_11D3_97FE_00A0C9DF29C4_.wvu.PrintArea" localSheetId="2" hidden="1">#REF!</definedName>
    <definedName name="Z_D7AAD4CE_562F_11D3_97FE_00A0C9DF29C4_.wvu.PrintArea" localSheetId="1" hidden="1">#REF!</definedName>
    <definedName name="Z_D7AAD4CE_562F_11D3_97FE_00A0C9DF29C4_.wvu.PrintArea" hidden="1">#REF!</definedName>
    <definedName name="Z_D7AAD4CF_562F_11D3_97FE_00A0C9DF29C4_.wvu.PrintArea" localSheetId="0" hidden="1">#REF!</definedName>
    <definedName name="Z_D7AAD4CF_562F_11D3_97FE_00A0C9DF29C4_.wvu.PrintArea" localSheetId="2" hidden="1">#REF!</definedName>
    <definedName name="Z_D7AAD4CF_562F_11D3_97FE_00A0C9DF29C4_.wvu.PrintArea" localSheetId="1" hidden="1">#REF!</definedName>
    <definedName name="Z_D7AAD4CF_562F_11D3_97FE_00A0C9DF29C4_.wvu.PrintArea" hidden="1">#REF!</definedName>
    <definedName name="Z_D7AAD4D1_562F_11D3_97FE_00A0C9DF29C4_.wvu.PrintArea" localSheetId="0" hidden="1">#REF!</definedName>
    <definedName name="Z_D7AAD4D1_562F_11D3_97FE_00A0C9DF29C4_.wvu.PrintArea" localSheetId="2" hidden="1">#REF!</definedName>
    <definedName name="Z_D7AAD4D1_562F_11D3_97FE_00A0C9DF29C4_.wvu.PrintArea" localSheetId="1" hidden="1">#REF!</definedName>
    <definedName name="Z_D7AAD4D1_562F_11D3_97FE_00A0C9DF29C4_.wvu.PrintArea" hidden="1">#REF!</definedName>
    <definedName name="Z_D7AAD4D2_562F_11D3_97FE_00A0C9DF29C4_.wvu.PrintArea" localSheetId="0" hidden="1">#REF!</definedName>
    <definedName name="Z_D7AAD4D2_562F_11D3_97FE_00A0C9DF29C4_.wvu.PrintArea" localSheetId="2" hidden="1">#REF!</definedName>
    <definedName name="Z_D7AAD4D2_562F_11D3_97FE_00A0C9DF29C4_.wvu.PrintArea" localSheetId="1" hidden="1">#REF!</definedName>
    <definedName name="Z_D7AAD4D2_562F_11D3_97FE_00A0C9DF29C4_.wvu.PrintArea" hidden="1">#REF!</definedName>
    <definedName name="Z_DC61789C_03B0_11D3_88AD_0080C84A5D47_.wvu.PrintArea" localSheetId="0" hidden="1">#REF!</definedName>
    <definedName name="Z_DC61789C_03B0_11D3_88AD_0080C84A5D47_.wvu.PrintArea" localSheetId="2" hidden="1">#REF!</definedName>
    <definedName name="Z_DC61789C_03B0_11D3_88AD_0080C84A5D47_.wvu.PrintArea" localSheetId="1" hidden="1">#REF!</definedName>
    <definedName name="Z_DC61789C_03B0_11D3_88AD_0080C84A5D47_.wvu.PrintArea" hidden="1">#REF!</definedName>
    <definedName name="Z_DC61789E_03B0_11D3_88AD_0080C84A5D47_.wvu.PrintArea" localSheetId="0" hidden="1">#REF!</definedName>
    <definedName name="Z_DC61789E_03B0_11D3_88AD_0080C84A5D47_.wvu.PrintArea" localSheetId="2" hidden="1">#REF!</definedName>
    <definedName name="Z_DC61789E_03B0_11D3_88AD_0080C84A5D47_.wvu.PrintArea" localSheetId="1" hidden="1">#REF!</definedName>
    <definedName name="Z_DC61789E_03B0_11D3_88AD_0080C84A5D47_.wvu.PrintArea" hidden="1">#REF!</definedName>
    <definedName name="Z_DC61789F_03B0_11D3_88AD_0080C84A5D47_.wvu.PrintArea" localSheetId="0" hidden="1">#REF!</definedName>
    <definedName name="Z_DC61789F_03B0_11D3_88AD_0080C84A5D47_.wvu.PrintArea" localSheetId="2" hidden="1">#REF!</definedName>
    <definedName name="Z_DC61789F_03B0_11D3_88AD_0080C84A5D47_.wvu.PrintArea" localSheetId="1" hidden="1">#REF!</definedName>
    <definedName name="Z_DC61789F_03B0_11D3_88AD_0080C84A5D47_.wvu.PrintArea" hidden="1">#REF!</definedName>
    <definedName name="Z_DC6178A0_03B0_11D3_88AD_0080C84A5D47_.wvu.PrintArea" localSheetId="0" hidden="1">#REF!</definedName>
    <definedName name="Z_DC6178A0_03B0_11D3_88AD_0080C84A5D47_.wvu.PrintArea" localSheetId="2" hidden="1">#REF!</definedName>
    <definedName name="Z_DC6178A0_03B0_11D3_88AD_0080C84A5D47_.wvu.PrintArea" localSheetId="1" hidden="1">#REF!</definedName>
    <definedName name="Z_DC6178A0_03B0_11D3_88AD_0080C84A5D47_.wvu.PrintArea" hidden="1">#REF!</definedName>
    <definedName name="Z_DC6178A2_03B0_11D3_88AD_0080C84A5D47_.wvu.PrintArea" localSheetId="0" hidden="1">#REF!</definedName>
    <definedName name="Z_DC6178A2_03B0_11D3_88AD_0080C84A5D47_.wvu.PrintArea" localSheetId="2" hidden="1">#REF!</definedName>
    <definedName name="Z_DC6178A2_03B0_11D3_88AD_0080C84A5D47_.wvu.PrintArea" localSheetId="1" hidden="1">#REF!</definedName>
    <definedName name="Z_DC6178A2_03B0_11D3_88AD_0080C84A5D47_.wvu.PrintArea" hidden="1">#REF!</definedName>
    <definedName name="Z_DC6178A3_03B0_11D3_88AD_0080C84A5D47_.wvu.PrintArea" localSheetId="0" hidden="1">#REF!</definedName>
    <definedName name="Z_DC6178A3_03B0_11D3_88AD_0080C84A5D47_.wvu.PrintArea" localSheetId="2" hidden="1">#REF!</definedName>
    <definedName name="Z_DC6178A3_03B0_11D3_88AD_0080C84A5D47_.wvu.PrintArea" localSheetId="1" hidden="1">#REF!</definedName>
    <definedName name="Z_DC6178A3_03B0_11D3_88AD_0080C84A5D47_.wvu.PrintArea" hidden="1">#REF!</definedName>
    <definedName name="Z_DC6178A4_03B0_11D3_88AD_0080C84A5D47_.wvu.PrintArea" localSheetId="0" hidden="1">#REF!</definedName>
    <definedName name="Z_DC6178A4_03B0_11D3_88AD_0080C84A5D47_.wvu.PrintArea" localSheetId="2" hidden="1">#REF!</definedName>
    <definedName name="Z_DC6178A4_03B0_11D3_88AD_0080C84A5D47_.wvu.PrintArea" localSheetId="1" hidden="1">#REF!</definedName>
    <definedName name="Z_DC6178A4_03B0_11D3_88AD_0080C84A5D47_.wvu.PrintArea" hidden="1">#REF!</definedName>
    <definedName name="Z_DC6178A6_03B0_11D3_88AD_0080C84A5D47_.wvu.PrintArea" localSheetId="0" hidden="1">#REF!</definedName>
    <definedName name="Z_DC6178A6_03B0_11D3_88AD_0080C84A5D47_.wvu.PrintArea" localSheetId="2" hidden="1">#REF!</definedName>
    <definedName name="Z_DC6178A6_03B0_11D3_88AD_0080C84A5D47_.wvu.PrintArea" localSheetId="1" hidden="1">#REF!</definedName>
    <definedName name="Z_DC6178A6_03B0_11D3_88AD_0080C84A5D47_.wvu.PrintArea" hidden="1">#REF!</definedName>
    <definedName name="Z_DC6178A7_03B0_11D3_88AD_0080C84A5D47_.wvu.PrintArea" localSheetId="0" hidden="1">#REF!</definedName>
    <definedName name="Z_DC6178A7_03B0_11D3_88AD_0080C84A5D47_.wvu.PrintArea" localSheetId="2" hidden="1">#REF!</definedName>
    <definedName name="Z_DC6178A7_03B0_11D3_88AD_0080C84A5D47_.wvu.PrintArea" localSheetId="1" hidden="1">#REF!</definedName>
    <definedName name="Z_DC6178A7_03B0_11D3_88AD_0080C84A5D47_.wvu.PrintArea" hidden="1">#REF!</definedName>
    <definedName name="Z_DC6178A9_03B0_11D3_88AD_0080C84A5D47_.wvu.PrintArea" localSheetId="0" hidden="1">#REF!</definedName>
    <definedName name="Z_DC6178A9_03B0_11D3_88AD_0080C84A5D47_.wvu.PrintArea" localSheetId="2" hidden="1">#REF!</definedName>
    <definedName name="Z_DC6178A9_03B0_11D3_88AD_0080C84A5D47_.wvu.PrintArea" localSheetId="1" hidden="1">#REF!</definedName>
    <definedName name="Z_DC6178A9_03B0_11D3_88AD_0080C84A5D47_.wvu.PrintArea" hidden="1">#REF!</definedName>
    <definedName name="Z_DC6178AB_03B0_11D3_88AD_0080C84A5D47_.wvu.PrintArea" localSheetId="0" hidden="1">#REF!</definedName>
    <definedName name="Z_DC6178AB_03B0_11D3_88AD_0080C84A5D47_.wvu.PrintArea" localSheetId="2" hidden="1">#REF!</definedName>
    <definedName name="Z_DC6178AB_03B0_11D3_88AD_0080C84A5D47_.wvu.PrintArea" localSheetId="1" hidden="1">#REF!</definedName>
    <definedName name="Z_DC6178AB_03B0_11D3_88AD_0080C84A5D47_.wvu.PrintArea" hidden="1">#REF!</definedName>
    <definedName name="Z_DC6178AC_03B0_11D3_88AD_0080C84A5D47_.wvu.PrintArea" localSheetId="0" hidden="1">#REF!</definedName>
    <definedName name="Z_DC6178AC_03B0_11D3_88AD_0080C84A5D47_.wvu.PrintArea" localSheetId="2" hidden="1">#REF!</definedName>
    <definedName name="Z_DC6178AC_03B0_11D3_88AD_0080C84A5D47_.wvu.PrintArea" localSheetId="1" hidden="1">#REF!</definedName>
    <definedName name="Z_DC6178AC_03B0_11D3_88AD_0080C84A5D47_.wvu.PrintArea" hidden="1">#REF!</definedName>
    <definedName name="Z_DC6178AD_03B0_11D3_88AD_0080C84A5D47_.wvu.PrintArea" localSheetId="0" hidden="1">#REF!</definedName>
    <definedName name="Z_DC6178AD_03B0_11D3_88AD_0080C84A5D47_.wvu.PrintArea" localSheetId="2" hidden="1">#REF!</definedName>
    <definedName name="Z_DC6178AD_03B0_11D3_88AD_0080C84A5D47_.wvu.PrintArea" localSheetId="1" hidden="1">#REF!</definedName>
    <definedName name="Z_DC6178AD_03B0_11D3_88AD_0080C84A5D47_.wvu.PrintArea" hidden="1">#REF!</definedName>
    <definedName name="Z_DC6178AF_03B0_11D3_88AD_0080C84A5D47_.wvu.PrintArea" localSheetId="0" hidden="1">#REF!</definedName>
    <definedName name="Z_DC6178AF_03B0_11D3_88AD_0080C84A5D47_.wvu.PrintArea" localSheetId="2" hidden="1">#REF!</definedName>
    <definedName name="Z_DC6178AF_03B0_11D3_88AD_0080C84A5D47_.wvu.PrintArea" localSheetId="1" hidden="1">#REF!</definedName>
    <definedName name="Z_DC6178AF_03B0_11D3_88AD_0080C84A5D47_.wvu.PrintArea" hidden="1">#REF!</definedName>
    <definedName name="Z_DC6178B0_03B0_11D3_88AD_0080C84A5D47_.wvu.PrintArea" localSheetId="0" hidden="1">#REF!</definedName>
    <definedName name="Z_DC6178B0_03B0_11D3_88AD_0080C84A5D47_.wvu.PrintArea" localSheetId="2" hidden="1">#REF!</definedName>
    <definedName name="Z_DC6178B0_03B0_11D3_88AD_0080C84A5D47_.wvu.PrintArea" localSheetId="1" hidden="1">#REF!</definedName>
    <definedName name="Z_DC6178B0_03B0_11D3_88AD_0080C84A5D47_.wvu.PrintArea" hidden="1">#REF!</definedName>
    <definedName name="Z_DC6178B1_03B0_11D3_88AD_0080C84A5D47_.wvu.PrintArea" localSheetId="0" hidden="1">#REF!</definedName>
    <definedName name="Z_DC6178B1_03B0_11D3_88AD_0080C84A5D47_.wvu.PrintArea" localSheetId="2" hidden="1">#REF!</definedName>
    <definedName name="Z_DC6178B1_03B0_11D3_88AD_0080C84A5D47_.wvu.PrintArea" localSheetId="1" hidden="1">#REF!</definedName>
    <definedName name="Z_DC6178B1_03B0_11D3_88AD_0080C84A5D47_.wvu.PrintArea" hidden="1">#REF!</definedName>
    <definedName name="Z_DC6178B3_03B0_11D3_88AD_0080C84A5D47_.wvu.PrintArea" localSheetId="0" hidden="1">#REF!</definedName>
    <definedName name="Z_DC6178B3_03B0_11D3_88AD_0080C84A5D47_.wvu.PrintArea" localSheetId="2" hidden="1">#REF!</definedName>
    <definedName name="Z_DC6178B3_03B0_11D3_88AD_0080C84A5D47_.wvu.PrintArea" localSheetId="1" hidden="1">#REF!</definedName>
    <definedName name="Z_DC6178B3_03B0_11D3_88AD_0080C84A5D47_.wvu.PrintArea" hidden="1">#REF!</definedName>
    <definedName name="Z_DC6178B4_03B0_11D3_88AD_0080C84A5D47_.wvu.PrintArea" localSheetId="0" hidden="1">#REF!</definedName>
    <definedName name="Z_DC6178B4_03B0_11D3_88AD_0080C84A5D47_.wvu.PrintArea" localSheetId="2" hidden="1">#REF!</definedName>
    <definedName name="Z_DC6178B4_03B0_11D3_88AD_0080C84A5D47_.wvu.PrintArea" localSheetId="1" hidden="1">#REF!</definedName>
    <definedName name="Z_DC6178B4_03B0_11D3_88AD_0080C84A5D47_.wvu.PrintArea" hidden="1">#REF!</definedName>
    <definedName name="Z_DDB19300_2316_11D3_9DA0_00A0C9DF29FD_.wvu.PrintArea" localSheetId="0" hidden="1">#REF!</definedName>
    <definedName name="Z_DDB19300_2316_11D3_9DA0_00A0C9DF29FD_.wvu.PrintArea" localSheetId="2" hidden="1">#REF!</definedName>
    <definedName name="Z_DDB19300_2316_11D3_9DA0_00A0C9DF29FD_.wvu.PrintArea" localSheetId="1" hidden="1">#REF!</definedName>
    <definedName name="Z_DDB19300_2316_11D3_9DA0_00A0C9DF29FD_.wvu.PrintArea" hidden="1">#REF!</definedName>
    <definedName name="Z_DDB19301_2316_11D3_9DA0_00A0C9DF29FD_.wvu.PrintArea" localSheetId="0" hidden="1">#REF!</definedName>
    <definedName name="Z_DDB19301_2316_11D3_9DA0_00A0C9DF29FD_.wvu.PrintArea" localSheetId="2" hidden="1">#REF!</definedName>
    <definedName name="Z_DDB19301_2316_11D3_9DA0_00A0C9DF29FD_.wvu.PrintArea" localSheetId="1" hidden="1">#REF!</definedName>
    <definedName name="Z_DDB19301_2316_11D3_9DA0_00A0C9DF29FD_.wvu.PrintArea" hidden="1">#REF!</definedName>
    <definedName name="Z_DDB19303_2316_11D3_9DA0_00A0C9DF29FD_.wvu.PrintArea" localSheetId="0" hidden="1">#REF!</definedName>
    <definedName name="Z_DDB19303_2316_11D3_9DA0_00A0C9DF29FD_.wvu.PrintArea" localSheetId="2" hidden="1">#REF!</definedName>
    <definedName name="Z_DDB19303_2316_11D3_9DA0_00A0C9DF29FD_.wvu.PrintArea" localSheetId="1" hidden="1">#REF!</definedName>
    <definedName name="Z_DDB19303_2316_11D3_9DA0_00A0C9DF29FD_.wvu.PrintArea" hidden="1">#REF!</definedName>
    <definedName name="Z_DDB19304_2316_11D3_9DA0_00A0C9DF29FD_.wvu.PrintArea" localSheetId="0" hidden="1">#REF!</definedName>
    <definedName name="Z_DDB19304_2316_11D3_9DA0_00A0C9DF29FD_.wvu.PrintArea" localSheetId="2" hidden="1">#REF!</definedName>
    <definedName name="Z_DDB19304_2316_11D3_9DA0_00A0C9DF29FD_.wvu.PrintArea" localSheetId="1" hidden="1">#REF!</definedName>
    <definedName name="Z_DDB19304_2316_11D3_9DA0_00A0C9DF29FD_.wvu.PrintArea" hidden="1">#REF!</definedName>
    <definedName name="Z_DDB19305_2316_11D3_9DA0_00A0C9DF29FD_.wvu.PrintArea" localSheetId="0" hidden="1">#REF!</definedName>
    <definedName name="Z_DDB19305_2316_11D3_9DA0_00A0C9DF29FD_.wvu.PrintArea" localSheetId="2" hidden="1">#REF!</definedName>
    <definedName name="Z_DDB19305_2316_11D3_9DA0_00A0C9DF29FD_.wvu.PrintArea" localSheetId="1" hidden="1">#REF!</definedName>
    <definedName name="Z_DDB19305_2316_11D3_9DA0_00A0C9DF29FD_.wvu.PrintArea" hidden="1">#REF!</definedName>
    <definedName name="Z_DDB19306_2316_11D3_9DA0_00A0C9DF29FD_.wvu.PrintArea" localSheetId="0" hidden="1">#REF!</definedName>
    <definedName name="Z_DDB19306_2316_11D3_9DA0_00A0C9DF29FD_.wvu.PrintArea" localSheetId="2" hidden="1">#REF!</definedName>
    <definedName name="Z_DDB19306_2316_11D3_9DA0_00A0C9DF29FD_.wvu.PrintArea" localSheetId="1" hidden="1">#REF!</definedName>
    <definedName name="Z_DDB19306_2316_11D3_9DA0_00A0C9DF29FD_.wvu.PrintArea" hidden="1">#REF!</definedName>
    <definedName name="Z_DDB19308_2316_11D3_9DA0_00A0C9DF29FD_.wvu.PrintArea" localSheetId="0" hidden="1">#REF!</definedName>
    <definedName name="Z_DDB19308_2316_11D3_9DA0_00A0C9DF29FD_.wvu.PrintArea" localSheetId="2" hidden="1">#REF!</definedName>
    <definedName name="Z_DDB19308_2316_11D3_9DA0_00A0C9DF29FD_.wvu.PrintArea" localSheetId="1" hidden="1">#REF!</definedName>
    <definedName name="Z_DDB19308_2316_11D3_9DA0_00A0C9DF29FD_.wvu.PrintArea" hidden="1">#REF!</definedName>
    <definedName name="Z_DDB19309_2316_11D3_9DA0_00A0C9DF29FD_.wvu.PrintArea" localSheetId="0" hidden="1">#REF!</definedName>
    <definedName name="Z_DDB19309_2316_11D3_9DA0_00A0C9DF29FD_.wvu.PrintArea" localSheetId="2" hidden="1">#REF!</definedName>
    <definedName name="Z_DDB19309_2316_11D3_9DA0_00A0C9DF29FD_.wvu.PrintArea" localSheetId="1" hidden="1">#REF!</definedName>
    <definedName name="Z_DDB19309_2316_11D3_9DA0_00A0C9DF29FD_.wvu.PrintArea" hidden="1">#REF!</definedName>
    <definedName name="Z_DDB1930A_2316_11D3_9DA0_00A0C9DF29FD_.wvu.PrintArea" localSheetId="0" hidden="1">#REF!</definedName>
    <definedName name="Z_DDB1930A_2316_11D3_9DA0_00A0C9DF29FD_.wvu.PrintArea" localSheetId="2" hidden="1">#REF!</definedName>
    <definedName name="Z_DDB1930A_2316_11D3_9DA0_00A0C9DF29FD_.wvu.PrintArea" localSheetId="1" hidden="1">#REF!</definedName>
    <definedName name="Z_DDB1930A_2316_11D3_9DA0_00A0C9DF29FD_.wvu.PrintArea" hidden="1">#REF!</definedName>
    <definedName name="Z_DDB1930B_2316_11D3_9DA0_00A0C9DF29FD_.wvu.PrintArea" localSheetId="0" hidden="1">#REF!</definedName>
    <definedName name="Z_DDB1930B_2316_11D3_9DA0_00A0C9DF29FD_.wvu.PrintArea" localSheetId="2" hidden="1">#REF!</definedName>
    <definedName name="Z_DDB1930B_2316_11D3_9DA0_00A0C9DF29FD_.wvu.PrintArea" localSheetId="1" hidden="1">#REF!</definedName>
    <definedName name="Z_DDB1930B_2316_11D3_9DA0_00A0C9DF29FD_.wvu.PrintArea" hidden="1">#REF!</definedName>
    <definedName name="Z_DDB1930D_2316_11D3_9DA0_00A0C9DF29FD_.wvu.PrintArea" localSheetId="0" hidden="1">#REF!</definedName>
    <definedName name="Z_DDB1930D_2316_11D3_9DA0_00A0C9DF29FD_.wvu.PrintArea" localSheetId="2" hidden="1">#REF!</definedName>
    <definedName name="Z_DDB1930D_2316_11D3_9DA0_00A0C9DF29FD_.wvu.PrintArea" localSheetId="1" hidden="1">#REF!</definedName>
    <definedName name="Z_DDB1930D_2316_11D3_9DA0_00A0C9DF29FD_.wvu.PrintArea" hidden="1">#REF!</definedName>
    <definedName name="Z_DDB1930E_2316_11D3_9DA0_00A0C9DF29FD_.wvu.PrintArea" localSheetId="0" hidden="1">#REF!</definedName>
    <definedName name="Z_DDB1930E_2316_11D3_9DA0_00A0C9DF29FD_.wvu.PrintArea" localSheetId="2" hidden="1">#REF!</definedName>
    <definedName name="Z_DDB1930E_2316_11D3_9DA0_00A0C9DF29FD_.wvu.PrintArea" localSheetId="1" hidden="1">#REF!</definedName>
    <definedName name="Z_DDB1930E_2316_11D3_9DA0_00A0C9DF29FD_.wvu.PrintArea" hidden="1">#REF!</definedName>
    <definedName name="Z_DDB19310_2316_11D3_9DA0_00A0C9DF29FD_.wvu.PrintArea" localSheetId="0" hidden="1">#REF!</definedName>
    <definedName name="Z_DDB19310_2316_11D3_9DA0_00A0C9DF29FD_.wvu.PrintArea" localSheetId="2" hidden="1">#REF!</definedName>
    <definedName name="Z_DDB19310_2316_11D3_9DA0_00A0C9DF29FD_.wvu.PrintArea" localSheetId="1" hidden="1">#REF!</definedName>
    <definedName name="Z_DDB19310_2316_11D3_9DA0_00A0C9DF29FD_.wvu.PrintArea" hidden="1">#REF!</definedName>
    <definedName name="Z_DDB19311_2316_11D3_9DA0_00A0C9DF29FD_.wvu.PrintArea" localSheetId="0" hidden="1">#REF!</definedName>
    <definedName name="Z_DDB19311_2316_11D3_9DA0_00A0C9DF29FD_.wvu.PrintArea" localSheetId="2" hidden="1">#REF!</definedName>
    <definedName name="Z_DDB19311_2316_11D3_9DA0_00A0C9DF29FD_.wvu.PrintArea" localSheetId="1" hidden="1">#REF!</definedName>
    <definedName name="Z_DDB19311_2316_11D3_9DA0_00A0C9DF29FD_.wvu.PrintArea" hidden="1">#REF!</definedName>
    <definedName name="Z_DDB19313_2316_11D3_9DA0_00A0C9DF29FD_.wvu.PrintArea" localSheetId="0" hidden="1">#REF!</definedName>
    <definedName name="Z_DDB19313_2316_11D3_9DA0_00A0C9DF29FD_.wvu.PrintArea" localSheetId="2" hidden="1">#REF!</definedName>
    <definedName name="Z_DDB19313_2316_11D3_9DA0_00A0C9DF29FD_.wvu.PrintArea" localSheetId="1" hidden="1">#REF!</definedName>
    <definedName name="Z_DDB19313_2316_11D3_9DA0_00A0C9DF29FD_.wvu.PrintArea" hidden="1">#REF!</definedName>
    <definedName name="Z_DDB19314_2316_11D3_9DA0_00A0C9DF29FD_.wvu.PrintArea" localSheetId="0" hidden="1">#REF!</definedName>
    <definedName name="Z_DDB19314_2316_11D3_9DA0_00A0C9DF29FD_.wvu.PrintArea" localSheetId="2" hidden="1">#REF!</definedName>
    <definedName name="Z_DDB19314_2316_11D3_9DA0_00A0C9DF29FD_.wvu.PrintArea" localSheetId="1" hidden="1">#REF!</definedName>
    <definedName name="Z_DDB19314_2316_11D3_9DA0_00A0C9DF29FD_.wvu.PrintArea" hidden="1">#REF!</definedName>
    <definedName name="Z_DDB19315_2316_11D3_9DA0_00A0C9DF29FD_.wvu.PrintArea" localSheetId="0" hidden="1">#REF!</definedName>
    <definedName name="Z_DDB19315_2316_11D3_9DA0_00A0C9DF29FD_.wvu.PrintArea" localSheetId="2" hidden="1">#REF!</definedName>
    <definedName name="Z_DDB19315_2316_11D3_9DA0_00A0C9DF29FD_.wvu.PrintArea" localSheetId="1" hidden="1">#REF!</definedName>
    <definedName name="Z_DDB19315_2316_11D3_9DA0_00A0C9DF29FD_.wvu.PrintArea" hidden="1">#REF!</definedName>
    <definedName name="Z_DDB19316_2316_11D3_9DA0_00A0C9DF29FD_.wvu.PrintArea" localSheetId="0" hidden="1">#REF!</definedName>
    <definedName name="Z_DDB19316_2316_11D3_9DA0_00A0C9DF29FD_.wvu.PrintArea" localSheetId="2" hidden="1">#REF!</definedName>
    <definedName name="Z_DDB19316_2316_11D3_9DA0_00A0C9DF29FD_.wvu.PrintArea" localSheetId="1" hidden="1">#REF!</definedName>
    <definedName name="Z_DDB19316_2316_11D3_9DA0_00A0C9DF29FD_.wvu.PrintArea" hidden="1">#REF!</definedName>
    <definedName name="Z_DDB19318_2316_11D3_9DA0_00A0C9DF29FD_.wvu.PrintArea" localSheetId="0" hidden="1">#REF!</definedName>
    <definedName name="Z_DDB19318_2316_11D3_9DA0_00A0C9DF29FD_.wvu.PrintArea" localSheetId="2" hidden="1">#REF!</definedName>
    <definedName name="Z_DDB19318_2316_11D3_9DA0_00A0C9DF29FD_.wvu.PrintArea" localSheetId="1" hidden="1">#REF!</definedName>
    <definedName name="Z_DDB19318_2316_11D3_9DA0_00A0C9DF29FD_.wvu.PrintArea" hidden="1">#REF!</definedName>
    <definedName name="Z_DDB19319_2316_11D3_9DA0_00A0C9DF29FD_.wvu.PrintArea" localSheetId="0" hidden="1">#REF!</definedName>
    <definedName name="Z_DDB19319_2316_11D3_9DA0_00A0C9DF29FD_.wvu.PrintArea" localSheetId="2" hidden="1">#REF!</definedName>
    <definedName name="Z_DDB19319_2316_11D3_9DA0_00A0C9DF29FD_.wvu.PrintArea" localSheetId="1" hidden="1">#REF!</definedName>
    <definedName name="Z_DDB19319_2316_11D3_9DA0_00A0C9DF29FD_.wvu.PrintArea" hidden="1">#REF!</definedName>
    <definedName name="Z_DDB1931A_2316_11D3_9DA0_00A0C9DF29FD_.wvu.PrintArea" localSheetId="0" hidden="1">#REF!</definedName>
    <definedName name="Z_DDB1931A_2316_11D3_9DA0_00A0C9DF29FD_.wvu.PrintArea" localSheetId="2" hidden="1">#REF!</definedName>
    <definedName name="Z_DDB1931A_2316_11D3_9DA0_00A0C9DF29FD_.wvu.PrintArea" localSheetId="1" hidden="1">#REF!</definedName>
    <definedName name="Z_DDB1931A_2316_11D3_9DA0_00A0C9DF29FD_.wvu.PrintArea" hidden="1">#REF!</definedName>
    <definedName name="Z_DDB1931B_2316_11D3_9DA0_00A0C9DF29FD_.wvu.PrintArea" localSheetId="0" hidden="1">#REF!</definedName>
    <definedName name="Z_DDB1931B_2316_11D3_9DA0_00A0C9DF29FD_.wvu.PrintArea" localSheetId="2" hidden="1">#REF!</definedName>
    <definedName name="Z_DDB1931B_2316_11D3_9DA0_00A0C9DF29FD_.wvu.PrintArea" localSheetId="1" hidden="1">#REF!</definedName>
    <definedName name="Z_DDB1931B_2316_11D3_9DA0_00A0C9DF29FD_.wvu.PrintArea" hidden="1">#REF!</definedName>
    <definedName name="Z_DDB1931D_2316_11D3_9DA0_00A0C9DF29FD_.wvu.PrintArea" localSheetId="0" hidden="1">#REF!</definedName>
    <definedName name="Z_DDB1931D_2316_11D3_9DA0_00A0C9DF29FD_.wvu.PrintArea" localSheetId="2" hidden="1">#REF!</definedName>
    <definedName name="Z_DDB1931D_2316_11D3_9DA0_00A0C9DF29FD_.wvu.PrintArea" localSheetId="1" hidden="1">#REF!</definedName>
    <definedName name="Z_DDB1931D_2316_11D3_9DA0_00A0C9DF29FD_.wvu.PrintArea" hidden="1">#REF!</definedName>
    <definedName name="Z_DDB1931E_2316_11D3_9DA0_00A0C9DF29FD_.wvu.PrintArea" localSheetId="0" hidden="1">#REF!</definedName>
    <definedName name="Z_DDB1931E_2316_11D3_9DA0_00A0C9DF29FD_.wvu.PrintArea" localSheetId="2" hidden="1">#REF!</definedName>
    <definedName name="Z_DDB1931E_2316_11D3_9DA0_00A0C9DF29FD_.wvu.PrintArea" localSheetId="1" hidden="1">#REF!</definedName>
    <definedName name="Z_DDB1931E_2316_11D3_9DA0_00A0C9DF29FD_.wvu.PrintArea" hidden="1">#REF!</definedName>
    <definedName name="Z_DDB1932D_2316_11D3_9DA0_00A0C9DF29FD_.wvu.PrintArea" localSheetId="0" hidden="1">#REF!</definedName>
    <definedName name="Z_DDB1932D_2316_11D3_9DA0_00A0C9DF29FD_.wvu.PrintArea" localSheetId="2" hidden="1">#REF!</definedName>
    <definedName name="Z_DDB1932D_2316_11D3_9DA0_00A0C9DF29FD_.wvu.PrintArea" localSheetId="1" hidden="1">#REF!</definedName>
    <definedName name="Z_DDB1932D_2316_11D3_9DA0_00A0C9DF29FD_.wvu.PrintArea" hidden="1">#REF!</definedName>
    <definedName name="Z_DDB1932E_2316_11D3_9DA0_00A0C9DF29FD_.wvu.PrintArea" localSheetId="0" hidden="1">#REF!</definedName>
    <definedName name="Z_DDB1932E_2316_11D3_9DA0_00A0C9DF29FD_.wvu.PrintArea" localSheetId="2" hidden="1">#REF!</definedName>
    <definedName name="Z_DDB1932E_2316_11D3_9DA0_00A0C9DF29FD_.wvu.PrintArea" localSheetId="1" hidden="1">#REF!</definedName>
    <definedName name="Z_DDB1932E_2316_11D3_9DA0_00A0C9DF29FD_.wvu.PrintArea" hidden="1">#REF!</definedName>
    <definedName name="Z_DDB19330_2316_11D3_9DA0_00A0C9DF29FD_.wvu.PrintArea" localSheetId="0" hidden="1">#REF!</definedName>
    <definedName name="Z_DDB19330_2316_11D3_9DA0_00A0C9DF29FD_.wvu.PrintArea" localSheetId="2" hidden="1">#REF!</definedName>
    <definedName name="Z_DDB19330_2316_11D3_9DA0_00A0C9DF29FD_.wvu.PrintArea" localSheetId="1" hidden="1">#REF!</definedName>
    <definedName name="Z_DDB19330_2316_11D3_9DA0_00A0C9DF29FD_.wvu.PrintArea" hidden="1">#REF!</definedName>
    <definedName name="Z_DDB19331_2316_11D3_9DA0_00A0C9DF29FD_.wvu.PrintArea" localSheetId="0" hidden="1">#REF!</definedName>
    <definedName name="Z_DDB19331_2316_11D3_9DA0_00A0C9DF29FD_.wvu.PrintArea" localSheetId="2" hidden="1">#REF!</definedName>
    <definedName name="Z_DDB19331_2316_11D3_9DA0_00A0C9DF29FD_.wvu.PrintArea" localSheetId="1" hidden="1">#REF!</definedName>
    <definedName name="Z_DDB19331_2316_11D3_9DA0_00A0C9DF29FD_.wvu.PrintArea" hidden="1">#REF!</definedName>
    <definedName name="Z_DDB19332_2316_11D3_9DA0_00A0C9DF29FD_.wvu.PrintArea" localSheetId="0" hidden="1">#REF!</definedName>
    <definedName name="Z_DDB19332_2316_11D3_9DA0_00A0C9DF29FD_.wvu.PrintArea" localSheetId="2" hidden="1">#REF!</definedName>
    <definedName name="Z_DDB19332_2316_11D3_9DA0_00A0C9DF29FD_.wvu.PrintArea" localSheetId="1" hidden="1">#REF!</definedName>
    <definedName name="Z_DDB19332_2316_11D3_9DA0_00A0C9DF29FD_.wvu.PrintArea" hidden="1">#REF!</definedName>
    <definedName name="Z_DDB19333_2316_11D3_9DA0_00A0C9DF29FD_.wvu.PrintArea" localSheetId="0" hidden="1">#REF!</definedName>
    <definedName name="Z_DDB19333_2316_11D3_9DA0_00A0C9DF29FD_.wvu.PrintArea" localSheetId="2" hidden="1">#REF!</definedName>
    <definedName name="Z_DDB19333_2316_11D3_9DA0_00A0C9DF29FD_.wvu.PrintArea" localSheetId="1" hidden="1">#REF!</definedName>
    <definedName name="Z_DDB19333_2316_11D3_9DA0_00A0C9DF29FD_.wvu.PrintArea" hidden="1">#REF!</definedName>
    <definedName name="Z_DDB19335_2316_11D3_9DA0_00A0C9DF29FD_.wvu.PrintArea" localSheetId="0" hidden="1">#REF!</definedName>
    <definedName name="Z_DDB19335_2316_11D3_9DA0_00A0C9DF29FD_.wvu.PrintArea" localSheetId="2" hidden="1">#REF!</definedName>
    <definedName name="Z_DDB19335_2316_11D3_9DA0_00A0C9DF29FD_.wvu.PrintArea" localSheetId="1" hidden="1">#REF!</definedName>
    <definedName name="Z_DDB19335_2316_11D3_9DA0_00A0C9DF29FD_.wvu.PrintArea" hidden="1">#REF!</definedName>
    <definedName name="Z_DDB19336_2316_11D3_9DA0_00A0C9DF29FD_.wvu.PrintArea" localSheetId="0" hidden="1">#REF!</definedName>
    <definedName name="Z_DDB19336_2316_11D3_9DA0_00A0C9DF29FD_.wvu.PrintArea" localSheetId="2" hidden="1">#REF!</definedName>
    <definedName name="Z_DDB19336_2316_11D3_9DA0_00A0C9DF29FD_.wvu.PrintArea" localSheetId="1" hidden="1">#REF!</definedName>
    <definedName name="Z_DDB19336_2316_11D3_9DA0_00A0C9DF29FD_.wvu.PrintArea" hidden="1">#REF!</definedName>
    <definedName name="Z_DDB19337_2316_11D3_9DA0_00A0C9DF29FD_.wvu.PrintArea" localSheetId="0" hidden="1">#REF!</definedName>
    <definedName name="Z_DDB19337_2316_11D3_9DA0_00A0C9DF29FD_.wvu.PrintArea" localSheetId="2" hidden="1">#REF!</definedName>
    <definedName name="Z_DDB19337_2316_11D3_9DA0_00A0C9DF29FD_.wvu.PrintArea" localSheetId="1" hidden="1">#REF!</definedName>
    <definedName name="Z_DDB19337_2316_11D3_9DA0_00A0C9DF29FD_.wvu.PrintArea" hidden="1">#REF!</definedName>
    <definedName name="Z_DDB19338_2316_11D3_9DA0_00A0C9DF29FD_.wvu.PrintArea" localSheetId="0" hidden="1">#REF!</definedName>
    <definedName name="Z_DDB19338_2316_11D3_9DA0_00A0C9DF29FD_.wvu.PrintArea" localSheetId="2" hidden="1">#REF!</definedName>
    <definedName name="Z_DDB19338_2316_11D3_9DA0_00A0C9DF29FD_.wvu.PrintArea" localSheetId="1" hidden="1">#REF!</definedName>
    <definedName name="Z_DDB19338_2316_11D3_9DA0_00A0C9DF29FD_.wvu.PrintArea" hidden="1">#REF!</definedName>
    <definedName name="Z_DDB1933A_2316_11D3_9DA0_00A0C9DF29FD_.wvu.PrintArea" localSheetId="0" hidden="1">#REF!</definedName>
    <definedName name="Z_DDB1933A_2316_11D3_9DA0_00A0C9DF29FD_.wvu.PrintArea" localSheetId="2" hidden="1">#REF!</definedName>
    <definedName name="Z_DDB1933A_2316_11D3_9DA0_00A0C9DF29FD_.wvu.PrintArea" localSheetId="1" hidden="1">#REF!</definedName>
    <definedName name="Z_DDB1933A_2316_11D3_9DA0_00A0C9DF29FD_.wvu.PrintArea" hidden="1">#REF!</definedName>
    <definedName name="Z_DDB1933B_2316_11D3_9DA0_00A0C9DF29FD_.wvu.PrintArea" localSheetId="0" hidden="1">#REF!</definedName>
    <definedName name="Z_DDB1933B_2316_11D3_9DA0_00A0C9DF29FD_.wvu.PrintArea" localSheetId="2" hidden="1">#REF!</definedName>
    <definedName name="Z_DDB1933B_2316_11D3_9DA0_00A0C9DF29FD_.wvu.PrintArea" localSheetId="1" hidden="1">#REF!</definedName>
    <definedName name="Z_DDB1933B_2316_11D3_9DA0_00A0C9DF29FD_.wvu.PrintArea" hidden="1">#REF!</definedName>
    <definedName name="Z_DDB1933D_2316_11D3_9DA0_00A0C9DF29FD_.wvu.PrintArea" localSheetId="0" hidden="1">#REF!</definedName>
    <definedName name="Z_DDB1933D_2316_11D3_9DA0_00A0C9DF29FD_.wvu.PrintArea" localSheetId="2" hidden="1">#REF!</definedName>
    <definedName name="Z_DDB1933D_2316_11D3_9DA0_00A0C9DF29FD_.wvu.PrintArea" localSheetId="1" hidden="1">#REF!</definedName>
    <definedName name="Z_DDB1933D_2316_11D3_9DA0_00A0C9DF29FD_.wvu.PrintArea" hidden="1">#REF!</definedName>
    <definedName name="Z_DDB1933E_2316_11D3_9DA0_00A0C9DF29FD_.wvu.PrintArea" localSheetId="0" hidden="1">#REF!</definedName>
    <definedName name="Z_DDB1933E_2316_11D3_9DA0_00A0C9DF29FD_.wvu.PrintArea" localSheetId="2" hidden="1">#REF!</definedName>
    <definedName name="Z_DDB1933E_2316_11D3_9DA0_00A0C9DF29FD_.wvu.PrintArea" localSheetId="1" hidden="1">#REF!</definedName>
    <definedName name="Z_DDB1933E_2316_11D3_9DA0_00A0C9DF29FD_.wvu.PrintArea" hidden="1">#REF!</definedName>
    <definedName name="Z_DDB19340_2316_11D3_9DA0_00A0C9DF29FD_.wvu.PrintArea" localSheetId="0" hidden="1">#REF!</definedName>
    <definedName name="Z_DDB19340_2316_11D3_9DA0_00A0C9DF29FD_.wvu.PrintArea" localSheetId="2" hidden="1">#REF!</definedName>
    <definedName name="Z_DDB19340_2316_11D3_9DA0_00A0C9DF29FD_.wvu.PrintArea" localSheetId="1" hidden="1">#REF!</definedName>
    <definedName name="Z_DDB19340_2316_11D3_9DA0_00A0C9DF29FD_.wvu.PrintArea" hidden="1">#REF!</definedName>
    <definedName name="Z_DDB19341_2316_11D3_9DA0_00A0C9DF29FD_.wvu.PrintArea" localSheetId="0" hidden="1">#REF!</definedName>
    <definedName name="Z_DDB19341_2316_11D3_9DA0_00A0C9DF29FD_.wvu.PrintArea" localSheetId="2" hidden="1">#REF!</definedName>
    <definedName name="Z_DDB19341_2316_11D3_9DA0_00A0C9DF29FD_.wvu.PrintArea" localSheetId="1" hidden="1">#REF!</definedName>
    <definedName name="Z_DDB19341_2316_11D3_9DA0_00A0C9DF29FD_.wvu.PrintArea" hidden="1">#REF!</definedName>
    <definedName name="Z_DDB19342_2316_11D3_9DA0_00A0C9DF29FD_.wvu.PrintArea" localSheetId="0" hidden="1">#REF!</definedName>
    <definedName name="Z_DDB19342_2316_11D3_9DA0_00A0C9DF29FD_.wvu.PrintArea" localSheetId="2" hidden="1">#REF!</definedName>
    <definedName name="Z_DDB19342_2316_11D3_9DA0_00A0C9DF29FD_.wvu.PrintArea" localSheetId="1" hidden="1">#REF!</definedName>
    <definedName name="Z_DDB19342_2316_11D3_9DA0_00A0C9DF29FD_.wvu.PrintArea" hidden="1">#REF!</definedName>
    <definedName name="Z_DDB19343_2316_11D3_9DA0_00A0C9DF29FD_.wvu.PrintArea" localSheetId="0" hidden="1">#REF!</definedName>
    <definedName name="Z_DDB19343_2316_11D3_9DA0_00A0C9DF29FD_.wvu.PrintArea" localSheetId="2" hidden="1">#REF!</definedName>
    <definedName name="Z_DDB19343_2316_11D3_9DA0_00A0C9DF29FD_.wvu.PrintArea" localSheetId="1" hidden="1">#REF!</definedName>
    <definedName name="Z_DDB19343_2316_11D3_9DA0_00A0C9DF29FD_.wvu.PrintArea" hidden="1">#REF!</definedName>
    <definedName name="Z_DDB19345_2316_11D3_9DA0_00A0C9DF29FD_.wvu.PrintArea" localSheetId="0" hidden="1">#REF!</definedName>
    <definedName name="Z_DDB19345_2316_11D3_9DA0_00A0C9DF29FD_.wvu.PrintArea" localSheetId="2" hidden="1">#REF!</definedName>
    <definedName name="Z_DDB19345_2316_11D3_9DA0_00A0C9DF29FD_.wvu.PrintArea" localSheetId="1" hidden="1">#REF!</definedName>
    <definedName name="Z_DDB19345_2316_11D3_9DA0_00A0C9DF29FD_.wvu.PrintArea" hidden="1">#REF!</definedName>
    <definedName name="Z_DDB19346_2316_11D3_9DA0_00A0C9DF29FD_.wvu.PrintArea" localSheetId="0" hidden="1">#REF!</definedName>
    <definedName name="Z_DDB19346_2316_11D3_9DA0_00A0C9DF29FD_.wvu.PrintArea" localSheetId="2" hidden="1">#REF!</definedName>
    <definedName name="Z_DDB19346_2316_11D3_9DA0_00A0C9DF29FD_.wvu.PrintArea" localSheetId="1" hidden="1">#REF!</definedName>
    <definedName name="Z_DDB19346_2316_11D3_9DA0_00A0C9DF29FD_.wvu.PrintArea" hidden="1">#REF!</definedName>
    <definedName name="Z_DDB19347_2316_11D3_9DA0_00A0C9DF29FD_.wvu.PrintArea" localSheetId="0" hidden="1">#REF!</definedName>
    <definedName name="Z_DDB19347_2316_11D3_9DA0_00A0C9DF29FD_.wvu.PrintArea" localSheetId="2" hidden="1">#REF!</definedName>
    <definedName name="Z_DDB19347_2316_11D3_9DA0_00A0C9DF29FD_.wvu.PrintArea" localSheetId="1" hidden="1">#REF!</definedName>
    <definedName name="Z_DDB19347_2316_11D3_9DA0_00A0C9DF29FD_.wvu.PrintArea" hidden="1">#REF!</definedName>
    <definedName name="Z_DDB19348_2316_11D3_9DA0_00A0C9DF29FD_.wvu.PrintArea" localSheetId="0" hidden="1">#REF!</definedName>
    <definedName name="Z_DDB19348_2316_11D3_9DA0_00A0C9DF29FD_.wvu.PrintArea" localSheetId="2" hidden="1">#REF!</definedName>
    <definedName name="Z_DDB19348_2316_11D3_9DA0_00A0C9DF29FD_.wvu.PrintArea" localSheetId="1" hidden="1">#REF!</definedName>
    <definedName name="Z_DDB19348_2316_11D3_9DA0_00A0C9DF29FD_.wvu.PrintArea" hidden="1">#REF!</definedName>
    <definedName name="Z_DDB1934A_2316_11D3_9DA0_00A0C9DF29FD_.wvu.PrintArea" localSheetId="0" hidden="1">#REF!</definedName>
    <definedName name="Z_DDB1934A_2316_11D3_9DA0_00A0C9DF29FD_.wvu.PrintArea" localSheetId="2" hidden="1">#REF!</definedName>
    <definedName name="Z_DDB1934A_2316_11D3_9DA0_00A0C9DF29FD_.wvu.PrintArea" localSheetId="1" hidden="1">#REF!</definedName>
    <definedName name="Z_DDB1934A_2316_11D3_9DA0_00A0C9DF29FD_.wvu.PrintArea" hidden="1">#REF!</definedName>
    <definedName name="Z_DDB1934B_2316_11D3_9DA0_00A0C9DF29FD_.wvu.PrintArea" localSheetId="0" hidden="1">#REF!</definedName>
    <definedName name="Z_DDB1934B_2316_11D3_9DA0_00A0C9DF29FD_.wvu.PrintArea" localSheetId="2" hidden="1">#REF!</definedName>
    <definedName name="Z_DDB1934B_2316_11D3_9DA0_00A0C9DF29FD_.wvu.PrintArea" localSheetId="1" hidden="1">#REF!</definedName>
    <definedName name="Z_DDB1934B_2316_11D3_9DA0_00A0C9DF29FD_.wvu.PrintArea" hidden="1">#REF!</definedName>
    <definedName name="Z_DDB19355_2316_11D3_9DA0_00A0C9DF29FD_.wvu.PrintArea" localSheetId="0" hidden="1">#REF!</definedName>
    <definedName name="Z_DDB19355_2316_11D3_9DA0_00A0C9DF29FD_.wvu.PrintArea" localSheetId="2" hidden="1">#REF!</definedName>
    <definedName name="Z_DDB19355_2316_11D3_9DA0_00A0C9DF29FD_.wvu.PrintArea" localSheetId="1" hidden="1">#REF!</definedName>
    <definedName name="Z_DDB19355_2316_11D3_9DA0_00A0C9DF29FD_.wvu.PrintArea" hidden="1">#REF!</definedName>
    <definedName name="Z_DDB19356_2316_11D3_9DA0_00A0C9DF29FD_.wvu.PrintArea" localSheetId="0" hidden="1">#REF!</definedName>
    <definedName name="Z_DDB19356_2316_11D3_9DA0_00A0C9DF29FD_.wvu.PrintArea" localSheetId="2" hidden="1">#REF!</definedName>
    <definedName name="Z_DDB19356_2316_11D3_9DA0_00A0C9DF29FD_.wvu.PrintArea" localSheetId="1" hidden="1">#REF!</definedName>
    <definedName name="Z_DDB19356_2316_11D3_9DA0_00A0C9DF29FD_.wvu.PrintArea" hidden="1">#REF!</definedName>
    <definedName name="Z_DDB19358_2316_11D3_9DA0_00A0C9DF29FD_.wvu.PrintArea" localSheetId="0" hidden="1">#REF!</definedName>
    <definedName name="Z_DDB19358_2316_11D3_9DA0_00A0C9DF29FD_.wvu.PrintArea" localSheetId="2" hidden="1">#REF!</definedName>
    <definedName name="Z_DDB19358_2316_11D3_9DA0_00A0C9DF29FD_.wvu.PrintArea" localSheetId="1" hidden="1">#REF!</definedName>
    <definedName name="Z_DDB19358_2316_11D3_9DA0_00A0C9DF29FD_.wvu.PrintArea" hidden="1">#REF!</definedName>
    <definedName name="Z_DDB19359_2316_11D3_9DA0_00A0C9DF29FD_.wvu.PrintArea" localSheetId="0" hidden="1">#REF!</definedName>
    <definedName name="Z_DDB19359_2316_11D3_9DA0_00A0C9DF29FD_.wvu.PrintArea" localSheetId="2" hidden="1">#REF!</definedName>
    <definedName name="Z_DDB19359_2316_11D3_9DA0_00A0C9DF29FD_.wvu.PrintArea" localSheetId="1" hidden="1">#REF!</definedName>
    <definedName name="Z_DDB19359_2316_11D3_9DA0_00A0C9DF29FD_.wvu.PrintArea" hidden="1">#REF!</definedName>
    <definedName name="Z_DDB1935A_2316_11D3_9DA0_00A0C9DF29FD_.wvu.PrintArea" localSheetId="0" hidden="1">#REF!</definedName>
    <definedName name="Z_DDB1935A_2316_11D3_9DA0_00A0C9DF29FD_.wvu.PrintArea" localSheetId="2" hidden="1">#REF!</definedName>
    <definedName name="Z_DDB1935A_2316_11D3_9DA0_00A0C9DF29FD_.wvu.PrintArea" localSheetId="1" hidden="1">#REF!</definedName>
    <definedName name="Z_DDB1935A_2316_11D3_9DA0_00A0C9DF29FD_.wvu.PrintArea" hidden="1">#REF!</definedName>
    <definedName name="Z_DDB1935B_2316_11D3_9DA0_00A0C9DF29FD_.wvu.PrintArea" localSheetId="0" hidden="1">#REF!</definedName>
    <definedName name="Z_DDB1935B_2316_11D3_9DA0_00A0C9DF29FD_.wvu.PrintArea" localSheetId="2" hidden="1">#REF!</definedName>
    <definedName name="Z_DDB1935B_2316_11D3_9DA0_00A0C9DF29FD_.wvu.PrintArea" localSheetId="1" hidden="1">#REF!</definedName>
    <definedName name="Z_DDB1935B_2316_11D3_9DA0_00A0C9DF29FD_.wvu.PrintArea" hidden="1">#REF!</definedName>
    <definedName name="Z_DDB1935D_2316_11D3_9DA0_00A0C9DF29FD_.wvu.PrintArea" localSheetId="0" hidden="1">#REF!</definedName>
    <definedName name="Z_DDB1935D_2316_11D3_9DA0_00A0C9DF29FD_.wvu.PrintArea" localSheetId="2" hidden="1">#REF!</definedName>
    <definedName name="Z_DDB1935D_2316_11D3_9DA0_00A0C9DF29FD_.wvu.PrintArea" localSheetId="1" hidden="1">#REF!</definedName>
    <definedName name="Z_DDB1935D_2316_11D3_9DA0_00A0C9DF29FD_.wvu.PrintArea" hidden="1">#REF!</definedName>
    <definedName name="Z_DDB1935E_2316_11D3_9DA0_00A0C9DF29FD_.wvu.PrintArea" localSheetId="0" hidden="1">#REF!</definedName>
    <definedName name="Z_DDB1935E_2316_11D3_9DA0_00A0C9DF29FD_.wvu.PrintArea" localSheetId="2" hidden="1">#REF!</definedName>
    <definedName name="Z_DDB1935E_2316_11D3_9DA0_00A0C9DF29FD_.wvu.PrintArea" localSheetId="1" hidden="1">#REF!</definedName>
    <definedName name="Z_DDB1935E_2316_11D3_9DA0_00A0C9DF29FD_.wvu.PrintArea" hidden="1">#REF!</definedName>
    <definedName name="Z_DDB1935F_2316_11D3_9DA0_00A0C9DF29FD_.wvu.PrintArea" localSheetId="0" hidden="1">#REF!</definedName>
    <definedName name="Z_DDB1935F_2316_11D3_9DA0_00A0C9DF29FD_.wvu.PrintArea" localSheetId="2" hidden="1">#REF!</definedName>
    <definedName name="Z_DDB1935F_2316_11D3_9DA0_00A0C9DF29FD_.wvu.PrintArea" localSheetId="1" hidden="1">#REF!</definedName>
    <definedName name="Z_DDB1935F_2316_11D3_9DA0_00A0C9DF29FD_.wvu.PrintArea" hidden="1">#REF!</definedName>
    <definedName name="Z_DDB19360_2316_11D3_9DA0_00A0C9DF29FD_.wvu.PrintArea" localSheetId="0" hidden="1">#REF!</definedName>
    <definedName name="Z_DDB19360_2316_11D3_9DA0_00A0C9DF29FD_.wvu.PrintArea" localSheetId="2" hidden="1">#REF!</definedName>
    <definedName name="Z_DDB19360_2316_11D3_9DA0_00A0C9DF29FD_.wvu.PrintArea" localSheetId="1" hidden="1">#REF!</definedName>
    <definedName name="Z_DDB19360_2316_11D3_9DA0_00A0C9DF29FD_.wvu.PrintArea" hidden="1">#REF!</definedName>
    <definedName name="Z_DDB19362_2316_11D3_9DA0_00A0C9DF29FD_.wvu.PrintArea" localSheetId="0" hidden="1">#REF!</definedName>
    <definedName name="Z_DDB19362_2316_11D3_9DA0_00A0C9DF29FD_.wvu.PrintArea" localSheetId="2" hidden="1">#REF!</definedName>
    <definedName name="Z_DDB19362_2316_11D3_9DA0_00A0C9DF29FD_.wvu.PrintArea" localSheetId="1" hidden="1">#REF!</definedName>
    <definedName name="Z_DDB19362_2316_11D3_9DA0_00A0C9DF29FD_.wvu.PrintArea" hidden="1">#REF!</definedName>
    <definedName name="Z_DDB19363_2316_11D3_9DA0_00A0C9DF29FD_.wvu.PrintArea" localSheetId="0" hidden="1">#REF!</definedName>
    <definedName name="Z_DDB19363_2316_11D3_9DA0_00A0C9DF29FD_.wvu.PrintArea" localSheetId="2" hidden="1">#REF!</definedName>
    <definedName name="Z_DDB19363_2316_11D3_9DA0_00A0C9DF29FD_.wvu.PrintArea" localSheetId="1" hidden="1">#REF!</definedName>
    <definedName name="Z_DDB19363_2316_11D3_9DA0_00A0C9DF29FD_.wvu.PrintArea" hidden="1">#REF!</definedName>
    <definedName name="Z_DDB19365_2316_11D3_9DA0_00A0C9DF29FD_.wvu.PrintArea" localSheetId="0" hidden="1">#REF!</definedName>
    <definedName name="Z_DDB19365_2316_11D3_9DA0_00A0C9DF29FD_.wvu.PrintArea" localSheetId="2" hidden="1">#REF!</definedName>
    <definedName name="Z_DDB19365_2316_11D3_9DA0_00A0C9DF29FD_.wvu.PrintArea" localSheetId="1" hidden="1">#REF!</definedName>
    <definedName name="Z_DDB19365_2316_11D3_9DA0_00A0C9DF29FD_.wvu.PrintArea" hidden="1">#REF!</definedName>
    <definedName name="Z_DDB19366_2316_11D3_9DA0_00A0C9DF29FD_.wvu.PrintArea" localSheetId="0" hidden="1">#REF!</definedName>
    <definedName name="Z_DDB19366_2316_11D3_9DA0_00A0C9DF29FD_.wvu.PrintArea" localSheetId="2" hidden="1">#REF!</definedName>
    <definedName name="Z_DDB19366_2316_11D3_9DA0_00A0C9DF29FD_.wvu.PrintArea" localSheetId="1" hidden="1">#REF!</definedName>
    <definedName name="Z_DDB19366_2316_11D3_9DA0_00A0C9DF29FD_.wvu.PrintArea" hidden="1">#REF!</definedName>
    <definedName name="Z_DDB19368_2316_11D3_9DA0_00A0C9DF29FD_.wvu.PrintArea" localSheetId="0" hidden="1">#REF!</definedName>
    <definedName name="Z_DDB19368_2316_11D3_9DA0_00A0C9DF29FD_.wvu.PrintArea" localSheetId="2" hidden="1">#REF!</definedName>
    <definedName name="Z_DDB19368_2316_11D3_9DA0_00A0C9DF29FD_.wvu.PrintArea" localSheetId="1" hidden="1">#REF!</definedName>
    <definedName name="Z_DDB19368_2316_11D3_9DA0_00A0C9DF29FD_.wvu.PrintArea" hidden="1">#REF!</definedName>
    <definedName name="Z_DDB19369_2316_11D3_9DA0_00A0C9DF29FD_.wvu.PrintArea" localSheetId="0" hidden="1">#REF!</definedName>
    <definedName name="Z_DDB19369_2316_11D3_9DA0_00A0C9DF29FD_.wvu.PrintArea" localSheetId="2" hidden="1">#REF!</definedName>
    <definedName name="Z_DDB19369_2316_11D3_9DA0_00A0C9DF29FD_.wvu.PrintArea" localSheetId="1" hidden="1">#REF!</definedName>
    <definedName name="Z_DDB19369_2316_11D3_9DA0_00A0C9DF29FD_.wvu.PrintArea" hidden="1">#REF!</definedName>
    <definedName name="Z_DDB1936A_2316_11D3_9DA0_00A0C9DF29FD_.wvu.PrintArea" localSheetId="0" hidden="1">#REF!</definedName>
    <definedName name="Z_DDB1936A_2316_11D3_9DA0_00A0C9DF29FD_.wvu.PrintArea" localSheetId="2" hidden="1">#REF!</definedName>
    <definedName name="Z_DDB1936A_2316_11D3_9DA0_00A0C9DF29FD_.wvu.PrintArea" localSheetId="1" hidden="1">#REF!</definedName>
    <definedName name="Z_DDB1936A_2316_11D3_9DA0_00A0C9DF29FD_.wvu.PrintArea" hidden="1">#REF!</definedName>
    <definedName name="Z_DDB1936B_2316_11D3_9DA0_00A0C9DF29FD_.wvu.PrintArea" localSheetId="0" hidden="1">#REF!</definedName>
    <definedName name="Z_DDB1936B_2316_11D3_9DA0_00A0C9DF29FD_.wvu.PrintArea" localSheetId="2" hidden="1">#REF!</definedName>
    <definedName name="Z_DDB1936B_2316_11D3_9DA0_00A0C9DF29FD_.wvu.PrintArea" localSheetId="1" hidden="1">#REF!</definedName>
    <definedName name="Z_DDB1936B_2316_11D3_9DA0_00A0C9DF29FD_.wvu.PrintArea" hidden="1">#REF!</definedName>
    <definedName name="Z_DDB1936D_2316_11D3_9DA0_00A0C9DF29FD_.wvu.PrintArea" localSheetId="0" hidden="1">#REF!</definedName>
    <definedName name="Z_DDB1936D_2316_11D3_9DA0_00A0C9DF29FD_.wvu.PrintArea" localSheetId="2" hidden="1">#REF!</definedName>
    <definedName name="Z_DDB1936D_2316_11D3_9DA0_00A0C9DF29FD_.wvu.PrintArea" localSheetId="1" hidden="1">#REF!</definedName>
    <definedName name="Z_DDB1936D_2316_11D3_9DA0_00A0C9DF29FD_.wvu.PrintArea" hidden="1">#REF!</definedName>
    <definedName name="Z_DDB1936E_2316_11D3_9DA0_00A0C9DF29FD_.wvu.PrintArea" localSheetId="0" hidden="1">#REF!</definedName>
    <definedName name="Z_DDB1936E_2316_11D3_9DA0_00A0C9DF29FD_.wvu.PrintArea" localSheetId="2" hidden="1">#REF!</definedName>
    <definedName name="Z_DDB1936E_2316_11D3_9DA0_00A0C9DF29FD_.wvu.PrintArea" localSheetId="1" hidden="1">#REF!</definedName>
    <definedName name="Z_DDB1936E_2316_11D3_9DA0_00A0C9DF29FD_.wvu.PrintArea" hidden="1">#REF!</definedName>
    <definedName name="Z_DDB1936F_2316_11D3_9DA0_00A0C9DF29FD_.wvu.PrintArea" localSheetId="0" hidden="1">#REF!</definedName>
    <definedName name="Z_DDB1936F_2316_11D3_9DA0_00A0C9DF29FD_.wvu.PrintArea" localSheetId="2" hidden="1">#REF!</definedName>
    <definedName name="Z_DDB1936F_2316_11D3_9DA0_00A0C9DF29FD_.wvu.PrintArea" localSheetId="1" hidden="1">#REF!</definedName>
    <definedName name="Z_DDB1936F_2316_11D3_9DA0_00A0C9DF29FD_.wvu.PrintArea" hidden="1">#REF!</definedName>
    <definedName name="Z_DDB19370_2316_11D3_9DA0_00A0C9DF29FD_.wvu.PrintArea" localSheetId="0" hidden="1">#REF!</definedName>
    <definedName name="Z_DDB19370_2316_11D3_9DA0_00A0C9DF29FD_.wvu.PrintArea" localSheetId="2" hidden="1">#REF!</definedName>
    <definedName name="Z_DDB19370_2316_11D3_9DA0_00A0C9DF29FD_.wvu.PrintArea" localSheetId="1" hidden="1">#REF!</definedName>
    <definedName name="Z_DDB19370_2316_11D3_9DA0_00A0C9DF29FD_.wvu.PrintArea" hidden="1">#REF!</definedName>
    <definedName name="Z_DDB19372_2316_11D3_9DA0_00A0C9DF29FD_.wvu.PrintArea" localSheetId="0" hidden="1">#REF!</definedName>
    <definedName name="Z_DDB19372_2316_11D3_9DA0_00A0C9DF29FD_.wvu.PrintArea" localSheetId="2" hidden="1">#REF!</definedName>
    <definedName name="Z_DDB19372_2316_11D3_9DA0_00A0C9DF29FD_.wvu.PrintArea" localSheetId="1" hidden="1">#REF!</definedName>
    <definedName name="Z_DDB19372_2316_11D3_9DA0_00A0C9DF29FD_.wvu.PrintArea" hidden="1">#REF!</definedName>
    <definedName name="Z_DDB19373_2316_11D3_9DA0_00A0C9DF29FD_.wvu.PrintArea" localSheetId="0" hidden="1">#REF!</definedName>
    <definedName name="Z_DDB19373_2316_11D3_9DA0_00A0C9DF29FD_.wvu.PrintArea" localSheetId="2" hidden="1">#REF!</definedName>
    <definedName name="Z_DDB19373_2316_11D3_9DA0_00A0C9DF29FD_.wvu.PrintArea" localSheetId="1" hidden="1">#REF!</definedName>
    <definedName name="Z_DDB19373_2316_11D3_9DA0_00A0C9DF29FD_.wvu.PrintArea" hidden="1">#REF!</definedName>
    <definedName name="Z_DF4E112B_079B_11D3_88AD_0080C84A5D47_.wvu.PrintArea" localSheetId="0" hidden="1">#REF!</definedName>
    <definedName name="Z_DF4E112B_079B_11D3_88AD_0080C84A5D47_.wvu.PrintArea" localSheetId="2" hidden="1">#REF!</definedName>
    <definedName name="Z_DF4E112B_079B_11D3_88AD_0080C84A5D47_.wvu.PrintArea" localSheetId="1" hidden="1">#REF!</definedName>
    <definedName name="Z_DF4E112B_079B_11D3_88AD_0080C84A5D47_.wvu.PrintArea" hidden="1">#REF!</definedName>
    <definedName name="Z_DF4E112C_079B_11D3_88AD_0080C84A5D47_.wvu.PrintArea" localSheetId="0" hidden="1">#REF!</definedName>
    <definedName name="Z_DF4E112C_079B_11D3_88AD_0080C84A5D47_.wvu.PrintArea" localSheetId="2" hidden="1">#REF!</definedName>
    <definedName name="Z_DF4E112C_079B_11D3_88AD_0080C84A5D47_.wvu.PrintArea" localSheetId="1" hidden="1">#REF!</definedName>
    <definedName name="Z_DF4E112C_079B_11D3_88AD_0080C84A5D47_.wvu.PrintArea" hidden="1">#REF!</definedName>
    <definedName name="Z_DF4E112E_079B_11D3_88AD_0080C84A5D47_.wvu.PrintArea" localSheetId="0" hidden="1">#REF!</definedName>
    <definedName name="Z_DF4E112E_079B_11D3_88AD_0080C84A5D47_.wvu.PrintArea" localSheetId="2" hidden="1">#REF!</definedName>
    <definedName name="Z_DF4E112E_079B_11D3_88AD_0080C84A5D47_.wvu.PrintArea" localSheetId="1" hidden="1">#REF!</definedName>
    <definedName name="Z_DF4E112E_079B_11D3_88AD_0080C84A5D47_.wvu.PrintArea" hidden="1">#REF!</definedName>
    <definedName name="Z_DF4E112F_079B_11D3_88AD_0080C84A5D47_.wvu.PrintArea" localSheetId="0" hidden="1">#REF!</definedName>
    <definedName name="Z_DF4E112F_079B_11D3_88AD_0080C84A5D47_.wvu.PrintArea" localSheetId="2" hidden="1">#REF!</definedName>
    <definedName name="Z_DF4E112F_079B_11D3_88AD_0080C84A5D47_.wvu.PrintArea" localSheetId="1" hidden="1">#REF!</definedName>
    <definedName name="Z_DF4E112F_079B_11D3_88AD_0080C84A5D47_.wvu.PrintArea" hidden="1">#REF!</definedName>
    <definedName name="Z_DF4E1130_079B_11D3_88AD_0080C84A5D47_.wvu.PrintArea" localSheetId="0" hidden="1">#REF!</definedName>
    <definedName name="Z_DF4E1130_079B_11D3_88AD_0080C84A5D47_.wvu.PrintArea" localSheetId="2" hidden="1">#REF!</definedName>
    <definedName name="Z_DF4E1130_079B_11D3_88AD_0080C84A5D47_.wvu.PrintArea" localSheetId="1" hidden="1">#REF!</definedName>
    <definedName name="Z_DF4E1130_079B_11D3_88AD_0080C84A5D47_.wvu.PrintArea" hidden="1">#REF!</definedName>
    <definedName name="Z_DF4E1131_079B_11D3_88AD_0080C84A5D47_.wvu.PrintArea" localSheetId="0" hidden="1">#REF!</definedName>
    <definedName name="Z_DF4E1131_079B_11D3_88AD_0080C84A5D47_.wvu.PrintArea" localSheetId="2" hidden="1">#REF!</definedName>
    <definedName name="Z_DF4E1131_079B_11D3_88AD_0080C84A5D47_.wvu.PrintArea" localSheetId="1" hidden="1">#REF!</definedName>
    <definedName name="Z_DF4E1131_079B_11D3_88AD_0080C84A5D47_.wvu.PrintArea" hidden="1">#REF!</definedName>
    <definedName name="Z_DF4E1133_079B_11D3_88AD_0080C84A5D47_.wvu.PrintArea" localSheetId="0" hidden="1">#REF!</definedName>
    <definedName name="Z_DF4E1133_079B_11D3_88AD_0080C84A5D47_.wvu.PrintArea" localSheetId="2" hidden="1">#REF!</definedName>
    <definedName name="Z_DF4E1133_079B_11D3_88AD_0080C84A5D47_.wvu.PrintArea" localSheetId="1" hidden="1">#REF!</definedName>
    <definedName name="Z_DF4E1133_079B_11D3_88AD_0080C84A5D47_.wvu.PrintArea" hidden="1">#REF!</definedName>
    <definedName name="Z_DF4E1134_079B_11D3_88AD_0080C84A5D47_.wvu.PrintArea" localSheetId="0" hidden="1">#REF!</definedName>
    <definedName name="Z_DF4E1134_079B_11D3_88AD_0080C84A5D47_.wvu.PrintArea" localSheetId="2" hidden="1">#REF!</definedName>
    <definedName name="Z_DF4E1134_079B_11D3_88AD_0080C84A5D47_.wvu.PrintArea" localSheetId="1" hidden="1">#REF!</definedName>
    <definedName name="Z_DF4E1134_079B_11D3_88AD_0080C84A5D47_.wvu.PrintArea" hidden="1">#REF!</definedName>
    <definedName name="Z_DF4E1135_079B_11D3_88AD_0080C84A5D47_.wvu.PrintArea" localSheetId="0" hidden="1">#REF!</definedName>
    <definedName name="Z_DF4E1135_079B_11D3_88AD_0080C84A5D47_.wvu.PrintArea" localSheetId="2" hidden="1">#REF!</definedName>
    <definedName name="Z_DF4E1135_079B_11D3_88AD_0080C84A5D47_.wvu.PrintArea" localSheetId="1" hidden="1">#REF!</definedName>
    <definedName name="Z_DF4E1135_079B_11D3_88AD_0080C84A5D47_.wvu.PrintArea" hidden="1">#REF!</definedName>
    <definedName name="Z_DF4E1136_079B_11D3_88AD_0080C84A5D47_.wvu.PrintArea" localSheetId="0" hidden="1">#REF!</definedName>
    <definedName name="Z_DF4E1136_079B_11D3_88AD_0080C84A5D47_.wvu.PrintArea" localSheetId="2" hidden="1">#REF!</definedName>
    <definedName name="Z_DF4E1136_079B_11D3_88AD_0080C84A5D47_.wvu.PrintArea" localSheetId="1" hidden="1">#REF!</definedName>
    <definedName name="Z_DF4E1136_079B_11D3_88AD_0080C84A5D47_.wvu.PrintArea" hidden="1">#REF!</definedName>
    <definedName name="Z_DF4E1138_079B_11D3_88AD_0080C84A5D47_.wvu.PrintArea" localSheetId="0" hidden="1">#REF!</definedName>
    <definedName name="Z_DF4E1138_079B_11D3_88AD_0080C84A5D47_.wvu.PrintArea" localSheetId="2" hidden="1">#REF!</definedName>
    <definedName name="Z_DF4E1138_079B_11D3_88AD_0080C84A5D47_.wvu.PrintArea" localSheetId="1" hidden="1">#REF!</definedName>
    <definedName name="Z_DF4E1138_079B_11D3_88AD_0080C84A5D47_.wvu.PrintArea" hidden="1">#REF!</definedName>
    <definedName name="Z_DF4E1139_079B_11D3_88AD_0080C84A5D47_.wvu.PrintArea" localSheetId="0" hidden="1">#REF!</definedName>
    <definedName name="Z_DF4E1139_079B_11D3_88AD_0080C84A5D47_.wvu.PrintArea" localSheetId="2" hidden="1">#REF!</definedName>
    <definedName name="Z_DF4E1139_079B_11D3_88AD_0080C84A5D47_.wvu.PrintArea" localSheetId="1" hidden="1">#REF!</definedName>
    <definedName name="Z_DF4E1139_079B_11D3_88AD_0080C84A5D47_.wvu.PrintArea" hidden="1">#REF!</definedName>
    <definedName name="Z_DF4E113B_079B_11D3_88AD_0080C84A5D47_.wvu.PrintArea" localSheetId="0" hidden="1">#REF!</definedName>
    <definedName name="Z_DF4E113B_079B_11D3_88AD_0080C84A5D47_.wvu.PrintArea" localSheetId="2" hidden="1">#REF!</definedName>
    <definedName name="Z_DF4E113B_079B_11D3_88AD_0080C84A5D47_.wvu.PrintArea" localSheetId="1" hidden="1">#REF!</definedName>
    <definedName name="Z_DF4E113B_079B_11D3_88AD_0080C84A5D47_.wvu.PrintArea" hidden="1">#REF!</definedName>
    <definedName name="Z_DF4E113C_079B_11D3_88AD_0080C84A5D47_.wvu.PrintArea" localSheetId="0" hidden="1">#REF!</definedName>
    <definedName name="Z_DF4E113C_079B_11D3_88AD_0080C84A5D47_.wvu.PrintArea" localSheetId="2" hidden="1">#REF!</definedName>
    <definedName name="Z_DF4E113C_079B_11D3_88AD_0080C84A5D47_.wvu.PrintArea" localSheetId="1" hidden="1">#REF!</definedName>
    <definedName name="Z_DF4E113C_079B_11D3_88AD_0080C84A5D47_.wvu.PrintArea" hidden="1">#REF!</definedName>
    <definedName name="Z_DF4E113E_079B_11D3_88AD_0080C84A5D47_.wvu.PrintArea" localSheetId="0" hidden="1">#REF!</definedName>
    <definedName name="Z_DF4E113E_079B_11D3_88AD_0080C84A5D47_.wvu.PrintArea" localSheetId="2" hidden="1">#REF!</definedName>
    <definedName name="Z_DF4E113E_079B_11D3_88AD_0080C84A5D47_.wvu.PrintArea" localSheetId="1" hidden="1">#REF!</definedName>
    <definedName name="Z_DF4E113E_079B_11D3_88AD_0080C84A5D47_.wvu.PrintArea" hidden="1">#REF!</definedName>
    <definedName name="Z_DF4E113F_079B_11D3_88AD_0080C84A5D47_.wvu.PrintArea" localSheetId="0" hidden="1">#REF!</definedName>
    <definedName name="Z_DF4E113F_079B_11D3_88AD_0080C84A5D47_.wvu.PrintArea" localSheetId="2" hidden="1">#REF!</definedName>
    <definedName name="Z_DF4E113F_079B_11D3_88AD_0080C84A5D47_.wvu.PrintArea" localSheetId="1" hidden="1">#REF!</definedName>
    <definedName name="Z_DF4E113F_079B_11D3_88AD_0080C84A5D47_.wvu.PrintArea" hidden="1">#REF!</definedName>
    <definedName name="Z_DF4E1140_079B_11D3_88AD_0080C84A5D47_.wvu.PrintArea" localSheetId="0" hidden="1">#REF!</definedName>
    <definedName name="Z_DF4E1140_079B_11D3_88AD_0080C84A5D47_.wvu.PrintArea" localSheetId="2" hidden="1">#REF!</definedName>
    <definedName name="Z_DF4E1140_079B_11D3_88AD_0080C84A5D47_.wvu.PrintArea" localSheetId="1" hidden="1">#REF!</definedName>
    <definedName name="Z_DF4E1140_079B_11D3_88AD_0080C84A5D47_.wvu.PrintArea" hidden="1">#REF!</definedName>
    <definedName name="Z_DF4E1141_079B_11D3_88AD_0080C84A5D47_.wvu.PrintArea" localSheetId="0" hidden="1">#REF!</definedName>
    <definedName name="Z_DF4E1141_079B_11D3_88AD_0080C84A5D47_.wvu.PrintArea" localSheetId="2" hidden="1">#REF!</definedName>
    <definedName name="Z_DF4E1141_079B_11D3_88AD_0080C84A5D47_.wvu.PrintArea" localSheetId="1" hidden="1">#REF!</definedName>
    <definedName name="Z_DF4E1141_079B_11D3_88AD_0080C84A5D47_.wvu.PrintArea" hidden="1">#REF!</definedName>
    <definedName name="Z_DF4E1143_079B_11D3_88AD_0080C84A5D47_.wvu.PrintArea" localSheetId="0" hidden="1">#REF!</definedName>
    <definedName name="Z_DF4E1143_079B_11D3_88AD_0080C84A5D47_.wvu.PrintArea" localSheetId="2" hidden="1">#REF!</definedName>
    <definedName name="Z_DF4E1143_079B_11D3_88AD_0080C84A5D47_.wvu.PrintArea" localSheetId="1" hidden="1">#REF!</definedName>
    <definedName name="Z_DF4E1143_079B_11D3_88AD_0080C84A5D47_.wvu.PrintArea" hidden="1">#REF!</definedName>
    <definedName name="Z_DF4E1144_079B_11D3_88AD_0080C84A5D47_.wvu.PrintArea" localSheetId="0" hidden="1">#REF!</definedName>
    <definedName name="Z_DF4E1144_079B_11D3_88AD_0080C84A5D47_.wvu.PrintArea" localSheetId="2" hidden="1">#REF!</definedName>
    <definedName name="Z_DF4E1144_079B_11D3_88AD_0080C84A5D47_.wvu.PrintArea" localSheetId="1" hidden="1">#REF!</definedName>
    <definedName name="Z_DF4E1144_079B_11D3_88AD_0080C84A5D47_.wvu.PrintArea" hidden="1">#REF!</definedName>
    <definedName name="Z_DF4E1145_079B_11D3_88AD_0080C84A5D47_.wvu.PrintArea" localSheetId="0" hidden="1">#REF!</definedName>
    <definedName name="Z_DF4E1145_079B_11D3_88AD_0080C84A5D47_.wvu.PrintArea" localSheetId="2" hidden="1">#REF!</definedName>
    <definedName name="Z_DF4E1145_079B_11D3_88AD_0080C84A5D47_.wvu.PrintArea" localSheetId="1" hidden="1">#REF!</definedName>
    <definedName name="Z_DF4E1145_079B_11D3_88AD_0080C84A5D47_.wvu.PrintArea" hidden="1">#REF!</definedName>
    <definedName name="Z_DF4E1146_079B_11D3_88AD_0080C84A5D47_.wvu.PrintArea" localSheetId="0" hidden="1">#REF!</definedName>
    <definedName name="Z_DF4E1146_079B_11D3_88AD_0080C84A5D47_.wvu.PrintArea" localSheetId="2" hidden="1">#REF!</definedName>
    <definedName name="Z_DF4E1146_079B_11D3_88AD_0080C84A5D47_.wvu.PrintArea" localSheetId="1" hidden="1">#REF!</definedName>
    <definedName name="Z_DF4E1146_079B_11D3_88AD_0080C84A5D47_.wvu.PrintArea" hidden="1">#REF!</definedName>
    <definedName name="Z_DF4E1148_079B_11D3_88AD_0080C84A5D47_.wvu.PrintArea" localSheetId="0" hidden="1">#REF!</definedName>
    <definedName name="Z_DF4E1148_079B_11D3_88AD_0080C84A5D47_.wvu.PrintArea" localSheetId="2" hidden="1">#REF!</definedName>
    <definedName name="Z_DF4E1148_079B_11D3_88AD_0080C84A5D47_.wvu.PrintArea" localSheetId="1" hidden="1">#REF!</definedName>
    <definedName name="Z_DF4E1148_079B_11D3_88AD_0080C84A5D47_.wvu.PrintArea" hidden="1">#REF!</definedName>
    <definedName name="Z_DF4E1149_079B_11D3_88AD_0080C84A5D47_.wvu.PrintArea" localSheetId="0" hidden="1">#REF!</definedName>
    <definedName name="Z_DF4E1149_079B_11D3_88AD_0080C84A5D47_.wvu.PrintArea" localSheetId="2" hidden="1">#REF!</definedName>
    <definedName name="Z_DF4E1149_079B_11D3_88AD_0080C84A5D47_.wvu.PrintArea" localSheetId="1" hidden="1">#REF!</definedName>
    <definedName name="Z_DF4E1149_079B_11D3_88AD_0080C84A5D47_.wvu.PrintArea" hidden="1">#REF!</definedName>
    <definedName name="Z_E0C0E4FB_6A98_11D3_857C_00A0C9DF1035_.wvu.PrintArea" localSheetId="0" hidden="1">#REF!</definedName>
    <definedName name="Z_E0C0E4FB_6A98_11D3_857C_00A0C9DF1035_.wvu.PrintArea" localSheetId="2" hidden="1">#REF!</definedName>
    <definedName name="Z_E0C0E4FB_6A98_11D3_857C_00A0C9DF1035_.wvu.PrintArea" localSheetId="1" hidden="1">#REF!</definedName>
    <definedName name="Z_E0C0E4FB_6A98_11D3_857C_00A0C9DF1035_.wvu.PrintArea" hidden="1">#REF!</definedName>
    <definedName name="Z_E0C0E4FC_6A98_11D3_857C_00A0C9DF1035_.wvu.PrintArea" localSheetId="0" hidden="1">#REF!</definedName>
    <definedName name="Z_E0C0E4FC_6A98_11D3_857C_00A0C9DF1035_.wvu.PrintArea" localSheetId="2" hidden="1">#REF!</definedName>
    <definedName name="Z_E0C0E4FC_6A98_11D3_857C_00A0C9DF1035_.wvu.PrintArea" localSheetId="1" hidden="1">#REF!</definedName>
    <definedName name="Z_E0C0E4FC_6A98_11D3_857C_00A0C9DF1035_.wvu.PrintArea" hidden="1">#REF!</definedName>
    <definedName name="Z_E0C0E4FE_6A98_11D3_857C_00A0C9DF1035_.wvu.PrintArea" localSheetId="0" hidden="1">#REF!</definedName>
    <definedName name="Z_E0C0E4FE_6A98_11D3_857C_00A0C9DF1035_.wvu.PrintArea" localSheetId="2" hidden="1">#REF!</definedName>
    <definedName name="Z_E0C0E4FE_6A98_11D3_857C_00A0C9DF1035_.wvu.PrintArea" localSheetId="1" hidden="1">#REF!</definedName>
    <definedName name="Z_E0C0E4FE_6A98_11D3_857C_00A0C9DF1035_.wvu.PrintArea" hidden="1">#REF!</definedName>
    <definedName name="Z_E0C0E4FF_6A98_11D3_857C_00A0C9DF1035_.wvu.PrintArea" localSheetId="0" hidden="1">#REF!</definedName>
    <definedName name="Z_E0C0E4FF_6A98_11D3_857C_00A0C9DF1035_.wvu.PrintArea" localSheetId="2" hidden="1">#REF!</definedName>
    <definedName name="Z_E0C0E4FF_6A98_11D3_857C_00A0C9DF1035_.wvu.PrintArea" localSheetId="1" hidden="1">#REF!</definedName>
    <definedName name="Z_E0C0E4FF_6A98_11D3_857C_00A0C9DF1035_.wvu.PrintArea" hidden="1">#REF!</definedName>
    <definedName name="Z_E0C0E500_6A98_11D3_857C_00A0C9DF1035_.wvu.PrintArea" localSheetId="0" hidden="1">#REF!</definedName>
    <definedName name="Z_E0C0E500_6A98_11D3_857C_00A0C9DF1035_.wvu.PrintArea" localSheetId="2" hidden="1">#REF!</definedName>
    <definedName name="Z_E0C0E500_6A98_11D3_857C_00A0C9DF1035_.wvu.PrintArea" localSheetId="1" hidden="1">#REF!</definedName>
    <definedName name="Z_E0C0E500_6A98_11D3_857C_00A0C9DF1035_.wvu.PrintArea" hidden="1">#REF!</definedName>
    <definedName name="Z_E0C0E501_6A98_11D3_857C_00A0C9DF1035_.wvu.PrintArea" localSheetId="0" hidden="1">#REF!</definedName>
    <definedName name="Z_E0C0E501_6A98_11D3_857C_00A0C9DF1035_.wvu.PrintArea" localSheetId="2" hidden="1">#REF!</definedName>
    <definedName name="Z_E0C0E501_6A98_11D3_857C_00A0C9DF1035_.wvu.PrintArea" localSheetId="1" hidden="1">#REF!</definedName>
    <definedName name="Z_E0C0E501_6A98_11D3_857C_00A0C9DF1035_.wvu.PrintArea" hidden="1">#REF!</definedName>
    <definedName name="Z_E0C0E503_6A98_11D3_857C_00A0C9DF1035_.wvu.PrintArea" localSheetId="0" hidden="1">#REF!</definedName>
    <definedName name="Z_E0C0E503_6A98_11D3_857C_00A0C9DF1035_.wvu.PrintArea" localSheetId="2" hidden="1">#REF!</definedName>
    <definedName name="Z_E0C0E503_6A98_11D3_857C_00A0C9DF1035_.wvu.PrintArea" localSheetId="1" hidden="1">#REF!</definedName>
    <definedName name="Z_E0C0E503_6A98_11D3_857C_00A0C9DF1035_.wvu.PrintArea" hidden="1">#REF!</definedName>
    <definedName name="Z_E0C0E504_6A98_11D3_857C_00A0C9DF1035_.wvu.PrintArea" localSheetId="0" hidden="1">#REF!</definedName>
    <definedName name="Z_E0C0E504_6A98_11D3_857C_00A0C9DF1035_.wvu.PrintArea" localSheetId="2" hidden="1">#REF!</definedName>
    <definedName name="Z_E0C0E504_6A98_11D3_857C_00A0C9DF1035_.wvu.PrintArea" localSheetId="1" hidden="1">#REF!</definedName>
    <definedName name="Z_E0C0E504_6A98_11D3_857C_00A0C9DF1035_.wvu.PrintArea" hidden="1">#REF!</definedName>
    <definedName name="Z_E0C0E505_6A98_11D3_857C_00A0C9DF1035_.wvu.PrintArea" localSheetId="0" hidden="1">#REF!</definedName>
    <definedName name="Z_E0C0E505_6A98_11D3_857C_00A0C9DF1035_.wvu.PrintArea" localSheetId="2" hidden="1">#REF!</definedName>
    <definedName name="Z_E0C0E505_6A98_11D3_857C_00A0C9DF1035_.wvu.PrintArea" localSheetId="1" hidden="1">#REF!</definedName>
    <definedName name="Z_E0C0E505_6A98_11D3_857C_00A0C9DF1035_.wvu.PrintArea" hidden="1">#REF!</definedName>
    <definedName name="Z_E0C0E506_6A98_11D3_857C_00A0C9DF1035_.wvu.PrintArea" localSheetId="0" hidden="1">#REF!</definedName>
    <definedName name="Z_E0C0E506_6A98_11D3_857C_00A0C9DF1035_.wvu.PrintArea" localSheetId="2" hidden="1">#REF!</definedName>
    <definedName name="Z_E0C0E506_6A98_11D3_857C_00A0C9DF1035_.wvu.PrintArea" localSheetId="1" hidden="1">#REF!</definedName>
    <definedName name="Z_E0C0E506_6A98_11D3_857C_00A0C9DF1035_.wvu.PrintArea" hidden="1">#REF!</definedName>
    <definedName name="Z_E0C0E508_6A98_11D3_857C_00A0C9DF1035_.wvu.PrintArea" localSheetId="0" hidden="1">#REF!</definedName>
    <definedName name="Z_E0C0E508_6A98_11D3_857C_00A0C9DF1035_.wvu.PrintArea" localSheetId="2" hidden="1">#REF!</definedName>
    <definedName name="Z_E0C0E508_6A98_11D3_857C_00A0C9DF1035_.wvu.PrintArea" localSheetId="1" hidden="1">#REF!</definedName>
    <definedName name="Z_E0C0E508_6A98_11D3_857C_00A0C9DF1035_.wvu.PrintArea" hidden="1">#REF!</definedName>
    <definedName name="Z_E0C0E509_6A98_11D3_857C_00A0C9DF1035_.wvu.PrintArea" localSheetId="0" hidden="1">#REF!</definedName>
    <definedName name="Z_E0C0E509_6A98_11D3_857C_00A0C9DF1035_.wvu.PrintArea" localSheetId="2" hidden="1">#REF!</definedName>
    <definedName name="Z_E0C0E509_6A98_11D3_857C_00A0C9DF1035_.wvu.PrintArea" localSheetId="1" hidden="1">#REF!</definedName>
    <definedName name="Z_E0C0E509_6A98_11D3_857C_00A0C9DF1035_.wvu.PrintArea" hidden="1">#REF!</definedName>
    <definedName name="Z_E0C0E50B_6A98_11D3_857C_00A0C9DF1035_.wvu.PrintArea" localSheetId="0" hidden="1">#REF!</definedName>
    <definedName name="Z_E0C0E50B_6A98_11D3_857C_00A0C9DF1035_.wvu.PrintArea" localSheetId="2" hidden="1">#REF!</definedName>
    <definedName name="Z_E0C0E50B_6A98_11D3_857C_00A0C9DF1035_.wvu.PrintArea" localSheetId="1" hidden="1">#REF!</definedName>
    <definedName name="Z_E0C0E50B_6A98_11D3_857C_00A0C9DF1035_.wvu.PrintArea" hidden="1">#REF!</definedName>
    <definedName name="Z_E0C0E50C_6A98_11D3_857C_00A0C9DF1035_.wvu.PrintArea" localSheetId="0" hidden="1">#REF!</definedName>
    <definedName name="Z_E0C0E50C_6A98_11D3_857C_00A0C9DF1035_.wvu.PrintArea" localSheetId="2" hidden="1">#REF!</definedName>
    <definedName name="Z_E0C0E50C_6A98_11D3_857C_00A0C9DF1035_.wvu.PrintArea" localSheetId="1" hidden="1">#REF!</definedName>
    <definedName name="Z_E0C0E50C_6A98_11D3_857C_00A0C9DF1035_.wvu.PrintArea" hidden="1">#REF!</definedName>
    <definedName name="Z_E0C0E50E_6A98_11D3_857C_00A0C9DF1035_.wvu.PrintArea" localSheetId="0" hidden="1">#REF!</definedName>
    <definedName name="Z_E0C0E50E_6A98_11D3_857C_00A0C9DF1035_.wvu.PrintArea" localSheetId="2" hidden="1">#REF!</definedName>
    <definedName name="Z_E0C0E50E_6A98_11D3_857C_00A0C9DF1035_.wvu.PrintArea" localSheetId="1" hidden="1">#REF!</definedName>
    <definedName name="Z_E0C0E50E_6A98_11D3_857C_00A0C9DF1035_.wvu.PrintArea" hidden="1">#REF!</definedName>
    <definedName name="Z_E0C0E50F_6A98_11D3_857C_00A0C9DF1035_.wvu.PrintArea" localSheetId="0" hidden="1">#REF!</definedName>
    <definedName name="Z_E0C0E50F_6A98_11D3_857C_00A0C9DF1035_.wvu.PrintArea" localSheetId="2" hidden="1">#REF!</definedName>
    <definedName name="Z_E0C0E50F_6A98_11D3_857C_00A0C9DF1035_.wvu.PrintArea" localSheetId="1" hidden="1">#REF!</definedName>
    <definedName name="Z_E0C0E50F_6A98_11D3_857C_00A0C9DF1035_.wvu.PrintArea" hidden="1">#REF!</definedName>
    <definedName name="Z_E0C0E510_6A98_11D3_857C_00A0C9DF1035_.wvu.PrintArea" localSheetId="0" hidden="1">#REF!</definedName>
    <definedName name="Z_E0C0E510_6A98_11D3_857C_00A0C9DF1035_.wvu.PrintArea" localSheetId="2" hidden="1">#REF!</definedName>
    <definedName name="Z_E0C0E510_6A98_11D3_857C_00A0C9DF1035_.wvu.PrintArea" localSheetId="1" hidden="1">#REF!</definedName>
    <definedName name="Z_E0C0E510_6A98_11D3_857C_00A0C9DF1035_.wvu.PrintArea" hidden="1">#REF!</definedName>
    <definedName name="Z_E0C0E511_6A98_11D3_857C_00A0C9DF1035_.wvu.PrintArea" localSheetId="0" hidden="1">#REF!</definedName>
    <definedName name="Z_E0C0E511_6A98_11D3_857C_00A0C9DF1035_.wvu.PrintArea" localSheetId="2" hidden="1">#REF!</definedName>
    <definedName name="Z_E0C0E511_6A98_11D3_857C_00A0C9DF1035_.wvu.PrintArea" localSheetId="1" hidden="1">#REF!</definedName>
    <definedName name="Z_E0C0E511_6A98_11D3_857C_00A0C9DF1035_.wvu.PrintArea" hidden="1">#REF!</definedName>
    <definedName name="Z_E0C0E513_6A98_11D3_857C_00A0C9DF1035_.wvu.PrintArea" localSheetId="0" hidden="1">#REF!</definedName>
    <definedName name="Z_E0C0E513_6A98_11D3_857C_00A0C9DF1035_.wvu.PrintArea" localSheetId="2" hidden="1">#REF!</definedName>
    <definedName name="Z_E0C0E513_6A98_11D3_857C_00A0C9DF1035_.wvu.PrintArea" localSheetId="1" hidden="1">#REF!</definedName>
    <definedName name="Z_E0C0E513_6A98_11D3_857C_00A0C9DF1035_.wvu.PrintArea" hidden="1">#REF!</definedName>
    <definedName name="Z_E0C0E514_6A98_11D3_857C_00A0C9DF1035_.wvu.PrintArea" localSheetId="0" hidden="1">#REF!</definedName>
    <definedName name="Z_E0C0E514_6A98_11D3_857C_00A0C9DF1035_.wvu.PrintArea" localSheetId="2" hidden="1">#REF!</definedName>
    <definedName name="Z_E0C0E514_6A98_11D3_857C_00A0C9DF1035_.wvu.PrintArea" localSheetId="1" hidden="1">#REF!</definedName>
    <definedName name="Z_E0C0E514_6A98_11D3_857C_00A0C9DF1035_.wvu.PrintArea" hidden="1">#REF!</definedName>
    <definedName name="Z_E0C0E515_6A98_11D3_857C_00A0C9DF1035_.wvu.PrintArea" localSheetId="0" hidden="1">#REF!</definedName>
    <definedName name="Z_E0C0E515_6A98_11D3_857C_00A0C9DF1035_.wvu.PrintArea" localSheetId="2" hidden="1">#REF!</definedName>
    <definedName name="Z_E0C0E515_6A98_11D3_857C_00A0C9DF1035_.wvu.PrintArea" localSheetId="1" hidden="1">#REF!</definedName>
    <definedName name="Z_E0C0E515_6A98_11D3_857C_00A0C9DF1035_.wvu.PrintArea" hidden="1">#REF!</definedName>
    <definedName name="Z_E0C0E516_6A98_11D3_857C_00A0C9DF1035_.wvu.PrintArea" localSheetId="0" hidden="1">#REF!</definedName>
    <definedName name="Z_E0C0E516_6A98_11D3_857C_00A0C9DF1035_.wvu.PrintArea" localSheetId="2" hidden="1">#REF!</definedName>
    <definedName name="Z_E0C0E516_6A98_11D3_857C_00A0C9DF1035_.wvu.PrintArea" localSheetId="1" hidden="1">#REF!</definedName>
    <definedName name="Z_E0C0E516_6A98_11D3_857C_00A0C9DF1035_.wvu.PrintArea" hidden="1">#REF!</definedName>
    <definedName name="Z_E0C0E518_6A98_11D3_857C_00A0C9DF1035_.wvu.PrintArea" localSheetId="0" hidden="1">#REF!</definedName>
    <definedName name="Z_E0C0E518_6A98_11D3_857C_00A0C9DF1035_.wvu.PrintArea" localSheetId="2" hidden="1">#REF!</definedName>
    <definedName name="Z_E0C0E518_6A98_11D3_857C_00A0C9DF1035_.wvu.PrintArea" localSheetId="1" hidden="1">#REF!</definedName>
    <definedName name="Z_E0C0E518_6A98_11D3_857C_00A0C9DF1035_.wvu.PrintArea" hidden="1">#REF!</definedName>
    <definedName name="Z_E0C0E519_6A98_11D3_857C_00A0C9DF1035_.wvu.PrintArea" localSheetId="0" hidden="1">#REF!</definedName>
    <definedName name="Z_E0C0E519_6A98_11D3_857C_00A0C9DF1035_.wvu.PrintArea" localSheetId="2" hidden="1">#REF!</definedName>
    <definedName name="Z_E0C0E519_6A98_11D3_857C_00A0C9DF1035_.wvu.PrintArea" localSheetId="1" hidden="1">#REF!</definedName>
    <definedName name="Z_E0C0E519_6A98_11D3_857C_00A0C9DF1035_.wvu.PrintArea" hidden="1">#REF!</definedName>
    <definedName name="Z_E3339D5D_3855_11D3_8575_00A0C9DF1035_.wvu.PrintArea" localSheetId="0" hidden="1">#REF!</definedName>
    <definedName name="Z_E3339D5D_3855_11D3_8575_00A0C9DF1035_.wvu.PrintArea" localSheetId="2" hidden="1">#REF!</definedName>
    <definedName name="Z_E3339D5D_3855_11D3_8575_00A0C9DF1035_.wvu.PrintArea" localSheetId="1" hidden="1">#REF!</definedName>
    <definedName name="Z_E3339D5D_3855_11D3_8575_00A0C9DF1035_.wvu.PrintArea" hidden="1">#REF!</definedName>
    <definedName name="Z_E3339D5E_3855_11D3_8575_00A0C9DF1035_.wvu.PrintArea" localSheetId="0" hidden="1">#REF!</definedName>
    <definedName name="Z_E3339D5E_3855_11D3_8575_00A0C9DF1035_.wvu.PrintArea" localSheetId="2" hidden="1">#REF!</definedName>
    <definedName name="Z_E3339D5E_3855_11D3_8575_00A0C9DF1035_.wvu.PrintArea" localSheetId="1" hidden="1">#REF!</definedName>
    <definedName name="Z_E3339D5E_3855_11D3_8575_00A0C9DF1035_.wvu.PrintArea" hidden="1">#REF!</definedName>
    <definedName name="Z_E3339D60_3855_11D3_8575_00A0C9DF1035_.wvu.PrintArea" localSheetId="0" hidden="1">#REF!</definedName>
    <definedName name="Z_E3339D60_3855_11D3_8575_00A0C9DF1035_.wvu.PrintArea" localSheetId="2" hidden="1">#REF!</definedName>
    <definedName name="Z_E3339D60_3855_11D3_8575_00A0C9DF1035_.wvu.PrintArea" localSheetId="1" hidden="1">#REF!</definedName>
    <definedName name="Z_E3339D60_3855_11D3_8575_00A0C9DF1035_.wvu.PrintArea" hidden="1">#REF!</definedName>
    <definedName name="Z_E3339D61_3855_11D3_8575_00A0C9DF1035_.wvu.PrintArea" localSheetId="0" hidden="1">#REF!</definedName>
    <definedName name="Z_E3339D61_3855_11D3_8575_00A0C9DF1035_.wvu.PrintArea" localSheetId="2" hidden="1">#REF!</definedName>
    <definedName name="Z_E3339D61_3855_11D3_8575_00A0C9DF1035_.wvu.PrintArea" localSheetId="1" hidden="1">#REF!</definedName>
    <definedName name="Z_E3339D61_3855_11D3_8575_00A0C9DF1035_.wvu.PrintArea" hidden="1">#REF!</definedName>
    <definedName name="Z_E3339D62_3855_11D3_8575_00A0C9DF1035_.wvu.PrintArea" localSheetId="0" hidden="1">#REF!</definedName>
    <definedName name="Z_E3339D62_3855_11D3_8575_00A0C9DF1035_.wvu.PrintArea" localSheetId="2" hidden="1">#REF!</definedName>
    <definedName name="Z_E3339D62_3855_11D3_8575_00A0C9DF1035_.wvu.PrintArea" localSheetId="1" hidden="1">#REF!</definedName>
    <definedName name="Z_E3339D62_3855_11D3_8575_00A0C9DF1035_.wvu.PrintArea" hidden="1">#REF!</definedName>
    <definedName name="Z_E3339D63_3855_11D3_8575_00A0C9DF1035_.wvu.PrintArea" localSheetId="0" hidden="1">#REF!</definedName>
    <definedName name="Z_E3339D63_3855_11D3_8575_00A0C9DF1035_.wvu.PrintArea" localSheetId="2" hidden="1">#REF!</definedName>
    <definedName name="Z_E3339D63_3855_11D3_8575_00A0C9DF1035_.wvu.PrintArea" localSheetId="1" hidden="1">#REF!</definedName>
    <definedName name="Z_E3339D63_3855_11D3_8575_00A0C9DF1035_.wvu.PrintArea" hidden="1">#REF!</definedName>
    <definedName name="Z_E3339D65_3855_11D3_8575_00A0C9DF1035_.wvu.PrintArea" localSheetId="0" hidden="1">#REF!</definedName>
    <definedName name="Z_E3339D65_3855_11D3_8575_00A0C9DF1035_.wvu.PrintArea" localSheetId="2" hidden="1">#REF!</definedName>
    <definedName name="Z_E3339D65_3855_11D3_8575_00A0C9DF1035_.wvu.PrintArea" localSheetId="1" hidden="1">#REF!</definedName>
    <definedName name="Z_E3339D65_3855_11D3_8575_00A0C9DF1035_.wvu.PrintArea" hidden="1">#REF!</definedName>
    <definedName name="Z_E3339D66_3855_11D3_8575_00A0C9DF1035_.wvu.PrintArea" localSheetId="0" hidden="1">#REF!</definedName>
    <definedName name="Z_E3339D66_3855_11D3_8575_00A0C9DF1035_.wvu.PrintArea" localSheetId="2" hidden="1">#REF!</definedName>
    <definedName name="Z_E3339D66_3855_11D3_8575_00A0C9DF1035_.wvu.PrintArea" localSheetId="1" hidden="1">#REF!</definedName>
    <definedName name="Z_E3339D66_3855_11D3_8575_00A0C9DF1035_.wvu.PrintArea" hidden="1">#REF!</definedName>
    <definedName name="Z_E3339D67_3855_11D3_8575_00A0C9DF1035_.wvu.PrintArea" localSheetId="0" hidden="1">#REF!</definedName>
    <definedName name="Z_E3339D67_3855_11D3_8575_00A0C9DF1035_.wvu.PrintArea" localSheetId="2" hidden="1">#REF!</definedName>
    <definedName name="Z_E3339D67_3855_11D3_8575_00A0C9DF1035_.wvu.PrintArea" localSheetId="1" hidden="1">#REF!</definedName>
    <definedName name="Z_E3339D67_3855_11D3_8575_00A0C9DF1035_.wvu.PrintArea" hidden="1">#REF!</definedName>
    <definedName name="Z_E3339D68_3855_11D3_8575_00A0C9DF1035_.wvu.PrintArea" localSheetId="0" hidden="1">#REF!</definedName>
    <definedName name="Z_E3339D68_3855_11D3_8575_00A0C9DF1035_.wvu.PrintArea" localSheetId="2" hidden="1">#REF!</definedName>
    <definedName name="Z_E3339D68_3855_11D3_8575_00A0C9DF1035_.wvu.PrintArea" localSheetId="1" hidden="1">#REF!</definedName>
    <definedName name="Z_E3339D68_3855_11D3_8575_00A0C9DF1035_.wvu.PrintArea" hidden="1">#REF!</definedName>
    <definedName name="Z_E3339D6A_3855_11D3_8575_00A0C9DF1035_.wvu.PrintArea" localSheetId="0" hidden="1">#REF!</definedName>
    <definedName name="Z_E3339D6A_3855_11D3_8575_00A0C9DF1035_.wvu.PrintArea" localSheetId="2" hidden="1">#REF!</definedName>
    <definedName name="Z_E3339D6A_3855_11D3_8575_00A0C9DF1035_.wvu.PrintArea" localSheetId="1" hidden="1">#REF!</definedName>
    <definedName name="Z_E3339D6A_3855_11D3_8575_00A0C9DF1035_.wvu.PrintArea" hidden="1">#REF!</definedName>
    <definedName name="Z_E3339D6B_3855_11D3_8575_00A0C9DF1035_.wvu.PrintArea" localSheetId="0" hidden="1">#REF!</definedName>
    <definedName name="Z_E3339D6B_3855_11D3_8575_00A0C9DF1035_.wvu.PrintArea" localSheetId="2" hidden="1">#REF!</definedName>
    <definedName name="Z_E3339D6B_3855_11D3_8575_00A0C9DF1035_.wvu.PrintArea" localSheetId="1" hidden="1">#REF!</definedName>
    <definedName name="Z_E3339D6B_3855_11D3_8575_00A0C9DF1035_.wvu.PrintArea" hidden="1">#REF!</definedName>
    <definedName name="Z_E3339D6D_3855_11D3_8575_00A0C9DF1035_.wvu.PrintArea" localSheetId="0" hidden="1">#REF!</definedName>
    <definedName name="Z_E3339D6D_3855_11D3_8575_00A0C9DF1035_.wvu.PrintArea" localSheetId="2" hidden="1">#REF!</definedName>
    <definedName name="Z_E3339D6D_3855_11D3_8575_00A0C9DF1035_.wvu.PrintArea" localSheetId="1" hidden="1">#REF!</definedName>
    <definedName name="Z_E3339D6D_3855_11D3_8575_00A0C9DF1035_.wvu.PrintArea" hidden="1">#REF!</definedName>
    <definedName name="Z_E3339D6E_3855_11D3_8575_00A0C9DF1035_.wvu.PrintArea" localSheetId="0" hidden="1">#REF!</definedName>
    <definedName name="Z_E3339D6E_3855_11D3_8575_00A0C9DF1035_.wvu.PrintArea" localSheetId="2" hidden="1">#REF!</definedName>
    <definedName name="Z_E3339D6E_3855_11D3_8575_00A0C9DF1035_.wvu.PrintArea" localSheetId="1" hidden="1">#REF!</definedName>
    <definedName name="Z_E3339D6E_3855_11D3_8575_00A0C9DF1035_.wvu.PrintArea" hidden="1">#REF!</definedName>
    <definedName name="Z_E3339D70_3855_11D3_8575_00A0C9DF1035_.wvu.PrintArea" localSheetId="0" hidden="1">#REF!</definedName>
    <definedName name="Z_E3339D70_3855_11D3_8575_00A0C9DF1035_.wvu.PrintArea" localSheetId="2" hidden="1">#REF!</definedName>
    <definedName name="Z_E3339D70_3855_11D3_8575_00A0C9DF1035_.wvu.PrintArea" localSheetId="1" hidden="1">#REF!</definedName>
    <definedName name="Z_E3339D70_3855_11D3_8575_00A0C9DF1035_.wvu.PrintArea" hidden="1">#REF!</definedName>
    <definedName name="Z_E3339D71_3855_11D3_8575_00A0C9DF1035_.wvu.PrintArea" localSheetId="0" hidden="1">#REF!</definedName>
    <definedName name="Z_E3339D71_3855_11D3_8575_00A0C9DF1035_.wvu.PrintArea" localSheetId="2" hidden="1">#REF!</definedName>
    <definedName name="Z_E3339D71_3855_11D3_8575_00A0C9DF1035_.wvu.PrintArea" localSheetId="1" hidden="1">#REF!</definedName>
    <definedName name="Z_E3339D71_3855_11D3_8575_00A0C9DF1035_.wvu.PrintArea" hidden="1">#REF!</definedName>
    <definedName name="Z_E3339D72_3855_11D3_8575_00A0C9DF1035_.wvu.PrintArea" localSheetId="0" hidden="1">#REF!</definedName>
    <definedName name="Z_E3339D72_3855_11D3_8575_00A0C9DF1035_.wvu.PrintArea" localSheetId="2" hidden="1">#REF!</definedName>
    <definedName name="Z_E3339D72_3855_11D3_8575_00A0C9DF1035_.wvu.PrintArea" localSheetId="1" hidden="1">#REF!</definedName>
    <definedName name="Z_E3339D72_3855_11D3_8575_00A0C9DF1035_.wvu.PrintArea" hidden="1">#REF!</definedName>
    <definedName name="Z_E3339D73_3855_11D3_8575_00A0C9DF1035_.wvu.PrintArea" localSheetId="0" hidden="1">#REF!</definedName>
    <definedName name="Z_E3339D73_3855_11D3_8575_00A0C9DF1035_.wvu.PrintArea" localSheetId="2" hidden="1">#REF!</definedName>
    <definedName name="Z_E3339D73_3855_11D3_8575_00A0C9DF1035_.wvu.PrintArea" localSheetId="1" hidden="1">#REF!</definedName>
    <definedName name="Z_E3339D73_3855_11D3_8575_00A0C9DF1035_.wvu.PrintArea" hidden="1">#REF!</definedName>
    <definedName name="Z_E3339D75_3855_11D3_8575_00A0C9DF1035_.wvu.PrintArea" localSheetId="0" hidden="1">#REF!</definedName>
    <definedName name="Z_E3339D75_3855_11D3_8575_00A0C9DF1035_.wvu.PrintArea" localSheetId="2" hidden="1">#REF!</definedName>
    <definedName name="Z_E3339D75_3855_11D3_8575_00A0C9DF1035_.wvu.PrintArea" localSheetId="1" hidden="1">#REF!</definedName>
    <definedName name="Z_E3339D75_3855_11D3_8575_00A0C9DF1035_.wvu.PrintArea" hidden="1">#REF!</definedName>
    <definedName name="Z_E3339D76_3855_11D3_8575_00A0C9DF1035_.wvu.PrintArea" localSheetId="0" hidden="1">#REF!</definedName>
    <definedName name="Z_E3339D76_3855_11D3_8575_00A0C9DF1035_.wvu.PrintArea" localSheetId="2" hidden="1">#REF!</definedName>
    <definedName name="Z_E3339D76_3855_11D3_8575_00A0C9DF1035_.wvu.PrintArea" localSheetId="1" hidden="1">#REF!</definedName>
    <definedName name="Z_E3339D76_3855_11D3_8575_00A0C9DF1035_.wvu.PrintArea" hidden="1">#REF!</definedName>
    <definedName name="Z_E3339D77_3855_11D3_8575_00A0C9DF1035_.wvu.PrintArea" localSheetId="0" hidden="1">#REF!</definedName>
    <definedName name="Z_E3339D77_3855_11D3_8575_00A0C9DF1035_.wvu.PrintArea" localSheetId="2" hidden="1">#REF!</definedName>
    <definedName name="Z_E3339D77_3855_11D3_8575_00A0C9DF1035_.wvu.PrintArea" localSheetId="1" hidden="1">#REF!</definedName>
    <definedName name="Z_E3339D77_3855_11D3_8575_00A0C9DF1035_.wvu.PrintArea" hidden="1">#REF!</definedName>
    <definedName name="Z_E3339D78_3855_11D3_8575_00A0C9DF1035_.wvu.PrintArea" localSheetId="0" hidden="1">#REF!</definedName>
    <definedName name="Z_E3339D78_3855_11D3_8575_00A0C9DF1035_.wvu.PrintArea" localSheetId="2" hidden="1">#REF!</definedName>
    <definedName name="Z_E3339D78_3855_11D3_8575_00A0C9DF1035_.wvu.PrintArea" localSheetId="1" hidden="1">#REF!</definedName>
    <definedName name="Z_E3339D78_3855_11D3_8575_00A0C9DF1035_.wvu.PrintArea" hidden="1">#REF!</definedName>
    <definedName name="Z_E3339D7A_3855_11D3_8575_00A0C9DF1035_.wvu.PrintArea" localSheetId="0" hidden="1">#REF!</definedName>
    <definedName name="Z_E3339D7A_3855_11D3_8575_00A0C9DF1035_.wvu.PrintArea" localSheetId="2" hidden="1">#REF!</definedName>
    <definedName name="Z_E3339D7A_3855_11D3_8575_00A0C9DF1035_.wvu.PrintArea" localSheetId="1" hidden="1">#REF!</definedName>
    <definedName name="Z_E3339D7A_3855_11D3_8575_00A0C9DF1035_.wvu.PrintArea" hidden="1">#REF!</definedName>
    <definedName name="Z_E3339D7B_3855_11D3_8575_00A0C9DF1035_.wvu.PrintArea" localSheetId="0" hidden="1">#REF!</definedName>
    <definedName name="Z_E3339D7B_3855_11D3_8575_00A0C9DF1035_.wvu.PrintArea" localSheetId="2" hidden="1">#REF!</definedName>
    <definedName name="Z_E3339D7B_3855_11D3_8575_00A0C9DF1035_.wvu.PrintArea" localSheetId="1" hidden="1">#REF!</definedName>
    <definedName name="Z_E3339D7B_3855_11D3_8575_00A0C9DF1035_.wvu.PrintArea" hidden="1">#REF!</definedName>
    <definedName name="Z_E3381B9F_39E1_11D3_97FE_00A0C9DF29C4_.wvu.PrintArea" localSheetId="0" hidden="1">#REF!</definedName>
    <definedName name="Z_E3381B9F_39E1_11D3_97FE_00A0C9DF29C4_.wvu.PrintArea" localSheetId="2" hidden="1">#REF!</definedName>
    <definedName name="Z_E3381B9F_39E1_11D3_97FE_00A0C9DF29C4_.wvu.PrintArea" localSheetId="1" hidden="1">#REF!</definedName>
    <definedName name="Z_E3381B9F_39E1_11D3_97FE_00A0C9DF29C4_.wvu.PrintArea" hidden="1">#REF!</definedName>
    <definedName name="Z_E3381BA0_39E1_11D3_97FE_00A0C9DF29C4_.wvu.PrintArea" localSheetId="0" hidden="1">#REF!</definedName>
    <definedName name="Z_E3381BA0_39E1_11D3_97FE_00A0C9DF29C4_.wvu.PrintArea" localSheetId="2" hidden="1">#REF!</definedName>
    <definedName name="Z_E3381BA0_39E1_11D3_97FE_00A0C9DF29C4_.wvu.PrintArea" localSheetId="1" hidden="1">#REF!</definedName>
    <definedName name="Z_E3381BA0_39E1_11D3_97FE_00A0C9DF29C4_.wvu.PrintArea" hidden="1">#REF!</definedName>
    <definedName name="Z_E3381BA2_39E1_11D3_97FE_00A0C9DF29C4_.wvu.PrintArea" localSheetId="0" hidden="1">#REF!</definedName>
    <definedName name="Z_E3381BA2_39E1_11D3_97FE_00A0C9DF29C4_.wvu.PrintArea" localSheetId="2" hidden="1">#REF!</definedName>
    <definedName name="Z_E3381BA2_39E1_11D3_97FE_00A0C9DF29C4_.wvu.PrintArea" localSheetId="1" hidden="1">#REF!</definedName>
    <definedName name="Z_E3381BA2_39E1_11D3_97FE_00A0C9DF29C4_.wvu.PrintArea" hidden="1">#REF!</definedName>
    <definedName name="Z_E3381BA3_39E1_11D3_97FE_00A0C9DF29C4_.wvu.PrintArea" localSheetId="0" hidden="1">#REF!</definedName>
    <definedName name="Z_E3381BA3_39E1_11D3_97FE_00A0C9DF29C4_.wvu.PrintArea" localSheetId="2" hidden="1">#REF!</definedName>
    <definedName name="Z_E3381BA3_39E1_11D3_97FE_00A0C9DF29C4_.wvu.PrintArea" localSheetId="1" hidden="1">#REF!</definedName>
    <definedName name="Z_E3381BA3_39E1_11D3_97FE_00A0C9DF29C4_.wvu.PrintArea" hidden="1">#REF!</definedName>
    <definedName name="Z_E3381BA4_39E1_11D3_97FE_00A0C9DF29C4_.wvu.PrintArea" localSheetId="0" hidden="1">#REF!</definedName>
    <definedName name="Z_E3381BA4_39E1_11D3_97FE_00A0C9DF29C4_.wvu.PrintArea" localSheetId="2" hidden="1">#REF!</definedName>
    <definedName name="Z_E3381BA4_39E1_11D3_97FE_00A0C9DF29C4_.wvu.PrintArea" localSheetId="1" hidden="1">#REF!</definedName>
    <definedName name="Z_E3381BA4_39E1_11D3_97FE_00A0C9DF29C4_.wvu.PrintArea" hidden="1">#REF!</definedName>
    <definedName name="Z_E3381BA5_39E1_11D3_97FE_00A0C9DF29C4_.wvu.PrintArea" localSheetId="0" hidden="1">#REF!</definedName>
    <definedName name="Z_E3381BA5_39E1_11D3_97FE_00A0C9DF29C4_.wvu.PrintArea" localSheetId="2" hidden="1">#REF!</definedName>
    <definedName name="Z_E3381BA5_39E1_11D3_97FE_00A0C9DF29C4_.wvu.PrintArea" localSheetId="1" hidden="1">#REF!</definedName>
    <definedName name="Z_E3381BA5_39E1_11D3_97FE_00A0C9DF29C4_.wvu.PrintArea" hidden="1">#REF!</definedName>
    <definedName name="Z_E3381BA7_39E1_11D3_97FE_00A0C9DF29C4_.wvu.PrintArea" localSheetId="0" hidden="1">#REF!</definedName>
    <definedName name="Z_E3381BA7_39E1_11D3_97FE_00A0C9DF29C4_.wvu.PrintArea" localSheetId="2" hidden="1">#REF!</definedName>
    <definedName name="Z_E3381BA7_39E1_11D3_97FE_00A0C9DF29C4_.wvu.PrintArea" localSheetId="1" hidden="1">#REF!</definedName>
    <definedName name="Z_E3381BA7_39E1_11D3_97FE_00A0C9DF29C4_.wvu.PrintArea" hidden="1">#REF!</definedName>
    <definedName name="Z_E3381BA8_39E1_11D3_97FE_00A0C9DF29C4_.wvu.PrintArea" localSheetId="0" hidden="1">#REF!</definedName>
    <definedName name="Z_E3381BA8_39E1_11D3_97FE_00A0C9DF29C4_.wvu.PrintArea" localSheetId="2" hidden="1">#REF!</definedName>
    <definedName name="Z_E3381BA8_39E1_11D3_97FE_00A0C9DF29C4_.wvu.PrintArea" localSheetId="1" hidden="1">#REF!</definedName>
    <definedName name="Z_E3381BA8_39E1_11D3_97FE_00A0C9DF29C4_.wvu.PrintArea" hidden="1">#REF!</definedName>
    <definedName name="Z_E3381BA9_39E1_11D3_97FE_00A0C9DF29C4_.wvu.PrintArea" localSheetId="0" hidden="1">#REF!</definedName>
    <definedName name="Z_E3381BA9_39E1_11D3_97FE_00A0C9DF29C4_.wvu.PrintArea" localSheetId="2" hidden="1">#REF!</definedName>
    <definedName name="Z_E3381BA9_39E1_11D3_97FE_00A0C9DF29C4_.wvu.PrintArea" localSheetId="1" hidden="1">#REF!</definedName>
    <definedName name="Z_E3381BA9_39E1_11D3_97FE_00A0C9DF29C4_.wvu.PrintArea" hidden="1">#REF!</definedName>
    <definedName name="Z_E3381BAA_39E1_11D3_97FE_00A0C9DF29C4_.wvu.PrintArea" localSheetId="0" hidden="1">#REF!</definedName>
    <definedName name="Z_E3381BAA_39E1_11D3_97FE_00A0C9DF29C4_.wvu.PrintArea" localSheetId="2" hidden="1">#REF!</definedName>
    <definedName name="Z_E3381BAA_39E1_11D3_97FE_00A0C9DF29C4_.wvu.PrintArea" localSheetId="1" hidden="1">#REF!</definedName>
    <definedName name="Z_E3381BAA_39E1_11D3_97FE_00A0C9DF29C4_.wvu.PrintArea" hidden="1">#REF!</definedName>
    <definedName name="Z_E3381BAC_39E1_11D3_97FE_00A0C9DF29C4_.wvu.PrintArea" localSheetId="0" hidden="1">#REF!</definedName>
    <definedName name="Z_E3381BAC_39E1_11D3_97FE_00A0C9DF29C4_.wvu.PrintArea" localSheetId="2" hidden="1">#REF!</definedName>
    <definedName name="Z_E3381BAC_39E1_11D3_97FE_00A0C9DF29C4_.wvu.PrintArea" localSheetId="1" hidden="1">#REF!</definedName>
    <definedName name="Z_E3381BAC_39E1_11D3_97FE_00A0C9DF29C4_.wvu.PrintArea" hidden="1">#REF!</definedName>
    <definedName name="Z_E3381BAD_39E1_11D3_97FE_00A0C9DF29C4_.wvu.PrintArea" localSheetId="0" hidden="1">#REF!</definedName>
    <definedName name="Z_E3381BAD_39E1_11D3_97FE_00A0C9DF29C4_.wvu.PrintArea" localSheetId="2" hidden="1">#REF!</definedName>
    <definedName name="Z_E3381BAD_39E1_11D3_97FE_00A0C9DF29C4_.wvu.PrintArea" localSheetId="1" hidden="1">#REF!</definedName>
    <definedName name="Z_E3381BAD_39E1_11D3_97FE_00A0C9DF29C4_.wvu.PrintArea" hidden="1">#REF!</definedName>
    <definedName name="Z_E3381BAF_39E1_11D3_97FE_00A0C9DF29C4_.wvu.PrintArea" localSheetId="0" hidden="1">#REF!</definedName>
    <definedName name="Z_E3381BAF_39E1_11D3_97FE_00A0C9DF29C4_.wvu.PrintArea" localSheetId="2" hidden="1">#REF!</definedName>
    <definedName name="Z_E3381BAF_39E1_11D3_97FE_00A0C9DF29C4_.wvu.PrintArea" localSheetId="1" hidden="1">#REF!</definedName>
    <definedName name="Z_E3381BAF_39E1_11D3_97FE_00A0C9DF29C4_.wvu.PrintArea" hidden="1">#REF!</definedName>
    <definedName name="Z_E3381BB0_39E1_11D3_97FE_00A0C9DF29C4_.wvu.PrintArea" localSheetId="0" hidden="1">#REF!</definedName>
    <definedName name="Z_E3381BB0_39E1_11D3_97FE_00A0C9DF29C4_.wvu.PrintArea" localSheetId="2" hidden="1">#REF!</definedName>
    <definedName name="Z_E3381BB0_39E1_11D3_97FE_00A0C9DF29C4_.wvu.PrintArea" localSheetId="1" hidden="1">#REF!</definedName>
    <definedName name="Z_E3381BB0_39E1_11D3_97FE_00A0C9DF29C4_.wvu.PrintArea" hidden="1">#REF!</definedName>
    <definedName name="Z_E3381BB2_39E1_11D3_97FE_00A0C9DF29C4_.wvu.PrintArea" localSheetId="0" hidden="1">#REF!</definedName>
    <definedName name="Z_E3381BB2_39E1_11D3_97FE_00A0C9DF29C4_.wvu.PrintArea" localSheetId="2" hidden="1">#REF!</definedName>
    <definedName name="Z_E3381BB2_39E1_11D3_97FE_00A0C9DF29C4_.wvu.PrintArea" localSheetId="1" hidden="1">#REF!</definedName>
    <definedName name="Z_E3381BB2_39E1_11D3_97FE_00A0C9DF29C4_.wvu.PrintArea" hidden="1">#REF!</definedName>
    <definedName name="Z_E3381BB3_39E1_11D3_97FE_00A0C9DF29C4_.wvu.PrintArea" localSheetId="0" hidden="1">#REF!</definedName>
    <definedName name="Z_E3381BB3_39E1_11D3_97FE_00A0C9DF29C4_.wvu.PrintArea" localSheetId="2" hidden="1">#REF!</definedName>
    <definedName name="Z_E3381BB3_39E1_11D3_97FE_00A0C9DF29C4_.wvu.PrintArea" localSheetId="1" hidden="1">#REF!</definedName>
    <definedName name="Z_E3381BB3_39E1_11D3_97FE_00A0C9DF29C4_.wvu.PrintArea" hidden="1">#REF!</definedName>
    <definedName name="Z_E3381BB4_39E1_11D3_97FE_00A0C9DF29C4_.wvu.PrintArea" localSheetId="0" hidden="1">#REF!</definedName>
    <definedName name="Z_E3381BB4_39E1_11D3_97FE_00A0C9DF29C4_.wvu.PrintArea" localSheetId="2" hidden="1">#REF!</definedName>
    <definedName name="Z_E3381BB4_39E1_11D3_97FE_00A0C9DF29C4_.wvu.PrintArea" localSheetId="1" hidden="1">#REF!</definedName>
    <definedName name="Z_E3381BB4_39E1_11D3_97FE_00A0C9DF29C4_.wvu.PrintArea" hidden="1">#REF!</definedName>
    <definedName name="Z_E3381BB5_39E1_11D3_97FE_00A0C9DF29C4_.wvu.PrintArea" localSheetId="0" hidden="1">#REF!</definedName>
    <definedName name="Z_E3381BB5_39E1_11D3_97FE_00A0C9DF29C4_.wvu.PrintArea" localSheetId="2" hidden="1">#REF!</definedName>
    <definedName name="Z_E3381BB5_39E1_11D3_97FE_00A0C9DF29C4_.wvu.PrintArea" localSheetId="1" hidden="1">#REF!</definedName>
    <definedName name="Z_E3381BB5_39E1_11D3_97FE_00A0C9DF29C4_.wvu.PrintArea" hidden="1">#REF!</definedName>
    <definedName name="Z_E3381BB7_39E1_11D3_97FE_00A0C9DF29C4_.wvu.PrintArea" localSheetId="0" hidden="1">#REF!</definedName>
    <definedName name="Z_E3381BB7_39E1_11D3_97FE_00A0C9DF29C4_.wvu.PrintArea" localSheetId="2" hidden="1">#REF!</definedName>
    <definedName name="Z_E3381BB7_39E1_11D3_97FE_00A0C9DF29C4_.wvu.PrintArea" localSheetId="1" hidden="1">#REF!</definedName>
    <definedName name="Z_E3381BB7_39E1_11D3_97FE_00A0C9DF29C4_.wvu.PrintArea" hidden="1">#REF!</definedName>
    <definedName name="Z_E3381BB8_39E1_11D3_97FE_00A0C9DF29C4_.wvu.PrintArea" localSheetId="0" hidden="1">#REF!</definedName>
    <definedName name="Z_E3381BB8_39E1_11D3_97FE_00A0C9DF29C4_.wvu.PrintArea" localSheetId="2" hidden="1">#REF!</definedName>
    <definedName name="Z_E3381BB8_39E1_11D3_97FE_00A0C9DF29C4_.wvu.PrintArea" localSheetId="1" hidden="1">#REF!</definedName>
    <definedName name="Z_E3381BB8_39E1_11D3_97FE_00A0C9DF29C4_.wvu.PrintArea" hidden="1">#REF!</definedName>
    <definedName name="Z_E3381BB9_39E1_11D3_97FE_00A0C9DF29C4_.wvu.PrintArea" localSheetId="0" hidden="1">#REF!</definedName>
    <definedName name="Z_E3381BB9_39E1_11D3_97FE_00A0C9DF29C4_.wvu.PrintArea" localSheetId="2" hidden="1">#REF!</definedName>
    <definedName name="Z_E3381BB9_39E1_11D3_97FE_00A0C9DF29C4_.wvu.PrintArea" localSheetId="1" hidden="1">#REF!</definedName>
    <definedName name="Z_E3381BB9_39E1_11D3_97FE_00A0C9DF29C4_.wvu.PrintArea" hidden="1">#REF!</definedName>
    <definedName name="Z_E3381BBA_39E1_11D3_97FE_00A0C9DF29C4_.wvu.PrintArea" localSheetId="0" hidden="1">#REF!</definedName>
    <definedName name="Z_E3381BBA_39E1_11D3_97FE_00A0C9DF29C4_.wvu.PrintArea" localSheetId="2" hidden="1">#REF!</definedName>
    <definedName name="Z_E3381BBA_39E1_11D3_97FE_00A0C9DF29C4_.wvu.PrintArea" localSheetId="1" hidden="1">#REF!</definedName>
    <definedName name="Z_E3381BBA_39E1_11D3_97FE_00A0C9DF29C4_.wvu.PrintArea" hidden="1">#REF!</definedName>
    <definedName name="Z_E3381BBC_39E1_11D3_97FE_00A0C9DF29C4_.wvu.PrintArea" localSheetId="0" hidden="1">#REF!</definedName>
    <definedName name="Z_E3381BBC_39E1_11D3_97FE_00A0C9DF29C4_.wvu.PrintArea" localSheetId="2" hidden="1">#REF!</definedName>
    <definedName name="Z_E3381BBC_39E1_11D3_97FE_00A0C9DF29C4_.wvu.PrintArea" localSheetId="1" hidden="1">#REF!</definedName>
    <definedName name="Z_E3381BBC_39E1_11D3_97FE_00A0C9DF29C4_.wvu.PrintArea" hidden="1">#REF!</definedName>
    <definedName name="Z_E3381BBD_39E1_11D3_97FE_00A0C9DF29C4_.wvu.PrintArea" localSheetId="0" hidden="1">#REF!</definedName>
    <definedName name="Z_E3381BBD_39E1_11D3_97FE_00A0C9DF29C4_.wvu.PrintArea" localSheetId="2" hidden="1">#REF!</definedName>
    <definedName name="Z_E3381BBD_39E1_11D3_97FE_00A0C9DF29C4_.wvu.PrintArea" localSheetId="1" hidden="1">#REF!</definedName>
    <definedName name="Z_E3381BBD_39E1_11D3_97FE_00A0C9DF29C4_.wvu.PrintArea" hidden="1">#REF!</definedName>
    <definedName name="Z_E359ABDC_4366_11D3_8575_00A0C9DF1035_.wvu.PrintArea" localSheetId="0" hidden="1">#REF!</definedName>
    <definedName name="Z_E359ABDC_4366_11D3_8575_00A0C9DF1035_.wvu.PrintArea" localSheetId="2" hidden="1">#REF!</definedName>
    <definedName name="Z_E359ABDC_4366_11D3_8575_00A0C9DF1035_.wvu.PrintArea" localSheetId="1" hidden="1">#REF!</definedName>
    <definedName name="Z_E359ABDC_4366_11D3_8575_00A0C9DF1035_.wvu.PrintArea" hidden="1">#REF!</definedName>
    <definedName name="Z_E359ABDD_4366_11D3_8575_00A0C9DF1035_.wvu.PrintArea" localSheetId="0" hidden="1">#REF!</definedName>
    <definedName name="Z_E359ABDD_4366_11D3_8575_00A0C9DF1035_.wvu.PrintArea" localSheetId="2" hidden="1">#REF!</definedName>
    <definedName name="Z_E359ABDD_4366_11D3_8575_00A0C9DF1035_.wvu.PrintArea" localSheetId="1" hidden="1">#REF!</definedName>
    <definedName name="Z_E359ABDD_4366_11D3_8575_00A0C9DF1035_.wvu.PrintArea" hidden="1">#REF!</definedName>
    <definedName name="Z_E359ABDF_4366_11D3_8575_00A0C9DF1035_.wvu.PrintArea" localSheetId="0" hidden="1">#REF!</definedName>
    <definedName name="Z_E359ABDF_4366_11D3_8575_00A0C9DF1035_.wvu.PrintArea" localSheetId="2" hidden="1">#REF!</definedName>
    <definedName name="Z_E359ABDF_4366_11D3_8575_00A0C9DF1035_.wvu.PrintArea" localSheetId="1" hidden="1">#REF!</definedName>
    <definedName name="Z_E359ABDF_4366_11D3_8575_00A0C9DF1035_.wvu.PrintArea" hidden="1">#REF!</definedName>
    <definedName name="Z_E359ABE0_4366_11D3_8575_00A0C9DF1035_.wvu.PrintArea" localSheetId="0" hidden="1">#REF!</definedName>
    <definedName name="Z_E359ABE0_4366_11D3_8575_00A0C9DF1035_.wvu.PrintArea" localSheetId="2" hidden="1">#REF!</definedName>
    <definedName name="Z_E359ABE0_4366_11D3_8575_00A0C9DF1035_.wvu.PrintArea" localSheetId="1" hidden="1">#REF!</definedName>
    <definedName name="Z_E359ABE0_4366_11D3_8575_00A0C9DF1035_.wvu.PrintArea" hidden="1">#REF!</definedName>
    <definedName name="Z_E359ABE1_4366_11D3_8575_00A0C9DF1035_.wvu.PrintArea" localSheetId="0" hidden="1">#REF!</definedName>
    <definedName name="Z_E359ABE1_4366_11D3_8575_00A0C9DF1035_.wvu.PrintArea" localSheetId="2" hidden="1">#REF!</definedName>
    <definedName name="Z_E359ABE1_4366_11D3_8575_00A0C9DF1035_.wvu.PrintArea" localSheetId="1" hidden="1">#REF!</definedName>
    <definedName name="Z_E359ABE1_4366_11D3_8575_00A0C9DF1035_.wvu.PrintArea" hidden="1">#REF!</definedName>
    <definedName name="Z_E359ABE2_4366_11D3_8575_00A0C9DF1035_.wvu.PrintArea" localSheetId="0" hidden="1">#REF!</definedName>
    <definedName name="Z_E359ABE2_4366_11D3_8575_00A0C9DF1035_.wvu.PrintArea" localSheetId="2" hidden="1">#REF!</definedName>
    <definedName name="Z_E359ABE2_4366_11D3_8575_00A0C9DF1035_.wvu.PrintArea" localSheetId="1" hidden="1">#REF!</definedName>
    <definedName name="Z_E359ABE2_4366_11D3_8575_00A0C9DF1035_.wvu.PrintArea" hidden="1">#REF!</definedName>
    <definedName name="Z_E359ABE4_4366_11D3_8575_00A0C9DF1035_.wvu.PrintArea" localSheetId="0" hidden="1">#REF!</definedName>
    <definedName name="Z_E359ABE4_4366_11D3_8575_00A0C9DF1035_.wvu.PrintArea" localSheetId="2" hidden="1">#REF!</definedName>
    <definedName name="Z_E359ABE4_4366_11D3_8575_00A0C9DF1035_.wvu.PrintArea" localSheetId="1" hidden="1">#REF!</definedName>
    <definedName name="Z_E359ABE4_4366_11D3_8575_00A0C9DF1035_.wvu.PrintArea" hidden="1">#REF!</definedName>
    <definedName name="Z_E359ABE5_4366_11D3_8575_00A0C9DF1035_.wvu.PrintArea" localSheetId="0" hidden="1">#REF!</definedName>
    <definedName name="Z_E359ABE5_4366_11D3_8575_00A0C9DF1035_.wvu.PrintArea" localSheetId="2" hidden="1">#REF!</definedName>
    <definedName name="Z_E359ABE5_4366_11D3_8575_00A0C9DF1035_.wvu.PrintArea" localSheetId="1" hidden="1">#REF!</definedName>
    <definedName name="Z_E359ABE5_4366_11D3_8575_00A0C9DF1035_.wvu.PrintArea" hidden="1">#REF!</definedName>
    <definedName name="Z_E359ABE6_4366_11D3_8575_00A0C9DF1035_.wvu.PrintArea" localSheetId="0" hidden="1">#REF!</definedName>
    <definedName name="Z_E359ABE6_4366_11D3_8575_00A0C9DF1035_.wvu.PrintArea" localSheetId="2" hidden="1">#REF!</definedName>
    <definedName name="Z_E359ABE6_4366_11D3_8575_00A0C9DF1035_.wvu.PrintArea" localSheetId="1" hidden="1">#REF!</definedName>
    <definedName name="Z_E359ABE6_4366_11D3_8575_00A0C9DF1035_.wvu.PrintArea" hidden="1">#REF!</definedName>
    <definedName name="Z_E359ABE7_4366_11D3_8575_00A0C9DF1035_.wvu.PrintArea" localSheetId="0" hidden="1">#REF!</definedName>
    <definedName name="Z_E359ABE7_4366_11D3_8575_00A0C9DF1035_.wvu.PrintArea" localSheetId="2" hidden="1">#REF!</definedName>
    <definedName name="Z_E359ABE7_4366_11D3_8575_00A0C9DF1035_.wvu.PrintArea" localSheetId="1" hidden="1">#REF!</definedName>
    <definedName name="Z_E359ABE7_4366_11D3_8575_00A0C9DF1035_.wvu.PrintArea" hidden="1">#REF!</definedName>
    <definedName name="Z_E359ABE9_4366_11D3_8575_00A0C9DF1035_.wvu.PrintArea" localSheetId="0" hidden="1">#REF!</definedName>
    <definedName name="Z_E359ABE9_4366_11D3_8575_00A0C9DF1035_.wvu.PrintArea" localSheetId="2" hidden="1">#REF!</definedName>
    <definedName name="Z_E359ABE9_4366_11D3_8575_00A0C9DF1035_.wvu.PrintArea" localSheetId="1" hidden="1">#REF!</definedName>
    <definedName name="Z_E359ABE9_4366_11D3_8575_00A0C9DF1035_.wvu.PrintArea" hidden="1">#REF!</definedName>
    <definedName name="Z_E359ABEA_4366_11D3_8575_00A0C9DF1035_.wvu.PrintArea" localSheetId="0" hidden="1">#REF!</definedName>
    <definedName name="Z_E359ABEA_4366_11D3_8575_00A0C9DF1035_.wvu.PrintArea" localSheetId="2" hidden="1">#REF!</definedName>
    <definedName name="Z_E359ABEA_4366_11D3_8575_00A0C9DF1035_.wvu.PrintArea" localSheetId="1" hidden="1">#REF!</definedName>
    <definedName name="Z_E359ABEA_4366_11D3_8575_00A0C9DF1035_.wvu.PrintArea" hidden="1">#REF!</definedName>
    <definedName name="Z_E359ABEC_4366_11D3_8575_00A0C9DF1035_.wvu.PrintArea" localSheetId="0" hidden="1">#REF!</definedName>
    <definedName name="Z_E359ABEC_4366_11D3_8575_00A0C9DF1035_.wvu.PrintArea" localSheetId="2" hidden="1">#REF!</definedName>
    <definedName name="Z_E359ABEC_4366_11D3_8575_00A0C9DF1035_.wvu.PrintArea" localSheetId="1" hidden="1">#REF!</definedName>
    <definedName name="Z_E359ABEC_4366_11D3_8575_00A0C9DF1035_.wvu.PrintArea" hidden="1">#REF!</definedName>
    <definedName name="Z_E359ABED_4366_11D3_8575_00A0C9DF1035_.wvu.PrintArea" localSheetId="0" hidden="1">#REF!</definedName>
    <definedName name="Z_E359ABED_4366_11D3_8575_00A0C9DF1035_.wvu.PrintArea" localSheetId="2" hidden="1">#REF!</definedName>
    <definedName name="Z_E359ABED_4366_11D3_8575_00A0C9DF1035_.wvu.PrintArea" localSheetId="1" hidden="1">#REF!</definedName>
    <definedName name="Z_E359ABED_4366_11D3_8575_00A0C9DF1035_.wvu.PrintArea" hidden="1">#REF!</definedName>
    <definedName name="Z_E359ABEF_4366_11D3_8575_00A0C9DF1035_.wvu.PrintArea" localSheetId="0" hidden="1">#REF!</definedName>
    <definedName name="Z_E359ABEF_4366_11D3_8575_00A0C9DF1035_.wvu.PrintArea" localSheetId="2" hidden="1">#REF!</definedName>
    <definedName name="Z_E359ABEF_4366_11D3_8575_00A0C9DF1035_.wvu.PrintArea" localSheetId="1" hidden="1">#REF!</definedName>
    <definedName name="Z_E359ABEF_4366_11D3_8575_00A0C9DF1035_.wvu.PrintArea" hidden="1">#REF!</definedName>
    <definedName name="Z_E359ABF0_4366_11D3_8575_00A0C9DF1035_.wvu.PrintArea" localSheetId="0" hidden="1">#REF!</definedName>
    <definedName name="Z_E359ABF0_4366_11D3_8575_00A0C9DF1035_.wvu.PrintArea" localSheetId="2" hidden="1">#REF!</definedName>
    <definedName name="Z_E359ABF0_4366_11D3_8575_00A0C9DF1035_.wvu.PrintArea" localSheetId="1" hidden="1">#REF!</definedName>
    <definedName name="Z_E359ABF0_4366_11D3_8575_00A0C9DF1035_.wvu.PrintArea" hidden="1">#REF!</definedName>
    <definedName name="Z_E359ABF1_4366_11D3_8575_00A0C9DF1035_.wvu.PrintArea" localSheetId="0" hidden="1">#REF!</definedName>
    <definedName name="Z_E359ABF1_4366_11D3_8575_00A0C9DF1035_.wvu.PrintArea" localSheetId="2" hidden="1">#REF!</definedName>
    <definedName name="Z_E359ABF1_4366_11D3_8575_00A0C9DF1035_.wvu.PrintArea" localSheetId="1" hidden="1">#REF!</definedName>
    <definedName name="Z_E359ABF1_4366_11D3_8575_00A0C9DF1035_.wvu.PrintArea" hidden="1">#REF!</definedName>
    <definedName name="Z_E359ABF2_4366_11D3_8575_00A0C9DF1035_.wvu.PrintArea" localSheetId="0" hidden="1">#REF!</definedName>
    <definedName name="Z_E359ABF2_4366_11D3_8575_00A0C9DF1035_.wvu.PrintArea" localSheetId="2" hidden="1">#REF!</definedName>
    <definedName name="Z_E359ABF2_4366_11D3_8575_00A0C9DF1035_.wvu.PrintArea" localSheetId="1" hidden="1">#REF!</definedName>
    <definedName name="Z_E359ABF2_4366_11D3_8575_00A0C9DF1035_.wvu.PrintArea" hidden="1">#REF!</definedName>
    <definedName name="Z_E359ABF4_4366_11D3_8575_00A0C9DF1035_.wvu.PrintArea" localSheetId="0" hidden="1">#REF!</definedName>
    <definedName name="Z_E359ABF4_4366_11D3_8575_00A0C9DF1035_.wvu.PrintArea" localSheetId="2" hidden="1">#REF!</definedName>
    <definedName name="Z_E359ABF4_4366_11D3_8575_00A0C9DF1035_.wvu.PrintArea" localSheetId="1" hidden="1">#REF!</definedName>
    <definedName name="Z_E359ABF4_4366_11D3_8575_00A0C9DF1035_.wvu.PrintArea" hidden="1">#REF!</definedName>
    <definedName name="Z_E359ABF5_4366_11D3_8575_00A0C9DF1035_.wvu.PrintArea" localSheetId="0" hidden="1">#REF!</definedName>
    <definedName name="Z_E359ABF5_4366_11D3_8575_00A0C9DF1035_.wvu.PrintArea" localSheetId="2" hidden="1">#REF!</definedName>
    <definedName name="Z_E359ABF5_4366_11D3_8575_00A0C9DF1035_.wvu.PrintArea" localSheetId="1" hidden="1">#REF!</definedName>
    <definedName name="Z_E359ABF5_4366_11D3_8575_00A0C9DF1035_.wvu.PrintArea" hidden="1">#REF!</definedName>
    <definedName name="Z_E359ABF6_4366_11D3_8575_00A0C9DF1035_.wvu.PrintArea" localSheetId="0" hidden="1">#REF!</definedName>
    <definedName name="Z_E359ABF6_4366_11D3_8575_00A0C9DF1035_.wvu.PrintArea" localSheetId="2" hidden="1">#REF!</definedName>
    <definedName name="Z_E359ABF6_4366_11D3_8575_00A0C9DF1035_.wvu.PrintArea" localSheetId="1" hidden="1">#REF!</definedName>
    <definedName name="Z_E359ABF6_4366_11D3_8575_00A0C9DF1035_.wvu.PrintArea" hidden="1">#REF!</definedName>
    <definedName name="Z_E359ABF7_4366_11D3_8575_00A0C9DF1035_.wvu.PrintArea" localSheetId="0" hidden="1">#REF!</definedName>
    <definedName name="Z_E359ABF7_4366_11D3_8575_00A0C9DF1035_.wvu.PrintArea" localSheetId="2" hidden="1">#REF!</definedName>
    <definedName name="Z_E359ABF7_4366_11D3_8575_00A0C9DF1035_.wvu.PrintArea" localSheetId="1" hidden="1">#REF!</definedName>
    <definedName name="Z_E359ABF7_4366_11D3_8575_00A0C9DF1035_.wvu.PrintArea" hidden="1">#REF!</definedName>
    <definedName name="Z_E359ABF9_4366_11D3_8575_00A0C9DF1035_.wvu.PrintArea" localSheetId="0" hidden="1">#REF!</definedName>
    <definedName name="Z_E359ABF9_4366_11D3_8575_00A0C9DF1035_.wvu.PrintArea" localSheetId="2" hidden="1">#REF!</definedName>
    <definedName name="Z_E359ABF9_4366_11D3_8575_00A0C9DF1035_.wvu.PrintArea" localSheetId="1" hidden="1">#REF!</definedName>
    <definedName name="Z_E359ABF9_4366_11D3_8575_00A0C9DF1035_.wvu.PrintArea" hidden="1">#REF!</definedName>
    <definedName name="Z_E359ABFA_4366_11D3_8575_00A0C9DF1035_.wvu.PrintArea" localSheetId="0" hidden="1">#REF!</definedName>
    <definedName name="Z_E359ABFA_4366_11D3_8575_00A0C9DF1035_.wvu.PrintArea" localSheetId="2" hidden="1">#REF!</definedName>
    <definedName name="Z_E359ABFA_4366_11D3_8575_00A0C9DF1035_.wvu.PrintArea" localSheetId="1" hidden="1">#REF!</definedName>
    <definedName name="Z_E359ABFA_4366_11D3_8575_00A0C9DF1035_.wvu.PrintArea" hidden="1">#REF!</definedName>
    <definedName name="Z_E84C5E09_352A_11D3_97FE_00A0C9DF29C4_.wvu.PrintArea" localSheetId="0" hidden="1">#REF!</definedName>
    <definedName name="Z_E84C5E09_352A_11D3_97FE_00A0C9DF29C4_.wvu.PrintArea" localSheetId="2" hidden="1">#REF!</definedName>
    <definedName name="Z_E84C5E09_352A_11D3_97FE_00A0C9DF29C4_.wvu.PrintArea" localSheetId="1" hidden="1">#REF!</definedName>
    <definedName name="Z_E84C5E09_352A_11D3_97FE_00A0C9DF29C4_.wvu.PrintArea" hidden="1">#REF!</definedName>
    <definedName name="Z_E84C5E0A_352A_11D3_97FE_00A0C9DF29C4_.wvu.PrintArea" localSheetId="0" hidden="1">#REF!</definedName>
    <definedName name="Z_E84C5E0A_352A_11D3_97FE_00A0C9DF29C4_.wvu.PrintArea" localSheetId="2" hidden="1">#REF!</definedName>
    <definedName name="Z_E84C5E0A_352A_11D3_97FE_00A0C9DF29C4_.wvu.PrintArea" localSheetId="1" hidden="1">#REF!</definedName>
    <definedName name="Z_E84C5E0A_352A_11D3_97FE_00A0C9DF29C4_.wvu.PrintArea" hidden="1">#REF!</definedName>
    <definedName name="Z_E84C5E0C_352A_11D3_97FE_00A0C9DF29C4_.wvu.PrintArea" localSheetId="0" hidden="1">#REF!</definedName>
    <definedName name="Z_E84C5E0C_352A_11D3_97FE_00A0C9DF29C4_.wvu.PrintArea" localSheetId="2" hidden="1">#REF!</definedName>
    <definedName name="Z_E84C5E0C_352A_11D3_97FE_00A0C9DF29C4_.wvu.PrintArea" localSheetId="1" hidden="1">#REF!</definedName>
    <definedName name="Z_E84C5E0C_352A_11D3_97FE_00A0C9DF29C4_.wvu.PrintArea" hidden="1">#REF!</definedName>
    <definedName name="Z_E84C5E0D_352A_11D3_97FE_00A0C9DF29C4_.wvu.PrintArea" localSheetId="0" hidden="1">#REF!</definedName>
    <definedName name="Z_E84C5E0D_352A_11D3_97FE_00A0C9DF29C4_.wvu.PrintArea" localSheetId="2" hidden="1">#REF!</definedName>
    <definedName name="Z_E84C5E0D_352A_11D3_97FE_00A0C9DF29C4_.wvu.PrintArea" localSheetId="1" hidden="1">#REF!</definedName>
    <definedName name="Z_E84C5E0D_352A_11D3_97FE_00A0C9DF29C4_.wvu.PrintArea" hidden="1">#REF!</definedName>
    <definedName name="Z_E84C5E0E_352A_11D3_97FE_00A0C9DF29C4_.wvu.PrintArea" localSheetId="0" hidden="1">#REF!</definedName>
    <definedName name="Z_E84C5E0E_352A_11D3_97FE_00A0C9DF29C4_.wvu.PrintArea" localSheetId="2" hidden="1">#REF!</definedName>
    <definedName name="Z_E84C5E0E_352A_11D3_97FE_00A0C9DF29C4_.wvu.PrintArea" localSheetId="1" hidden="1">#REF!</definedName>
    <definedName name="Z_E84C5E0E_352A_11D3_97FE_00A0C9DF29C4_.wvu.PrintArea" hidden="1">#REF!</definedName>
    <definedName name="Z_E84C5E0F_352A_11D3_97FE_00A0C9DF29C4_.wvu.PrintArea" localSheetId="0" hidden="1">#REF!</definedName>
    <definedName name="Z_E84C5E0F_352A_11D3_97FE_00A0C9DF29C4_.wvu.PrintArea" localSheetId="2" hidden="1">#REF!</definedName>
    <definedName name="Z_E84C5E0F_352A_11D3_97FE_00A0C9DF29C4_.wvu.PrintArea" localSheetId="1" hidden="1">#REF!</definedName>
    <definedName name="Z_E84C5E0F_352A_11D3_97FE_00A0C9DF29C4_.wvu.PrintArea" hidden="1">#REF!</definedName>
    <definedName name="Z_E84C5E11_352A_11D3_97FE_00A0C9DF29C4_.wvu.PrintArea" localSheetId="0" hidden="1">#REF!</definedName>
    <definedName name="Z_E84C5E11_352A_11D3_97FE_00A0C9DF29C4_.wvu.PrintArea" localSheetId="2" hidden="1">#REF!</definedName>
    <definedName name="Z_E84C5E11_352A_11D3_97FE_00A0C9DF29C4_.wvu.PrintArea" localSheetId="1" hidden="1">#REF!</definedName>
    <definedName name="Z_E84C5E11_352A_11D3_97FE_00A0C9DF29C4_.wvu.PrintArea" hidden="1">#REF!</definedName>
    <definedName name="Z_E84C5E12_352A_11D3_97FE_00A0C9DF29C4_.wvu.PrintArea" localSheetId="0" hidden="1">#REF!</definedName>
    <definedName name="Z_E84C5E12_352A_11D3_97FE_00A0C9DF29C4_.wvu.PrintArea" localSheetId="2" hidden="1">#REF!</definedName>
    <definedName name="Z_E84C5E12_352A_11D3_97FE_00A0C9DF29C4_.wvu.PrintArea" localSheetId="1" hidden="1">#REF!</definedName>
    <definedName name="Z_E84C5E12_352A_11D3_97FE_00A0C9DF29C4_.wvu.PrintArea" hidden="1">#REF!</definedName>
    <definedName name="Z_E84C5E13_352A_11D3_97FE_00A0C9DF29C4_.wvu.PrintArea" localSheetId="0" hidden="1">#REF!</definedName>
    <definedName name="Z_E84C5E13_352A_11D3_97FE_00A0C9DF29C4_.wvu.PrintArea" localSheetId="2" hidden="1">#REF!</definedName>
    <definedName name="Z_E84C5E13_352A_11D3_97FE_00A0C9DF29C4_.wvu.PrintArea" localSheetId="1" hidden="1">#REF!</definedName>
    <definedName name="Z_E84C5E13_352A_11D3_97FE_00A0C9DF29C4_.wvu.PrintArea" hidden="1">#REF!</definedName>
    <definedName name="Z_E84C5E14_352A_11D3_97FE_00A0C9DF29C4_.wvu.PrintArea" localSheetId="0" hidden="1">#REF!</definedName>
    <definedName name="Z_E84C5E14_352A_11D3_97FE_00A0C9DF29C4_.wvu.PrintArea" localSheetId="2" hidden="1">#REF!</definedName>
    <definedName name="Z_E84C5E14_352A_11D3_97FE_00A0C9DF29C4_.wvu.PrintArea" localSheetId="1" hidden="1">#REF!</definedName>
    <definedName name="Z_E84C5E14_352A_11D3_97FE_00A0C9DF29C4_.wvu.PrintArea" hidden="1">#REF!</definedName>
    <definedName name="Z_E84C5E16_352A_11D3_97FE_00A0C9DF29C4_.wvu.PrintArea" localSheetId="0" hidden="1">#REF!</definedName>
    <definedName name="Z_E84C5E16_352A_11D3_97FE_00A0C9DF29C4_.wvu.PrintArea" localSheetId="2" hidden="1">#REF!</definedName>
    <definedName name="Z_E84C5E16_352A_11D3_97FE_00A0C9DF29C4_.wvu.PrintArea" localSheetId="1" hidden="1">#REF!</definedName>
    <definedName name="Z_E84C5E16_352A_11D3_97FE_00A0C9DF29C4_.wvu.PrintArea" hidden="1">#REF!</definedName>
    <definedName name="Z_E84C5E17_352A_11D3_97FE_00A0C9DF29C4_.wvu.PrintArea" localSheetId="0" hidden="1">#REF!</definedName>
    <definedName name="Z_E84C5E17_352A_11D3_97FE_00A0C9DF29C4_.wvu.PrintArea" localSheetId="2" hidden="1">#REF!</definedName>
    <definedName name="Z_E84C5E17_352A_11D3_97FE_00A0C9DF29C4_.wvu.PrintArea" localSheetId="1" hidden="1">#REF!</definedName>
    <definedName name="Z_E84C5E17_352A_11D3_97FE_00A0C9DF29C4_.wvu.PrintArea" hidden="1">#REF!</definedName>
    <definedName name="Z_E84C5E19_352A_11D3_97FE_00A0C9DF29C4_.wvu.PrintArea" localSheetId="0" hidden="1">#REF!</definedName>
    <definedName name="Z_E84C5E19_352A_11D3_97FE_00A0C9DF29C4_.wvu.PrintArea" localSheetId="2" hidden="1">#REF!</definedName>
    <definedName name="Z_E84C5E19_352A_11D3_97FE_00A0C9DF29C4_.wvu.PrintArea" localSheetId="1" hidden="1">#REF!</definedName>
    <definedName name="Z_E84C5E19_352A_11D3_97FE_00A0C9DF29C4_.wvu.PrintArea" hidden="1">#REF!</definedName>
    <definedName name="Z_E84C5E1A_352A_11D3_97FE_00A0C9DF29C4_.wvu.PrintArea" localSheetId="0" hidden="1">#REF!</definedName>
    <definedName name="Z_E84C5E1A_352A_11D3_97FE_00A0C9DF29C4_.wvu.PrintArea" localSheetId="2" hidden="1">#REF!</definedName>
    <definedName name="Z_E84C5E1A_352A_11D3_97FE_00A0C9DF29C4_.wvu.PrintArea" localSheetId="1" hidden="1">#REF!</definedName>
    <definedName name="Z_E84C5E1A_352A_11D3_97FE_00A0C9DF29C4_.wvu.PrintArea" hidden="1">#REF!</definedName>
    <definedName name="Z_E84C5E1C_352A_11D3_97FE_00A0C9DF29C4_.wvu.PrintArea" localSheetId="0" hidden="1">#REF!</definedName>
    <definedName name="Z_E84C5E1C_352A_11D3_97FE_00A0C9DF29C4_.wvu.PrintArea" localSheetId="2" hidden="1">#REF!</definedName>
    <definedName name="Z_E84C5E1C_352A_11D3_97FE_00A0C9DF29C4_.wvu.PrintArea" localSheetId="1" hidden="1">#REF!</definedName>
    <definedName name="Z_E84C5E1C_352A_11D3_97FE_00A0C9DF29C4_.wvu.PrintArea" hidden="1">#REF!</definedName>
    <definedName name="Z_E84C5E1D_352A_11D3_97FE_00A0C9DF29C4_.wvu.PrintArea" localSheetId="0" hidden="1">#REF!</definedName>
    <definedName name="Z_E84C5E1D_352A_11D3_97FE_00A0C9DF29C4_.wvu.PrintArea" localSheetId="2" hidden="1">#REF!</definedName>
    <definedName name="Z_E84C5E1D_352A_11D3_97FE_00A0C9DF29C4_.wvu.PrintArea" localSheetId="1" hidden="1">#REF!</definedName>
    <definedName name="Z_E84C5E1D_352A_11D3_97FE_00A0C9DF29C4_.wvu.PrintArea" hidden="1">#REF!</definedName>
    <definedName name="Z_E84C5E1E_352A_11D3_97FE_00A0C9DF29C4_.wvu.PrintArea" localSheetId="0" hidden="1">#REF!</definedName>
    <definedName name="Z_E84C5E1E_352A_11D3_97FE_00A0C9DF29C4_.wvu.PrintArea" localSheetId="2" hidden="1">#REF!</definedName>
    <definedName name="Z_E84C5E1E_352A_11D3_97FE_00A0C9DF29C4_.wvu.PrintArea" localSheetId="1" hidden="1">#REF!</definedName>
    <definedName name="Z_E84C5E1E_352A_11D3_97FE_00A0C9DF29C4_.wvu.PrintArea" hidden="1">#REF!</definedName>
    <definedName name="Z_E84C5E1F_352A_11D3_97FE_00A0C9DF29C4_.wvu.PrintArea" localSheetId="0" hidden="1">#REF!</definedName>
    <definedName name="Z_E84C5E1F_352A_11D3_97FE_00A0C9DF29C4_.wvu.PrintArea" localSheetId="2" hidden="1">#REF!</definedName>
    <definedName name="Z_E84C5E1F_352A_11D3_97FE_00A0C9DF29C4_.wvu.PrintArea" localSheetId="1" hidden="1">#REF!</definedName>
    <definedName name="Z_E84C5E1F_352A_11D3_97FE_00A0C9DF29C4_.wvu.PrintArea" hidden="1">#REF!</definedName>
    <definedName name="Z_E84C5E21_352A_11D3_97FE_00A0C9DF29C4_.wvu.PrintArea" localSheetId="0" hidden="1">#REF!</definedName>
    <definedName name="Z_E84C5E21_352A_11D3_97FE_00A0C9DF29C4_.wvu.PrintArea" localSheetId="2" hidden="1">#REF!</definedName>
    <definedName name="Z_E84C5E21_352A_11D3_97FE_00A0C9DF29C4_.wvu.PrintArea" localSheetId="1" hidden="1">#REF!</definedName>
    <definedName name="Z_E84C5E21_352A_11D3_97FE_00A0C9DF29C4_.wvu.PrintArea" hidden="1">#REF!</definedName>
    <definedName name="Z_E84C5E22_352A_11D3_97FE_00A0C9DF29C4_.wvu.PrintArea" localSheetId="0" hidden="1">#REF!</definedName>
    <definedName name="Z_E84C5E22_352A_11D3_97FE_00A0C9DF29C4_.wvu.PrintArea" localSheetId="2" hidden="1">#REF!</definedName>
    <definedName name="Z_E84C5E22_352A_11D3_97FE_00A0C9DF29C4_.wvu.PrintArea" localSheetId="1" hidden="1">#REF!</definedName>
    <definedName name="Z_E84C5E22_352A_11D3_97FE_00A0C9DF29C4_.wvu.PrintArea" hidden="1">#REF!</definedName>
    <definedName name="Z_E84C5E23_352A_11D3_97FE_00A0C9DF29C4_.wvu.PrintArea" localSheetId="0" hidden="1">#REF!</definedName>
    <definedName name="Z_E84C5E23_352A_11D3_97FE_00A0C9DF29C4_.wvu.PrintArea" localSheetId="2" hidden="1">#REF!</definedName>
    <definedName name="Z_E84C5E23_352A_11D3_97FE_00A0C9DF29C4_.wvu.PrintArea" localSheetId="1" hidden="1">#REF!</definedName>
    <definedName name="Z_E84C5E23_352A_11D3_97FE_00A0C9DF29C4_.wvu.PrintArea" hidden="1">#REF!</definedName>
    <definedName name="Z_E84C5E24_352A_11D3_97FE_00A0C9DF29C4_.wvu.PrintArea" localSheetId="0" hidden="1">#REF!</definedName>
    <definedName name="Z_E84C5E24_352A_11D3_97FE_00A0C9DF29C4_.wvu.PrintArea" localSheetId="2" hidden="1">#REF!</definedName>
    <definedName name="Z_E84C5E24_352A_11D3_97FE_00A0C9DF29C4_.wvu.PrintArea" localSheetId="1" hidden="1">#REF!</definedName>
    <definedName name="Z_E84C5E24_352A_11D3_97FE_00A0C9DF29C4_.wvu.PrintArea" hidden="1">#REF!</definedName>
    <definedName name="Z_E84C5E26_352A_11D3_97FE_00A0C9DF29C4_.wvu.PrintArea" localSheetId="0" hidden="1">#REF!</definedName>
    <definedName name="Z_E84C5E26_352A_11D3_97FE_00A0C9DF29C4_.wvu.PrintArea" localSheetId="2" hidden="1">#REF!</definedName>
    <definedName name="Z_E84C5E26_352A_11D3_97FE_00A0C9DF29C4_.wvu.PrintArea" localSheetId="1" hidden="1">#REF!</definedName>
    <definedName name="Z_E84C5E26_352A_11D3_97FE_00A0C9DF29C4_.wvu.PrintArea" hidden="1">#REF!</definedName>
    <definedName name="Z_E84C5E27_352A_11D3_97FE_00A0C9DF29C4_.wvu.PrintArea" localSheetId="0" hidden="1">#REF!</definedName>
    <definedName name="Z_E84C5E27_352A_11D3_97FE_00A0C9DF29C4_.wvu.PrintArea" localSheetId="2" hidden="1">#REF!</definedName>
    <definedName name="Z_E84C5E27_352A_11D3_97FE_00A0C9DF29C4_.wvu.PrintArea" localSheetId="1" hidden="1">#REF!</definedName>
    <definedName name="Z_E84C5E27_352A_11D3_97FE_00A0C9DF29C4_.wvu.PrintArea" hidden="1">#REF!</definedName>
    <definedName name="Z_EF3BA654_A7EF_11D3_980D_00A0C9DF29C4_.wvu.PrintArea" localSheetId="0" hidden="1">#REF!</definedName>
    <definedName name="Z_EF3BA654_A7EF_11D3_980D_00A0C9DF29C4_.wvu.PrintArea" localSheetId="2" hidden="1">#REF!</definedName>
    <definedName name="Z_EF3BA654_A7EF_11D3_980D_00A0C9DF29C4_.wvu.PrintArea" localSheetId="1" hidden="1">#REF!</definedName>
    <definedName name="Z_EF3BA654_A7EF_11D3_980D_00A0C9DF29C4_.wvu.PrintArea" hidden="1">#REF!</definedName>
    <definedName name="Z_EF3BA655_A7EF_11D3_980D_00A0C9DF29C4_.wvu.PrintArea" localSheetId="0" hidden="1">#REF!</definedName>
    <definedName name="Z_EF3BA655_A7EF_11D3_980D_00A0C9DF29C4_.wvu.PrintArea" localSheetId="2" hidden="1">#REF!</definedName>
    <definedName name="Z_EF3BA655_A7EF_11D3_980D_00A0C9DF29C4_.wvu.PrintArea" localSheetId="1" hidden="1">#REF!</definedName>
    <definedName name="Z_EF3BA655_A7EF_11D3_980D_00A0C9DF29C4_.wvu.PrintArea" hidden="1">#REF!</definedName>
    <definedName name="Z_EF3BA657_A7EF_11D3_980D_00A0C9DF29C4_.wvu.PrintArea" localSheetId="0" hidden="1">#REF!</definedName>
    <definedName name="Z_EF3BA657_A7EF_11D3_980D_00A0C9DF29C4_.wvu.PrintArea" localSheetId="2" hidden="1">#REF!</definedName>
    <definedName name="Z_EF3BA657_A7EF_11D3_980D_00A0C9DF29C4_.wvu.PrintArea" localSheetId="1" hidden="1">#REF!</definedName>
    <definedName name="Z_EF3BA657_A7EF_11D3_980D_00A0C9DF29C4_.wvu.PrintArea" hidden="1">#REF!</definedName>
    <definedName name="Z_EF3BA658_A7EF_11D3_980D_00A0C9DF29C4_.wvu.PrintArea" localSheetId="0" hidden="1">#REF!</definedName>
    <definedName name="Z_EF3BA658_A7EF_11D3_980D_00A0C9DF29C4_.wvu.PrintArea" localSheetId="2" hidden="1">#REF!</definedName>
    <definedName name="Z_EF3BA658_A7EF_11D3_980D_00A0C9DF29C4_.wvu.PrintArea" localSheetId="1" hidden="1">#REF!</definedName>
    <definedName name="Z_EF3BA658_A7EF_11D3_980D_00A0C9DF29C4_.wvu.PrintArea" hidden="1">#REF!</definedName>
    <definedName name="Z_EF3BA659_A7EF_11D3_980D_00A0C9DF29C4_.wvu.PrintArea" localSheetId="0" hidden="1">#REF!</definedName>
    <definedName name="Z_EF3BA659_A7EF_11D3_980D_00A0C9DF29C4_.wvu.PrintArea" localSheetId="2" hidden="1">#REF!</definedName>
    <definedName name="Z_EF3BA659_A7EF_11D3_980D_00A0C9DF29C4_.wvu.PrintArea" localSheetId="1" hidden="1">#REF!</definedName>
    <definedName name="Z_EF3BA659_A7EF_11D3_980D_00A0C9DF29C4_.wvu.PrintArea" hidden="1">#REF!</definedName>
    <definedName name="Z_EF3BA65A_A7EF_11D3_980D_00A0C9DF29C4_.wvu.PrintArea" localSheetId="0" hidden="1">#REF!</definedName>
    <definedName name="Z_EF3BA65A_A7EF_11D3_980D_00A0C9DF29C4_.wvu.PrintArea" localSheetId="2" hidden="1">#REF!</definedName>
    <definedName name="Z_EF3BA65A_A7EF_11D3_980D_00A0C9DF29C4_.wvu.PrintArea" localSheetId="1" hidden="1">#REF!</definedName>
    <definedName name="Z_EF3BA65A_A7EF_11D3_980D_00A0C9DF29C4_.wvu.PrintArea" hidden="1">#REF!</definedName>
    <definedName name="Z_EF3BA65C_A7EF_11D3_980D_00A0C9DF29C4_.wvu.PrintArea" localSheetId="0" hidden="1">#REF!</definedName>
    <definedName name="Z_EF3BA65C_A7EF_11D3_980D_00A0C9DF29C4_.wvu.PrintArea" localSheetId="2" hidden="1">#REF!</definedName>
    <definedName name="Z_EF3BA65C_A7EF_11D3_980D_00A0C9DF29C4_.wvu.PrintArea" localSheetId="1" hidden="1">#REF!</definedName>
    <definedName name="Z_EF3BA65C_A7EF_11D3_980D_00A0C9DF29C4_.wvu.PrintArea" hidden="1">#REF!</definedName>
    <definedName name="Z_EF3BA65D_A7EF_11D3_980D_00A0C9DF29C4_.wvu.PrintArea" localSheetId="0" hidden="1">#REF!</definedName>
    <definedName name="Z_EF3BA65D_A7EF_11D3_980D_00A0C9DF29C4_.wvu.PrintArea" localSheetId="2" hidden="1">#REF!</definedName>
    <definedName name="Z_EF3BA65D_A7EF_11D3_980D_00A0C9DF29C4_.wvu.PrintArea" localSheetId="1" hidden="1">#REF!</definedName>
    <definedName name="Z_EF3BA65D_A7EF_11D3_980D_00A0C9DF29C4_.wvu.PrintArea" hidden="1">#REF!</definedName>
    <definedName name="Z_EF3BA65E_A7EF_11D3_980D_00A0C9DF29C4_.wvu.PrintArea" localSheetId="0" hidden="1">#REF!</definedName>
    <definedName name="Z_EF3BA65E_A7EF_11D3_980D_00A0C9DF29C4_.wvu.PrintArea" localSheetId="2" hidden="1">#REF!</definedName>
    <definedName name="Z_EF3BA65E_A7EF_11D3_980D_00A0C9DF29C4_.wvu.PrintArea" localSheetId="1" hidden="1">#REF!</definedName>
    <definedName name="Z_EF3BA65E_A7EF_11D3_980D_00A0C9DF29C4_.wvu.PrintArea" hidden="1">#REF!</definedName>
    <definedName name="Z_EF3BA65F_A7EF_11D3_980D_00A0C9DF29C4_.wvu.PrintArea" localSheetId="0" hidden="1">#REF!</definedName>
    <definedName name="Z_EF3BA65F_A7EF_11D3_980D_00A0C9DF29C4_.wvu.PrintArea" localSheetId="2" hidden="1">#REF!</definedName>
    <definedName name="Z_EF3BA65F_A7EF_11D3_980D_00A0C9DF29C4_.wvu.PrintArea" localSheetId="1" hidden="1">#REF!</definedName>
    <definedName name="Z_EF3BA65F_A7EF_11D3_980D_00A0C9DF29C4_.wvu.PrintArea" hidden="1">#REF!</definedName>
    <definedName name="Z_EF3BA661_A7EF_11D3_980D_00A0C9DF29C4_.wvu.PrintArea" localSheetId="0" hidden="1">#REF!</definedName>
    <definedName name="Z_EF3BA661_A7EF_11D3_980D_00A0C9DF29C4_.wvu.PrintArea" localSheetId="2" hidden="1">#REF!</definedName>
    <definedName name="Z_EF3BA661_A7EF_11D3_980D_00A0C9DF29C4_.wvu.PrintArea" localSheetId="1" hidden="1">#REF!</definedName>
    <definedName name="Z_EF3BA661_A7EF_11D3_980D_00A0C9DF29C4_.wvu.PrintArea" hidden="1">#REF!</definedName>
    <definedName name="Z_EF3BA662_A7EF_11D3_980D_00A0C9DF29C4_.wvu.PrintArea" localSheetId="0" hidden="1">#REF!</definedName>
    <definedName name="Z_EF3BA662_A7EF_11D3_980D_00A0C9DF29C4_.wvu.PrintArea" localSheetId="2" hidden="1">#REF!</definedName>
    <definedName name="Z_EF3BA662_A7EF_11D3_980D_00A0C9DF29C4_.wvu.PrintArea" localSheetId="1" hidden="1">#REF!</definedName>
    <definedName name="Z_EF3BA662_A7EF_11D3_980D_00A0C9DF29C4_.wvu.PrintArea" hidden="1">#REF!</definedName>
    <definedName name="Z_EF3BA664_A7EF_11D3_980D_00A0C9DF29C4_.wvu.PrintArea" localSheetId="0" hidden="1">#REF!</definedName>
    <definedName name="Z_EF3BA664_A7EF_11D3_980D_00A0C9DF29C4_.wvu.PrintArea" localSheetId="2" hidden="1">#REF!</definedName>
    <definedName name="Z_EF3BA664_A7EF_11D3_980D_00A0C9DF29C4_.wvu.PrintArea" localSheetId="1" hidden="1">#REF!</definedName>
    <definedName name="Z_EF3BA664_A7EF_11D3_980D_00A0C9DF29C4_.wvu.PrintArea" hidden="1">#REF!</definedName>
    <definedName name="Z_EF3BA665_A7EF_11D3_980D_00A0C9DF29C4_.wvu.PrintArea" localSheetId="0" hidden="1">#REF!</definedName>
    <definedName name="Z_EF3BA665_A7EF_11D3_980D_00A0C9DF29C4_.wvu.PrintArea" localSheetId="2" hidden="1">#REF!</definedName>
    <definedName name="Z_EF3BA665_A7EF_11D3_980D_00A0C9DF29C4_.wvu.PrintArea" localSheetId="1" hidden="1">#REF!</definedName>
    <definedName name="Z_EF3BA665_A7EF_11D3_980D_00A0C9DF29C4_.wvu.PrintArea" hidden="1">#REF!</definedName>
    <definedName name="Z_EF3BA667_A7EF_11D3_980D_00A0C9DF29C4_.wvu.PrintArea" localSheetId="0" hidden="1">#REF!</definedName>
    <definedName name="Z_EF3BA667_A7EF_11D3_980D_00A0C9DF29C4_.wvu.PrintArea" localSheetId="2" hidden="1">#REF!</definedName>
    <definedName name="Z_EF3BA667_A7EF_11D3_980D_00A0C9DF29C4_.wvu.PrintArea" localSheetId="1" hidden="1">#REF!</definedName>
    <definedName name="Z_EF3BA667_A7EF_11D3_980D_00A0C9DF29C4_.wvu.PrintArea" hidden="1">#REF!</definedName>
    <definedName name="Z_EF3BA668_A7EF_11D3_980D_00A0C9DF29C4_.wvu.PrintArea" localSheetId="0" hidden="1">#REF!</definedName>
    <definedName name="Z_EF3BA668_A7EF_11D3_980D_00A0C9DF29C4_.wvu.PrintArea" localSheetId="2" hidden="1">#REF!</definedName>
    <definedName name="Z_EF3BA668_A7EF_11D3_980D_00A0C9DF29C4_.wvu.PrintArea" localSheetId="1" hidden="1">#REF!</definedName>
    <definedName name="Z_EF3BA668_A7EF_11D3_980D_00A0C9DF29C4_.wvu.PrintArea" hidden="1">#REF!</definedName>
    <definedName name="Z_EF3BA669_A7EF_11D3_980D_00A0C9DF29C4_.wvu.PrintArea" localSheetId="0" hidden="1">#REF!</definedName>
    <definedName name="Z_EF3BA669_A7EF_11D3_980D_00A0C9DF29C4_.wvu.PrintArea" localSheetId="2" hidden="1">#REF!</definedName>
    <definedName name="Z_EF3BA669_A7EF_11D3_980D_00A0C9DF29C4_.wvu.PrintArea" localSheetId="1" hidden="1">#REF!</definedName>
    <definedName name="Z_EF3BA669_A7EF_11D3_980D_00A0C9DF29C4_.wvu.PrintArea" hidden="1">#REF!</definedName>
    <definedName name="Z_EF3BA66A_A7EF_11D3_980D_00A0C9DF29C4_.wvu.PrintArea" localSheetId="0" hidden="1">#REF!</definedName>
    <definedName name="Z_EF3BA66A_A7EF_11D3_980D_00A0C9DF29C4_.wvu.PrintArea" localSheetId="2" hidden="1">#REF!</definedName>
    <definedName name="Z_EF3BA66A_A7EF_11D3_980D_00A0C9DF29C4_.wvu.PrintArea" localSheetId="1" hidden="1">#REF!</definedName>
    <definedName name="Z_EF3BA66A_A7EF_11D3_980D_00A0C9DF29C4_.wvu.PrintArea" hidden="1">#REF!</definedName>
    <definedName name="Z_EF3BA66C_A7EF_11D3_980D_00A0C9DF29C4_.wvu.PrintArea" localSheetId="0" hidden="1">#REF!</definedName>
    <definedName name="Z_EF3BA66C_A7EF_11D3_980D_00A0C9DF29C4_.wvu.PrintArea" localSheetId="2" hidden="1">#REF!</definedName>
    <definedName name="Z_EF3BA66C_A7EF_11D3_980D_00A0C9DF29C4_.wvu.PrintArea" localSheetId="1" hidden="1">#REF!</definedName>
    <definedName name="Z_EF3BA66C_A7EF_11D3_980D_00A0C9DF29C4_.wvu.PrintArea" hidden="1">#REF!</definedName>
    <definedName name="Z_EF3BA66D_A7EF_11D3_980D_00A0C9DF29C4_.wvu.PrintArea" localSheetId="0" hidden="1">#REF!</definedName>
    <definedName name="Z_EF3BA66D_A7EF_11D3_980D_00A0C9DF29C4_.wvu.PrintArea" localSheetId="2" hidden="1">#REF!</definedName>
    <definedName name="Z_EF3BA66D_A7EF_11D3_980D_00A0C9DF29C4_.wvu.PrintArea" localSheetId="1" hidden="1">#REF!</definedName>
    <definedName name="Z_EF3BA66D_A7EF_11D3_980D_00A0C9DF29C4_.wvu.PrintArea" hidden="1">#REF!</definedName>
    <definedName name="Z_EF3BA66E_A7EF_11D3_980D_00A0C9DF29C4_.wvu.PrintArea" localSheetId="0" hidden="1">#REF!</definedName>
    <definedName name="Z_EF3BA66E_A7EF_11D3_980D_00A0C9DF29C4_.wvu.PrintArea" localSheetId="2" hidden="1">#REF!</definedName>
    <definedName name="Z_EF3BA66E_A7EF_11D3_980D_00A0C9DF29C4_.wvu.PrintArea" localSheetId="1" hidden="1">#REF!</definedName>
    <definedName name="Z_EF3BA66E_A7EF_11D3_980D_00A0C9DF29C4_.wvu.PrintArea" hidden="1">#REF!</definedName>
    <definedName name="Z_EF3BA66F_A7EF_11D3_980D_00A0C9DF29C4_.wvu.PrintArea" localSheetId="0" hidden="1">#REF!</definedName>
    <definedName name="Z_EF3BA66F_A7EF_11D3_980D_00A0C9DF29C4_.wvu.PrintArea" localSheetId="2" hidden="1">#REF!</definedName>
    <definedName name="Z_EF3BA66F_A7EF_11D3_980D_00A0C9DF29C4_.wvu.PrintArea" localSheetId="1" hidden="1">#REF!</definedName>
    <definedName name="Z_EF3BA66F_A7EF_11D3_980D_00A0C9DF29C4_.wvu.PrintArea" hidden="1">#REF!</definedName>
    <definedName name="Z_EF3BA671_A7EF_11D3_980D_00A0C9DF29C4_.wvu.PrintArea" localSheetId="0" hidden="1">#REF!</definedName>
    <definedName name="Z_EF3BA671_A7EF_11D3_980D_00A0C9DF29C4_.wvu.PrintArea" localSheetId="2" hidden="1">#REF!</definedName>
    <definedName name="Z_EF3BA671_A7EF_11D3_980D_00A0C9DF29C4_.wvu.PrintArea" localSheetId="1" hidden="1">#REF!</definedName>
    <definedName name="Z_EF3BA671_A7EF_11D3_980D_00A0C9DF29C4_.wvu.PrintArea" hidden="1">#REF!</definedName>
    <definedName name="Z_EF3BA672_A7EF_11D3_980D_00A0C9DF29C4_.wvu.PrintArea" localSheetId="0" hidden="1">#REF!</definedName>
    <definedName name="Z_EF3BA672_A7EF_11D3_980D_00A0C9DF29C4_.wvu.PrintArea" localSheetId="2" hidden="1">#REF!</definedName>
    <definedName name="Z_EF3BA672_A7EF_11D3_980D_00A0C9DF29C4_.wvu.PrintArea" localSheetId="1" hidden="1">#REF!</definedName>
    <definedName name="Z_EF3BA672_A7EF_11D3_980D_00A0C9DF29C4_.wvu.PrintArea" hidden="1">#REF!</definedName>
    <definedName name="Z_F56C154B_3AB1_11D3_ABE7_00A0C9DF1063_.wvu.PrintArea" localSheetId="0" hidden="1">#REF!</definedName>
    <definedName name="Z_F56C154B_3AB1_11D3_ABE7_00A0C9DF1063_.wvu.PrintArea" localSheetId="2" hidden="1">#REF!</definedName>
    <definedName name="Z_F56C154B_3AB1_11D3_ABE7_00A0C9DF1063_.wvu.PrintArea" localSheetId="1" hidden="1">#REF!</definedName>
    <definedName name="Z_F56C154B_3AB1_11D3_ABE7_00A0C9DF1063_.wvu.PrintArea" hidden="1">#REF!</definedName>
    <definedName name="Z_F56C154C_3AB1_11D3_ABE7_00A0C9DF1063_.wvu.PrintArea" localSheetId="0" hidden="1">#REF!</definedName>
    <definedName name="Z_F56C154C_3AB1_11D3_ABE7_00A0C9DF1063_.wvu.PrintArea" localSheetId="2" hidden="1">#REF!</definedName>
    <definedName name="Z_F56C154C_3AB1_11D3_ABE7_00A0C9DF1063_.wvu.PrintArea" localSheetId="1" hidden="1">#REF!</definedName>
    <definedName name="Z_F56C154C_3AB1_11D3_ABE7_00A0C9DF1063_.wvu.PrintArea" hidden="1">#REF!</definedName>
    <definedName name="Z_F56C154E_3AB1_11D3_ABE7_00A0C9DF1063_.wvu.PrintArea" localSheetId="0" hidden="1">#REF!</definedName>
    <definedName name="Z_F56C154E_3AB1_11D3_ABE7_00A0C9DF1063_.wvu.PrintArea" localSheetId="2" hidden="1">#REF!</definedName>
    <definedName name="Z_F56C154E_3AB1_11D3_ABE7_00A0C9DF1063_.wvu.PrintArea" localSheetId="1" hidden="1">#REF!</definedName>
    <definedName name="Z_F56C154E_3AB1_11D3_ABE7_00A0C9DF1063_.wvu.PrintArea" hidden="1">#REF!</definedName>
    <definedName name="Z_F56C154F_3AB1_11D3_ABE7_00A0C9DF1063_.wvu.PrintArea" localSheetId="0" hidden="1">#REF!</definedName>
    <definedName name="Z_F56C154F_3AB1_11D3_ABE7_00A0C9DF1063_.wvu.PrintArea" localSheetId="2" hidden="1">#REF!</definedName>
    <definedName name="Z_F56C154F_3AB1_11D3_ABE7_00A0C9DF1063_.wvu.PrintArea" localSheetId="1" hidden="1">#REF!</definedName>
    <definedName name="Z_F56C154F_3AB1_11D3_ABE7_00A0C9DF1063_.wvu.PrintArea" hidden="1">#REF!</definedName>
    <definedName name="Z_F56C1550_3AB1_11D3_ABE7_00A0C9DF1063_.wvu.PrintArea" localSheetId="0" hidden="1">#REF!</definedName>
    <definedName name="Z_F56C1550_3AB1_11D3_ABE7_00A0C9DF1063_.wvu.PrintArea" localSheetId="2" hidden="1">#REF!</definedName>
    <definedName name="Z_F56C1550_3AB1_11D3_ABE7_00A0C9DF1063_.wvu.PrintArea" localSheetId="1" hidden="1">#REF!</definedName>
    <definedName name="Z_F56C1550_3AB1_11D3_ABE7_00A0C9DF1063_.wvu.PrintArea" hidden="1">#REF!</definedName>
    <definedName name="Z_F56C1551_3AB1_11D3_ABE7_00A0C9DF1063_.wvu.PrintArea" localSheetId="0" hidden="1">#REF!</definedName>
    <definedName name="Z_F56C1551_3AB1_11D3_ABE7_00A0C9DF1063_.wvu.PrintArea" localSheetId="2" hidden="1">#REF!</definedName>
    <definedName name="Z_F56C1551_3AB1_11D3_ABE7_00A0C9DF1063_.wvu.PrintArea" localSheetId="1" hidden="1">#REF!</definedName>
    <definedName name="Z_F56C1551_3AB1_11D3_ABE7_00A0C9DF1063_.wvu.PrintArea" hidden="1">#REF!</definedName>
    <definedName name="Z_F56C1553_3AB1_11D3_ABE7_00A0C9DF1063_.wvu.PrintArea" localSheetId="0" hidden="1">#REF!</definedName>
    <definedName name="Z_F56C1553_3AB1_11D3_ABE7_00A0C9DF1063_.wvu.PrintArea" localSheetId="2" hidden="1">#REF!</definedName>
    <definedName name="Z_F56C1553_3AB1_11D3_ABE7_00A0C9DF1063_.wvu.PrintArea" localSheetId="1" hidden="1">#REF!</definedName>
    <definedName name="Z_F56C1553_3AB1_11D3_ABE7_00A0C9DF1063_.wvu.PrintArea" hidden="1">#REF!</definedName>
    <definedName name="Z_F56C1554_3AB1_11D3_ABE7_00A0C9DF1063_.wvu.PrintArea" localSheetId="0" hidden="1">#REF!</definedName>
    <definedName name="Z_F56C1554_3AB1_11D3_ABE7_00A0C9DF1063_.wvu.PrintArea" localSheetId="2" hidden="1">#REF!</definedName>
    <definedName name="Z_F56C1554_3AB1_11D3_ABE7_00A0C9DF1063_.wvu.PrintArea" localSheetId="1" hidden="1">#REF!</definedName>
    <definedName name="Z_F56C1554_3AB1_11D3_ABE7_00A0C9DF1063_.wvu.PrintArea" hidden="1">#REF!</definedName>
    <definedName name="Z_F56C1555_3AB1_11D3_ABE7_00A0C9DF1063_.wvu.PrintArea" localSheetId="0" hidden="1">#REF!</definedName>
    <definedName name="Z_F56C1555_3AB1_11D3_ABE7_00A0C9DF1063_.wvu.PrintArea" localSheetId="2" hidden="1">#REF!</definedName>
    <definedName name="Z_F56C1555_3AB1_11D3_ABE7_00A0C9DF1063_.wvu.PrintArea" localSheetId="1" hidden="1">#REF!</definedName>
    <definedName name="Z_F56C1555_3AB1_11D3_ABE7_00A0C9DF1063_.wvu.PrintArea" hidden="1">#REF!</definedName>
    <definedName name="Z_F56C1556_3AB1_11D3_ABE7_00A0C9DF1063_.wvu.PrintArea" localSheetId="0" hidden="1">#REF!</definedName>
    <definedName name="Z_F56C1556_3AB1_11D3_ABE7_00A0C9DF1063_.wvu.PrintArea" localSheetId="2" hidden="1">#REF!</definedName>
    <definedName name="Z_F56C1556_3AB1_11D3_ABE7_00A0C9DF1063_.wvu.PrintArea" localSheetId="1" hidden="1">#REF!</definedName>
    <definedName name="Z_F56C1556_3AB1_11D3_ABE7_00A0C9DF1063_.wvu.PrintArea" hidden="1">#REF!</definedName>
    <definedName name="Z_F56C1558_3AB1_11D3_ABE7_00A0C9DF1063_.wvu.PrintArea" localSheetId="0" hidden="1">#REF!</definedName>
    <definedName name="Z_F56C1558_3AB1_11D3_ABE7_00A0C9DF1063_.wvu.PrintArea" localSheetId="2" hidden="1">#REF!</definedName>
    <definedName name="Z_F56C1558_3AB1_11D3_ABE7_00A0C9DF1063_.wvu.PrintArea" localSheetId="1" hidden="1">#REF!</definedName>
    <definedName name="Z_F56C1558_3AB1_11D3_ABE7_00A0C9DF1063_.wvu.PrintArea" hidden="1">#REF!</definedName>
    <definedName name="Z_F56C1559_3AB1_11D3_ABE7_00A0C9DF1063_.wvu.PrintArea" localSheetId="0" hidden="1">#REF!</definedName>
    <definedName name="Z_F56C1559_3AB1_11D3_ABE7_00A0C9DF1063_.wvu.PrintArea" localSheetId="2" hidden="1">#REF!</definedName>
    <definedName name="Z_F56C1559_3AB1_11D3_ABE7_00A0C9DF1063_.wvu.PrintArea" localSheetId="1" hidden="1">#REF!</definedName>
    <definedName name="Z_F56C1559_3AB1_11D3_ABE7_00A0C9DF1063_.wvu.PrintArea" hidden="1">#REF!</definedName>
    <definedName name="Z_F56C155B_3AB1_11D3_ABE7_00A0C9DF1063_.wvu.PrintArea" localSheetId="0" hidden="1">#REF!</definedName>
    <definedName name="Z_F56C155B_3AB1_11D3_ABE7_00A0C9DF1063_.wvu.PrintArea" localSheetId="2" hidden="1">#REF!</definedName>
    <definedName name="Z_F56C155B_3AB1_11D3_ABE7_00A0C9DF1063_.wvu.PrintArea" localSheetId="1" hidden="1">#REF!</definedName>
    <definedName name="Z_F56C155B_3AB1_11D3_ABE7_00A0C9DF1063_.wvu.PrintArea" hidden="1">#REF!</definedName>
    <definedName name="Z_F56C155C_3AB1_11D3_ABE7_00A0C9DF1063_.wvu.PrintArea" localSheetId="0" hidden="1">#REF!</definedName>
    <definedName name="Z_F56C155C_3AB1_11D3_ABE7_00A0C9DF1063_.wvu.PrintArea" localSheetId="2" hidden="1">#REF!</definedName>
    <definedName name="Z_F56C155C_3AB1_11D3_ABE7_00A0C9DF1063_.wvu.PrintArea" localSheetId="1" hidden="1">#REF!</definedName>
    <definedName name="Z_F56C155C_3AB1_11D3_ABE7_00A0C9DF1063_.wvu.PrintArea" hidden="1">#REF!</definedName>
    <definedName name="Z_F56C155E_3AB1_11D3_ABE7_00A0C9DF1063_.wvu.PrintArea" localSheetId="0" hidden="1">#REF!</definedName>
    <definedName name="Z_F56C155E_3AB1_11D3_ABE7_00A0C9DF1063_.wvu.PrintArea" localSheetId="2" hidden="1">#REF!</definedName>
    <definedName name="Z_F56C155E_3AB1_11D3_ABE7_00A0C9DF1063_.wvu.PrintArea" localSheetId="1" hidden="1">#REF!</definedName>
    <definedName name="Z_F56C155E_3AB1_11D3_ABE7_00A0C9DF1063_.wvu.PrintArea" hidden="1">#REF!</definedName>
    <definedName name="Z_F56C155F_3AB1_11D3_ABE7_00A0C9DF1063_.wvu.PrintArea" localSheetId="0" hidden="1">#REF!</definedName>
    <definedName name="Z_F56C155F_3AB1_11D3_ABE7_00A0C9DF1063_.wvu.PrintArea" localSheetId="2" hidden="1">#REF!</definedName>
    <definedName name="Z_F56C155F_3AB1_11D3_ABE7_00A0C9DF1063_.wvu.PrintArea" localSheetId="1" hidden="1">#REF!</definedName>
    <definedName name="Z_F56C155F_3AB1_11D3_ABE7_00A0C9DF1063_.wvu.PrintArea" hidden="1">#REF!</definedName>
    <definedName name="Z_F56C1560_3AB1_11D3_ABE7_00A0C9DF1063_.wvu.PrintArea" localSheetId="0" hidden="1">#REF!</definedName>
    <definedName name="Z_F56C1560_3AB1_11D3_ABE7_00A0C9DF1063_.wvu.PrintArea" localSheetId="2" hidden="1">#REF!</definedName>
    <definedName name="Z_F56C1560_3AB1_11D3_ABE7_00A0C9DF1063_.wvu.PrintArea" localSheetId="1" hidden="1">#REF!</definedName>
    <definedName name="Z_F56C1560_3AB1_11D3_ABE7_00A0C9DF1063_.wvu.PrintArea" hidden="1">#REF!</definedName>
    <definedName name="Z_F56C1561_3AB1_11D3_ABE7_00A0C9DF1063_.wvu.PrintArea" localSheetId="0" hidden="1">#REF!</definedName>
    <definedName name="Z_F56C1561_3AB1_11D3_ABE7_00A0C9DF1063_.wvu.PrintArea" localSheetId="2" hidden="1">#REF!</definedName>
    <definedName name="Z_F56C1561_3AB1_11D3_ABE7_00A0C9DF1063_.wvu.PrintArea" localSheetId="1" hidden="1">#REF!</definedName>
    <definedName name="Z_F56C1561_3AB1_11D3_ABE7_00A0C9DF1063_.wvu.PrintArea" hidden="1">#REF!</definedName>
    <definedName name="Z_F56C1563_3AB1_11D3_ABE7_00A0C9DF1063_.wvu.PrintArea" localSheetId="0" hidden="1">#REF!</definedName>
    <definedName name="Z_F56C1563_3AB1_11D3_ABE7_00A0C9DF1063_.wvu.PrintArea" localSheetId="2" hidden="1">#REF!</definedName>
    <definedName name="Z_F56C1563_3AB1_11D3_ABE7_00A0C9DF1063_.wvu.PrintArea" localSheetId="1" hidden="1">#REF!</definedName>
    <definedName name="Z_F56C1563_3AB1_11D3_ABE7_00A0C9DF1063_.wvu.PrintArea" hidden="1">#REF!</definedName>
    <definedName name="Z_F56C1564_3AB1_11D3_ABE7_00A0C9DF1063_.wvu.PrintArea" localSheetId="0" hidden="1">#REF!</definedName>
    <definedName name="Z_F56C1564_3AB1_11D3_ABE7_00A0C9DF1063_.wvu.PrintArea" localSheetId="2" hidden="1">#REF!</definedName>
    <definedName name="Z_F56C1564_3AB1_11D3_ABE7_00A0C9DF1063_.wvu.PrintArea" localSheetId="1" hidden="1">#REF!</definedName>
    <definedName name="Z_F56C1564_3AB1_11D3_ABE7_00A0C9DF1063_.wvu.PrintArea" hidden="1">#REF!</definedName>
    <definedName name="Z_F56C1565_3AB1_11D3_ABE7_00A0C9DF1063_.wvu.PrintArea" localSheetId="0" hidden="1">#REF!</definedName>
    <definedName name="Z_F56C1565_3AB1_11D3_ABE7_00A0C9DF1063_.wvu.PrintArea" localSheetId="2" hidden="1">#REF!</definedName>
    <definedName name="Z_F56C1565_3AB1_11D3_ABE7_00A0C9DF1063_.wvu.PrintArea" localSheetId="1" hidden="1">#REF!</definedName>
    <definedName name="Z_F56C1565_3AB1_11D3_ABE7_00A0C9DF1063_.wvu.PrintArea" hidden="1">#REF!</definedName>
    <definedName name="Z_F56C1566_3AB1_11D3_ABE7_00A0C9DF1063_.wvu.PrintArea" localSheetId="0" hidden="1">#REF!</definedName>
    <definedName name="Z_F56C1566_3AB1_11D3_ABE7_00A0C9DF1063_.wvu.PrintArea" localSheetId="2" hidden="1">#REF!</definedName>
    <definedName name="Z_F56C1566_3AB1_11D3_ABE7_00A0C9DF1063_.wvu.PrintArea" localSheetId="1" hidden="1">#REF!</definedName>
    <definedName name="Z_F56C1566_3AB1_11D3_ABE7_00A0C9DF1063_.wvu.PrintArea" hidden="1">#REF!</definedName>
    <definedName name="Z_F56C1568_3AB1_11D3_ABE7_00A0C9DF1063_.wvu.PrintArea" localSheetId="0" hidden="1">#REF!</definedName>
    <definedName name="Z_F56C1568_3AB1_11D3_ABE7_00A0C9DF1063_.wvu.PrintArea" localSheetId="2" hidden="1">#REF!</definedName>
    <definedName name="Z_F56C1568_3AB1_11D3_ABE7_00A0C9DF1063_.wvu.PrintArea" localSheetId="1" hidden="1">#REF!</definedName>
    <definedName name="Z_F56C1568_3AB1_11D3_ABE7_00A0C9DF1063_.wvu.PrintArea" hidden="1">#REF!</definedName>
    <definedName name="Z_F56C1569_3AB1_11D3_ABE7_00A0C9DF1063_.wvu.PrintArea" localSheetId="0" hidden="1">#REF!</definedName>
    <definedName name="Z_F56C1569_3AB1_11D3_ABE7_00A0C9DF1063_.wvu.PrintArea" localSheetId="2" hidden="1">#REF!</definedName>
    <definedName name="Z_F56C1569_3AB1_11D3_ABE7_00A0C9DF1063_.wvu.PrintArea" localSheetId="1" hidden="1">#REF!</definedName>
    <definedName name="Z_F56C1569_3AB1_11D3_ABE7_00A0C9DF1063_.wvu.PrintArea" hidden="1">#REF!</definedName>
    <definedName name="Z_F854DE9C_9E82_11D3_9DB2_00A0C9DF29FD_.wvu.PrintArea" localSheetId="0" hidden="1">#REF!</definedName>
    <definedName name="Z_F854DE9C_9E82_11D3_9DB2_00A0C9DF29FD_.wvu.PrintArea" localSheetId="2" hidden="1">#REF!</definedName>
    <definedName name="Z_F854DE9C_9E82_11D3_9DB2_00A0C9DF29FD_.wvu.PrintArea" localSheetId="1" hidden="1">#REF!</definedName>
    <definedName name="Z_F854DE9C_9E82_11D3_9DB2_00A0C9DF29FD_.wvu.PrintArea" hidden="1">#REF!</definedName>
    <definedName name="Z_F854DE9D_9E82_11D3_9DB2_00A0C9DF29FD_.wvu.PrintArea" localSheetId="0" hidden="1">#REF!</definedName>
    <definedName name="Z_F854DE9D_9E82_11D3_9DB2_00A0C9DF29FD_.wvu.PrintArea" localSheetId="2" hidden="1">#REF!</definedName>
    <definedName name="Z_F854DE9D_9E82_11D3_9DB2_00A0C9DF29FD_.wvu.PrintArea" localSheetId="1" hidden="1">#REF!</definedName>
    <definedName name="Z_F854DE9D_9E82_11D3_9DB2_00A0C9DF29FD_.wvu.PrintArea" hidden="1">#REF!</definedName>
    <definedName name="Z_F854DE9F_9E82_11D3_9DB2_00A0C9DF29FD_.wvu.PrintArea" localSheetId="0" hidden="1">#REF!</definedName>
    <definedName name="Z_F854DE9F_9E82_11D3_9DB2_00A0C9DF29FD_.wvu.PrintArea" localSheetId="2" hidden="1">#REF!</definedName>
    <definedName name="Z_F854DE9F_9E82_11D3_9DB2_00A0C9DF29FD_.wvu.PrintArea" localSheetId="1" hidden="1">#REF!</definedName>
    <definedName name="Z_F854DE9F_9E82_11D3_9DB2_00A0C9DF29FD_.wvu.PrintArea" hidden="1">#REF!</definedName>
    <definedName name="Z_F854DEA0_9E82_11D3_9DB2_00A0C9DF29FD_.wvu.PrintArea" localSheetId="0" hidden="1">#REF!</definedName>
    <definedName name="Z_F854DEA0_9E82_11D3_9DB2_00A0C9DF29FD_.wvu.PrintArea" localSheetId="2" hidden="1">#REF!</definedName>
    <definedName name="Z_F854DEA0_9E82_11D3_9DB2_00A0C9DF29FD_.wvu.PrintArea" localSheetId="1" hidden="1">#REF!</definedName>
    <definedName name="Z_F854DEA0_9E82_11D3_9DB2_00A0C9DF29FD_.wvu.PrintArea" hidden="1">#REF!</definedName>
    <definedName name="Z_F854DEA1_9E82_11D3_9DB2_00A0C9DF29FD_.wvu.PrintArea" localSheetId="0" hidden="1">#REF!</definedName>
    <definedName name="Z_F854DEA1_9E82_11D3_9DB2_00A0C9DF29FD_.wvu.PrintArea" localSheetId="2" hidden="1">#REF!</definedName>
    <definedName name="Z_F854DEA1_9E82_11D3_9DB2_00A0C9DF29FD_.wvu.PrintArea" localSheetId="1" hidden="1">#REF!</definedName>
    <definedName name="Z_F854DEA1_9E82_11D3_9DB2_00A0C9DF29FD_.wvu.PrintArea" hidden="1">#REF!</definedName>
    <definedName name="Z_F854DEA2_9E82_11D3_9DB2_00A0C9DF29FD_.wvu.PrintArea" localSheetId="0" hidden="1">#REF!</definedName>
    <definedName name="Z_F854DEA2_9E82_11D3_9DB2_00A0C9DF29FD_.wvu.PrintArea" localSheetId="2" hidden="1">#REF!</definedName>
    <definedName name="Z_F854DEA2_9E82_11D3_9DB2_00A0C9DF29FD_.wvu.PrintArea" localSheetId="1" hidden="1">#REF!</definedName>
    <definedName name="Z_F854DEA2_9E82_11D3_9DB2_00A0C9DF29FD_.wvu.PrintArea" hidden="1">#REF!</definedName>
    <definedName name="Z_F854DEA4_9E82_11D3_9DB2_00A0C9DF29FD_.wvu.PrintArea" localSheetId="0" hidden="1">#REF!</definedName>
    <definedName name="Z_F854DEA4_9E82_11D3_9DB2_00A0C9DF29FD_.wvu.PrintArea" localSheetId="2" hidden="1">#REF!</definedName>
    <definedName name="Z_F854DEA4_9E82_11D3_9DB2_00A0C9DF29FD_.wvu.PrintArea" localSheetId="1" hidden="1">#REF!</definedName>
    <definedName name="Z_F854DEA4_9E82_11D3_9DB2_00A0C9DF29FD_.wvu.PrintArea" hidden="1">#REF!</definedName>
    <definedName name="Z_F854DEA5_9E82_11D3_9DB2_00A0C9DF29FD_.wvu.PrintArea" localSheetId="0" hidden="1">#REF!</definedName>
    <definedName name="Z_F854DEA5_9E82_11D3_9DB2_00A0C9DF29FD_.wvu.PrintArea" localSheetId="2" hidden="1">#REF!</definedName>
    <definedName name="Z_F854DEA5_9E82_11D3_9DB2_00A0C9DF29FD_.wvu.PrintArea" localSheetId="1" hidden="1">#REF!</definedName>
    <definedName name="Z_F854DEA5_9E82_11D3_9DB2_00A0C9DF29FD_.wvu.PrintArea" hidden="1">#REF!</definedName>
    <definedName name="Z_F854DEA6_9E82_11D3_9DB2_00A0C9DF29FD_.wvu.PrintArea" localSheetId="0" hidden="1">#REF!</definedName>
    <definedName name="Z_F854DEA6_9E82_11D3_9DB2_00A0C9DF29FD_.wvu.PrintArea" localSheetId="2" hidden="1">#REF!</definedName>
    <definedName name="Z_F854DEA6_9E82_11D3_9DB2_00A0C9DF29FD_.wvu.PrintArea" localSheetId="1" hidden="1">#REF!</definedName>
    <definedName name="Z_F854DEA6_9E82_11D3_9DB2_00A0C9DF29FD_.wvu.PrintArea" hidden="1">#REF!</definedName>
    <definedName name="Z_F854DEA7_9E82_11D3_9DB2_00A0C9DF29FD_.wvu.PrintArea" localSheetId="0" hidden="1">#REF!</definedName>
    <definedName name="Z_F854DEA7_9E82_11D3_9DB2_00A0C9DF29FD_.wvu.PrintArea" localSheetId="2" hidden="1">#REF!</definedName>
    <definedName name="Z_F854DEA7_9E82_11D3_9DB2_00A0C9DF29FD_.wvu.PrintArea" localSheetId="1" hidden="1">#REF!</definedName>
    <definedName name="Z_F854DEA7_9E82_11D3_9DB2_00A0C9DF29FD_.wvu.PrintArea" hidden="1">#REF!</definedName>
    <definedName name="Z_F854DEA9_9E82_11D3_9DB2_00A0C9DF29FD_.wvu.PrintArea" localSheetId="0" hidden="1">#REF!</definedName>
    <definedName name="Z_F854DEA9_9E82_11D3_9DB2_00A0C9DF29FD_.wvu.PrintArea" localSheetId="2" hidden="1">#REF!</definedName>
    <definedName name="Z_F854DEA9_9E82_11D3_9DB2_00A0C9DF29FD_.wvu.PrintArea" localSheetId="1" hidden="1">#REF!</definedName>
    <definedName name="Z_F854DEA9_9E82_11D3_9DB2_00A0C9DF29FD_.wvu.PrintArea" hidden="1">#REF!</definedName>
    <definedName name="Z_F854DEAA_9E82_11D3_9DB2_00A0C9DF29FD_.wvu.PrintArea" localSheetId="0" hidden="1">#REF!</definedName>
    <definedName name="Z_F854DEAA_9E82_11D3_9DB2_00A0C9DF29FD_.wvu.PrintArea" localSheetId="2" hidden="1">#REF!</definedName>
    <definedName name="Z_F854DEAA_9E82_11D3_9DB2_00A0C9DF29FD_.wvu.PrintArea" localSheetId="1" hidden="1">#REF!</definedName>
    <definedName name="Z_F854DEAA_9E82_11D3_9DB2_00A0C9DF29FD_.wvu.PrintArea" hidden="1">#REF!</definedName>
    <definedName name="Z_F854DEAC_9E82_11D3_9DB2_00A0C9DF29FD_.wvu.PrintArea" localSheetId="0" hidden="1">#REF!</definedName>
    <definedName name="Z_F854DEAC_9E82_11D3_9DB2_00A0C9DF29FD_.wvu.PrintArea" localSheetId="2" hidden="1">#REF!</definedName>
    <definedName name="Z_F854DEAC_9E82_11D3_9DB2_00A0C9DF29FD_.wvu.PrintArea" localSheetId="1" hidden="1">#REF!</definedName>
    <definedName name="Z_F854DEAC_9E82_11D3_9DB2_00A0C9DF29FD_.wvu.PrintArea" hidden="1">#REF!</definedName>
    <definedName name="Z_F854DEAD_9E82_11D3_9DB2_00A0C9DF29FD_.wvu.PrintArea" localSheetId="0" hidden="1">#REF!</definedName>
    <definedName name="Z_F854DEAD_9E82_11D3_9DB2_00A0C9DF29FD_.wvu.PrintArea" localSheetId="2" hidden="1">#REF!</definedName>
    <definedName name="Z_F854DEAD_9E82_11D3_9DB2_00A0C9DF29FD_.wvu.PrintArea" localSheetId="1" hidden="1">#REF!</definedName>
    <definedName name="Z_F854DEAD_9E82_11D3_9DB2_00A0C9DF29FD_.wvu.PrintArea" hidden="1">#REF!</definedName>
    <definedName name="Z_F854DEAF_9E82_11D3_9DB2_00A0C9DF29FD_.wvu.PrintArea" localSheetId="0" hidden="1">#REF!</definedName>
    <definedName name="Z_F854DEAF_9E82_11D3_9DB2_00A0C9DF29FD_.wvu.PrintArea" localSheetId="2" hidden="1">#REF!</definedName>
    <definedName name="Z_F854DEAF_9E82_11D3_9DB2_00A0C9DF29FD_.wvu.PrintArea" localSheetId="1" hidden="1">#REF!</definedName>
    <definedName name="Z_F854DEAF_9E82_11D3_9DB2_00A0C9DF29FD_.wvu.PrintArea" hidden="1">#REF!</definedName>
    <definedName name="Z_F854DEB0_9E82_11D3_9DB2_00A0C9DF29FD_.wvu.PrintArea" localSheetId="0" hidden="1">#REF!</definedName>
    <definedName name="Z_F854DEB0_9E82_11D3_9DB2_00A0C9DF29FD_.wvu.PrintArea" localSheetId="2" hidden="1">#REF!</definedName>
    <definedName name="Z_F854DEB0_9E82_11D3_9DB2_00A0C9DF29FD_.wvu.PrintArea" localSheetId="1" hidden="1">#REF!</definedName>
    <definedName name="Z_F854DEB0_9E82_11D3_9DB2_00A0C9DF29FD_.wvu.PrintArea" hidden="1">#REF!</definedName>
    <definedName name="Z_F854DEB1_9E82_11D3_9DB2_00A0C9DF29FD_.wvu.PrintArea" localSheetId="0" hidden="1">#REF!</definedName>
    <definedName name="Z_F854DEB1_9E82_11D3_9DB2_00A0C9DF29FD_.wvu.PrintArea" localSheetId="2" hidden="1">#REF!</definedName>
    <definedName name="Z_F854DEB1_9E82_11D3_9DB2_00A0C9DF29FD_.wvu.PrintArea" localSheetId="1" hidden="1">#REF!</definedName>
    <definedName name="Z_F854DEB1_9E82_11D3_9DB2_00A0C9DF29FD_.wvu.PrintArea" hidden="1">#REF!</definedName>
    <definedName name="Z_F854DEB2_9E82_11D3_9DB2_00A0C9DF29FD_.wvu.PrintArea" localSheetId="0" hidden="1">#REF!</definedName>
    <definedName name="Z_F854DEB2_9E82_11D3_9DB2_00A0C9DF29FD_.wvu.PrintArea" localSheetId="2" hidden="1">#REF!</definedName>
    <definedName name="Z_F854DEB2_9E82_11D3_9DB2_00A0C9DF29FD_.wvu.PrintArea" localSheetId="1" hidden="1">#REF!</definedName>
    <definedName name="Z_F854DEB2_9E82_11D3_9DB2_00A0C9DF29FD_.wvu.PrintArea" hidden="1">#REF!</definedName>
    <definedName name="Z_F854DEB4_9E82_11D3_9DB2_00A0C9DF29FD_.wvu.PrintArea" localSheetId="0" hidden="1">#REF!</definedName>
    <definedName name="Z_F854DEB4_9E82_11D3_9DB2_00A0C9DF29FD_.wvu.PrintArea" localSheetId="2" hidden="1">#REF!</definedName>
    <definedName name="Z_F854DEB4_9E82_11D3_9DB2_00A0C9DF29FD_.wvu.PrintArea" localSheetId="1" hidden="1">#REF!</definedName>
    <definedName name="Z_F854DEB4_9E82_11D3_9DB2_00A0C9DF29FD_.wvu.PrintArea" hidden="1">#REF!</definedName>
    <definedName name="Z_F854DEB5_9E82_11D3_9DB2_00A0C9DF29FD_.wvu.PrintArea" localSheetId="0" hidden="1">#REF!</definedName>
    <definedName name="Z_F854DEB5_9E82_11D3_9DB2_00A0C9DF29FD_.wvu.PrintArea" localSheetId="2" hidden="1">#REF!</definedName>
    <definedName name="Z_F854DEB5_9E82_11D3_9DB2_00A0C9DF29FD_.wvu.PrintArea" localSheetId="1" hidden="1">#REF!</definedName>
    <definedName name="Z_F854DEB5_9E82_11D3_9DB2_00A0C9DF29FD_.wvu.PrintArea" hidden="1">#REF!</definedName>
    <definedName name="Z_F854DEB6_9E82_11D3_9DB2_00A0C9DF29FD_.wvu.PrintArea" localSheetId="0" hidden="1">#REF!</definedName>
    <definedName name="Z_F854DEB6_9E82_11D3_9DB2_00A0C9DF29FD_.wvu.PrintArea" localSheetId="2" hidden="1">#REF!</definedName>
    <definedName name="Z_F854DEB6_9E82_11D3_9DB2_00A0C9DF29FD_.wvu.PrintArea" localSheetId="1" hidden="1">#REF!</definedName>
    <definedName name="Z_F854DEB6_9E82_11D3_9DB2_00A0C9DF29FD_.wvu.PrintArea" hidden="1">#REF!</definedName>
    <definedName name="Z_F854DEB7_9E82_11D3_9DB2_00A0C9DF29FD_.wvu.PrintArea" localSheetId="0" hidden="1">#REF!</definedName>
    <definedName name="Z_F854DEB7_9E82_11D3_9DB2_00A0C9DF29FD_.wvu.PrintArea" localSheetId="2" hidden="1">#REF!</definedName>
    <definedName name="Z_F854DEB7_9E82_11D3_9DB2_00A0C9DF29FD_.wvu.PrintArea" localSheetId="1" hidden="1">#REF!</definedName>
    <definedName name="Z_F854DEB7_9E82_11D3_9DB2_00A0C9DF29FD_.wvu.PrintArea" hidden="1">#REF!</definedName>
    <definedName name="Z_F854DEB9_9E82_11D3_9DB2_00A0C9DF29FD_.wvu.PrintArea" localSheetId="0" hidden="1">#REF!</definedName>
    <definedName name="Z_F854DEB9_9E82_11D3_9DB2_00A0C9DF29FD_.wvu.PrintArea" localSheetId="2" hidden="1">#REF!</definedName>
    <definedName name="Z_F854DEB9_9E82_11D3_9DB2_00A0C9DF29FD_.wvu.PrintArea" localSheetId="1" hidden="1">#REF!</definedName>
    <definedName name="Z_F854DEB9_9E82_11D3_9DB2_00A0C9DF29FD_.wvu.PrintArea" hidden="1">#REF!</definedName>
    <definedName name="Z_F854DEBA_9E82_11D3_9DB2_00A0C9DF29FD_.wvu.PrintArea" localSheetId="0" hidden="1">#REF!</definedName>
    <definedName name="Z_F854DEBA_9E82_11D3_9DB2_00A0C9DF29FD_.wvu.PrintArea" localSheetId="2" hidden="1">#REF!</definedName>
    <definedName name="Z_F854DEBA_9E82_11D3_9DB2_00A0C9DF29FD_.wvu.PrintArea" localSheetId="1" hidden="1">#REF!</definedName>
    <definedName name="Z_F854DEBA_9E82_11D3_9DB2_00A0C9DF29FD_.wvu.PrintArea" hidden="1">#REF!</definedName>
    <definedName name="Z_FACAB6C6_C9E7_11D3_9DB9_00A0C9DF29FD_.wvu.PrintArea" localSheetId="0" hidden="1">#REF!</definedName>
    <definedName name="Z_FACAB6C6_C9E7_11D3_9DB9_00A0C9DF29FD_.wvu.PrintArea" localSheetId="2" hidden="1">#REF!</definedName>
    <definedName name="Z_FACAB6C6_C9E7_11D3_9DB9_00A0C9DF29FD_.wvu.PrintArea" localSheetId="1" hidden="1">#REF!</definedName>
    <definedName name="Z_FACAB6C6_C9E7_11D3_9DB9_00A0C9DF29FD_.wvu.PrintArea" hidden="1">#REF!</definedName>
    <definedName name="Z_FACAB6C7_C9E7_11D3_9DB9_00A0C9DF29FD_.wvu.PrintArea" localSheetId="0" hidden="1">#REF!</definedName>
    <definedName name="Z_FACAB6C7_C9E7_11D3_9DB9_00A0C9DF29FD_.wvu.PrintArea" localSheetId="2" hidden="1">#REF!</definedName>
    <definedName name="Z_FACAB6C7_C9E7_11D3_9DB9_00A0C9DF29FD_.wvu.PrintArea" localSheetId="1" hidden="1">#REF!</definedName>
    <definedName name="Z_FACAB6C7_C9E7_11D3_9DB9_00A0C9DF29FD_.wvu.PrintArea" hidden="1">#REF!</definedName>
    <definedName name="Z_FACAB6C9_C9E7_11D3_9DB9_00A0C9DF29FD_.wvu.PrintArea" localSheetId="0" hidden="1">#REF!</definedName>
    <definedName name="Z_FACAB6C9_C9E7_11D3_9DB9_00A0C9DF29FD_.wvu.PrintArea" localSheetId="2" hidden="1">#REF!</definedName>
    <definedName name="Z_FACAB6C9_C9E7_11D3_9DB9_00A0C9DF29FD_.wvu.PrintArea" localSheetId="1" hidden="1">#REF!</definedName>
    <definedName name="Z_FACAB6C9_C9E7_11D3_9DB9_00A0C9DF29FD_.wvu.PrintArea" hidden="1">#REF!</definedName>
    <definedName name="Z_FACAB6CA_C9E7_11D3_9DB9_00A0C9DF29FD_.wvu.PrintArea" localSheetId="0" hidden="1">#REF!</definedName>
    <definedName name="Z_FACAB6CA_C9E7_11D3_9DB9_00A0C9DF29FD_.wvu.PrintArea" localSheetId="2" hidden="1">#REF!</definedName>
    <definedName name="Z_FACAB6CA_C9E7_11D3_9DB9_00A0C9DF29FD_.wvu.PrintArea" localSheetId="1" hidden="1">#REF!</definedName>
    <definedName name="Z_FACAB6CA_C9E7_11D3_9DB9_00A0C9DF29FD_.wvu.PrintArea" hidden="1">#REF!</definedName>
    <definedName name="Z_FACAB6CB_C9E7_11D3_9DB9_00A0C9DF29FD_.wvu.PrintArea" localSheetId="0" hidden="1">#REF!</definedName>
    <definedName name="Z_FACAB6CB_C9E7_11D3_9DB9_00A0C9DF29FD_.wvu.PrintArea" localSheetId="2" hidden="1">#REF!</definedName>
    <definedName name="Z_FACAB6CB_C9E7_11D3_9DB9_00A0C9DF29FD_.wvu.PrintArea" localSheetId="1" hidden="1">#REF!</definedName>
    <definedName name="Z_FACAB6CB_C9E7_11D3_9DB9_00A0C9DF29FD_.wvu.PrintArea" hidden="1">#REF!</definedName>
    <definedName name="Z_FACAB6CC_C9E7_11D3_9DB9_00A0C9DF29FD_.wvu.PrintArea" localSheetId="0" hidden="1">#REF!</definedName>
    <definedName name="Z_FACAB6CC_C9E7_11D3_9DB9_00A0C9DF29FD_.wvu.PrintArea" localSheetId="2" hidden="1">#REF!</definedName>
    <definedName name="Z_FACAB6CC_C9E7_11D3_9DB9_00A0C9DF29FD_.wvu.PrintArea" localSheetId="1" hidden="1">#REF!</definedName>
    <definedName name="Z_FACAB6CC_C9E7_11D3_9DB9_00A0C9DF29FD_.wvu.PrintArea" hidden="1">#REF!</definedName>
    <definedName name="Z_FACAB6CE_C9E7_11D3_9DB9_00A0C9DF29FD_.wvu.PrintArea" localSheetId="0" hidden="1">#REF!</definedName>
    <definedName name="Z_FACAB6CE_C9E7_11D3_9DB9_00A0C9DF29FD_.wvu.PrintArea" localSheetId="2" hidden="1">#REF!</definedName>
    <definedName name="Z_FACAB6CE_C9E7_11D3_9DB9_00A0C9DF29FD_.wvu.PrintArea" localSheetId="1" hidden="1">#REF!</definedName>
    <definedName name="Z_FACAB6CE_C9E7_11D3_9DB9_00A0C9DF29FD_.wvu.PrintArea" hidden="1">#REF!</definedName>
    <definedName name="Z_FACAB6CF_C9E7_11D3_9DB9_00A0C9DF29FD_.wvu.PrintArea" localSheetId="0" hidden="1">#REF!</definedName>
    <definedName name="Z_FACAB6CF_C9E7_11D3_9DB9_00A0C9DF29FD_.wvu.PrintArea" localSheetId="2" hidden="1">#REF!</definedName>
    <definedName name="Z_FACAB6CF_C9E7_11D3_9DB9_00A0C9DF29FD_.wvu.PrintArea" localSheetId="1" hidden="1">#REF!</definedName>
    <definedName name="Z_FACAB6CF_C9E7_11D3_9DB9_00A0C9DF29FD_.wvu.PrintArea" hidden="1">#REF!</definedName>
    <definedName name="Z_FACAB6D0_C9E7_11D3_9DB9_00A0C9DF29FD_.wvu.PrintArea" localSheetId="0" hidden="1">#REF!</definedName>
    <definedName name="Z_FACAB6D0_C9E7_11D3_9DB9_00A0C9DF29FD_.wvu.PrintArea" localSheetId="2" hidden="1">#REF!</definedName>
    <definedName name="Z_FACAB6D0_C9E7_11D3_9DB9_00A0C9DF29FD_.wvu.PrintArea" localSheetId="1" hidden="1">#REF!</definedName>
    <definedName name="Z_FACAB6D0_C9E7_11D3_9DB9_00A0C9DF29FD_.wvu.PrintArea" hidden="1">#REF!</definedName>
    <definedName name="Z_FACAB6D1_C9E7_11D3_9DB9_00A0C9DF29FD_.wvu.PrintArea" localSheetId="0" hidden="1">#REF!</definedName>
    <definedName name="Z_FACAB6D1_C9E7_11D3_9DB9_00A0C9DF29FD_.wvu.PrintArea" localSheetId="2" hidden="1">#REF!</definedName>
    <definedName name="Z_FACAB6D1_C9E7_11D3_9DB9_00A0C9DF29FD_.wvu.PrintArea" localSheetId="1" hidden="1">#REF!</definedName>
    <definedName name="Z_FACAB6D1_C9E7_11D3_9DB9_00A0C9DF29FD_.wvu.PrintArea" hidden="1">#REF!</definedName>
    <definedName name="Z_FACAB6D3_C9E7_11D3_9DB9_00A0C9DF29FD_.wvu.PrintArea" localSheetId="0" hidden="1">#REF!</definedName>
    <definedName name="Z_FACAB6D3_C9E7_11D3_9DB9_00A0C9DF29FD_.wvu.PrintArea" localSheetId="2" hidden="1">#REF!</definedName>
    <definedName name="Z_FACAB6D3_C9E7_11D3_9DB9_00A0C9DF29FD_.wvu.PrintArea" localSheetId="1" hidden="1">#REF!</definedName>
    <definedName name="Z_FACAB6D3_C9E7_11D3_9DB9_00A0C9DF29FD_.wvu.PrintArea" hidden="1">#REF!</definedName>
    <definedName name="Z_FACAB6D4_C9E7_11D3_9DB9_00A0C9DF29FD_.wvu.PrintArea" localSheetId="0" hidden="1">#REF!</definedName>
    <definedName name="Z_FACAB6D4_C9E7_11D3_9DB9_00A0C9DF29FD_.wvu.PrintArea" localSheetId="2" hidden="1">#REF!</definedName>
    <definedName name="Z_FACAB6D4_C9E7_11D3_9DB9_00A0C9DF29FD_.wvu.PrintArea" localSheetId="1" hidden="1">#REF!</definedName>
    <definedName name="Z_FACAB6D4_C9E7_11D3_9DB9_00A0C9DF29FD_.wvu.PrintArea" hidden="1">#REF!</definedName>
    <definedName name="Z_FACAB6D6_C9E7_11D3_9DB9_00A0C9DF29FD_.wvu.PrintArea" localSheetId="0" hidden="1">#REF!</definedName>
    <definedName name="Z_FACAB6D6_C9E7_11D3_9DB9_00A0C9DF29FD_.wvu.PrintArea" localSheetId="2" hidden="1">#REF!</definedName>
    <definedName name="Z_FACAB6D6_C9E7_11D3_9DB9_00A0C9DF29FD_.wvu.PrintArea" localSheetId="1" hidden="1">#REF!</definedName>
    <definedName name="Z_FACAB6D6_C9E7_11D3_9DB9_00A0C9DF29FD_.wvu.PrintArea" hidden="1">#REF!</definedName>
    <definedName name="Z_FACAB6D7_C9E7_11D3_9DB9_00A0C9DF29FD_.wvu.PrintArea" localSheetId="0" hidden="1">#REF!</definedName>
    <definedName name="Z_FACAB6D7_C9E7_11D3_9DB9_00A0C9DF29FD_.wvu.PrintArea" localSheetId="2" hidden="1">#REF!</definedName>
    <definedName name="Z_FACAB6D7_C9E7_11D3_9DB9_00A0C9DF29FD_.wvu.PrintArea" localSheetId="1" hidden="1">#REF!</definedName>
    <definedName name="Z_FACAB6D7_C9E7_11D3_9DB9_00A0C9DF29FD_.wvu.PrintArea" hidden="1">#REF!</definedName>
    <definedName name="Z_FACAB6D9_C9E7_11D3_9DB9_00A0C9DF29FD_.wvu.PrintArea" localSheetId="0" hidden="1">#REF!</definedName>
    <definedName name="Z_FACAB6D9_C9E7_11D3_9DB9_00A0C9DF29FD_.wvu.PrintArea" localSheetId="2" hidden="1">#REF!</definedName>
    <definedName name="Z_FACAB6D9_C9E7_11D3_9DB9_00A0C9DF29FD_.wvu.PrintArea" localSheetId="1" hidden="1">#REF!</definedName>
    <definedName name="Z_FACAB6D9_C9E7_11D3_9DB9_00A0C9DF29FD_.wvu.PrintArea" hidden="1">#REF!</definedName>
    <definedName name="Z_FACAB6DA_C9E7_11D3_9DB9_00A0C9DF29FD_.wvu.PrintArea" localSheetId="0" hidden="1">#REF!</definedName>
    <definedName name="Z_FACAB6DA_C9E7_11D3_9DB9_00A0C9DF29FD_.wvu.PrintArea" localSheetId="2" hidden="1">#REF!</definedName>
    <definedName name="Z_FACAB6DA_C9E7_11D3_9DB9_00A0C9DF29FD_.wvu.PrintArea" localSheetId="1" hidden="1">#REF!</definedName>
    <definedName name="Z_FACAB6DA_C9E7_11D3_9DB9_00A0C9DF29FD_.wvu.PrintArea" hidden="1">#REF!</definedName>
    <definedName name="Z_FACAB6DB_C9E7_11D3_9DB9_00A0C9DF29FD_.wvu.PrintArea" localSheetId="0" hidden="1">#REF!</definedName>
    <definedName name="Z_FACAB6DB_C9E7_11D3_9DB9_00A0C9DF29FD_.wvu.PrintArea" localSheetId="2" hidden="1">#REF!</definedName>
    <definedName name="Z_FACAB6DB_C9E7_11D3_9DB9_00A0C9DF29FD_.wvu.PrintArea" localSheetId="1" hidden="1">#REF!</definedName>
    <definedName name="Z_FACAB6DB_C9E7_11D3_9DB9_00A0C9DF29FD_.wvu.PrintArea" hidden="1">#REF!</definedName>
    <definedName name="Z_FACAB6DC_C9E7_11D3_9DB9_00A0C9DF29FD_.wvu.PrintArea" localSheetId="0" hidden="1">#REF!</definedName>
    <definedName name="Z_FACAB6DC_C9E7_11D3_9DB9_00A0C9DF29FD_.wvu.PrintArea" localSheetId="2" hidden="1">#REF!</definedName>
    <definedName name="Z_FACAB6DC_C9E7_11D3_9DB9_00A0C9DF29FD_.wvu.PrintArea" localSheetId="1" hidden="1">#REF!</definedName>
    <definedName name="Z_FACAB6DC_C9E7_11D3_9DB9_00A0C9DF29FD_.wvu.PrintArea" hidden="1">#REF!</definedName>
    <definedName name="Z_FACAB6DE_C9E7_11D3_9DB9_00A0C9DF29FD_.wvu.PrintArea" localSheetId="0" hidden="1">#REF!</definedName>
    <definedName name="Z_FACAB6DE_C9E7_11D3_9DB9_00A0C9DF29FD_.wvu.PrintArea" localSheetId="2" hidden="1">#REF!</definedName>
    <definedName name="Z_FACAB6DE_C9E7_11D3_9DB9_00A0C9DF29FD_.wvu.PrintArea" localSheetId="1" hidden="1">#REF!</definedName>
    <definedName name="Z_FACAB6DE_C9E7_11D3_9DB9_00A0C9DF29FD_.wvu.PrintArea" hidden="1">#REF!</definedName>
    <definedName name="Z_FACAB6DF_C9E7_11D3_9DB9_00A0C9DF29FD_.wvu.PrintArea" localSheetId="0" hidden="1">#REF!</definedName>
    <definedName name="Z_FACAB6DF_C9E7_11D3_9DB9_00A0C9DF29FD_.wvu.PrintArea" localSheetId="2" hidden="1">#REF!</definedName>
    <definedName name="Z_FACAB6DF_C9E7_11D3_9DB9_00A0C9DF29FD_.wvu.PrintArea" localSheetId="1" hidden="1">#REF!</definedName>
    <definedName name="Z_FACAB6DF_C9E7_11D3_9DB9_00A0C9DF29FD_.wvu.PrintArea" hidden="1">#REF!</definedName>
    <definedName name="Z_FACAB6E0_C9E7_11D3_9DB9_00A0C9DF29FD_.wvu.PrintArea" localSheetId="0" hidden="1">#REF!</definedName>
    <definedName name="Z_FACAB6E0_C9E7_11D3_9DB9_00A0C9DF29FD_.wvu.PrintArea" localSheetId="2" hidden="1">#REF!</definedName>
    <definedName name="Z_FACAB6E0_C9E7_11D3_9DB9_00A0C9DF29FD_.wvu.PrintArea" localSheetId="1" hidden="1">#REF!</definedName>
    <definedName name="Z_FACAB6E0_C9E7_11D3_9DB9_00A0C9DF29FD_.wvu.PrintArea" hidden="1">#REF!</definedName>
    <definedName name="Z_FACAB6E1_C9E7_11D3_9DB9_00A0C9DF29FD_.wvu.PrintArea" localSheetId="0" hidden="1">#REF!</definedName>
    <definedName name="Z_FACAB6E1_C9E7_11D3_9DB9_00A0C9DF29FD_.wvu.PrintArea" localSheetId="2" hidden="1">#REF!</definedName>
    <definedName name="Z_FACAB6E1_C9E7_11D3_9DB9_00A0C9DF29FD_.wvu.PrintArea" localSheetId="1" hidden="1">#REF!</definedName>
    <definedName name="Z_FACAB6E1_C9E7_11D3_9DB9_00A0C9DF29FD_.wvu.PrintArea" hidden="1">#REF!</definedName>
    <definedName name="Z_FACAB6E3_C9E7_11D3_9DB9_00A0C9DF29FD_.wvu.PrintArea" localSheetId="0" hidden="1">#REF!</definedName>
    <definedName name="Z_FACAB6E3_C9E7_11D3_9DB9_00A0C9DF29FD_.wvu.PrintArea" localSheetId="2" hidden="1">#REF!</definedName>
    <definedName name="Z_FACAB6E3_C9E7_11D3_9DB9_00A0C9DF29FD_.wvu.PrintArea" localSheetId="1" hidden="1">#REF!</definedName>
    <definedName name="Z_FACAB6E3_C9E7_11D3_9DB9_00A0C9DF29FD_.wvu.PrintArea" hidden="1">#REF!</definedName>
    <definedName name="Z_FACAB6E4_C9E7_11D3_9DB9_00A0C9DF29FD_.wvu.PrintArea" localSheetId="0" hidden="1">#REF!</definedName>
    <definedName name="Z_FACAB6E4_C9E7_11D3_9DB9_00A0C9DF29FD_.wvu.PrintArea" localSheetId="2" hidden="1">#REF!</definedName>
    <definedName name="Z_FACAB6E4_C9E7_11D3_9DB9_00A0C9DF29FD_.wvu.PrintArea" localSheetId="1" hidden="1">#REF!</definedName>
    <definedName name="Z_FACAB6E4_C9E7_11D3_9DB9_00A0C9DF29FD_.wvu.PrintArea" hidden="1">#REF!</definedName>
  </definedNames>
  <calcPr calcId="152511" iterate="1"/>
</workbook>
</file>

<file path=xl/calcChain.xml><?xml version="1.0" encoding="utf-8"?>
<calcChain xmlns="http://schemas.openxmlformats.org/spreadsheetml/2006/main">
  <c r="H148" i="114" l="1"/>
  <c r="G148" i="114"/>
  <c r="F148" i="114"/>
  <c r="E148" i="114"/>
  <c r="F146" i="114" l="1"/>
  <c r="H146" i="114" l="1"/>
  <c r="G146" i="114" l="1"/>
  <c r="E134" i="114" l="1"/>
  <c r="F134" i="114"/>
  <c r="G134" i="114"/>
  <c r="H134" i="114"/>
  <c r="E135" i="114"/>
  <c r="F135" i="114"/>
  <c r="G135" i="114"/>
  <c r="H135" i="114"/>
  <c r="E136" i="114"/>
  <c r="F136" i="114"/>
  <c r="G136" i="114"/>
  <c r="H136" i="114"/>
  <c r="E137" i="114"/>
  <c r="F137" i="114"/>
  <c r="G137" i="114"/>
  <c r="H137" i="114"/>
  <c r="E138" i="114"/>
  <c r="F138" i="114"/>
  <c r="G138" i="114"/>
  <c r="H138" i="114"/>
  <c r="E139" i="114"/>
  <c r="F139" i="114"/>
  <c r="G139" i="114"/>
  <c r="H139" i="114"/>
  <c r="D139" i="114"/>
  <c r="C139" i="114"/>
  <c r="D138" i="114"/>
  <c r="C138" i="114"/>
  <c r="A139" i="114"/>
  <c r="A138" i="114"/>
  <c r="D137" i="114"/>
  <c r="C137" i="114"/>
  <c r="D136" i="114"/>
  <c r="C136" i="114"/>
  <c r="A137" i="114"/>
  <c r="A136" i="114"/>
  <c r="D135" i="114"/>
  <c r="C135" i="114"/>
  <c r="A135" i="114"/>
  <c r="D134" i="114"/>
  <c r="C134" i="114"/>
  <c r="A134" i="114"/>
  <c r="E105" i="112" l="1"/>
  <c r="F105" i="112"/>
  <c r="G105" i="112"/>
  <c r="H105" i="112"/>
  <c r="H129" i="114"/>
  <c r="E129" i="114"/>
  <c r="F129" i="114"/>
  <c r="G129" i="114"/>
  <c r="E130" i="114"/>
  <c r="F130" i="114"/>
  <c r="G130" i="114"/>
  <c r="H130" i="114"/>
  <c r="E146" i="114"/>
  <c r="E144" i="114" l="1"/>
  <c r="F144" i="114"/>
  <c r="H144" i="114"/>
  <c r="G144" i="114"/>
  <c r="E130" i="2" l="1"/>
  <c r="E105" i="2"/>
  <c r="E33" i="2"/>
  <c r="E134" i="2"/>
  <c r="F44" i="2"/>
  <c r="F105" i="2"/>
  <c r="E18" i="2"/>
  <c r="E30" i="2"/>
  <c r="E132" i="2"/>
  <c r="E44" i="2"/>
  <c r="F132" i="112"/>
  <c r="F33" i="112"/>
  <c r="E130" i="112"/>
  <c r="E134" i="112"/>
  <c r="E48" i="112"/>
  <c r="E44" i="112"/>
  <c r="G44" i="112"/>
  <c r="E132" i="112"/>
  <c r="E33" i="113"/>
  <c r="E134" i="113"/>
  <c r="E130" i="113"/>
  <c r="F130" i="113"/>
  <c r="G130" i="113"/>
  <c r="E18" i="113"/>
  <c r="E132" i="113"/>
  <c r="E44" i="113"/>
  <c r="F30" i="114"/>
  <c r="E151" i="114"/>
  <c r="F18" i="112"/>
  <c r="E18" i="112"/>
  <c r="E33" i="112"/>
  <c r="F130" i="112"/>
  <c r="F134" i="112"/>
  <c r="F44" i="112"/>
  <c r="E126" i="112"/>
  <c r="F105" i="113"/>
  <c r="F33" i="113"/>
  <c r="G105" i="113"/>
  <c r="H105" i="113"/>
  <c r="E105" i="113"/>
  <c r="F44" i="114"/>
  <c r="E44" i="114"/>
  <c r="E30" i="114"/>
  <c r="H44" i="114"/>
  <c r="G44" i="114"/>
  <c r="E33" i="114"/>
  <c r="E18" i="114"/>
  <c r="F33" i="114"/>
  <c r="F105" i="114"/>
  <c r="E105" i="114"/>
  <c r="F126" i="114"/>
  <c r="E126" i="114"/>
  <c r="G105" i="2"/>
  <c r="F30" i="2"/>
  <c r="E137" i="2" l="1"/>
  <c r="E127" i="2"/>
  <c r="G44" i="2"/>
  <c r="F132" i="2"/>
  <c r="F33" i="2"/>
  <c r="F134" i="2"/>
  <c r="F18" i="2"/>
  <c r="F127" i="2" s="1"/>
  <c r="F130" i="2"/>
  <c r="E137" i="112"/>
  <c r="F137" i="112"/>
  <c r="G132" i="112"/>
  <c r="F48" i="112"/>
  <c r="E127" i="113"/>
  <c r="E137" i="113"/>
  <c r="G44" i="113"/>
  <c r="H130" i="113"/>
  <c r="F44" i="113"/>
  <c r="F132" i="113"/>
  <c r="F134" i="113"/>
  <c r="H44" i="113"/>
  <c r="G134" i="113"/>
  <c r="E127" i="114"/>
  <c r="E131" i="114" s="1"/>
  <c r="F151" i="114"/>
  <c r="E127" i="112"/>
  <c r="F126" i="112"/>
  <c r="G134" i="112"/>
  <c r="G18" i="112"/>
  <c r="G33" i="112"/>
  <c r="H132" i="112"/>
  <c r="H44" i="112"/>
  <c r="G130" i="112"/>
  <c r="G18" i="113"/>
  <c r="H134" i="113"/>
  <c r="F18" i="113"/>
  <c r="F18" i="114"/>
  <c r="F127" i="114" s="1"/>
  <c r="G105" i="114"/>
  <c r="G30" i="114"/>
  <c r="G30" i="2"/>
  <c r="H44" i="2"/>
  <c r="H105" i="2"/>
  <c r="F131" i="114" l="1"/>
  <c r="F140" i="114" s="1"/>
  <c r="F152" i="114" s="1"/>
  <c r="E140" i="114"/>
  <c r="E152" i="114" s="1"/>
  <c r="F137" i="2"/>
  <c r="G132" i="2"/>
  <c r="G33" i="2"/>
  <c r="G130" i="2"/>
  <c r="G134" i="2"/>
  <c r="G18" i="2"/>
  <c r="G137" i="112"/>
  <c r="G48" i="112"/>
  <c r="F127" i="112"/>
  <c r="F127" i="113"/>
  <c r="F137" i="113"/>
  <c r="G132" i="113"/>
  <c r="G137" i="113" s="1"/>
  <c r="G33" i="113"/>
  <c r="G151" i="114"/>
  <c r="G126" i="114"/>
  <c r="G33" i="114"/>
  <c r="G126" i="112"/>
  <c r="H33" i="112"/>
  <c r="H18" i="112"/>
  <c r="H130" i="112"/>
  <c r="H134" i="112"/>
  <c r="H18" i="113"/>
  <c r="G18" i="114"/>
  <c r="H30" i="114"/>
  <c r="H126" i="114"/>
  <c r="H105" i="114"/>
  <c r="H30" i="2"/>
  <c r="G127" i="2" l="1"/>
  <c r="H134" i="2"/>
  <c r="H18" i="2"/>
  <c r="G137" i="2"/>
  <c r="H130" i="2"/>
  <c r="H132" i="2"/>
  <c r="H33" i="2"/>
  <c r="H137" i="112"/>
  <c r="H48" i="112"/>
  <c r="G127" i="113"/>
  <c r="H132" i="113"/>
  <c r="H137" i="113" s="1"/>
  <c r="H33" i="113"/>
  <c r="H151" i="114"/>
  <c r="H33" i="114"/>
  <c r="G127" i="114"/>
  <c r="H126" i="112"/>
  <c r="G127" i="112"/>
  <c r="H18" i="114"/>
  <c r="H127" i="113" l="1"/>
  <c r="G131" i="114"/>
  <c r="G140" i="114" s="1"/>
  <c r="G152" i="114" s="1"/>
  <c r="H127" i="2"/>
  <c r="H137" i="2"/>
  <c r="H127" i="112"/>
  <c r="H127" i="114"/>
  <c r="H131" i="114" l="1"/>
  <c r="H140" i="114" s="1"/>
  <c r="H152" i="114" s="1"/>
</calcChain>
</file>

<file path=xl/sharedStrings.xml><?xml version="1.0" encoding="utf-8"?>
<sst xmlns="http://schemas.openxmlformats.org/spreadsheetml/2006/main" count="1442" uniqueCount="260">
  <si>
    <t>Atmos Energy Corporation, Inc.</t>
  </si>
  <si>
    <t>Accumulated Deferred Income Taxes</t>
  </si>
  <si>
    <t>Adjustment Description</t>
  </si>
  <si>
    <t>Category</t>
  </si>
  <si>
    <t>Adj Code</t>
  </si>
  <si>
    <t>002DIV</t>
  </si>
  <si>
    <t>009DIV</t>
  </si>
  <si>
    <t>012DIV</t>
  </si>
  <si>
    <t>091DIV</t>
  </si>
  <si>
    <t>Environmental Activities</t>
  </si>
  <si>
    <t>Ad Valorem Taxes</t>
  </si>
  <si>
    <t>Directors Deferred Bonus</t>
  </si>
  <si>
    <t>MIP/VPP Accrual</t>
  </si>
  <si>
    <t>Accrued Environmental Asset</t>
  </si>
  <si>
    <t>Miscellaneous Accrued</t>
  </si>
  <si>
    <t>Self Insurance - Adjustment</t>
  </si>
  <si>
    <t>Vacation Accrual</t>
  </si>
  <si>
    <t>Worker's Comp Insurance Reserve</t>
  </si>
  <si>
    <t>Customer Advances</t>
  </si>
  <si>
    <t>Amoritzation - LGS Acq. 1810-13523</t>
  </si>
  <si>
    <t>Deferred Expense Projects</t>
  </si>
  <si>
    <t>Amoritzation - LGS Acq. 1810-14155</t>
  </si>
  <si>
    <t>Deferred Projects - TXU Acquisition</t>
  </si>
  <si>
    <t>RAR 91/93 Bond Cost Amortized</t>
  </si>
  <si>
    <t>RAR 91/93 Bond Cost Capitalized</t>
  </si>
  <si>
    <t>DIG on Fixed Assets</t>
  </si>
  <si>
    <t>DIG on Fixed Assets - UCG Storage</t>
  </si>
  <si>
    <t>DIG on Fixed Assets - WKG</t>
  </si>
  <si>
    <t>RAR 86/90 Lease Expense Amortiz.</t>
  </si>
  <si>
    <t>MVG Right of Way</t>
  </si>
  <si>
    <t>Amortization - ComfurT Goodwill</t>
  </si>
  <si>
    <t>Fixed Asset Cost Adjustment</t>
  </si>
  <si>
    <t>Depreciation Adjustment</t>
  </si>
  <si>
    <t>Tax Gain/Loss on Sale of Fixed Assets</t>
  </si>
  <si>
    <t>Section 481(a) Cushion Gas</t>
  </si>
  <si>
    <t>Section 481(a) Line Pack Gas</t>
  </si>
  <si>
    <t>IRS Audit Assessment - Cost</t>
  </si>
  <si>
    <t>IRS Audit Assessment - Accum</t>
  </si>
  <si>
    <t>CWIP</t>
  </si>
  <si>
    <t>Repair % Completion Allowance</t>
  </si>
  <si>
    <t>RWIP</t>
  </si>
  <si>
    <t>Deferred Gas Costs</t>
  </si>
  <si>
    <t>Over Recoveries of PGA</t>
  </si>
  <si>
    <t>PGA - Amended Item</t>
  </si>
  <si>
    <t>Rabbi Trust - True Up</t>
  </si>
  <si>
    <t>SEBP Adjustment</t>
  </si>
  <si>
    <t>Rabbi Trust MVG</t>
  </si>
  <si>
    <t>Rabbi Trust</t>
  </si>
  <si>
    <t>Excess Capital Loss ovr Capital Gain</t>
  </si>
  <si>
    <t>Restricted Stock - MIP</t>
  </si>
  <si>
    <t>Restricted Stock Grant Plan</t>
  </si>
  <si>
    <t>Director's Stock Awards</t>
  </si>
  <si>
    <t>Director's Stock - Temp</t>
  </si>
  <si>
    <t>Capitalized Selling Expense</t>
  </si>
  <si>
    <t>UNICAP Section 263A Costs</t>
  </si>
  <si>
    <t>481(a) UNICAP</t>
  </si>
  <si>
    <t>UNICAP - IRS Audit</t>
  </si>
  <si>
    <t>Allowance for Doubtful Accounts</t>
  </si>
  <si>
    <t>Clearing Account - Adjustment</t>
  </si>
  <si>
    <t>Charitable Contribution Carryover</t>
  </si>
  <si>
    <t>RAR CFWE 1990-1985</t>
  </si>
  <si>
    <t>LGS - Goodwill Amortization</t>
  </si>
  <si>
    <t>Union Gas - Non Compete</t>
  </si>
  <si>
    <t>Monarch - Non Compete</t>
  </si>
  <si>
    <t>Palmyra - Non Compete</t>
  </si>
  <si>
    <t>Prepayments</t>
  </si>
  <si>
    <t>Rate Case Accrual</t>
  </si>
  <si>
    <t>Reg Asset Benefit Accrual</t>
  </si>
  <si>
    <t>ONT68</t>
  </si>
  <si>
    <t>TX Rule 8.209 Reg Asset Deferral</t>
  </si>
  <si>
    <t>ONT69</t>
  </si>
  <si>
    <t>Research and Development Expenses</t>
  </si>
  <si>
    <t>Partnership Investment - Unitary</t>
  </si>
  <si>
    <t>Inventory Adjustment</t>
  </si>
  <si>
    <t>TXU - Goodwill Amortization</t>
  </si>
  <si>
    <t>Stock Option Expense</t>
  </si>
  <si>
    <t>Prepayments - MVG</t>
  </si>
  <si>
    <t>WACOG to FIFO Adjustment</t>
  </si>
  <si>
    <t>Tax Free Interest - Temp</t>
  </si>
  <si>
    <t>Federal &amp; State Tax Interest</t>
  </si>
  <si>
    <t>Prepayments - IRS Audits</t>
  </si>
  <si>
    <t>VA Charitable Contributions</t>
  </si>
  <si>
    <t>Pension Expense</t>
  </si>
  <si>
    <t>FAS106 Adjustment</t>
  </si>
  <si>
    <t>Regulatory Asset - LGS Amortization</t>
  </si>
  <si>
    <t>Regulatory Liability - Atmos 109</t>
  </si>
  <si>
    <t>Regulatory Liability - Mid-Tex</t>
  </si>
  <si>
    <t>Regulatory Liability - GGC 109</t>
  </si>
  <si>
    <t>Regulatory Liability - UCGC 109</t>
  </si>
  <si>
    <t>Regulatory Liability - UCGC Rate</t>
  </si>
  <si>
    <t>Deferred ITC - GGC</t>
  </si>
  <si>
    <t>Deferred ITC - UCG Non-Utility</t>
  </si>
  <si>
    <t xml:space="preserve">Deferred ITC - UCG </t>
  </si>
  <si>
    <t>Deferred ITC - MVG</t>
  </si>
  <si>
    <t>Regulatory Liability - GGC</t>
  </si>
  <si>
    <t>Intra Period Tax Allocation</t>
  </si>
  <si>
    <t>FD-NOL Credit Carryforward - Utility</t>
  </si>
  <si>
    <t>FD-NOL Credit Carryforward - Non Reg</t>
  </si>
  <si>
    <t>ST-State Net Operating Loss</t>
  </si>
  <si>
    <t>ST-State Bonus Depreciation</t>
  </si>
  <si>
    <t>FD-FAS 115 Adjustment</t>
  </si>
  <si>
    <t>FD-Treasury Lock Adjustment</t>
  </si>
  <si>
    <t>FD-Other</t>
  </si>
  <si>
    <t>FD-Federal Benefit on State Bonus</t>
  </si>
  <si>
    <t>FD-Federal Benefit on State NOL</t>
  </si>
  <si>
    <t>FD-FAS 158 Measurement Date Change</t>
  </si>
  <si>
    <t>FD-AMT Minimum Tax Credit</t>
  </si>
  <si>
    <t>ST-Enterprise Zone ITC</t>
  </si>
  <si>
    <t>FD-Treasury Lock Adjustment-Realized</t>
  </si>
  <si>
    <t>FD-Treasury Lock Adjustment-Unrealized</t>
  </si>
  <si>
    <t>Total Accumulated Deferred Income Tax</t>
  </si>
  <si>
    <t>ACC</t>
  </si>
  <si>
    <t>ONT</t>
  </si>
  <si>
    <t>FXA</t>
  </si>
  <si>
    <t>CWIP/RWIP</t>
  </si>
  <si>
    <t>GCA</t>
  </si>
  <si>
    <t>BEN</t>
  </si>
  <si>
    <t>GDW</t>
  </si>
  <si>
    <t>TAX</t>
  </si>
  <si>
    <t>ACC01</t>
  </si>
  <si>
    <t>ACC02</t>
  </si>
  <si>
    <t>ACC03</t>
  </si>
  <si>
    <t>ACC04</t>
  </si>
  <si>
    <t>ACC05</t>
  </si>
  <si>
    <t>ACC06</t>
  </si>
  <si>
    <t>ACC08</t>
  </si>
  <si>
    <t>ACC11</t>
  </si>
  <si>
    <t>ACC12</t>
  </si>
  <si>
    <t>CAP01</t>
  </si>
  <si>
    <t>DTE01</t>
  </si>
  <si>
    <t>DTE09</t>
  </si>
  <si>
    <t>DTE12</t>
  </si>
  <si>
    <t>DTE14</t>
  </si>
  <si>
    <t>DVA05</t>
  </si>
  <si>
    <t>DVA06</t>
  </si>
  <si>
    <t>DVA16</t>
  </si>
  <si>
    <t>DVA18</t>
  </si>
  <si>
    <t>DVA19</t>
  </si>
  <si>
    <t>DVA26</t>
  </si>
  <si>
    <t>DVA35</t>
  </si>
  <si>
    <t>DVA37</t>
  </si>
  <si>
    <t>FXA01</t>
  </si>
  <si>
    <t>FXA02</t>
  </si>
  <si>
    <t>FXA04</t>
  </si>
  <si>
    <t>FXA13</t>
  </si>
  <si>
    <t>FXA14</t>
  </si>
  <si>
    <t>FXA15</t>
  </si>
  <si>
    <t>FXA16</t>
  </si>
  <si>
    <t>FXA26</t>
  </si>
  <si>
    <t>FXA41</t>
  </si>
  <si>
    <t>FXA46</t>
  </si>
  <si>
    <t>FXA47</t>
  </si>
  <si>
    <t>GCA01</t>
  </si>
  <si>
    <t>GCA03</t>
  </si>
  <si>
    <t>GCA04</t>
  </si>
  <si>
    <t>NBP01</t>
  </si>
  <si>
    <t>NBP03</t>
  </si>
  <si>
    <t>NBP04</t>
  </si>
  <si>
    <t>NBP05</t>
  </si>
  <si>
    <t>NBP06</t>
  </si>
  <si>
    <t>NBP08</t>
  </si>
  <si>
    <t>NBP13</t>
  </si>
  <si>
    <t>NBP16</t>
  </si>
  <si>
    <t>NBP18</t>
  </si>
  <si>
    <t>NTE03</t>
  </si>
  <si>
    <t>NTE11</t>
  </si>
  <si>
    <t>NTE15</t>
  </si>
  <si>
    <t>NTE19</t>
  </si>
  <si>
    <t>ONT02</t>
  </si>
  <si>
    <t>ONT03</t>
  </si>
  <si>
    <t>ONT04</t>
  </si>
  <si>
    <t>ONT06</t>
  </si>
  <si>
    <t>ONT13</t>
  </si>
  <si>
    <t>ONT21</t>
  </si>
  <si>
    <t>ONT22</t>
  </si>
  <si>
    <t>ONT23</t>
  </si>
  <si>
    <t>ONT31</t>
  </si>
  <si>
    <t>ONT32</t>
  </si>
  <si>
    <t>ONT33</t>
  </si>
  <si>
    <t>ONT37</t>
  </si>
  <si>
    <t>ONT44</t>
  </si>
  <si>
    <t>ONT49</t>
  </si>
  <si>
    <t>ONT50</t>
  </si>
  <si>
    <t>ONT51</t>
  </si>
  <si>
    <t>ONT52</t>
  </si>
  <si>
    <t>ONT58</t>
  </si>
  <si>
    <t>ONT61</t>
  </si>
  <si>
    <t>ONT64</t>
  </si>
  <si>
    <t>ONT67</t>
  </si>
  <si>
    <t>PEN01</t>
  </si>
  <si>
    <t>PRB01</t>
  </si>
  <si>
    <t>RGA01</t>
  </si>
  <si>
    <t>RGL01</t>
  </si>
  <si>
    <t>RGL02</t>
  </si>
  <si>
    <t>RGL03</t>
  </si>
  <si>
    <t>RGL04</t>
  </si>
  <si>
    <t>RGL05</t>
  </si>
  <si>
    <t>ITC01</t>
  </si>
  <si>
    <t>ITC02</t>
  </si>
  <si>
    <t>ITC03</t>
  </si>
  <si>
    <t>ITC04</t>
  </si>
  <si>
    <t>ITC05</t>
  </si>
  <si>
    <t>OTH</t>
  </si>
  <si>
    <t>TAX02U</t>
  </si>
  <si>
    <t>TAX02NR</t>
  </si>
  <si>
    <t>TAX04</t>
  </si>
  <si>
    <t>TAX05</t>
  </si>
  <si>
    <t>TAX06</t>
  </si>
  <si>
    <t>TAX08</t>
  </si>
  <si>
    <t>TAX10</t>
  </si>
  <si>
    <t>TAX11</t>
  </si>
  <si>
    <t>TAX12</t>
  </si>
  <si>
    <t>TAX22</t>
  </si>
  <si>
    <t>TAX23</t>
  </si>
  <si>
    <t>TAX39</t>
  </si>
  <si>
    <t>TAX40</t>
  </si>
  <si>
    <t>TAX41</t>
  </si>
  <si>
    <t>Total</t>
  </si>
  <si>
    <t>Rate Division:</t>
  </si>
  <si>
    <t>FXA03</t>
  </si>
  <si>
    <t>RGA03</t>
  </si>
  <si>
    <t>Accrual - Subtotal</t>
  </si>
  <si>
    <t>Benefits - Subtotal</t>
  </si>
  <si>
    <t>CWIP/RWIP - Subtotal</t>
  </si>
  <si>
    <t>Plant - Subtotal</t>
  </si>
  <si>
    <t>Gas Cost Adjustment - Subtotal</t>
  </si>
  <si>
    <t>Goodwill - Subtotal</t>
  </si>
  <si>
    <t>Other - Subtotal</t>
  </si>
  <si>
    <t>Other Tax Effected Items - Subtotal</t>
  </si>
  <si>
    <t>ONT70</t>
  </si>
  <si>
    <t>LA SIIP Reg Asset</t>
  </si>
  <si>
    <t>FD-NOL Credit Carryforward - Other</t>
  </si>
  <si>
    <t>TAX02OT</t>
  </si>
  <si>
    <t>Book Gain/Loss on Sale of Fixed Assets</t>
  </si>
  <si>
    <t>Regulatory Asset - Mid Tex</t>
  </si>
  <si>
    <t>ST - Valuation Allow on State NOL</t>
  </si>
  <si>
    <t>FD - Valuation on Fed Tax of St NO</t>
  </si>
  <si>
    <t>FD -Federal Tax on Enterprise ITC</t>
  </si>
  <si>
    <t>Section 481(a) TPR</t>
  </si>
  <si>
    <t>TAX14</t>
  </si>
  <si>
    <t>TAX37</t>
  </si>
  <si>
    <t>TAX38</t>
  </si>
  <si>
    <t>ST- Valuation Allow Enterprise Zone ITC</t>
  </si>
  <si>
    <t>FD- Valuation Allow Fed Tax Enterprise Zone ITC</t>
  </si>
  <si>
    <t>TAX13</t>
  </si>
  <si>
    <t>TAX42</t>
  </si>
  <si>
    <t>Fiscal 2018</t>
  </si>
  <si>
    <t>RGL06</t>
  </si>
  <si>
    <t>Regulatory Liability - 2017 Gross Up</t>
  </si>
  <si>
    <t>Fiscal 2019</t>
  </si>
  <si>
    <t>Account</t>
  </si>
  <si>
    <t>2830</t>
  </si>
  <si>
    <t>Removal of TAX02NR</t>
  </si>
  <si>
    <t>Removal of TAX02OT</t>
  </si>
  <si>
    <t>Grand Total Regulated</t>
  </si>
  <si>
    <t>Adjusted</t>
  </si>
  <si>
    <t>Actual</t>
  </si>
  <si>
    <t>Included in KY Case, by Account</t>
  </si>
  <si>
    <t>Grand Total Kentucky Regulated</t>
  </si>
  <si>
    <t>ADIT Not Included for Kentucky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</si>
</sst>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0"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_)"/>
    <numFmt numFmtId="165" formatCode="_(* #,##0_);_(* \(#,##0\);_(* &quot;-&quot;??_);_(@_)"/>
    <numFmt numFmtId="166" formatCode="#,##0.0"/>
    <numFmt numFmtId="167" formatCode="General;;"/>
    <numFmt numFmtId="168" formatCode="_(* #,##0.0_);_(* \(#,##0.0\);&quot;&quot;;_(@_)"/>
    <numFmt numFmtId="169" formatCode="[Blue]#,##0,_);[Red]\(#,##0,\)"/>
    <numFmt numFmtId="170" formatCode="[$-409]mmmm\-yy;@"/>
    <numFmt numFmtId="171" formatCode="###,000"/>
    <numFmt numFmtId="172" formatCode="_-* #,##0.00_-;\-* #,##0.00_-;_-* &quot;-&quot;??_-;_-@_-"/>
    <numFmt numFmtId="173" formatCode="#,##0.0000_);[Red]\(#,##0.0000\);&quot;&quot;"/>
    <numFmt numFmtId="174" formatCode="_(&quot;$&quot;* #,##0.00_);[Red]_(&quot;$&quot;* \(#,##0.00\);&quot;&quot;"/>
    <numFmt numFmtId="175" formatCode="_(* #,##0_);[Red]_(* \(#,##0\);&quot;&quot;"/>
    <numFmt numFmtId="176" formatCode="[&gt;=0]#,##0;[&lt;0]\(#,##0\)"/>
    <numFmt numFmtId="177" formatCode="_(* #,##0.0_);_(* \(#,##0.0\);_(* &quot;-&quot;?_);_(@_)"/>
  </numFmts>
  <fonts count="121"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color indexed="18"/>
      <name val="Arial"/>
      <family val="2"/>
    </font>
    <font>
      <sz val="11"/>
      <color indexed="20"/>
      <name val="Calibri"/>
      <family val="2"/>
    </font>
    <font>
      <sz val="12"/>
      <name val="Tms Rmn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0"/>
      <color indexed="9"/>
      <name val="Arial"/>
      <family val="2"/>
    </font>
    <font>
      <b/>
      <sz val="8"/>
      <color indexed="9"/>
      <name val="Arial"/>
      <family val="2"/>
    </font>
    <font>
      <b/>
      <sz val="8"/>
      <color indexed="8"/>
      <name val="Arial"/>
      <family val="2"/>
    </font>
    <font>
      <b/>
      <sz val="8"/>
      <color indexed="8"/>
      <name val="Courier New"/>
      <family val="3"/>
    </font>
    <font>
      <b/>
      <sz val="11"/>
      <color indexed="12"/>
      <name val="Arial"/>
      <family val="2"/>
    </font>
    <font>
      <sz val="8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Arial"/>
      <family val="2"/>
    </font>
    <font>
      <sz val="11"/>
      <color indexed="62"/>
      <name val="Calibri"/>
      <family val="2"/>
    </font>
    <font>
      <b/>
      <i/>
      <sz val="10"/>
      <name val="Tms Rmn"/>
    </font>
    <font>
      <b/>
      <sz val="10"/>
      <color indexed="8"/>
      <name val="Arial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7"/>
      <name val="Small Fonts"/>
      <family val="2"/>
    </font>
    <font>
      <b/>
      <i/>
      <sz val="16"/>
      <name val="Helv"/>
    </font>
    <font>
      <b/>
      <sz val="11"/>
      <color indexed="63"/>
      <name val="Calibri"/>
      <family val="2"/>
    </font>
    <font>
      <sz val="10"/>
      <color indexed="8"/>
      <name val="Arial"/>
      <family val="2"/>
    </font>
    <font>
      <b/>
      <i/>
      <sz val="10"/>
      <color indexed="8"/>
      <name val="Arial"/>
      <family val="2"/>
    </font>
    <font>
      <b/>
      <sz val="11"/>
      <color indexed="21"/>
      <name val="Arial"/>
      <family val="2"/>
    </font>
    <font>
      <b/>
      <sz val="22"/>
      <color indexed="21"/>
      <name val="Times New Roman"/>
      <family val="1"/>
    </font>
    <font>
      <b/>
      <sz val="12"/>
      <color indexed="8"/>
      <name val="Arial"/>
      <family val="2"/>
    </font>
    <font>
      <sz val="8"/>
      <color indexed="8"/>
      <name val="Arial"/>
      <family val="2"/>
    </font>
    <font>
      <sz val="8"/>
      <color indexed="12"/>
      <name val="Arial"/>
      <family val="2"/>
    </font>
    <font>
      <sz val="10"/>
      <name val="Tms Rmn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8"/>
      <color indexed="8"/>
      <name val="Wingdings"/>
      <charset val="2"/>
    </font>
    <font>
      <sz val="11"/>
      <color indexed="10"/>
      <name val="Calibri"/>
      <family val="2"/>
    </font>
    <font>
      <b/>
      <sz val="10"/>
      <name val="Arial"/>
      <family val="2"/>
    </font>
    <font>
      <sz val="11"/>
      <color indexed="12"/>
      <name val="Book Antiqua"/>
      <family val="1"/>
    </font>
    <font>
      <sz val="11"/>
      <name val="??"/>
      <family val="3"/>
      <charset val="129"/>
    </font>
    <font>
      <b/>
      <u/>
      <sz val="11"/>
      <color indexed="37"/>
      <name val="Arial"/>
      <family val="2"/>
    </font>
    <font>
      <b/>
      <sz val="8"/>
      <name val="Palatino"/>
      <family val="1"/>
    </font>
    <font>
      <sz val="10"/>
      <color indexed="12"/>
      <name val="Arial"/>
      <family val="2"/>
    </font>
    <font>
      <b/>
      <sz val="12"/>
      <name val="Tms Rmn"/>
    </font>
    <font>
      <b/>
      <sz val="22"/>
      <color indexed="16"/>
      <name val="Arial"/>
      <family val="2"/>
    </font>
    <font>
      <sz val="12"/>
      <color indexed="62"/>
      <name val="Arial"/>
      <family val="2"/>
    </font>
    <font>
      <sz val="10"/>
      <name val="MS Sans Serif"/>
      <family val="2"/>
    </font>
    <font>
      <b/>
      <sz val="16"/>
      <color indexed="16"/>
      <name val="Arial"/>
      <family val="2"/>
    </font>
    <font>
      <sz val="12"/>
      <color indexed="13"/>
      <name val="Tms Rmn"/>
    </font>
    <font>
      <b/>
      <sz val="18"/>
      <name val="Palatino"/>
      <family val="1"/>
    </font>
    <font>
      <sz val="12"/>
      <name val="新細明體"/>
      <family val="1"/>
      <charset val="136"/>
    </font>
    <font>
      <b/>
      <sz val="12"/>
      <color indexed="12"/>
      <name val="Arial"/>
      <family val="2"/>
    </font>
    <font>
      <sz val="8"/>
      <color indexed="48"/>
      <name val="Arial"/>
      <family val="2"/>
    </font>
    <font>
      <b/>
      <sz val="10"/>
      <name val="MS Sans Serif"/>
      <family val="2"/>
    </font>
    <font>
      <b/>
      <sz val="10"/>
      <name val="Times New Roman"/>
      <family val="1"/>
    </font>
    <font>
      <sz val="10"/>
      <name val="Times New Roman"/>
      <family val="1"/>
    </font>
    <font>
      <b/>
      <sz val="11"/>
      <color indexed="16"/>
      <name val="Times New Roman"/>
      <family val="1"/>
    </font>
    <font>
      <b/>
      <i/>
      <sz val="11"/>
      <color indexed="8"/>
      <name val="Times New Roman"/>
      <family val="1"/>
    </font>
    <font>
      <b/>
      <sz val="22"/>
      <color indexed="8"/>
      <name val="Times New Roman"/>
      <family val="1"/>
    </font>
    <font>
      <sz val="10"/>
      <color indexed="62"/>
      <name val="Arial"/>
      <family val="2"/>
    </font>
    <font>
      <b/>
      <sz val="11"/>
      <color indexed="10"/>
      <name val="Calibri"/>
      <family val="2"/>
    </font>
    <font>
      <sz val="10"/>
      <name val="Calibri"/>
      <family val="2"/>
      <scheme val="minor"/>
    </font>
    <font>
      <sz val="11"/>
      <color indexed="8"/>
      <name val="Times New Roman"/>
      <family val="1"/>
    </font>
    <font>
      <b/>
      <sz val="8"/>
      <color rgb="FF1F497D"/>
      <name val="Verdana"/>
      <family val="2"/>
    </font>
    <font>
      <sz val="8"/>
      <color rgb="FF1F497D"/>
      <name val="Verdana"/>
      <family val="2"/>
    </font>
    <font>
      <i/>
      <sz val="8"/>
      <color rgb="FF000000"/>
      <name val="Verdana"/>
      <family val="2"/>
    </font>
    <font>
      <sz val="8"/>
      <color rgb="FF000000"/>
      <name val="Verdana"/>
      <family val="2"/>
    </font>
    <font>
      <b/>
      <sz val="8"/>
      <color rgb="FF00CC00"/>
      <name val="Verdana"/>
      <family val="2"/>
    </font>
    <font>
      <b/>
      <sz val="8"/>
      <color rgb="FF33CC33"/>
      <name val="Verdana"/>
      <family val="2"/>
    </font>
    <font>
      <b/>
      <sz val="8"/>
      <color rgb="FFFF9900"/>
      <name val="Verdana"/>
      <family val="2"/>
    </font>
    <font>
      <b/>
      <sz val="8"/>
      <color rgb="FFFF0000"/>
      <name val="Verdana"/>
      <family val="2"/>
    </font>
    <font>
      <sz val="8"/>
      <color rgb="FF000000"/>
      <name val="Arial"/>
      <family val="2"/>
    </font>
    <font>
      <b/>
      <sz val="11"/>
      <color theme="3" tint="0.39994506668294322"/>
      <name val="Calibri"/>
      <family val="2"/>
      <scheme val="minor"/>
    </font>
    <font>
      <b/>
      <sz val="11"/>
      <color theme="1" tint="0.24994659260841701"/>
      <name val="Calibri"/>
      <family val="2"/>
      <scheme val="minor"/>
    </font>
    <font>
      <sz val="11"/>
      <color theme="1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u/>
      <sz val="10"/>
      <color indexed="18"/>
      <name val="Arial"/>
      <family val="2"/>
    </font>
    <font>
      <sz val="10"/>
      <color rgb="FF0000FF"/>
      <name val="Calibri"/>
      <family val="2"/>
      <scheme val="minor"/>
    </font>
    <font>
      <sz val="11"/>
      <color theme="3" tint="0.39994506668294322"/>
      <name val="Calibri"/>
      <family val="2"/>
      <scheme val="minor"/>
    </font>
    <font>
      <sz val="11"/>
      <color indexed="19"/>
      <name val="Calibri"/>
      <family val="2"/>
    </font>
    <font>
      <b/>
      <sz val="18"/>
      <color indexed="62"/>
      <name val="Cambria"/>
      <family val="2"/>
    </font>
    <font>
      <sz val="11"/>
      <color rgb="FFFF6600"/>
      <name val="Calibri"/>
      <family val="2"/>
      <scheme val="minor"/>
    </font>
    <font>
      <b/>
      <sz val="10"/>
      <color rgb="FF0000FF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Arial"/>
      <family val="2"/>
    </font>
    <font>
      <b/>
      <u/>
      <sz val="10"/>
      <color theme="1"/>
      <name val="Calibri"/>
      <family val="2"/>
      <scheme val="minor"/>
    </font>
    <font>
      <sz val="10"/>
      <name val="Arial"/>
      <family val="2"/>
    </font>
    <font>
      <b/>
      <sz val="8"/>
      <name val="Palatino"/>
    </font>
    <font>
      <b/>
      <sz val="18"/>
      <name val="Palatino"/>
    </font>
    <font>
      <u/>
      <sz val="11"/>
      <color theme="10"/>
      <name val="Calibri"/>
      <family val="2"/>
      <scheme val="minor"/>
    </font>
    <font>
      <b/>
      <sz val="11"/>
      <color indexed="52"/>
      <name val="Calibri"/>
      <family val="2"/>
      <scheme val="minor"/>
    </font>
    <font>
      <sz val="11"/>
      <color rgb="FF000000"/>
      <name val="Calibri"/>
      <family val="2"/>
    </font>
    <font>
      <sz val="11"/>
      <color indexed="60"/>
      <name val="Calibri"/>
      <family val="2"/>
      <scheme val="minor"/>
    </font>
    <font>
      <b/>
      <sz val="14"/>
      <name val="Arial"/>
      <family val="2"/>
    </font>
    <font>
      <sz val="12"/>
      <name val="Arial"/>
      <family val="2"/>
    </font>
  </fonts>
  <fills count="9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4"/>
        <bgColor indexed="64"/>
      </patternFill>
    </fill>
    <fill>
      <patternFill patternType="solid">
        <fgColor indexed="9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12"/>
      </patternFill>
    </fill>
    <fill>
      <patternFill patternType="solid">
        <fgColor indexed="2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mediumGray">
        <fgColor indexed="22"/>
      </patternFill>
    </fill>
    <fill>
      <patternFill patternType="gray125">
        <fgColor indexed="8"/>
      </patternFill>
    </fill>
    <fill>
      <patternFill patternType="solid">
        <fgColor indexed="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BE5F1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ABEDA5"/>
        <bgColor rgb="FF000000"/>
      </patternFill>
    </fill>
    <fill>
      <patternFill patternType="solid">
        <fgColor rgb="FF94D88F"/>
        <bgColor rgb="FF000000"/>
      </patternFill>
    </fill>
    <fill>
      <patternFill patternType="solid">
        <fgColor rgb="FFFFFDBF"/>
        <bgColor rgb="FF000000"/>
      </patternFill>
    </fill>
    <fill>
      <patternFill patternType="solid">
        <fgColor rgb="FFFFFB8C"/>
        <bgColor rgb="FF000000"/>
      </patternFill>
    </fill>
    <fill>
      <patternFill patternType="solid">
        <fgColor rgb="FFFFF843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theme="3" tint="0.3999450666829432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00B0F0"/>
        <bgColor indexed="64"/>
      </patternFill>
    </fill>
  </fills>
  <borders count="5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45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45"/>
      </bottom>
      <diagonal/>
    </border>
    <border>
      <left/>
      <right/>
      <top style="medium">
        <color indexed="45"/>
      </top>
      <bottom/>
      <diagonal/>
    </border>
    <border>
      <left/>
      <right/>
      <top/>
      <bottom style="double">
        <color indexed="45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 style="thin">
        <color indexed="64"/>
      </left>
      <right/>
      <top/>
      <bottom/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theme="3" tint="0.59996337778862885"/>
      </bottom>
      <diagonal/>
    </border>
    <border>
      <left/>
      <right/>
      <top/>
      <bottom style="double">
        <color theme="0" tint="-0.4999847407452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</borders>
  <cellStyleXfs count="49597">
    <xf numFmtId="0" fontId="0" fillId="0" borderId="0"/>
    <xf numFmtId="0" fontId="19" fillId="0" borderId="0"/>
    <xf numFmtId="0" fontId="20" fillId="33" borderId="0" applyNumberFormat="0" applyBorder="0" applyAlignment="0" applyProtection="0"/>
    <xf numFmtId="0" fontId="2" fillId="10" borderId="0" applyNumberFormat="0" applyBorder="0" applyAlignment="0" applyProtection="0"/>
    <xf numFmtId="0" fontId="20" fillId="34" borderId="0" applyNumberFormat="0" applyBorder="0" applyAlignment="0" applyProtection="0"/>
    <xf numFmtId="0" fontId="2" fillId="14" borderId="0" applyNumberFormat="0" applyBorder="0" applyAlignment="0" applyProtection="0"/>
    <xf numFmtId="0" fontId="20" fillId="35" borderId="0" applyNumberFormat="0" applyBorder="0" applyAlignment="0" applyProtection="0"/>
    <xf numFmtId="0" fontId="2" fillId="18" borderId="0" applyNumberFormat="0" applyBorder="0" applyAlignment="0" applyProtection="0"/>
    <xf numFmtId="0" fontId="20" fillId="36" borderId="0" applyNumberFormat="0" applyBorder="0" applyAlignment="0" applyProtection="0"/>
    <xf numFmtId="0" fontId="2" fillId="22" borderId="0" applyNumberFormat="0" applyBorder="0" applyAlignment="0" applyProtection="0"/>
    <xf numFmtId="0" fontId="20" fillId="37" borderId="0" applyNumberFormat="0" applyBorder="0" applyAlignment="0" applyProtection="0"/>
    <xf numFmtId="0" fontId="2" fillId="26" borderId="0" applyNumberFormat="0" applyBorder="0" applyAlignment="0" applyProtection="0"/>
    <xf numFmtId="0" fontId="20" fillId="38" borderId="0" applyNumberFormat="0" applyBorder="0" applyAlignment="0" applyProtection="0"/>
    <xf numFmtId="0" fontId="2" fillId="30" borderId="0" applyNumberFormat="0" applyBorder="0" applyAlignment="0" applyProtection="0"/>
    <xf numFmtId="0" fontId="20" fillId="39" borderId="0" applyNumberFormat="0" applyBorder="0" applyAlignment="0" applyProtection="0"/>
    <xf numFmtId="0" fontId="2" fillId="11" borderId="0" applyNumberFormat="0" applyBorder="0" applyAlignment="0" applyProtection="0"/>
    <xf numFmtId="0" fontId="20" fillId="40" borderId="0" applyNumberFormat="0" applyBorder="0" applyAlignment="0" applyProtection="0"/>
    <xf numFmtId="0" fontId="2" fillId="15" borderId="0" applyNumberFormat="0" applyBorder="0" applyAlignment="0" applyProtection="0"/>
    <xf numFmtId="0" fontId="20" fillId="41" borderId="0" applyNumberFormat="0" applyBorder="0" applyAlignment="0" applyProtection="0"/>
    <xf numFmtId="0" fontId="2" fillId="19" borderId="0" applyNumberFormat="0" applyBorder="0" applyAlignment="0" applyProtection="0"/>
    <xf numFmtId="0" fontId="20" fillId="36" borderId="0" applyNumberFormat="0" applyBorder="0" applyAlignment="0" applyProtection="0"/>
    <xf numFmtId="0" fontId="2" fillId="23" borderId="0" applyNumberFormat="0" applyBorder="0" applyAlignment="0" applyProtection="0"/>
    <xf numFmtId="0" fontId="20" fillId="39" borderId="0" applyNumberFormat="0" applyBorder="0" applyAlignment="0" applyProtection="0"/>
    <xf numFmtId="0" fontId="2" fillId="27" borderId="0" applyNumberFormat="0" applyBorder="0" applyAlignment="0" applyProtection="0"/>
    <xf numFmtId="0" fontId="20" fillId="42" borderId="0" applyNumberFormat="0" applyBorder="0" applyAlignment="0" applyProtection="0"/>
    <xf numFmtId="0" fontId="2" fillId="31" borderId="0" applyNumberFormat="0" applyBorder="0" applyAlignment="0" applyProtection="0"/>
    <xf numFmtId="0" fontId="21" fillId="43" borderId="0" applyNumberFormat="0" applyBorder="0" applyAlignment="0" applyProtection="0"/>
    <xf numFmtId="0" fontId="18" fillId="12" borderId="0" applyNumberFormat="0" applyBorder="0" applyAlignment="0" applyProtection="0"/>
    <xf numFmtId="0" fontId="21" fillId="40" borderId="0" applyNumberFormat="0" applyBorder="0" applyAlignment="0" applyProtection="0"/>
    <xf numFmtId="0" fontId="18" fillId="16" borderId="0" applyNumberFormat="0" applyBorder="0" applyAlignment="0" applyProtection="0"/>
    <xf numFmtId="0" fontId="21" fillId="41" borderId="0" applyNumberFormat="0" applyBorder="0" applyAlignment="0" applyProtection="0"/>
    <xf numFmtId="0" fontId="18" fillId="20" borderId="0" applyNumberFormat="0" applyBorder="0" applyAlignment="0" applyProtection="0"/>
    <xf numFmtId="0" fontId="21" fillId="44" borderId="0" applyNumberFormat="0" applyBorder="0" applyAlignment="0" applyProtection="0"/>
    <xf numFmtId="0" fontId="18" fillId="24" borderId="0" applyNumberFormat="0" applyBorder="0" applyAlignment="0" applyProtection="0"/>
    <xf numFmtId="0" fontId="21" fillId="45" borderId="0" applyNumberFormat="0" applyBorder="0" applyAlignment="0" applyProtection="0"/>
    <xf numFmtId="0" fontId="18" fillId="28" borderId="0" applyNumberFormat="0" applyBorder="0" applyAlignment="0" applyProtection="0"/>
    <xf numFmtId="0" fontId="21" fillId="46" borderId="0" applyNumberFormat="0" applyBorder="0" applyAlignment="0" applyProtection="0"/>
    <xf numFmtId="0" fontId="18" fillId="32" borderId="0" applyNumberFormat="0" applyBorder="0" applyAlignment="0" applyProtection="0"/>
    <xf numFmtId="0" fontId="21" fillId="47" borderId="0" applyNumberFormat="0" applyBorder="0" applyAlignment="0" applyProtection="0"/>
    <xf numFmtId="0" fontId="18" fillId="9" borderId="0" applyNumberFormat="0" applyBorder="0" applyAlignment="0" applyProtection="0"/>
    <xf numFmtId="0" fontId="21" fillId="48" borderId="0" applyNumberFormat="0" applyBorder="0" applyAlignment="0" applyProtection="0"/>
    <xf numFmtId="0" fontId="18" fillId="13" borderId="0" applyNumberFormat="0" applyBorder="0" applyAlignment="0" applyProtection="0"/>
    <xf numFmtId="0" fontId="21" fillId="49" borderId="0" applyNumberFormat="0" applyBorder="0" applyAlignment="0" applyProtection="0"/>
    <xf numFmtId="0" fontId="18" fillId="17" borderId="0" applyNumberFormat="0" applyBorder="0" applyAlignment="0" applyProtection="0"/>
    <xf numFmtId="0" fontId="21" fillId="44" borderId="0" applyNumberFormat="0" applyBorder="0" applyAlignment="0" applyProtection="0"/>
    <xf numFmtId="0" fontId="18" fillId="21" borderId="0" applyNumberFormat="0" applyBorder="0" applyAlignment="0" applyProtection="0"/>
    <xf numFmtId="0" fontId="21" fillId="45" borderId="0" applyNumberFormat="0" applyBorder="0" applyAlignment="0" applyProtection="0"/>
    <xf numFmtId="0" fontId="18" fillId="25" borderId="0" applyNumberFormat="0" applyBorder="0" applyAlignment="0" applyProtection="0"/>
    <xf numFmtId="0" fontId="21" fillId="50" borderId="0" applyNumberFormat="0" applyBorder="0" applyAlignment="0" applyProtection="0"/>
    <xf numFmtId="0" fontId="18" fillId="29" borderId="0" applyNumberFormat="0" applyBorder="0" applyAlignment="0" applyProtection="0"/>
    <xf numFmtId="0" fontId="60" fillId="51" borderId="10">
      <alignment horizontal="center" vertical="center"/>
    </xf>
    <xf numFmtId="0" fontId="60" fillId="51" borderId="10">
      <alignment horizontal="center" vertical="center"/>
    </xf>
    <xf numFmtId="0" fontId="60" fillId="51" borderId="10">
      <alignment horizontal="center" vertical="center"/>
    </xf>
    <xf numFmtId="0" fontId="60" fillId="51" borderId="10">
      <alignment horizontal="center" vertical="center"/>
    </xf>
    <xf numFmtId="3" fontId="22" fillId="52" borderId="0" applyBorder="0">
      <alignment horizontal="right"/>
      <protection locked="0"/>
    </xf>
    <xf numFmtId="0" fontId="23" fillId="34" borderId="0" applyNumberFormat="0" applyBorder="0" applyAlignment="0" applyProtection="0"/>
    <xf numFmtId="0" fontId="8" fillId="3" borderId="0" applyNumberFormat="0" applyBorder="0" applyAlignment="0" applyProtection="0"/>
    <xf numFmtId="0" fontId="24" fillId="0" borderId="0" applyNumberFormat="0" applyFill="0" applyBorder="0" applyAlignment="0" applyProtection="0"/>
    <xf numFmtId="0" fontId="25" fillId="53" borderId="11" applyNumberFormat="0" applyAlignment="0" applyProtection="0"/>
    <xf numFmtId="0" fontId="12" fillId="6" borderId="4" applyNumberFormat="0" applyAlignment="0" applyProtection="0"/>
    <xf numFmtId="0" fontId="26" fillId="54" borderId="12" applyNumberFormat="0" applyAlignment="0" applyProtection="0"/>
    <xf numFmtId="0" fontId="14" fillId="7" borderId="7" applyNumberFormat="0" applyAlignment="0" applyProtection="0"/>
    <xf numFmtId="0" fontId="27" fillId="55" borderId="0">
      <alignment horizontal="left"/>
    </xf>
    <xf numFmtId="0" fontId="28" fillId="55" borderId="0">
      <alignment horizontal="right"/>
    </xf>
    <xf numFmtId="0" fontId="29" fillId="52" borderId="0">
      <alignment horizontal="center"/>
    </xf>
    <xf numFmtId="0" fontId="28" fillId="55" borderId="0">
      <alignment horizontal="right"/>
    </xf>
    <xf numFmtId="0" fontId="30" fillId="52" borderId="0">
      <alignment horizontal="left"/>
    </xf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31" fillId="0" borderId="0">
      <alignment horizontal="left" vertical="center" indent="1"/>
    </xf>
    <xf numFmtId="8" fontId="61" fillId="0" borderId="13">
      <protection locked="0"/>
    </xf>
    <xf numFmtId="0" fontId="24" fillId="0" borderId="0"/>
    <xf numFmtId="0" fontId="24" fillId="0" borderId="14"/>
    <xf numFmtId="6" fontId="62" fillId="0" borderId="0">
      <protection locked="0"/>
    </xf>
    <xf numFmtId="0" fontId="32" fillId="0" borderId="0" applyNumberFormat="0">
      <protection locked="0"/>
    </xf>
    <xf numFmtId="166" fontId="60" fillId="56" borderId="0" applyFill="0" applyBorder="0" applyProtection="0"/>
    <xf numFmtId="166" fontId="60" fillId="56" borderId="0" applyFill="0" applyBorder="0" applyProtection="0"/>
    <xf numFmtId="166" fontId="60" fillId="56" borderId="0" applyFill="0" applyBorder="0" applyProtection="0"/>
    <xf numFmtId="0" fontId="33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34" fillId="35" borderId="0" applyNumberFormat="0" applyBorder="0" applyAlignment="0" applyProtection="0"/>
    <xf numFmtId="0" fontId="7" fillId="2" borderId="0" applyNumberFormat="0" applyBorder="0" applyAlignment="0" applyProtection="0"/>
    <xf numFmtId="38" fontId="32" fillId="57" borderId="0" applyNumberFormat="0" applyBorder="0" applyAlignment="0" applyProtection="0"/>
    <xf numFmtId="0" fontId="63" fillId="0" borderId="0" applyNumberFormat="0" applyFill="0" applyBorder="0" applyAlignment="0" applyProtection="0"/>
    <xf numFmtId="0" fontId="35" fillId="0" borderId="15" applyNumberFormat="0" applyAlignment="0" applyProtection="0">
      <alignment horizontal="left" vertical="center"/>
    </xf>
    <xf numFmtId="0" fontId="35" fillId="0" borderId="16">
      <alignment horizontal="left" vertical="center"/>
    </xf>
    <xf numFmtId="0" fontId="64" fillId="0" borderId="0">
      <alignment horizontal="center"/>
    </xf>
    <xf numFmtId="0" fontId="36" fillId="0" borderId="17" applyNumberFormat="0" applyFill="0" applyAlignment="0" applyProtection="0"/>
    <xf numFmtId="0" fontId="4" fillId="0" borderId="1" applyNumberFormat="0" applyFill="0" applyAlignment="0" applyProtection="0"/>
    <xf numFmtId="0" fontId="37" fillId="0" borderId="18" applyNumberFormat="0" applyFill="0" applyAlignment="0" applyProtection="0"/>
    <xf numFmtId="0" fontId="5" fillId="0" borderId="2" applyNumberFormat="0" applyFill="0" applyAlignment="0" applyProtection="0"/>
    <xf numFmtId="0" fontId="38" fillId="0" borderId="19" applyNumberFormat="0" applyFill="0" applyAlignment="0" applyProtection="0"/>
    <xf numFmtId="0" fontId="6" fillId="0" borderId="3" applyNumberFormat="0" applyFill="0" applyAlignment="0" applyProtection="0"/>
    <xf numFmtId="0" fontId="38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4" fillId="0" borderId="0">
      <alignment horizontal="center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65" fillId="0" borderId="20" applyNumberFormat="0" applyFill="0" applyAlignment="0" applyProtection="0"/>
    <xf numFmtId="0" fontId="40" fillId="38" borderId="11" applyNumberFormat="0" applyAlignment="0" applyProtection="0"/>
    <xf numFmtId="10" fontId="32" fillId="58" borderId="21" applyNumberFormat="0" applyBorder="0" applyAlignment="0" applyProtection="0"/>
    <xf numFmtId="0" fontId="10" fillId="5" borderId="4" applyNumberFormat="0" applyAlignment="0" applyProtection="0"/>
    <xf numFmtId="0" fontId="41" fillId="0" borderId="0"/>
    <xf numFmtId="41" fontId="74" fillId="0" borderId="0">
      <alignment horizontal="left"/>
    </xf>
    <xf numFmtId="0" fontId="66" fillId="59" borderId="14"/>
    <xf numFmtId="0" fontId="67" fillId="0" borderId="0" applyNumberFormat="0">
      <alignment horizontal="left"/>
    </xf>
    <xf numFmtId="0" fontId="27" fillId="55" borderId="0">
      <alignment horizontal="left"/>
    </xf>
    <xf numFmtId="0" fontId="42" fillId="52" borderId="0">
      <alignment horizontal="left"/>
    </xf>
    <xf numFmtId="0" fontId="32" fillId="57" borderId="0"/>
    <xf numFmtId="0" fontId="43" fillId="0" borderId="22" applyNumberFormat="0" applyFill="0" applyAlignment="0" applyProtection="0"/>
    <xf numFmtId="0" fontId="13" fillId="0" borderId="6" applyNumberFormat="0" applyFill="0" applyAlignment="0" applyProtection="0"/>
    <xf numFmtId="0" fontId="44" fillId="60" borderId="0" applyNumberFormat="0" applyBorder="0" applyAlignment="0" applyProtection="0"/>
    <xf numFmtId="0" fontId="9" fillId="4" borderId="0" applyNumberFormat="0" applyBorder="0" applyAlignment="0" applyProtection="0"/>
    <xf numFmtId="37" fontId="45" fillId="0" borderId="0"/>
    <xf numFmtId="3" fontId="32" fillId="57" borderId="0" applyNumberFormat="0"/>
    <xf numFmtId="164" fontId="4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20" fillId="8" borderId="8" applyNumberFormat="0" applyFont="0" applyAlignment="0" applyProtection="0"/>
    <xf numFmtId="0" fontId="19" fillId="61" borderId="23" applyNumberFormat="0" applyFont="0" applyAlignment="0" applyProtection="0"/>
    <xf numFmtId="0" fontId="20" fillId="8" borderId="8" applyNumberFormat="0" applyFont="0" applyAlignment="0" applyProtection="0"/>
    <xf numFmtId="43" fontId="68" fillId="0" borderId="0"/>
    <xf numFmtId="43" fontId="68" fillId="0" borderId="0"/>
    <xf numFmtId="43" fontId="82" fillId="0" borderId="0"/>
    <xf numFmtId="169" fontId="75" fillId="0" borderId="0"/>
    <xf numFmtId="0" fontId="47" fillId="53" borderId="24" applyNumberFormat="0" applyAlignment="0" applyProtection="0"/>
    <xf numFmtId="0" fontId="11" fillId="6" borderId="5" applyNumberFormat="0" applyAlignment="0" applyProtection="0"/>
    <xf numFmtId="40" fontId="48" fillId="62" borderId="0">
      <alignment horizontal="right"/>
    </xf>
    <xf numFmtId="0" fontId="49" fillId="58" borderId="0">
      <alignment horizontal="center"/>
    </xf>
    <xf numFmtId="0" fontId="49" fillId="58" borderId="0">
      <alignment horizontal="center"/>
    </xf>
    <xf numFmtId="0" fontId="80" fillId="62" borderId="0">
      <alignment horizontal="right"/>
    </xf>
    <xf numFmtId="0" fontId="27" fillId="63" borderId="25"/>
    <xf numFmtId="0" fontId="79" fillId="62" borderId="25"/>
    <xf numFmtId="0" fontId="50" fillId="0" borderId="0" applyBorder="0">
      <alignment horizontal="centerContinuous"/>
    </xf>
    <xf numFmtId="0" fontId="50" fillId="0" borderId="0" applyBorder="0">
      <alignment horizontal="centerContinuous"/>
    </xf>
    <xf numFmtId="0" fontId="79" fillId="0" borderId="0" applyBorder="0">
      <alignment horizontal="centerContinuous"/>
    </xf>
    <xf numFmtId="0" fontId="51" fillId="0" borderId="0" applyBorder="0">
      <alignment horizontal="centerContinuous"/>
    </xf>
    <xf numFmtId="0" fontId="51" fillId="0" borderId="0" applyBorder="0">
      <alignment horizontal="centerContinuous"/>
    </xf>
    <xf numFmtId="0" fontId="81" fillId="0" borderId="0" applyBorder="0">
      <alignment horizontal="centerContinuous"/>
    </xf>
    <xf numFmtId="0" fontId="77" fillId="0" borderId="26" applyNumberFormat="0" applyAlignment="0" applyProtection="0"/>
    <xf numFmtId="0" fontId="78" fillId="64" borderId="0" applyNumberFormat="0" applyFont="0" applyBorder="0" applyAlignment="0" applyProtection="0"/>
    <xf numFmtId="0" fontId="32" fillId="65" borderId="27" applyNumberFormat="0" applyFont="0" applyBorder="0" applyAlignment="0" applyProtection="0">
      <alignment horizontal="center"/>
    </xf>
    <xf numFmtId="0" fontId="32" fillId="51" borderId="27" applyNumberFormat="0" applyFont="0" applyBorder="0" applyAlignment="0" applyProtection="0">
      <alignment horizontal="center"/>
    </xf>
    <xf numFmtId="0" fontId="78" fillId="0" borderId="28" applyNumberFormat="0" applyAlignment="0" applyProtection="0"/>
    <xf numFmtId="0" fontId="78" fillId="0" borderId="29" applyNumberFormat="0" applyAlignment="0" applyProtection="0"/>
    <xf numFmtId="0" fontId="77" fillId="0" borderId="30" applyNumberFormat="0" applyAlignment="0" applyProtection="0"/>
    <xf numFmtId="9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69" fillId="0" borderId="0" applyNumberFormat="0" applyFont="0" applyFill="0" applyBorder="0" applyAlignment="0" applyProtection="0">
      <alignment horizontal="left"/>
    </xf>
    <xf numFmtId="15" fontId="69" fillId="0" borderId="0" applyFont="0" applyFill="0" applyBorder="0" applyAlignment="0" applyProtection="0"/>
    <xf numFmtId="4" fontId="69" fillId="0" borderId="0" applyFont="0" applyFill="0" applyBorder="0" applyAlignment="0" applyProtection="0"/>
    <xf numFmtId="0" fontId="76" fillId="0" borderId="31">
      <alignment horizontal="center"/>
    </xf>
    <xf numFmtId="3" fontId="69" fillId="0" borderId="0" applyFont="0" applyFill="0" applyBorder="0" applyAlignment="0" applyProtection="0"/>
    <xf numFmtId="0" fontId="69" fillId="66" borderId="0" applyNumberFormat="0" applyFont="0" applyBorder="0" applyAlignment="0" applyProtection="0"/>
    <xf numFmtId="0" fontId="42" fillId="60" borderId="0">
      <alignment horizontal="center"/>
    </xf>
    <xf numFmtId="49" fontId="52" fillId="52" borderId="0">
      <alignment horizontal="center"/>
    </xf>
    <xf numFmtId="0" fontId="24" fillId="0" borderId="0"/>
    <xf numFmtId="0" fontId="28" fillId="55" borderId="0">
      <alignment horizontal="center"/>
    </xf>
    <xf numFmtId="0" fontId="28" fillId="55" borderId="0">
      <alignment horizontal="centerContinuous"/>
    </xf>
    <xf numFmtId="0" fontId="53" fillId="52" borderId="0">
      <alignment horizontal="left"/>
    </xf>
    <xf numFmtId="49" fontId="53" fillId="52" borderId="0">
      <alignment horizontal="center"/>
    </xf>
    <xf numFmtId="0" fontId="27" fillId="55" borderId="0">
      <alignment horizontal="left"/>
    </xf>
    <xf numFmtId="49" fontId="53" fillId="52" borderId="0">
      <alignment horizontal="left"/>
    </xf>
    <xf numFmtId="0" fontId="27" fillId="55" borderId="0">
      <alignment horizontal="centerContinuous"/>
    </xf>
    <xf numFmtId="0" fontId="27" fillId="55" borderId="0">
      <alignment horizontal="right"/>
    </xf>
    <xf numFmtId="49" fontId="42" fillId="52" borderId="0">
      <alignment horizontal="left"/>
    </xf>
    <xf numFmtId="0" fontId="28" fillId="55" borderId="0">
      <alignment horizontal="right"/>
    </xf>
    <xf numFmtId="0" fontId="53" fillId="38" borderId="0">
      <alignment horizontal="center"/>
    </xf>
    <xf numFmtId="0" fontId="54" fillId="38" borderId="0">
      <alignment horizontal="center"/>
    </xf>
    <xf numFmtId="0" fontId="55" fillId="67" borderId="32"/>
    <xf numFmtId="0" fontId="70" fillId="0" borderId="0" applyNumberFormat="0">
      <alignment horizontal="left"/>
    </xf>
    <xf numFmtId="0" fontId="24" fillId="0" borderId="14"/>
    <xf numFmtId="0" fontId="56" fillId="0" borderId="0" applyNumberFormat="0" applyFill="0" applyBorder="0" applyAlignment="0" applyProtection="0"/>
    <xf numFmtId="0" fontId="71" fillId="55" borderId="0"/>
    <xf numFmtId="0" fontId="3" fillId="0" borderId="0" applyNumberFormat="0" applyFill="0" applyBorder="0" applyAlignment="0" applyProtection="0"/>
    <xf numFmtId="167" fontId="72" fillId="0" borderId="0">
      <alignment horizontal="center"/>
    </xf>
    <xf numFmtId="167" fontId="72" fillId="0" borderId="0">
      <alignment horizontal="center"/>
    </xf>
    <xf numFmtId="167" fontId="72" fillId="0" borderId="0">
      <alignment horizontal="center"/>
    </xf>
    <xf numFmtId="0" fontId="57" fillId="0" borderId="33" applyNumberFormat="0" applyFill="0" applyAlignment="0" applyProtection="0"/>
    <xf numFmtId="0" fontId="17" fillId="0" borderId="9" applyNumberFormat="0" applyFill="0" applyAlignment="0" applyProtection="0"/>
    <xf numFmtId="0" fontId="66" fillId="0" borderId="34"/>
    <xf numFmtId="0" fontId="66" fillId="0" borderId="14"/>
    <xf numFmtId="37" fontId="32" fillId="68" borderId="0" applyNumberFormat="0" applyBorder="0" applyAlignment="0" applyProtection="0"/>
    <xf numFmtId="37" fontId="32" fillId="0" borderId="0"/>
    <xf numFmtId="37" fontId="32" fillId="0" borderId="0"/>
    <xf numFmtId="37" fontId="32" fillId="0" borderId="0"/>
    <xf numFmtId="37" fontId="32" fillId="0" borderId="0"/>
    <xf numFmtId="37" fontId="32" fillId="0" borderId="0"/>
    <xf numFmtId="3" fontId="54" fillId="0" borderId="20" applyProtection="0"/>
    <xf numFmtId="0" fontId="58" fillId="52" borderId="0">
      <alignment horizontal="center"/>
    </xf>
    <xf numFmtId="0" fontId="59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73" fillId="0" borderId="0"/>
    <xf numFmtId="0" fontId="60" fillId="51" borderId="10">
      <alignment horizontal="center" vertical="center"/>
    </xf>
    <xf numFmtId="41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>
      <protection locked="0"/>
    </xf>
    <xf numFmtId="0" fontId="64" fillId="0" borderId="0">
      <alignment horizontal="center"/>
    </xf>
    <xf numFmtId="0" fontId="19" fillId="0" borderId="0">
      <protection locked="0"/>
    </xf>
    <xf numFmtId="0" fontId="19" fillId="0" borderId="0">
      <protection locked="0"/>
    </xf>
    <xf numFmtId="0" fontId="2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43" fontId="82" fillId="0" borderId="0"/>
    <xf numFmtId="0" fontId="80" fillId="62" borderId="0">
      <alignment horizontal="right"/>
    </xf>
    <xf numFmtId="0" fontId="79" fillId="62" borderId="25"/>
    <xf numFmtId="0" fontId="79" fillId="0" borderId="0" applyBorder="0">
      <alignment horizontal="centerContinuous"/>
    </xf>
    <xf numFmtId="0" fontId="81" fillId="0" borderId="0" applyBorder="0">
      <alignment horizontal="centerContinuous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167" fontId="72" fillId="0" borderId="0">
      <alignment horizontal="center"/>
    </xf>
    <xf numFmtId="37" fontId="32" fillId="0" borderId="0"/>
    <xf numFmtId="0" fontId="19" fillId="0" borderId="0"/>
    <xf numFmtId="0" fontId="19" fillId="0" borderId="0"/>
    <xf numFmtId="0" fontId="19" fillId="0" borderId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35" borderId="0" applyNumberFormat="0" applyBorder="0" applyAlignment="0" applyProtection="0"/>
    <xf numFmtId="0" fontId="20" fillId="36" borderId="0" applyNumberFormat="0" applyBorder="0" applyAlignment="0" applyProtection="0"/>
    <xf numFmtId="0" fontId="20" fillId="37" borderId="0" applyNumberFormat="0" applyBorder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36" borderId="0" applyNumberFormat="0" applyBorder="0" applyAlignment="0" applyProtection="0"/>
    <xf numFmtId="0" fontId="20" fillId="39" borderId="0" applyNumberFormat="0" applyBorder="0" applyAlignment="0" applyProtection="0"/>
    <xf numFmtId="0" fontId="20" fillId="42" borderId="0" applyNumberFormat="0" applyBorder="0" applyAlignment="0" applyProtection="0"/>
    <xf numFmtId="0" fontId="21" fillId="43" borderId="0" applyNumberFormat="0" applyBorder="0" applyAlignment="0" applyProtection="0"/>
    <xf numFmtId="0" fontId="21" fillId="40" borderId="0" applyNumberFormat="0" applyBorder="0" applyAlignment="0" applyProtection="0"/>
    <xf numFmtId="0" fontId="21" fillId="41" borderId="0" applyNumberFormat="0" applyBorder="0" applyAlignment="0" applyProtection="0"/>
    <xf numFmtId="0" fontId="21" fillId="44" borderId="0" applyNumberFormat="0" applyBorder="0" applyAlignment="0" applyProtection="0"/>
    <xf numFmtId="0" fontId="21" fillId="45" borderId="0" applyNumberFormat="0" applyBorder="0" applyAlignment="0" applyProtection="0"/>
    <xf numFmtId="0" fontId="21" fillId="46" borderId="0" applyNumberFormat="0" applyBorder="0" applyAlignment="0" applyProtection="0"/>
    <xf numFmtId="0" fontId="21" fillId="47" borderId="0" applyNumberFormat="0" applyBorder="0" applyAlignment="0" applyProtection="0"/>
    <xf numFmtId="0" fontId="21" fillId="48" borderId="0" applyNumberFormat="0" applyBorder="0" applyAlignment="0" applyProtection="0"/>
    <xf numFmtId="0" fontId="21" fillId="49" borderId="0" applyNumberFormat="0" applyBorder="0" applyAlignment="0" applyProtection="0"/>
    <xf numFmtId="0" fontId="21" fillId="44" borderId="0" applyNumberFormat="0" applyBorder="0" applyAlignment="0" applyProtection="0"/>
    <xf numFmtId="0" fontId="21" fillId="45" borderId="0" applyNumberFormat="0" applyBorder="0" applyAlignment="0" applyProtection="0"/>
    <xf numFmtId="0" fontId="21" fillId="50" borderId="0" applyNumberFormat="0" applyBorder="0" applyAlignment="0" applyProtection="0"/>
    <xf numFmtId="0" fontId="19" fillId="0" borderId="0"/>
    <xf numFmtId="0" fontId="23" fillId="34" borderId="0" applyNumberFormat="0" applyBorder="0" applyAlignment="0" applyProtection="0"/>
    <xf numFmtId="0" fontId="25" fillId="53" borderId="11" applyNumberFormat="0" applyAlignment="0" applyProtection="0"/>
    <xf numFmtId="0" fontId="26" fillId="54" borderId="12" applyNumberFormat="0" applyAlignment="0" applyProtection="0"/>
    <xf numFmtId="41" fontId="19" fillId="0" borderId="0" applyFont="0" applyFill="0" applyBorder="0" applyAlignment="0" applyProtection="0"/>
    <xf numFmtId="41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34" fillId="35" borderId="0" applyNumberFormat="0" applyBorder="0" applyAlignment="0" applyProtection="0"/>
    <xf numFmtId="0" fontId="36" fillId="0" borderId="17" applyNumberFormat="0" applyFill="0" applyAlignment="0" applyProtection="0"/>
    <xf numFmtId="0" fontId="37" fillId="0" borderId="18" applyNumberFormat="0" applyFill="0" applyAlignment="0" applyProtection="0"/>
    <xf numFmtId="0" fontId="38" fillId="0" borderId="19" applyNumberFormat="0" applyFill="0" applyAlignment="0" applyProtection="0"/>
    <xf numFmtId="0" fontId="38" fillId="0" borderId="0" applyNumberFormat="0" applyFill="0" applyBorder="0" applyAlignment="0" applyProtection="0"/>
    <xf numFmtId="0" fontId="40" fillId="38" borderId="11" applyNumberFormat="0" applyAlignment="0" applyProtection="0"/>
    <xf numFmtId="0" fontId="40" fillId="38" borderId="11" applyNumberFormat="0" applyAlignment="0" applyProtection="0"/>
    <xf numFmtId="0" fontId="40" fillId="38" borderId="11" applyNumberFormat="0" applyAlignment="0" applyProtection="0"/>
    <xf numFmtId="0" fontId="40" fillId="38" borderId="11" applyNumberFormat="0" applyAlignment="0" applyProtection="0"/>
    <xf numFmtId="0" fontId="40" fillId="38" borderId="11" applyNumberFormat="0" applyAlignment="0" applyProtection="0"/>
    <xf numFmtId="0" fontId="40" fillId="38" borderId="11" applyNumberFormat="0" applyAlignment="0" applyProtection="0"/>
    <xf numFmtId="0" fontId="40" fillId="38" borderId="11" applyNumberFormat="0" applyAlignment="0" applyProtection="0"/>
    <xf numFmtId="0" fontId="40" fillId="38" borderId="11" applyNumberFormat="0" applyAlignment="0" applyProtection="0"/>
    <xf numFmtId="0" fontId="40" fillId="38" borderId="11" applyNumberFormat="0" applyAlignment="0" applyProtection="0"/>
    <xf numFmtId="0" fontId="43" fillId="0" borderId="22" applyNumberFormat="0" applyFill="0" applyAlignment="0" applyProtection="0"/>
    <xf numFmtId="0" fontId="44" fillId="60" borderId="0" applyNumberFormat="0" applyBorder="0" applyAlignment="0" applyProtection="0"/>
    <xf numFmtId="0" fontId="2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61" borderId="23" applyNumberFormat="0" applyFont="0" applyAlignment="0" applyProtection="0"/>
    <xf numFmtId="0" fontId="47" fillId="53" borderId="24" applyNumberFormat="0" applyAlignment="0" applyProtection="0"/>
    <xf numFmtId="0" fontId="27" fillId="63" borderId="25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33" applyNumberFormat="0" applyFill="0" applyAlignment="0" applyProtection="0"/>
    <xf numFmtId="0" fontId="59" fillId="0" borderId="0" applyNumberFormat="0" applyFill="0" applyBorder="0" applyAlignment="0" applyProtection="0"/>
    <xf numFmtId="0" fontId="19" fillId="0" borderId="0"/>
    <xf numFmtId="0" fontId="19" fillId="0" borderId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19" fillId="0" borderId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40" fillId="38" borderId="11" applyNumberFormat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9" borderId="0" applyNumberFormat="0" applyBorder="0" applyAlignment="0" applyProtection="0"/>
    <xf numFmtId="0" fontId="18" fillId="13" borderId="0" applyNumberFormat="0" applyBorder="0" applyAlignment="0" applyProtection="0"/>
    <xf numFmtId="0" fontId="18" fillId="17" borderId="0" applyNumberFormat="0" applyBorder="0" applyAlignment="0" applyProtection="0"/>
    <xf numFmtId="0" fontId="18" fillId="21" borderId="0" applyNumberFormat="0" applyBorder="0" applyAlignment="0" applyProtection="0"/>
    <xf numFmtId="0" fontId="18" fillId="25" borderId="0" applyNumberFormat="0" applyBorder="0" applyAlignment="0" applyProtection="0"/>
    <xf numFmtId="0" fontId="18" fillId="29" borderId="0" applyNumberFormat="0" applyBorder="0" applyAlignment="0" applyProtection="0"/>
    <xf numFmtId="0" fontId="8" fillId="3" borderId="0" applyNumberFormat="0" applyBorder="0" applyAlignment="0" applyProtection="0"/>
    <xf numFmtId="0" fontId="12" fillId="6" borderId="4" applyNumberFormat="0" applyAlignment="0" applyProtection="0"/>
    <xf numFmtId="0" fontId="14" fillId="7" borderId="7" applyNumberFormat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7" fillId="2" borderId="0" applyNumberFormat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40" fillId="38" borderId="11" applyNumberFormat="0" applyAlignment="0" applyProtection="0"/>
    <xf numFmtId="0" fontId="10" fillId="5" borderId="4" applyNumberFormat="0" applyAlignment="0" applyProtection="0"/>
    <xf numFmtId="0" fontId="13" fillId="0" borderId="6" applyNumberFormat="0" applyFill="0" applyAlignment="0" applyProtection="0"/>
    <xf numFmtId="0" fontId="9" fillId="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2" fillId="0" borderId="0"/>
    <xf numFmtId="0" fontId="20" fillId="8" borderId="8" applyNumberFormat="0" applyFont="0" applyAlignment="0" applyProtection="0"/>
    <xf numFmtId="0" fontId="19" fillId="61" borderId="23" applyNumberFormat="0" applyFont="0" applyAlignment="0" applyProtection="0"/>
    <xf numFmtId="0" fontId="20" fillId="8" borderId="8" applyNumberFormat="0" applyFont="0" applyAlignment="0" applyProtection="0"/>
    <xf numFmtId="0" fontId="11" fillId="6" borderId="5" applyNumberFormat="0" applyAlignment="0" applyProtection="0"/>
    <xf numFmtId="0" fontId="79" fillId="62" borderId="25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9" fillId="0" borderId="0"/>
    <xf numFmtId="0" fontId="15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6" fillId="0" borderId="0" applyNumberFormat="0" applyFill="0" applyBorder="0" applyAlignment="0" applyProtection="0"/>
    <xf numFmtId="0" fontId="19" fillId="0" borderId="0"/>
    <xf numFmtId="0" fontId="2" fillId="0" borderId="0"/>
    <xf numFmtId="42" fontId="19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42" fontId="1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3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3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3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3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3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3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3" borderId="0" applyNumberFormat="0" applyBorder="0" applyAlignment="0" applyProtection="0"/>
    <xf numFmtId="0" fontId="20" fillId="39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3" borderId="0" applyNumberFormat="0" applyBorder="0" applyAlignment="0" applyProtection="0"/>
    <xf numFmtId="0" fontId="20" fillId="39" borderId="0" applyNumberFormat="0" applyBorder="0" applyAlignment="0" applyProtection="0"/>
    <xf numFmtId="170" fontId="20" fillId="33" borderId="0" applyNumberFormat="0" applyBorder="0" applyAlignment="0" applyProtection="0"/>
    <xf numFmtId="0" fontId="20" fillId="39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9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3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3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3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9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9" borderId="0" applyNumberFormat="0" applyBorder="0" applyAlignment="0" applyProtection="0"/>
    <xf numFmtId="170" fontId="20" fillId="33" borderId="0" applyNumberFormat="0" applyBorder="0" applyAlignment="0" applyProtection="0"/>
    <xf numFmtId="0" fontId="20" fillId="39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9" borderId="0" applyNumberFormat="0" applyBorder="0" applyAlignment="0" applyProtection="0"/>
    <xf numFmtId="170" fontId="20" fillId="33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9" borderId="0" applyNumberFormat="0" applyBorder="0" applyAlignment="0" applyProtection="0"/>
    <xf numFmtId="170" fontId="20" fillId="33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3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9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9" borderId="0" applyNumberFormat="0" applyBorder="0" applyAlignment="0" applyProtection="0"/>
    <xf numFmtId="170" fontId="20" fillId="33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9" borderId="0" applyNumberFormat="0" applyBorder="0" applyAlignment="0" applyProtection="0"/>
    <xf numFmtId="170" fontId="20" fillId="33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9" borderId="0" applyNumberFormat="0" applyBorder="0" applyAlignment="0" applyProtection="0"/>
    <xf numFmtId="170" fontId="20" fillId="33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9" borderId="0" applyNumberFormat="0" applyBorder="0" applyAlignment="0" applyProtection="0"/>
    <xf numFmtId="170" fontId="20" fillId="33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34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34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34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34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34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34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34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34" borderId="0" applyNumberFormat="0" applyBorder="0" applyAlignment="0" applyProtection="0"/>
    <xf numFmtId="0" fontId="20" fillId="40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34" borderId="0" applyNumberFormat="0" applyBorder="0" applyAlignment="0" applyProtection="0"/>
    <xf numFmtId="0" fontId="20" fillId="40" borderId="0" applyNumberFormat="0" applyBorder="0" applyAlignment="0" applyProtection="0"/>
    <xf numFmtId="170" fontId="20" fillId="34" borderId="0" applyNumberFormat="0" applyBorder="0" applyAlignment="0" applyProtection="0"/>
    <xf numFmtId="0" fontId="20" fillId="40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34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34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34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34" borderId="0" applyNumberFormat="0" applyBorder="0" applyAlignment="0" applyProtection="0"/>
    <xf numFmtId="0" fontId="20" fillId="40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40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34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40" borderId="0" applyNumberFormat="0" applyBorder="0" applyAlignment="0" applyProtection="0"/>
    <xf numFmtId="170" fontId="20" fillId="34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34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40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34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40" borderId="0" applyNumberFormat="0" applyBorder="0" applyAlignment="0" applyProtection="0"/>
    <xf numFmtId="170" fontId="20" fillId="34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40" borderId="0" applyNumberFormat="0" applyBorder="0" applyAlignment="0" applyProtection="0"/>
    <xf numFmtId="170" fontId="20" fillId="34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40" borderId="0" applyNumberFormat="0" applyBorder="0" applyAlignment="0" applyProtection="0"/>
    <xf numFmtId="170" fontId="20" fillId="34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5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5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35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35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35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35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35" borderId="0" applyNumberFormat="0" applyBorder="0" applyAlignment="0" applyProtection="0"/>
    <xf numFmtId="0" fontId="20" fillId="61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35" borderId="0" applyNumberFormat="0" applyBorder="0" applyAlignment="0" applyProtection="0"/>
    <xf numFmtId="0" fontId="20" fillId="61" borderId="0" applyNumberFormat="0" applyBorder="0" applyAlignment="0" applyProtection="0"/>
    <xf numFmtId="170" fontId="20" fillId="35" borderId="0" applyNumberFormat="0" applyBorder="0" applyAlignment="0" applyProtection="0"/>
    <xf numFmtId="0" fontId="20" fillId="61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5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5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5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35" borderId="0" applyNumberFormat="0" applyBorder="0" applyAlignment="0" applyProtection="0"/>
    <xf numFmtId="0" fontId="20" fillId="61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61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5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61" borderId="0" applyNumberFormat="0" applyBorder="0" applyAlignment="0" applyProtection="0"/>
    <xf numFmtId="170" fontId="20" fillId="35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5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61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5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61" borderId="0" applyNumberFormat="0" applyBorder="0" applyAlignment="0" applyProtection="0"/>
    <xf numFmtId="170" fontId="20" fillId="35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61" borderId="0" applyNumberFormat="0" applyBorder="0" applyAlignment="0" applyProtection="0"/>
    <xf numFmtId="170" fontId="20" fillId="35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61" borderId="0" applyNumberFormat="0" applyBorder="0" applyAlignment="0" applyProtection="0"/>
    <xf numFmtId="170" fontId="20" fillId="35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6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6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6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6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6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6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6" borderId="0" applyNumberFormat="0" applyBorder="0" applyAlignment="0" applyProtection="0"/>
    <xf numFmtId="0" fontId="20" fillId="38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6" borderId="0" applyNumberFormat="0" applyBorder="0" applyAlignment="0" applyProtection="0"/>
    <xf numFmtId="0" fontId="20" fillId="38" borderId="0" applyNumberFormat="0" applyBorder="0" applyAlignment="0" applyProtection="0"/>
    <xf numFmtId="170" fontId="20" fillId="36" borderId="0" applyNumberFormat="0" applyBorder="0" applyAlignment="0" applyProtection="0"/>
    <xf numFmtId="0" fontId="20" fillId="38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6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6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6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6" borderId="0" applyNumberFormat="0" applyBorder="0" applyAlignment="0" applyProtection="0"/>
    <xf numFmtId="0" fontId="20" fillId="38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8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6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8" borderId="0" applyNumberFormat="0" applyBorder="0" applyAlignment="0" applyProtection="0"/>
    <xf numFmtId="170" fontId="20" fillId="36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6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8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6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8" borderId="0" applyNumberFormat="0" applyBorder="0" applyAlignment="0" applyProtection="0"/>
    <xf numFmtId="170" fontId="20" fillId="36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8" borderId="0" applyNumberFormat="0" applyBorder="0" applyAlignment="0" applyProtection="0"/>
    <xf numFmtId="170" fontId="20" fillId="36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8" borderId="0" applyNumberFormat="0" applyBorder="0" applyAlignment="0" applyProtection="0"/>
    <xf numFmtId="170" fontId="20" fillId="36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8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8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38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38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38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38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38" borderId="0" applyNumberFormat="0" applyBorder="0" applyAlignment="0" applyProtection="0"/>
    <xf numFmtId="0" fontId="20" fillId="61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38" borderId="0" applyNumberFormat="0" applyBorder="0" applyAlignment="0" applyProtection="0"/>
    <xf numFmtId="0" fontId="20" fillId="61" borderId="0" applyNumberFormat="0" applyBorder="0" applyAlignment="0" applyProtection="0"/>
    <xf numFmtId="170" fontId="20" fillId="38" borderId="0" applyNumberFormat="0" applyBorder="0" applyAlignment="0" applyProtection="0"/>
    <xf numFmtId="0" fontId="20" fillId="61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8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8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8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38" borderId="0" applyNumberFormat="0" applyBorder="0" applyAlignment="0" applyProtection="0"/>
    <xf numFmtId="0" fontId="20" fillId="61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61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8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61" borderId="0" applyNumberFormat="0" applyBorder="0" applyAlignment="0" applyProtection="0"/>
    <xf numFmtId="170" fontId="20" fillId="38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8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61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8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61" borderId="0" applyNumberFormat="0" applyBorder="0" applyAlignment="0" applyProtection="0"/>
    <xf numFmtId="170" fontId="20" fillId="38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61" borderId="0" applyNumberFormat="0" applyBorder="0" applyAlignment="0" applyProtection="0"/>
    <xf numFmtId="170" fontId="20" fillId="38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61" borderId="0" applyNumberFormat="0" applyBorder="0" applyAlignment="0" applyProtection="0"/>
    <xf numFmtId="170" fontId="20" fillId="38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9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9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9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9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9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9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9" borderId="0" applyNumberFormat="0" applyBorder="0" applyAlignment="0" applyProtection="0"/>
    <xf numFmtId="0" fontId="20" fillId="37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9" borderId="0" applyNumberFormat="0" applyBorder="0" applyAlignment="0" applyProtection="0"/>
    <xf numFmtId="0" fontId="20" fillId="37" borderId="0" applyNumberFormat="0" applyBorder="0" applyAlignment="0" applyProtection="0"/>
    <xf numFmtId="170" fontId="20" fillId="39" borderId="0" applyNumberFormat="0" applyBorder="0" applyAlignment="0" applyProtection="0"/>
    <xf numFmtId="0" fontId="20" fillId="37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9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9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9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9" borderId="0" applyNumberFormat="0" applyBorder="0" applyAlignment="0" applyProtection="0"/>
    <xf numFmtId="0" fontId="20" fillId="37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7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9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7" borderId="0" applyNumberFormat="0" applyBorder="0" applyAlignment="0" applyProtection="0"/>
    <xf numFmtId="170" fontId="20" fillId="39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9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7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9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7" borderId="0" applyNumberFormat="0" applyBorder="0" applyAlignment="0" applyProtection="0"/>
    <xf numFmtId="170" fontId="20" fillId="39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7" borderId="0" applyNumberFormat="0" applyBorder="0" applyAlignment="0" applyProtection="0"/>
    <xf numFmtId="170" fontId="20" fillId="39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7" borderId="0" applyNumberFormat="0" applyBorder="0" applyAlignment="0" applyProtection="0"/>
    <xf numFmtId="170" fontId="20" fillId="39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170" fontId="20" fillId="60" borderId="0" applyNumberFormat="0" applyBorder="0" applyAlignment="0" applyProtection="0"/>
    <xf numFmtId="0" fontId="20" fillId="60" borderId="0" applyNumberFormat="0" applyBorder="0" applyAlignment="0" applyProtection="0"/>
    <xf numFmtId="17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170" fontId="20" fillId="60" borderId="0" applyNumberFormat="0" applyBorder="0" applyAlignment="0" applyProtection="0"/>
    <xf numFmtId="0" fontId="20" fillId="60" borderId="0" applyNumberFormat="0" applyBorder="0" applyAlignment="0" applyProtection="0"/>
    <xf numFmtId="170" fontId="20" fillId="41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170" fontId="20" fillId="41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17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60" borderId="0" applyNumberFormat="0" applyBorder="0" applyAlignment="0" applyProtection="0"/>
    <xf numFmtId="17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60" borderId="0" applyNumberFormat="0" applyBorder="0" applyAlignment="0" applyProtection="0"/>
    <xf numFmtId="17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17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41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41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41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0" fontId="20" fillId="60" borderId="0" applyNumberFormat="0" applyBorder="0" applyAlignment="0" applyProtection="0"/>
    <xf numFmtId="170" fontId="20" fillId="60" borderId="0" applyNumberFormat="0" applyBorder="0" applyAlignment="0" applyProtection="0"/>
    <xf numFmtId="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41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41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41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41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36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36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36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39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39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39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42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42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42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12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3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3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3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16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0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0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0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20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1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1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1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24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4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4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4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28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5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5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5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32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6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6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6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9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7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7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7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13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8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8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8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17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9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9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9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21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4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4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4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5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5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5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29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50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50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50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8" fillId="3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3" fillId="34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3" fillId="34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3" fillId="34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2" fillId="6" borderId="4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5" fillId="53" borderId="11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5" fillId="53" borderId="11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5" fillId="53" borderId="11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6" fillId="54" borderId="12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6" fillId="54" borderId="12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6" fillId="54" borderId="12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1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1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2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2" fillId="0" borderId="0" applyNumberFormat="0">
      <protection locked="0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2" fillId="0" borderId="0" applyNumberFormat="0">
      <protection locked="0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3" fillId="0" borderId="0" applyNumberForma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3" fillId="0" borderId="0" applyNumberForma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3" fillId="0" borderId="0" applyNumberForma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>
      <protection locked="0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7" fillId="2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4" fillId="35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4" fillId="35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4" fillId="35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38" fontId="32" fillId="57" borderId="0" applyNumberFormat="0" applyBorder="0" applyAlignment="0" applyProtection="0"/>
    <xf numFmtId="38" fontId="32" fillId="57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" fillId="0" borderId="1" applyNumberFormat="0" applyFill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6" fillId="0" borderId="17" applyNumberFormat="0" applyFill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6" fillId="0" borderId="17" applyNumberFormat="0" applyFill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6" fillId="0" borderId="17" applyNumberFormat="0" applyFill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" fillId="0" borderId="2" applyNumberFormat="0" applyFill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7" fillId="0" borderId="18" applyNumberFormat="0" applyFill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7" fillId="0" borderId="18" applyNumberFormat="0" applyFill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7" fillId="0" borderId="18" applyNumberFormat="0" applyFill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6" fillId="0" borderId="3" applyNumberFormat="0" applyFill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8" fillId="0" borderId="19" applyNumberFormat="0" applyFill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8" fillId="0" borderId="19" applyNumberFormat="0" applyFill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8" fillId="0" borderId="19" applyNumberFormat="0" applyFill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6" fillId="0" borderId="0" applyNumberForma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8" fillId="0" borderId="0" applyNumberForma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8" fillId="0" borderId="0" applyNumberForma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8" fillId="0" borderId="0" applyNumberForma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>
      <protection locked="0"/>
    </xf>
    <xf numFmtId="0" fontId="19" fillId="0" borderId="0">
      <protection locked="0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0" fontId="32" fillId="58" borderId="21" applyNumberFormat="0" applyBorder="0" applyAlignment="0" applyProtection="0"/>
    <xf numFmtId="10" fontId="32" fillId="58" borderId="21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0" fillId="5" borderId="4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0" fillId="5" borderId="4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0" fillId="5" borderId="4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0" fillId="38" borderId="11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0" fillId="5" borderId="4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0" fillId="5" borderId="4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0" fillId="5" borderId="4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0" fillId="38" borderId="11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0" fillId="5" borderId="4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3" fillId="0" borderId="6" applyNumberFormat="0" applyFill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3" fillId="0" borderId="22" applyNumberFormat="0" applyFill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3" fillId="0" borderId="22" applyNumberFormat="0" applyFill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3" fillId="0" borderId="22" applyNumberFormat="0" applyFill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9" fillId="4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4" fillId="60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4" fillId="60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4" fillId="60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3" fontId="32" fillId="57" borderId="0" applyNumberFormat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3" fontId="32" fillId="57" borderId="0" applyNumberFormat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1" fillId="6" borderId="5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7" fillId="53" borderId="24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7" fillId="53" borderId="24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7" fillId="53" borderId="24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0" fontId="85" fillId="62" borderId="0">
      <alignment horizontal="right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80" fillId="62" borderId="0">
      <alignment horizontal="right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79" fillId="0" borderId="0" applyBorder="0">
      <alignment horizontal="centerContinuous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81" fillId="0" borderId="0" applyBorder="0">
      <alignment horizontal="centerContinuous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" fillId="0" borderId="0" applyNumberForma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" fillId="0" borderId="0" applyNumberForma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" fillId="0" borderId="0" applyNumberForma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6" fillId="0" borderId="0" applyNumberForma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" fillId="0" borderId="0" applyNumberForma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" fillId="0" borderId="0" applyNumberForma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" fillId="0" borderId="0" applyNumberForma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7" fillId="0" borderId="9" applyNumberFormat="0" applyFill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7" fillId="0" borderId="33" applyNumberFormat="0" applyFill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7" fillId="0" borderId="33" applyNumberFormat="0" applyFill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7" fillId="0" borderId="33" applyNumberFormat="0" applyFill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37" fontId="32" fillId="68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9" fillId="0" borderId="0" applyNumberForma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9" fillId="0" borderId="0" applyNumberForma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9" fillId="0" borderId="0" applyNumberForma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2" fillId="0" borderId="0" applyFont="0" applyFill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7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86" fillId="70" borderId="36" applyNumberFormat="0" applyAlignment="0" applyProtection="0">
      <alignment horizontal="left" vertical="center" indent="1"/>
    </xf>
    <xf numFmtId="171" fontId="87" fillId="0" borderId="37" applyNumberFormat="0" applyProtection="0">
      <alignment horizontal="right" vertical="center"/>
    </xf>
    <xf numFmtId="171" fontId="86" fillId="0" borderId="38" applyNumberFormat="0" applyProtection="0">
      <alignment horizontal="right" vertical="center"/>
    </xf>
    <xf numFmtId="0" fontId="88" fillId="0" borderId="39" applyNumberFormat="0" applyFill="0" applyBorder="0" applyAlignment="0" applyProtection="0"/>
    <xf numFmtId="0" fontId="89" fillId="71" borderId="38" applyNumberFormat="0" applyAlignment="0" applyProtection="0">
      <alignment horizontal="left" vertical="center" indent="1"/>
    </xf>
    <xf numFmtId="0" fontId="89" fillId="72" borderId="38" applyNumberFormat="0" applyAlignment="0" applyProtection="0">
      <alignment horizontal="left" vertical="center" indent="1"/>
    </xf>
    <xf numFmtId="171" fontId="87" fillId="73" borderId="37" applyNumberFormat="0" applyBorder="0" applyProtection="0">
      <alignment horizontal="right" vertical="center"/>
    </xf>
    <xf numFmtId="0" fontId="89" fillId="71" borderId="38" applyNumberFormat="0" applyAlignment="0" applyProtection="0">
      <alignment horizontal="left" vertical="center" indent="1"/>
    </xf>
    <xf numFmtId="171" fontId="86" fillId="72" borderId="38" applyNumberFormat="0" applyProtection="0">
      <alignment horizontal="right" vertical="center"/>
    </xf>
    <xf numFmtId="171" fontId="86" fillId="73" borderId="38" applyNumberFormat="0" applyBorder="0" applyProtection="0">
      <alignment horizontal="right" vertical="center"/>
    </xf>
    <xf numFmtId="171" fontId="90" fillId="74" borderId="40" applyNumberFormat="0" applyBorder="0" applyAlignment="0" applyProtection="0">
      <alignment horizontal="right" vertical="center" indent="1"/>
    </xf>
    <xf numFmtId="171" fontId="91" fillId="75" borderId="40" applyNumberFormat="0" applyBorder="0" applyAlignment="0" applyProtection="0">
      <alignment horizontal="right" vertical="center" indent="1"/>
    </xf>
    <xf numFmtId="171" fontId="91" fillId="76" borderId="40" applyNumberFormat="0" applyBorder="0" applyAlignment="0" applyProtection="0">
      <alignment horizontal="right" vertical="center" indent="1"/>
    </xf>
    <xf numFmtId="171" fontId="92" fillId="77" borderId="40" applyNumberFormat="0" applyBorder="0" applyAlignment="0" applyProtection="0">
      <alignment horizontal="right" vertical="center" indent="1"/>
    </xf>
    <xf numFmtId="171" fontId="92" fillId="78" borderId="40" applyNumberFormat="0" applyBorder="0" applyAlignment="0" applyProtection="0">
      <alignment horizontal="right" vertical="center" indent="1"/>
    </xf>
    <xf numFmtId="171" fontId="92" fillId="79" borderId="40" applyNumberFormat="0" applyBorder="0" applyAlignment="0" applyProtection="0">
      <alignment horizontal="right" vertical="center" indent="1"/>
    </xf>
    <xf numFmtId="171" fontId="93" fillId="80" borderId="40" applyNumberFormat="0" applyBorder="0" applyAlignment="0" applyProtection="0">
      <alignment horizontal="right" vertical="center" indent="1"/>
    </xf>
    <xf numFmtId="171" fontId="93" fillId="81" borderId="40" applyNumberFormat="0" applyBorder="0" applyAlignment="0" applyProtection="0">
      <alignment horizontal="right" vertical="center" indent="1"/>
    </xf>
    <xf numFmtId="171" fontId="93" fillId="82" borderId="40" applyNumberFormat="0" applyBorder="0" applyAlignment="0" applyProtection="0">
      <alignment horizontal="right" vertical="center" indent="1"/>
    </xf>
    <xf numFmtId="0" fontId="94" fillId="0" borderId="36" applyNumberFormat="0" applyFont="0" applyFill="0" applyAlignment="0" applyProtection="0"/>
    <xf numFmtId="171" fontId="87" fillId="83" borderId="36" applyNumberFormat="0" applyAlignment="0" applyProtection="0">
      <alignment horizontal="left" vertical="center" indent="1"/>
    </xf>
    <xf numFmtId="0" fontId="86" fillId="70" borderId="38" applyNumberFormat="0" applyAlignment="0" applyProtection="0">
      <alignment horizontal="left" vertical="center" indent="1"/>
    </xf>
    <xf numFmtId="0" fontId="89" fillId="84" borderId="36" applyNumberFormat="0" applyAlignment="0" applyProtection="0">
      <alignment horizontal="left" vertical="center" indent="1"/>
    </xf>
    <xf numFmtId="0" fontId="89" fillId="85" borderId="36" applyNumberFormat="0" applyAlignment="0" applyProtection="0">
      <alignment horizontal="left" vertical="center" indent="1"/>
    </xf>
    <xf numFmtId="0" fontId="89" fillId="86" borderId="36" applyNumberFormat="0" applyAlignment="0" applyProtection="0">
      <alignment horizontal="left" vertical="center" indent="1"/>
    </xf>
    <xf numFmtId="0" fontId="89" fillId="73" borderId="36" applyNumberFormat="0" applyAlignment="0" applyProtection="0">
      <alignment horizontal="left" vertical="center" indent="1"/>
    </xf>
    <xf numFmtId="0" fontId="89" fillId="72" borderId="38" applyNumberFormat="0" applyAlignment="0" applyProtection="0">
      <alignment horizontal="left" vertical="center" indent="1"/>
    </xf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70" fontId="20" fillId="39" borderId="0" applyNumberFormat="0" applyBorder="0" applyAlignment="0" applyProtection="0"/>
    <xf numFmtId="0" fontId="2" fillId="10" borderId="0" applyNumberFormat="0" applyBorder="0" applyAlignment="0" applyProtection="0"/>
    <xf numFmtId="170" fontId="20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0" fontId="2" fillId="10" borderId="0" applyNumberFormat="0" applyBorder="0" applyAlignment="0" applyProtection="0"/>
    <xf numFmtId="170" fontId="2" fillId="39" borderId="0" applyNumberFormat="0" applyBorder="0" applyAlignment="0" applyProtection="0"/>
    <xf numFmtId="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0" fontId="2" fillId="10" borderId="0" applyNumberFormat="0" applyBorder="0" applyAlignment="0" applyProtection="0"/>
    <xf numFmtId="17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170" fontId="20" fillId="40" borderId="0" applyNumberFormat="0" applyBorder="0" applyAlignment="0" applyProtection="0"/>
    <xf numFmtId="0" fontId="2" fillId="14" borderId="0" applyNumberFormat="0" applyBorder="0" applyAlignment="0" applyProtection="0"/>
    <xf numFmtId="170" fontId="20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0" fontId="2" fillId="14" borderId="0" applyNumberFormat="0" applyBorder="0" applyAlignment="0" applyProtection="0"/>
    <xf numFmtId="170" fontId="2" fillId="40" borderId="0" applyNumberFormat="0" applyBorder="0" applyAlignment="0" applyProtection="0"/>
    <xf numFmtId="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0" fontId="2" fillId="14" borderId="0" applyNumberFormat="0" applyBorder="0" applyAlignment="0" applyProtection="0"/>
    <xf numFmtId="17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170" fontId="20" fillId="61" borderId="0" applyNumberFormat="0" applyBorder="0" applyAlignment="0" applyProtection="0"/>
    <xf numFmtId="0" fontId="2" fillId="18" borderId="0" applyNumberFormat="0" applyBorder="0" applyAlignment="0" applyProtection="0"/>
    <xf numFmtId="170" fontId="20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0" fontId="2" fillId="18" borderId="0" applyNumberFormat="0" applyBorder="0" applyAlignment="0" applyProtection="0"/>
    <xf numFmtId="170" fontId="2" fillId="61" borderId="0" applyNumberFormat="0" applyBorder="0" applyAlignment="0" applyProtection="0"/>
    <xf numFmtId="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0" fontId="2" fillId="18" borderId="0" applyNumberFormat="0" applyBorder="0" applyAlignment="0" applyProtection="0"/>
    <xf numFmtId="17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170" fontId="20" fillId="38" borderId="0" applyNumberFormat="0" applyBorder="0" applyAlignment="0" applyProtection="0"/>
    <xf numFmtId="0" fontId="2" fillId="22" borderId="0" applyNumberFormat="0" applyBorder="0" applyAlignment="0" applyProtection="0"/>
    <xf numFmtId="170" fontId="20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0" fontId="2" fillId="22" borderId="0" applyNumberFormat="0" applyBorder="0" applyAlignment="0" applyProtection="0"/>
    <xf numFmtId="170" fontId="2" fillId="38" borderId="0" applyNumberFormat="0" applyBorder="0" applyAlignment="0" applyProtection="0"/>
    <xf numFmtId="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0" fontId="2" fillId="22" borderId="0" applyNumberFormat="0" applyBorder="0" applyAlignment="0" applyProtection="0"/>
    <xf numFmtId="17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170" fontId="20" fillId="37" borderId="0" applyNumberFormat="0" applyBorder="0" applyAlignment="0" applyProtection="0"/>
    <xf numFmtId="0" fontId="2" fillId="26" borderId="0" applyNumberFormat="0" applyBorder="0" applyAlignment="0" applyProtection="0"/>
    <xf numFmtId="170" fontId="20" fillId="37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0" fontId="2" fillId="26" borderId="0" applyNumberFormat="0" applyBorder="0" applyAlignment="0" applyProtection="0"/>
    <xf numFmtId="170" fontId="2" fillId="26" borderId="0" applyNumberFormat="0" applyBorder="0" applyAlignment="0" applyProtection="0"/>
    <xf numFmtId="0" fontId="2" fillId="26" borderId="0" applyNumberFormat="0" applyBorder="0" applyAlignment="0" applyProtection="0"/>
    <xf numFmtId="170" fontId="2" fillId="26" borderId="0" applyNumberFormat="0" applyBorder="0" applyAlignment="0" applyProtection="0"/>
    <xf numFmtId="0" fontId="2" fillId="26" borderId="0" applyNumberFormat="0" applyBorder="0" applyAlignment="0" applyProtection="0"/>
    <xf numFmtId="17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170" fontId="20" fillId="61" borderId="0" applyNumberFormat="0" applyBorder="0" applyAlignment="0" applyProtection="0"/>
    <xf numFmtId="0" fontId="2" fillId="30" borderId="0" applyNumberFormat="0" applyBorder="0" applyAlignment="0" applyProtection="0"/>
    <xf numFmtId="170" fontId="20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0" fontId="2" fillId="30" borderId="0" applyNumberFormat="0" applyBorder="0" applyAlignment="0" applyProtection="0"/>
    <xf numFmtId="170" fontId="2" fillId="61" borderId="0" applyNumberFormat="0" applyBorder="0" applyAlignment="0" applyProtection="0"/>
    <xf numFmtId="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0" fontId="2" fillId="30" borderId="0" applyNumberFormat="0" applyBorder="0" applyAlignment="0" applyProtection="0"/>
    <xf numFmtId="17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170" fontId="20" fillId="37" borderId="0" applyNumberFormat="0" applyBorder="0" applyAlignment="0" applyProtection="0"/>
    <xf numFmtId="0" fontId="2" fillId="11" borderId="0" applyNumberFormat="0" applyBorder="0" applyAlignment="0" applyProtection="0"/>
    <xf numFmtId="170" fontId="20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0" fontId="2" fillId="11" borderId="0" applyNumberFormat="0" applyBorder="0" applyAlignment="0" applyProtection="0"/>
    <xf numFmtId="170" fontId="2" fillId="37" borderId="0" applyNumberFormat="0" applyBorder="0" applyAlignment="0" applyProtection="0"/>
    <xf numFmtId="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0" fontId="2" fillId="11" borderId="0" applyNumberFormat="0" applyBorder="0" applyAlignment="0" applyProtection="0"/>
    <xf numFmtId="17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170" fontId="20" fillId="40" borderId="0" applyNumberFormat="0" applyBorder="0" applyAlignment="0" applyProtection="0"/>
    <xf numFmtId="0" fontId="2" fillId="15" borderId="0" applyNumberFormat="0" applyBorder="0" applyAlignment="0" applyProtection="0"/>
    <xf numFmtId="170" fontId="20" fillId="40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0" fontId="2" fillId="15" borderId="0" applyNumberFormat="0" applyBorder="0" applyAlignment="0" applyProtection="0"/>
    <xf numFmtId="170" fontId="2" fillId="15" borderId="0" applyNumberFormat="0" applyBorder="0" applyAlignment="0" applyProtection="0"/>
    <xf numFmtId="0" fontId="2" fillId="15" borderId="0" applyNumberFormat="0" applyBorder="0" applyAlignment="0" applyProtection="0"/>
    <xf numFmtId="170" fontId="2" fillId="15" borderId="0" applyNumberFormat="0" applyBorder="0" applyAlignment="0" applyProtection="0"/>
    <xf numFmtId="0" fontId="2" fillId="15" borderId="0" applyNumberFormat="0" applyBorder="0" applyAlignment="0" applyProtection="0"/>
    <xf numFmtId="17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170" fontId="20" fillId="60" borderId="0" applyNumberFormat="0" applyBorder="0" applyAlignment="0" applyProtection="0"/>
    <xf numFmtId="0" fontId="2" fillId="19" borderId="0" applyNumberFormat="0" applyBorder="0" applyAlignment="0" applyProtection="0"/>
    <xf numFmtId="170" fontId="20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170" fontId="20" fillId="41" borderId="0" applyNumberFormat="0" applyBorder="0" applyAlignment="0" applyProtection="0"/>
    <xf numFmtId="0" fontId="2" fillId="19" borderId="0" applyNumberFormat="0" applyBorder="0" applyAlignment="0" applyProtection="0"/>
    <xf numFmtId="170" fontId="20" fillId="41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170" fontId="20" fillId="41" borderId="0" applyNumberFormat="0" applyBorder="0" applyAlignment="0" applyProtection="0"/>
    <xf numFmtId="0" fontId="2" fillId="19" borderId="0" applyNumberFormat="0" applyBorder="0" applyAlignment="0" applyProtection="0"/>
    <xf numFmtId="170" fontId="20" fillId="60" borderId="0" applyNumberFormat="0" applyBorder="0" applyAlignment="0" applyProtection="0"/>
    <xf numFmtId="0" fontId="20" fillId="41" borderId="0" applyNumberFormat="0" applyBorder="0" applyAlignment="0" applyProtection="0"/>
    <xf numFmtId="170" fontId="20" fillId="60" borderId="0" applyNumberFormat="0" applyBorder="0" applyAlignment="0" applyProtection="0"/>
    <xf numFmtId="0" fontId="20" fillId="60" borderId="0" applyNumberFormat="0" applyBorder="0" applyAlignment="0" applyProtection="0"/>
    <xf numFmtId="170" fontId="20" fillId="60" borderId="0" applyNumberFormat="0" applyBorder="0" applyAlignment="0" applyProtection="0"/>
    <xf numFmtId="0" fontId="20" fillId="60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60" borderId="0" applyNumberFormat="0" applyBorder="0" applyAlignment="0" applyProtection="0"/>
    <xf numFmtId="0" fontId="2" fillId="19" borderId="0" applyNumberFormat="0" applyBorder="0" applyAlignment="0" applyProtection="0"/>
    <xf numFmtId="0" fontId="20" fillId="60" borderId="0" applyNumberFormat="0" applyBorder="0" applyAlignment="0" applyProtection="0"/>
    <xf numFmtId="170" fontId="20" fillId="60" borderId="0" applyNumberFormat="0" applyBorder="0" applyAlignment="0" applyProtection="0"/>
    <xf numFmtId="0" fontId="20" fillId="60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" fillId="19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" fillId="19" borderId="0" applyNumberFormat="0" applyBorder="0" applyAlignment="0" applyProtection="0"/>
    <xf numFmtId="0" fontId="20" fillId="41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170" fontId="20" fillId="41" borderId="0" applyNumberFormat="0" applyBorder="0" applyAlignment="0" applyProtection="0"/>
    <xf numFmtId="170" fontId="20" fillId="60" borderId="0" applyNumberFormat="0" applyBorder="0" applyAlignment="0" applyProtection="0"/>
    <xf numFmtId="0" fontId="20" fillId="60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60" borderId="0" applyNumberFormat="0" applyBorder="0" applyAlignment="0" applyProtection="0"/>
    <xf numFmtId="0" fontId="20" fillId="60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" fillId="19" borderId="0" applyNumberFormat="0" applyBorder="0" applyAlignment="0" applyProtection="0"/>
    <xf numFmtId="0" fontId="20" fillId="41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" fillId="19" borderId="0" applyNumberFormat="0" applyBorder="0" applyAlignment="0" applyProtection="0"/>
    <xf numFmtId="170" fontId="20" fillId="41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170" fontId="20" fillId="60" borderId="0" applyNumberFormat="0" applyBorder="0" applyAlignment="0" applyProtection="0"/>
    <xf numFmtId="0" fontId="20" fillId="60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60" borderId="0" applyNumberFormat="0" applyBorder="0" applyAlignment="0" applyProtection="0"/>
    <xf numFmtId="0" fontId="20" fillId="60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170" fontId="20" fillId="41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0" fontId="2" fillId="19" borderId="0" applyNumberFormat="0" applyBorder="0" applyAlignment="0" applyProtection="0"/>
    <xf numFmtId="170" fontId="2" fillId="60" borderId="0" applyNumberFormat="0" applyBorder="0" applyAlignment="0" applyProtection="0"/>
    <xf numFmtId="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" fillId="19" borderId="0" applyNumberFormat="0" applyBorder="0" applyAlignment="0" applyProtection="0"/>
    <xf numFmtId="170" fontId="20" fillId="41" borderId="0" applyNumberFormat="0" applyBorder="0" applyAlignment="0" applyProtection="0"/>
    <xf numFmtId="17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" fillId="19" borderId="0" applyNumberFormat="0" applyBorder="0" applyAlignment="0" applyProtection="0"/>
    <xf numFmtId="170" fontId="20" fillId="41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" fillId="19" borderId="0" applyNumberFormat="0" applyBorder="0" applyAlignment="0" applyProtection="0"/>
    <xf numFmtId="170" fontId="20" fillId="41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170" fontId="20" fillId="34" borderId="0" applyNumberFormat="0" applyBorder="0" applyAlignment="0" applyProtection="0"/>
    <xf numFmtId="0" fontId="2" fillId="23" borderId="0" applyNumberFormat="0" applyBorder="0" applyAlignment="0" applyProtection="0"/>
    <xf numFmtId="0" fontId="20" fillId="36" borderId="0" applyNumberFormat="0" applyBorder="0" applyAlignment="0" applyProtection="0"/>
    <xf numFmtId="0" fontId="2" fillId="23" borderId="0" applyNumberFormat="0" applyBorder="0" applyAlignment="0" applyProtection="0"/>
    <xf numFmtId="170" fontId="20" fillId="34" borderId="0" applyNumberFormat="0" applyBorder="0" applyAlignment="0" applyProtection="0"/>
    <xf numFmtId="170" fontId="20" fillId="36" borderId="0" applyNumberFormat="0" applyBorder="0" applyAlignment="0" applyProtection="0"/>
    <xf numFmtId="0" fontId="20" fillId="34" borderId="0" applyNumberFormat="0" applyBorder="0" applyAlignment="0" applyProtection="0"/>
    <xf numFmtId="0" fontId="20" fillId="36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6" borderId="0" applyNumberFormat="0" applyBorder="0" applyAlignment="0" applyProtection="0"/>
    <xf numFmtId="0" fontId="2" fillId="23" borderId="0" applyNumberFormat="0" applyBorder="0" applyAlignment="0" applyProtection="0"/>
    <xf numFmtId="170" fontId="20" fillId="36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170" fontId="20" fillId="34" borderId="0" applyNumberFormat="0" applyBorder="0" applyAlignment="0" applyProtection="0"/>
    <xf numFmtId="0" fontId="2" fillId="23" borderId="0" applyNumberFormat="0" applyBorder="0" applyAlignment="0" applyProtection="0"/>
    <xf numFmtId="170" fontId="20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170" fontId="20" fillId="36" borderId="0" applyNumberFormat="0" applyBorder="0" applyAlignment="0" applyProtection="0"/>
    <xf numFmtId="0" fontId="2" fillId="23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" fillId="23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4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0" fontId="20" fillId="36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170" fontId="20" fillId="36" borderId="0" applyNumberFormat="0" applyBorder="0" applyAlignment="0" applyProtection="0"/>
    <xf numFmtId="0" fontId="2" fillId="23" borderId="0" applyNumberFormat="0" applyBorder="0" applyAlignment="0" applyProtection="0"/>
    <xf numFmtId="170" fontId="20" fillId="36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" fillId="23" borderId="0" applyNumberFormat="0" applyBorder="0" applyAlignment="0" applyProtection="0"/>
    <xf numFmtId="170" fontId="20" fillId="34" borderId="0" applyNumberFormat="0" applyBorder="0" applyAlignment="0" applyProtection="0"/>
    <xf numFmtId="0" fontId="20" fillId="36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4" borderId="0" applyNumberFormat="0" applyBorder="0" applyAlignment="0" applyProtection="0"/>
    <xf numFmtId="0" fontId="2" fillId="23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" fillId="23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" fillId="23" borderId="0" applyNumberFormat="0" applyBorder="0" applyAlignment="0" applyProtection="0"/>
    <xf numFmtId="0" fontId="20" fillId="36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170" fontId="20" fillId="36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" fillId="23" borderId="0" applyNumberFormat="0" applyBorder="0" applyAlignment="0" applyProtection="0"/>
    <xf numFmtId="0" fontId="20" fillId="36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" fillId="23" borderId="0" applyNumberFormat="0" applyBorder="0" applyAlignment="0" applyProtection="0"/>
    <xf numFmtId="170" fontId="20" fillId="36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170" fontId="20" fillId="36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0" fontId="2" fillId="23" borderId="0" applyNumberFormat="0" applyBorder="0" applyAlignment="0" applyProtection="0"/>
    <xf numFmtId="170" fontId="2" fillId="34" borderId="0" applyNumberFormat="0" applyBorder="0" applyAlignment="0" applyProtection="0"/>
    <xf numFmtId="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" fillId="23" borderId="0" applyNumberFormat="0" applyBorder="0" applyAlignment="0" applyProtection="0"/>
    <xf numFmtId="170" fontId="20" fillId="36" borderId="0" applyNumberFormat="0" applyBorder="0" applyAlignment="0" applyProtection="0"/>
    <xf numFmtId="17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" fillId="23" borderId="0" applyNumberFormat="0" applyBorder="0" applyAlignment="0" applyProtection="0"/>
    <xf numFmtId="170" fontId="20" fillId="36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" fillId="23" borderId="0" applyNumberFormat="0" applyBorder="0" applyAlignment="0" applyProtection="0"/>
    <xf numFmtId="170" fontId="20" fillId="36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170" fontId="20" fillId="37" borderId="0" applyNumberFormat="0" applyBorder="0" applyAlignment="0" applyProtection="0"/>
    <xf numFmtId="0" fontId="2" fillId="27" borderId="0" applyNumberFormat="0" applyBorder="0" applyAlignment="0" applyProtection="0"/>
    <xf numFmtId="0" fontId="20" fillId="39" borderId="0" applyNumberFormat="0" applyBorder="0" applyAlignment="0" applyProtection="0"/>
    <xf numFmtId="0" fontId="2" fillId="27" borderId="0" applyNumberFormat="0" applyBorder="0" applyAlignment="0" applyProtection="0"/>
    <xf numFmtId="170" fontId="20" fillId="37" borderId="0" applyNumberFormat="0" applyBorder="0" applyAlignment="0" applyProtection="0"/>
    <xf numFmtId="170" fontId="20" fillId="39" borderId="0" applyNumberFormat="0" applyBorder="0" applyAlignment="0" applyProtection="0"/>
    <xf numFmtId="0" fontId="20" fillId="37" borderId="0" applyNumberFormat="0" applyBorder="0" applyAlignment="0" applyProtection="0"/>
    <xf numFmtId="0" fontId="20" fillId="39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9" borderId="0" applyNumberFormat="0" applyBorder="0" applyAlignment="0" applyProtection="0"/>
    <xf numFmtId="0" fontId="2" fillId="27" borderId="0" applyNumberFormat="0" applyBorder="0" applyAlignment="0" applyProtection="0"/>
    <xf numFmtId="170" fontId="20" fillId="39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170" fontId="20" fillId="37" borderId="0" applyNumberFormat="0" applyBorder="0" applyAlignment="0" applyProtection="0"/>
    <xf numFmtId="0" fontId="2" fillId="27" borderId="0" applyNumberFormat="0" applyBorder="0" applyAlignment="0" applyProtection="0"/>
    <xf numFmtId="170" fontId="20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170" fontId="20" fillId="39" borderId="0" applyNumberFormat="0" applyBorder="0" applyAlignment="0" applyProtection="0"/>
    <xf numFmtId="0" fontId="2" fillId="27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" fillId="2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0" fontId="20" fillId="39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170" fontId="20" fillId="39" borderId="0" applyNumberFormat="0" applyBorder="0" applyAlignment="0" applyProtection="0"/>
    <xf numFmtId="0" fontId="2" fillId="27" borderId="0" applyNumberFormat="0" applyBorder="0" applyAlignment="0" applyProtection="0"/>
    <xf numFmtId="170" fontId="20" fillId="39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" fillId="27" borderId="0" applyNumberFormat="0" applyBorder="0" applyAlignment="0" applyProtection="0"/>
    <xf numFmtId="170" fontId="20" fillId="37" borderId="0" applyNumberFormat="0" applyBorder="0" applyAlignment="0" applyProtection="0"/>
    <xf numFmtId="0" fontId="20" fillId="39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7" borderId="0" applyNumberFormat="0" applyBorder="0" applyAlignment="0" applyProtection="0"/>
    <xf numFmtId="0" fontId="2" fillId="2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" fillId="27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" fillId="27" borderId="0" applyNumberFormat="0" applyBorder="0" applyAlignment="0" applyProtection="0"/>
    <xf numFmtId="0" fontId="20" fillId="39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170" fontId="20" fillId="39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" fillId="27" borderId="0" applyNumberFormat="0" applyBorder="0" applyAlignment="0" applyProtection="0"/>
    <xf numFmtId="0" fontId="20" fillId="39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" fillId="27" borderId="0" applyNumberFormat="0" applyBorder="0" applyAlignment="0" applyProtection="0"/>
    <xf numFmtId="170" fontId="20" fillId="39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170" fontId="20" fillId="39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0" fontId="2" fillId="27" borderId="0" applyNumberFormat="0" applyBorder="0" applyAlignment="0" applyProtection="0"/>
    <xf numFmtId="170" fontId="2" fillId="37" borderId="0" applyNumberFormat="0" applyBorder="0" applyAlignment="0" applyProtection="0"/>
    <xf numFmtId="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" fillId="27" borderId="0" applyNumberFormat="0" applyBorder="0" applyAlignment="0" applyProtection="0"/>
    <xf numFmtId="170" fontId="20" fillId="39" borderId="0" applyNumberFormat="0" applyBorder="0" applyAlignment="0" applyProtection="0"/>
    <xf numFmtId="17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" fillId="27" borderId="0" applyNumberFormat="0" applyBorder="0" applyAlignment="0" applyProtection="0"/>
    <xf numFmtId="170" fontId="20" fillId="39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" fillId="27" borderId="0" applyNumberFormat="0" applyBorder="0" applyAlignment="0" applyProtection="0"/>
    <xf numFmtId="170" fontId="20" fillId="39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170" fontId="20" fillId="61" borderId="0" applyNumberFormat="0" applyBorder="0" applyAlignment="0" applyProtection="0"/>
    <xf numFmtId="0" fontId="2" fillId="31" borderId="0" applyNumberFormat="0" applyBorder="0" applyAlignment="0" applyProtection="0"/>
    <xf numFmtId="0" fontId="20" fillId="42" borderId="0" applyNumberFormat="0" applyBorder="0" applyAlignment="0" applyProtection="0"/>
    <xf numFmtId="0" fontId="2" fillId="31" borderId="0" applyNumberFormat="0" applyBorder="0" applyAlignment="0" applyProtection="0"/>
    <xf numFmtId="170" fontId="20" fillId="61" borderId="0" applyNumberFormat="0" applyBorder="0" applyAlignment="0" applyProtection="0"/>
    <xf numFmtId="170" fontId="20" fillId="42" borderId="0" applyNumberFormat="0" applyBorder="0" applyAlignment="0" applyProtection="0"/>
    <xf numFmtId="0" fontId="20" fillId="61" borderId="0" applyNumberFormat="0" applyBorder="0" applyAlignment="0" applyProtection="0"/>
    <xf numFmtId="0" fontId="20" fillId="42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42" borderId="0" applyNumberFormat="0" applyBorder="0" applyAlignment="0" applyProtection="0"/>
    <xf numFmtId="0" fontId="2" fillId="31" borderId="0" applyNumberFormat="0" applyBorder="0" applyAlignment="0" applyProtection="0"/>
    <xf numFmtId="170" fontId="20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170" fontId="20" fillId="61" borderId="0" applyNumberFormat="0" applyBorder="0" applyAlignment="0" applyProtection="0"/>
    <xf numFmtId="0" fontId="2" fillId="31" borderId="0" applyNumberFormat="0" applyBorder="0" applyAlignment="0" applyProtection="0"/>
    <xf numFmtId="170" fontId="20" fillId="6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170" fontId="20" fillId="42" borderId="0" applyNumberFormat="0" applyBorder="0" applyAlignment="0" applyProtection="0"/>
    <xf numFmtId="0" fontId="2" fillId="31" borderId="0" applyNumberFormat="0" applyBorder="0" applyAlignment="0" applyProtection="0"/>
    <xf numFmtId="170" fontId="20" fillId="42" borderId="0" applyNumberFormat="0" applyBorder="0" applyAlignment="0" applyProtection="0"/>
    <xf numFmtId="170" fontId="20" fillId="42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" fillId="3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170" fontId="20" fillId="6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0" fontId="20" fillId="42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170" fontId="20" fillId="42" borderId="0" applyNumberFormat="0" applyBorder="0" applyAlignment="0" applyProtection="0"/>
    <xf numFmtId="0" fontId="2" fillId="31" borderId="0" applyNumberFormat="0" applyBorder="0" applyAlignment="0" applyProtection="0"/>
    <xf numFmtId="170" fontId="20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" fillId="31" borderId="0" applyNumberFormat="0" applyBorder="0" applyAlignment="0" applyProtection="0"/>
    <xf numFmtId="170" fontId="20" fillId="61" borderId="0" applyNumberFormat="0" applyBorder="0" applyAlignment="0" applyProtection="0"/>
    <xf numFmtId="0" fontId="20" fillId="42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61" borderId="0" applyNumberFormat="0" applyBorder="0" applyAlignment="0" applyProtection="0"/>
    <xf numFmtId="0" fontId="2" fillId="3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" fillId="31" borderId="0" applyNumberFormat="0" applyBorder="0" applyAlignment="0" applyProtection="0"/>
    <xf numFmtId="17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" fillId="31" borderId="0" applyNumberFormat="0" applyBorder="0" applyAlignment="0" applyProtection="0"/>
    <xf numFmtId="0" fontId="20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170" fontId="20" fillId="42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17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" fillId="31" borderId="0" applyNumberFormat="0" applyBorder="0" applyAlignment="0" applyProtection="0"/>
    <xf numFmtId="0" fontId="20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170" fontId="20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170" fontId="20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17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170" fontId="2" fillId="31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" fillId="31" borderId="0" applyNumberFormat="0" applyBorder="0" applyAlignment="0" applyProtection="0"/>
    <xf numFmtId="170" fontId="20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" fillId="31" borderId="0" applyNumberFormat="0" applyBorder="0" applyAlignment="0" applyProtection="0"/>
    <xf numFmtId="170" fontId="20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" fillId="31" borderId="0" applyNumberFormat="0" applyBorder="0" applyAlignment="0" applyProtection="0"/>
    <xf numFmtId="170" fontId="20" fillId="42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37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18" fillId="12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18" fillId="12" borderId="0" applyNumberFormat="0" applyBorder="0" applyAlignment="0" applyProtection="0"/>
    <xf numFmtId="170" fontId="21" fillId="43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18" fillId="12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170" fontId="21" fillId="43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18" fillId="12" borderId="0" applyNumberFormat="0" applyBorder="0" applyAlignment="0" applyProtection="0"/>
    <xf numFmtId="0" fontId="21" fillId="43" borderId="0" applyNumberFormat="0" applyBorder="0" applyAlignment="0" applyProtection="0"/>
    <xf numFmtId="170" fontId="21" fillId="37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170" fontId="21" fillId="37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21" fillId="43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17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170" fontId="21" fillId="43" borderId="0" applyNumberFormat="0" applyBorder="0" applyAlignment="0" applyProtection="0"/>
    <xf numFmtId="17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18" fillId="16" borderId="0" applyNumberFormat="0" applyBorder="0" applyAlignment="0" applyProtection="0"/>
    <xf numFmtId="170" fontId="21" fillId="50" borderId="0" applyNumberFormat="0" applyBorder="0" applyAlignment="0" applyProtection="0"/>
    <xf numFmtId="170" fontId="21" fillId="40" borderId="0" applyNumberFormat="0" applyBorder="0" applyAlignment="0" applyProtection="0"/>
    <xf numFmtId="17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18" fillId="16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18" fillId="16" borderId="0" applyNumberFormat="0" applyBorder="0" applyAlignment="0" applyProtection="0"/>
    <xf numFmtId="0" fontId="21" fillId="40" borderId="0" applyNumberFormat="0" applyBorder="0" applyAlignment="0" applyProtection="0"/>
    <xf numFmtId="170" fontId="21" fillId="5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5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21" fillId="40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17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2" borderId="0" applyNumberFormat="0" applyBorder="0" applyAlignment="0" applyProtection="0"/>
    <xf numFmtId="0" fontId="21" fillId="42" borderId="0" applyNumberFormat="0" applyBorder="0" applyAlignment="0" applyProtection="0"/>
    <xf numFmtId="17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18" fillId="20" borderId="0" applyNumberFormat="0" applyBorder="0" applyAlignment="0" applyProtection="0"/>
    <xf numFmtId="170" fontId="21" fillId="42" borderId="0" applyNumberFormat="0" applyBorder="0" applyAlignment="0" applyProtection="0"/>
    <xf numFmtId="170" fontId="21" fillId="41" borderId="0" applyNumberFormat="0" applyBorder="0" applyAlignment="0" applyProtection="0"/>
    <xf numFmtId="170" fontId="21" fillId="42" borderId="0" applyNumberFormat="0" applyBorder="0" applyAlignment="0" applyProtection="0"/>
    <xf numFmtId="170" fontId="21" fillId="42" borderId="0" applyNumberFormat="0" applyBorder="0" applyAlignment="0" applyProtection="0"/>
    <xf numFmtId="0" fontId="18" fillId="20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2" borderId="0" applyNumberFormat="0" applyBorder="0" applyAlignment="0" applyProtection="0"/>
    <xf numFmtId="0" fontId="21" fillId="42" borderId="0" applyNumberFormat="0" applyBorder="0" applyAlignment="0" applyProtection="0"/>
    <xf numFmtId="170" fontId="21" fillId="42" borderId="0" applyNumberFormat="0" applyBorder="0" applyAlignment="0" applyProtection="0"/>
    <xf numFmtId="0" fontId="21" fillId="42" borderId="0" applyNumberFormat="0" applyBorder="0" applyAlignment="0" applyProtection="0"/>
    <xf numFmtId="17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170" fontId="18" fillId="20" borderId="0" applyNumberFormat="0" applyBorder="0" applyAlignment="0" applyProtection="0"/>
    <xf numFmtId="0" fontId="21" fillId="41" borderId="0" applyNumberFormat="0" applyBorder="0" applyAlignment="0" applyProtection="0"/>
    <xf numFmtId="170" fontId="21" fillId="42" borderId="0" applyNumberFormat="0" applyBorder="0" applyAlignment="0" applyProtection="0"/>
    <xf numFmtId="170" fontId="21" fillId="41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2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21" fillId="41" borderId="0" applyNumberFormat="0" applyBorder="0" applyAlignment="0" applyProtection="0"/>
    <xf numFmtId="170" fontId="21" fillId="42" borderId="0" applyNumberFormat="0" applyBorder="0" applyAlignment="0" applyProtection="0"/>
    <xf numFmtId="0" fontId="21" fillId="42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17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34" borderId="0" applyNumberFormat="0" applyBorder="0" applyAlignment="0" applyProtection="0"/>
    <xf numFmtId="0" fontId="21" fillId="3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18" fillId="24" borderId="0" applyNumberFormat="0" applyBorder="0" applyAlignment="0" applyProtection="0"/>
    <xf numFmtId="170" fontId="21" fillId="34" borderId="0" applyNumberFormat="0" applyBorder="0" applyAlignment="0" applyProtection="0"/>
    <xf numFmtId="170" fontId="21" fillId="44" borderId="0" applyNumberFormat="0" applyBorder="0" applyAlignment="0" applyProtection="0"/>
    <xf numFmtId="170" fontId="21" fillId="34" borderId="0" applyNumberFormat="0" applyBorder="0" applyAlignment="0" applyProtection="0"/>
    <xf numFmtId="170" fontId="21" fillId="34" borderId="0" applyNumberFormat="0" applyBorder="0" applyAlignment="0" applyProtection="0"/>
    <xf numFmtId="0" fontId="18" fillId="2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34" borderId="0" applyNumberFormat="0" applyBorder="0" applyAlignment="0" applyProtection="0"/>
    <xf numFmtId="0" fontId="21" fillId="34" borderId="0" applyNumberFormat="0" applyBorder="0" applyAlignment="0" applyProtection="0"/>
    <xf numFmtId="170" fontId="21" fillId="34" borderId="0" applyNumberFormat="0" applyBorder="0" applyAlignment="0" applyProtection="0"/>
    <xf numFmtId="0" fontId="21" fillId="34" borderId="0" applyNumberFormat="0" applyBorder="0" applyAlignment="0" applyProtection="0"/>
    <xf numFmtId="17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170" fontId="18" fillId="24" borderId="0" applyNumberFormat="0" applyBorder="0" applyAlignment="0" applyProtection="0"/>
    <xf numFmtId="0" fontId="21" fillId="44" borderId="0" applyNumberFormat="0" applyBorder="0" applyAlignment="0" applyProtection="0"/>
    <xf numFmtId="170" fontId="21" fillId="3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3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21" fillId="44" borderId="0" applyNumberFormat="0" applyBorder="0" applyAlignment="0" applyProtection="0"/>
    <xf numFmtId="170" fontId="21" fillId="34" borderId="0" applyNumberFormat="0" applyBorder="0" applyAlignment="0" applyProtection="0"/>
    <xf numFmtId="0" fontId="21" fillId="3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17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18" fillId="28" borderId="0" applyNumberFormat="0" applyBorder="0" applyAlignment="0" applyProtection="0"/>
    <xf numFmtId="170" fontId="21" fillId="37" borderId="0" applyNumberFormat="0" applyBorder="0" applyAlignment="0" applyProtection="0"/>
    <xf numFmtId="170" fontId="21" fillId="45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18" fillId="28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18" fillId="28" borderId="0" applyNumberFormat="0" applyBorder="0" applyAlignment="0" applyProtection="0"/>
    <xf numFmtId="0" fontId="21" fillId="45" borderId="0" applyNumberFormat="0" applyBorder="0" applyAlignment="0" applyProtection="0"/>
    <xf numFmtId="170" fontId="21" fillId="37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37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21" fillId="45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17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6" borderId="0" applyNumberFormat="0" applyBorder="0" applyAlignment="0" applyProtection="0"/>
    <xf numFmtId="170" fontId="21" fillId="46" borderId="0" applyNumberFormat="0" applyBorder="0" applyAlignment="0" applyProtection="0"/>
    <xf numFmtId="170" fontId="21" fillId="46" borderId="0" applyNumberFormat="0" applyBorder="0" applyAlignment="0" applyProtection="0"/>
    <xf numFmtId="0" fontId="21" fillId="46" borderId="0" applyNumberFormat="0" applyBorder="0" applyAlignment="0" applyProtection="0"/>
    <xf numFmtId="170" fontId="21" fillId="46" borderId="0" applyNumberFormat="0" applyBorder="0" applyAlignment="0" applyProtection="0"/>
    <xf numFmtId="170" fontId="21" fillId="46" borderId="0" applyNumberFormat="0" applyBorder="0" applyAlignment="0" applyProtection="0"/>
    <xf numFmtId="0" fontId="21" fillId="46" borderId="0" applyNumberFormat="0" applyBorder="0" applyAlignment="0" applyProtection="0"/>
    <xf numFmtId="170" fontId="21" fillId="46" borderId="0" applyNumberFormat="0" applyBorder="0" applyAlignment="0" applyProtection="0"/>
    <xf numFmtId="170" fontId="21" fillId="46" borderId="0" applyNumberFormat="0" applyBorder="0" applyAlignment="0" applyProtection="0"/>
    <xf numFmtId="0" fontId="21" fillId="46" borderId="0" applyNumberFormat="0" applyBorder="0" applyAlignment="0" applyProtection="0"/>
    <xf numFmtId="170" fontId="21" fillId="46" borderId="0" applyNumberFormat="0" applyBorder="0" applyAlignment="0" applyProtection="0"/>
    <xf numFmtId="170" fontId="21" fillId="46" borderId="0" applyNumberFormat="0" applyBorder="0" applyAlignment="0" applyProtection="0"/>
    <xf numFmtId="0" fontId="21" fillId="46" borderId="0" applyNumberFormat="0" applyBorder="0" applyAlignment="0" applyProtection="0"/>
    <xf numFmtId="170" fontId="21" fillId="46" borderId="0" applyNumberFormat="0" applyBorder="0" applyAlignment="0" applyProtection="0"/>
    <xf numFmtId="170" fontId="21" fillId="46" borderId="0" applyNumberFormat="0" applyBorder="0" applyAlignment="0" applyProtection="0"/>
    <xf numFmtId="0" fontId="21" fillId="46" borderId="0" applyNumberFormat="0" applyBorder="0" applyAlignment="0" applyProtection="0"/>
    <xf numFmtId="170" fontId="21" fillId="46" borderId="0" applyNumberFormat="0" applyBorder="0" applyAlignment="0" applyProtection="0"/>
    <xf numFmtId="170" fontId="21" fillId="46" borderId="0" applyNumberFormat="0" applyBorder="0" applyAlignment="0" applyProtection="0"/>
    <xf numFmtId="0" fontId="21" fillId="46" borderId="0" applyNumberFormat="0" applyBorder="0" applyAlignment="0" applyProtection="0"/>
    <xf numFmtId="170" fontId="21" fillId="46" borderId="0" applyNumberFormat="0" applyBorder="0" applyAlignment="0" applyProtection="0"/>
    <xf numFmtId="170" fontId="21" fillId="46" borderId="0" applyNumberFormat="0" applyBorder="0" applyAlignment="0" applyProtection="0"/>
    <xf numFmtId="0" fontId="21" fillId="46" borderId="0" applyNumberFormat="0" applyBorder="0" applyAlignment="0" applyProtection="0"/>
    <xf numFmtId="170" fontId="21" fillId="46" borderId="0" applyNumberFormat="0" applyBorder="0" applyAlignment="0" applyProtection="0"/>
    <xf numFmtId="170" fontId="21" fillId="46" borderId="0" applyNumberFormat="0" applyBorder="0" applyAlignment="0" applyProtection="0"/>
    <xf numFmtId="0" fontId="21" fillId="46" borderId="0" applyNumberFormat="0" applyBorder="0" applyAlignment="0" applyProtection="0"/>
    <xf numFmtId="170" fontId="21" fillId="46" borderId="0" applyNumberFormat="0" applyBorder="0" applyAlignment="0" applyProtection="0"/>
    <xf numFmtId="170" fontId="21" fillId="46" borderId="0" applyNumberFormat="0" applyBorder="0" applyAlignment="0" applyProtection="0"/>
    <xf numFmtId="0" fontId="21" fillId="46" borderId="0" applyNumberFormat="0" applyBorder="0" applyAlignment="0" applyProtection="0"/>
    <xf numFmtId="170" fontId="21" fillId="46" borderId="0" applyNumberFormat="0" applyBorder="0" applyAlignment="0" applyProtection="0"/>
    <xf numFmtId="170" fontId="21" fillId="46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18" fillId="32" borderId="0" applyNumberFormat="0" applyBorder="0" applyAlignment="0" applyProtection="0"/>
    <xf numFmtId="170" fontId="21" fillId="40" borderId="0" applyNumberFormat="0" applyBorder="0" applyAlignment="0" applyProtection="0"/>
    <xf numFmtId="170" fontId="21" fillId="46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18" fillId="32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170" fontId="21" fillId="46" borderId="0" applyNumberFormat="0" applyBorder="0" applyAlignment="0" applyProtection="0"/>
    <xf numFmtId="170" fontId="21" fillId="46" borderId="0" applyNumberFormat="0" applyBorder="0" applyAlignment="0" applyProtection="0"/>
    <xf numFmtId="0" fontId="21" fillId="46" borderId="0" applyNumberFormat="0" applyBorder="0" applyAlignment="0" applyProtection="0"/>
    <xf numFmtId="170" fontId="21" fillId="46" borderId="0" applyNumberFormat="0" applyBorder="0" applyAlignment="0" applyProtection="0"/>
    <xf numFmtId="170" fontId="21" fillId="46" borderId="0" applyNumberFormat="0" applyBorder="0" applyAlignment="0" applyProtection="0"/>
    <xf numFmtId="0" fontId="21" fillId="46" borderId="0" applyNumberFormat="0" applyBorder="0" applyAlignment="0" applyProtection="0"/>
    <xf numFmtId="170" fontId="21" fillId="46" borderId="0" applyNumberFormat="0" applyBorder="0" applyAlignment="0" applyProtection="0"/>
    <xf numFmtId="170" fontId="21" fillId="46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18" fillId="32" borderId="0" applyNumberFormat="0" applyBorder="0" applyAlignment="0" applyProtection="0"/>
    <xf numFmtId="0" fontId="21" fillId="46" borderId="0" applyNumberFormat="0" applyBorder="0" applyAlignment="0" applyProtection="0"/>
    <xf numFmtId="170" fontId="21" fillId="40" borderId="0" applyNumberFormat="0" applyBorder="0" applyAlignment="0" applyProtection="0"/>
    <xf numFmtId="170" fontId="21" fillId="46" borderId="0" applyNumberFormat="0" applyBorder="0" applyAlignment="0" applyProtection="0"/>
    <xf numFmtId="0" fontId="21" fillId="46" borderId="0" applyNumberFormat="0" applyBorder="0" applyAlignment="0" applyProtection="0"/>
    <xf numFmtId="170" fontId="21" fillId="46" borderId="0" applyNumberFormat="0" applyBorder="0" applyAlignment="0" applyProtection="0"/>
    <xf numFmtId="170" fontId="21" fillId="40" borderId="0" applyNumberFormat="0" applyBorder="0" applyAlignment="0" applyProtection="0"/>
    <xf numFmtId="0" fontId="21" fillId="46" borderId="0" applyNumberFormat="0" applyBorder="0" applyAlignment="0" applyProtection="0"/>
    <xf numFmtId="17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21" fillId="46" borderId="0" applyNumberFormat="0" applyBorder="0" applyAlignment="0" applyProtection="0"/>
    <xf numFmtId="170" fontId="21" fillId="46" borderId="0" applyNumberFormat="0" applyBorder="0" applyAlignment="0" applyProtection="0"/>
    <xf numFmtId="0" fontId="21" fillId="46" borderId="0" applyNumberFormat="0" applyBorder="0" applyAlignment="0" applyProtection="0"/>
    <xf numFmtId="170" fontId="21" fillId="46" borderId="0" applyNumberFormat="0" applyBorder="0" applyAlignment="0" applyProtection="0"/>
    <xf numFmtId="170" fontId="21" fillId="46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21" fillId="46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6" borderId="0" applyNumberFormat="0" applyBorder="0" applyAlignment="0" applyProtection="0"/>
    <xf numFmtId="170" fontId="21" fillId="46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21" fillId="46" borderId="0" applyNumberFormat="0" applyBorder="0" applyAlignment="0" applyProtection="0"/>
    <xf numFmtId="170" fontId="21" fillId="46" borderId="0" applyNumberFormat="0" applyBorder="0" applyAlignment="0" applyProtection="0"/>
    <xf numFmtId="0" fontId="21" fillId="46" borderId="0" applyNumberFormat="0" applyBorder="0" applyAlignment="0" applyProtection="0"/>
    <xf numFmtId="170" fontId="21" fillId="46" borderId="0" applyNumberFormat="0" applyBorder="0" applyAlignment="0" applyProtection="0"/>
    <xf numFmtId="170" fontId="21" fillId="46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17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21" fillId="46" borderId="0" applyNumberFormat="0" applyBorder="0" applyAlignment="0" applyProtection="0"/>
    <xf numFmtId="170" fontId="21" fillId="46" borderId="0" applyNumberFormat="0" applyBorder="0" applyAlignment="0" applyProtection="0"/>
    <xf numFmtId="170" fontId="21" fillId="46" borderId="0" applyNumberFormat="0" applyBorder="0" applyAlignment="0" applyProtection="0"/>
    <xf numFmtId="17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21" fillId="46" borderId="0" applyNumberFormat="0" applyBorder="0" applyAlignment="0" applyProtection="0"/>
    <xf numFmtId="170" fontId="21" fillId="46" borderId="0" applyNumberFormat="0" applyBorder="0" applyAlignment="0" applyProtection="0"/>
    <xf numFmtId="170" fontId="21" fillId="46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170" fontId="21" fillId="46" borderId="0" applyNumberFormat="0" applyBorder="0" applyAlignment="0" applyProtection="0"/>
    <xf numFmtId="170" fontId="21" fillId="46" borderId="0" applyNumberFormat="0" applyBorder="0" applyAlignment="0" applyProtection="0"/>
    <xf numFmtId="0" fontId="21" fillId="46" borderId="0" applyNumberFormat="0" applyBorder="0" applyAlignment="0" applyProtection="0"/>
    <xf numFmtId="170" fontId="21" fillId="46" borderId="0" applyNumberFormat="0" applyBorder="0" applyAlignment="0" applyProtection="0"/>
    <xf numFmtId="170" fontId="21" fillId="46" borderId="0" applyNumberFormat="0" applyBorder="0" applyAlignment="0" applyProtection="0"/>
    <xf numFmtId="0" fontId="21" fillId="47" borderId="0" applyNumberFormat="0" applyBorder="0" applyAlignment="0" applyProtection="0"/>
    <xf numFmtId="170" fontId="21" fillId="47" borderId="0" applyNumberFormat="0" applyBorder="0" applyAlignment="0" applyProtection="0"/>
    <xf numFmtId="170" fontId="21" fillId="47" borderId="0" applyNumberFormat="0" applyBorder="0" applyAlignment="0" applyProtection="0"/>
    <xf numFmtId="0" fontId="21" fillId="47" borderId="0" applyNumberFormat="0" applyBorder="0" applyAlignment="0" applyProtection="0"/>
    <xf numFmtId="170" fontId="21" fillId="47" borderId="0" applyNumberFormat="0" applyBorder="0" applyAlignment="0" applyProtection="0"/>
    <xf numFmtId="170" fontId="21" fillId="47" borderId="0" applyNumberFormat="0" applyBorder="0" applyAlignment="0" applyProtection="0"/>
    <xf numFmtId="0" fontId="21" fillId="47" borderId="0" applyNumberFormat="0" applyBorder="0" applyAlignment="0" applyProtection="0"/>
    <xf numFmtId="170" fontId="21" fillId="47" borderId="0" applyNumberFormat="0" applyBorder="0" applyAlignment="0" applyProtection="0"/>
    <xf numFmtId="170" fontId="21" fillId="47" borderId="0" applyNumberFormat="0" applyBorder="0" applyAlignment="0" applyProtection="0"/>
    <xf numFmtId="0" fontId="21" fillId="47" borderId="0" applyNumberFormat="0" applyBorder="0" applyAlignment="0" applyProtection="0"/>
    <xf numFmtId="170" fontId="21" fillId="47" borderId="0" applyNumberFormat="0" applyBorder="0" applyAlignment="0" applyProtection="0"/>
    <xf numFmtId="170" fontId="21" fillId="47" borderId="0" applyNumberFormat="0" applyBorder="0" applyAlignment="0" applyProtection="0"/>
    <xf numFmtId="0" fontId="21" fillId="47" borderId="0" applyNumberFormat="0" applyBorder="0" applyAlignment="0" applyProtection="0"/>
    <xf numFmtId="170" fontId="21" fillId="47" borderId="0" applyNumberFormat="0" applyBorder="0" applyAlignment="0" applyProtection="0"/>
    <xf numFmtId="170" fontId="21" fillId="47" borderId="0" applyNumberFormat="0" applyBorder="0" applyAlignment="0" applyProtection="0"/>
    <xf numFmtId="0" fontId="21" fillId="47" borderId="0" applyNumberFormat="0" applyBorder="0" applyAlignment="0" applyProtection="0"/>
    <xf numFmtId="170" fontId="21" fillId="47" borderId="0" applyNumberFormat="0" applyBorder="0" applyAlignment="0" applyProtection="0"/>
    <xf numFmtId="170" fontId="21" fillId="47" borderId="0" applyNumberFormat="0" applyBorder="0" applyAlignment="0" applyProtection="0"/>
    <xf numFmtId="0" fontId="21" fillId="47" borderId="0" applyNumberFormat="0" applyBorder="0" applyAlignment="0" applyProtection="0"/>
    <xf numFmtId="170" fontId="21" fillId="47" borderId="0" applyNumberFormat="0" applyBorder="0" applyAlignment="0" applyProtection="0"/>
    <xf numFmtId="170" fontId="21" fillId="47" borderId="0" applyNumberFormat="0" applyBorder="0" applyAlignment="0" applyProtection="0"/>
    <xf numFmtId="0" fontId="21" fillId="47" borderId="0" applyNumberFormat="0" applyBorder="0" applyAlignment="0" applyProtection="0"/>
    <xf numFmtId="170" fontId="21" fillId="47" borderId="0" applyNumberFormat="0" applyBorder="0" applyAlignment="0" applyProtection="0"/>
    <xf numFmtId="170" fontId="21" fillId="47" borderId="0" applyNumberFormat="0" applyBorder="0" applyAlignment="0" applyProtection="0"/>
    <xf numFmtId="0" fontId="21" fillId="47" borderId="0" applyNumberFormat="0" applyBorder="0" applyAlignment="0" applyProtection="0"/>
    <xf numFmtId="170" fontId="21" fillId="47" borderId="0" applyNumberFormat="0" applyBorder="0" applyAlignment="0" applyProtection="0"/>
    <xf numFmtId="170" fontId="21" fillId="47" borderId="0" applyNumberFormat="0" applyBorder="0" applyAlignment="0" applyProtection="0"/>
    <xf numFmtId="0" fontId="21" fillId="47" borderId="0" applyNumberFormat="0" applyBorder="0" applyAlignment="0" applyProtection="0"/>
    <xf numFmtId="170" fontId="21" fillId="47" borderId="0" applyNumberFormat="0" applyBorder="0" applyAlignment="0" applyProtection="0"/>
    <xf numFmtId="170" fontId="21" fillId="47" borderId="0" applyNumberFormat="0" applyBorder="0" applyAlignment="0" applyProtection="0"/>
    <xf numFmtId="170" fontId="21" fillId="87" borderId="0" applyNumberFormat="0" applyBorder="0" applyAlignment="0" applyProtection="0"/>
    <xf numFmtId="0" fontId="21" fillId="87" borderId="0" applyNumberFormat="0" applyBorder="0" applyAlignment="0" applyProtection="0"/>
    <xf numFmtId="17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18" fillId="9" borderId="0" applyNumberFormat="0" applyBorder="0" applyAlignment="0" applyProtection="0"/>
    <xf numFmtId="170" fontId="21" fillId="87" borderId="0" applyNumberFormat="0" applyBorder="0" applyAlignment="0" applyProtection="0"/>
    <xf numFmtId="170" fontId="21" fillId="47" borderId="0" applyNumberFormat="0" applyBorder="0" applyAlignment="0" applyProtection="0"/>
    <xf numFmtId="170" fontId="21" fillId="87" borderId="0" applyNumberFormat="0" applyBorder="0" applyAlignment="0" applyProtection="0"/>
    <xf numFmtId="170" fontId="21" fillId="87" borderId="0" applyNumberFormat="0" applyBorder="0" applyAlignment="0" applyProtection="0"/>
    <xf numFmtId="0" fontId="18" fillId="9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170" fontId="21" fillId="47" borderId="0" applyNumberFormat="0" applyBorder="0" applyAlignment="0" applyProtection="0"/>
    <xf numFmtId="170" fontId="21" fillId="47" borderId="0" applyNumberFormat="0" applyBorder="0" applyAlignment="0" applyProtection="0"/>
    <xf numFmtId="0" fontId="21" fillId="47" borderId="0" applyNumberFormat="0" applyBorder="0" applyAlignment="0" applyProtection="0"/>
    <xf numFmtId="170" fontId="21" fillId="47" borderId="0" applyNumberFormat="0" applyBorder="0" applyAlignment="0" applyProtection="0"/>
    <xf numFmtId="170" fontId="21" fillId="47" borderId="0" applyNumberFormat="0" applyBorder="0" applyAlignment="0" applyProtection="0"/>
    <xf numFmtId="0" fontId="21" fillId="47" borderId="0" applyNumberFormat="0" applyBorder="0" applyAlignment="0" applyProtection="0"/>
    <xf numFmtId="170" fontId="21" fillId="47" borderId="0" applyNumberFormat="0" applyBorder="0" applyAlignment="0" applyProtection="0"/>
    <xf numFmtId="170" fontId="21" fillId="47" borderId="0" applyNumberFormat="0" applyBorder="0" applyAlignment="0" applyProtection="0"/>
    <xf numFmtId="170" fontId="21" fillId="87" borderId="0" applyNumberFormat="0" applyBorder="0" applyAlignment="0" applyProtection="0"/>
    <xf numFmtId="0" fontId="21" fillId="87" borderId="0" applyNumberFormat="0" applyBorder="0" applyAlignment="0" applyProtection="0"/>
    <xf numFmtId="170" fontId="21" fillId="87" borderId="0" applyNumberFormat="0" applyBorder="0" applyAlignment="0" applyProtection="0"/>
    <xf numFmtId="0" fontId="21" fillId="87" borderId="0" applyNumberFormat="0" applyBorder="0" applyAlignment="0" applyProtection="0"/>
    <xf numFmtId="170" fontId="21" fillId="87" borderId="0" applyNumberFormat="0" applyBorder="0" applyAlignment="0" applyProtection="0"/>
    <xf numFmtId="0" fontId="21" fillId="87" borderId="0" applyNumberFormat="0" applyBorder="0" applyAlignment="0" applyProtection="0"/>
    <xf numFmtId="0" fontId="21" fillId="87" borderId="0" applyNumberFormat="0" applyBorder="0" applyAlignment="0" applyProtection="0"/>
    <xf numFmtId="170" fontId="18" fillId="9" borderId="0" applyNumberFormat="0" applyBorder="0" applyAlignment="0" applyProtection="0"/>
    <xf numFmtId="0" fontId="21" fillId="47" borderId="0" applyNumberFormat="0" applyBorder="0" applyAlignment="0" applyProtection="0"/>
    <xf numFmtId="170" fontId="21" fillId="87" borderId="0" applyNumberFormat="0" applyBorder="0" applyAlignment="0" applyProtection="0"/>
    <xf numFmtId="170" fontId="21" fillId="47" borderId="0" applyNumberFormat="0" applyBorder="0" applyAlignment="0" applyProtection="0"/>
    <xf numFmtId="0" fontId="21" fillId="47" borderId="0" applyNumberFormat="0" applyBorder="0" applyAlignment="0" applyProtection="0"/>
    <xf numFmtId="170" fontId="21" fillId="47" borderId="0" applyNumberFormat="0" applyBorder="0" applyAlignment="0" applyProtection="0"/>
    <xf numFmtId="170" fontId="21" fillId="87" borderId="0" applyNumberFormat="0" applyBorder="0" applyAlignment="0" applyProtection="0"/>
    <xf numFmtId="0" fontId="21" fillId="47" borderId="0" applyNumberFormat="0" applyBorder="0" applyAlignment="0" applyProtection="0"/>
    <xf numFmtId="17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21" fillId="47" borderId="0" applyNumberFormat="0" applyBorder="0" applyAlignment="0" applyProtection="0"/>
    <xf numFmtId="170" fontId="21" fillId="47" borderId="0" applyNumberFormat="0" applyBorder="0" applyAlignment="0" applyProtection="0"/>
    <xf numFmtId="0" fontId="21" fillId="47" borderId="0" applyNumberFormat="0" applyBorder="0" applyAlignment="0" applyProtection="0"/>
    <xf numFmtId="170" fontId="21" fillId="47" borderId="0" applyNumberFormat="0" applyBorder="0" applyAlignment="0" applyProtection="0"/>
    <xf numFmtId="170" fontId="21" fillId="47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21" fillId="47" borderId="0" applyNumberFormat="0" applyBorder="0" applyAlignment="0" applyProtection="0"/>
    <xf numFmtId="170" fontId="21" fillId="87" borderId="0" applyNumberFormat="0" applyBorder="0" applyAlignment="0" applyProtection="0"/>
    <xf numFmtId="0" fontId="21" fillId="87" borderId="0" applyNumberFormat="0" applyBorder="0" applyAlignment="0" applyProtection="0"/>
    <xf numFmtId="170" fontId="21" fillId="47" borderId="0" applyNumberFormat="0" applyBorder="0" applyAlignment="0" applyProtection="0"/>
    <xf numFmtId="170" fontId="21" fillId="47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21" fillId="47" borderId="0" applyNumberFormat="0" applyBorder="0" applyAlignment="0" applyProtection="0"/>
    <xf numFmtId="170" fontId="21" fillId="47" borderId="0" applyNumberFormat="0" applyBorder="0" applyAlignment="0" applyProtection="0"/>
    <xf numFmtId="0" fontId="21" fillId="47" borderId="0" applyNumberFormat="0" applyBorder="0" applyAlignment="0" applyProtection="0"/>
    <xf numFmtId="170" fontId="21" fillId="47" borderId="0" applyNumberFormat="0" applyBorder="0" applyAlignment="0" applyProtection="0"/>
    <xf numFmtId="170" fontId="21" fillId="47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17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21" fillId="47" borderId="0" applyNumberFormat="0" applyBorder="0" applyAlignment="0" applyProtection="0"/>
    <xf numFmtId="170" fontId="21" fillId="47" borderId="0" applyNumberFormat="0" applyBorder="0" applyAlignment="0" applyProtection="0"/>
    <xf numFmtId="170" fontId="21" fillId="47" borderId="0" applyNumberFormat="0" applyBorder="0" applyAlignment="0" applyProtection="0"/>
    <xf numFmtId="17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21" fillId="47" borderId="0" applyNumberFormat="0" applyBorder="0" applyAlignment="0" applyProtection="0"/>
    <xf numFmtId="170" fontId="21" fillId="47" borderId="0" applyNumberFormat="0" applyBorder="0" applyAlignment="0" applyProtection="0"/>
    <xf numFmtId="170" fontId="21" fillId="47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170" fontId="21" fillId="47" borderId="0" applyNumberFormat="0" applyBorder="0" applyAlignment="0" applyProtection="0"/>
    <xf numFmtId="170" fontId="21" fillId="47" borderId="0" applyNumberFormat="0" applyBorder="0" applyAlignment="0" applyProtection="0"/>
    <xf numFmtId="0" fontId="21" fillId="47" borderId="0" applyNumberFormat="0" applyBorder="0" applyAlignment="0" applyProtection="0"/>
    <xf numFmtId="170" fontId="21" fillId="47" borderId="0" applyNumberFormat="0" applyBorder="0" applyAlignment="0" applyProtection="0"/>
    <xf numFmtId="170" fontId="21" fillId="47" borderId="0" applyNumberFormat="0" applyBorder="0" applyAlignment="0" applyProtection="0"/>
    <xf numFmtId="0" fontId="21" fillId="48" borderId="0" applyNumberFormat="0" applyBorder="0" applyAlignment="0" applyProtection="0"/>
    <xf numFmtId="170" fontId="21" fillId="48" borderId="0" applyNumberFormat="0" applyBorder="0" applyAlignment="0" applyProtection="0"/>
    <xf numFmtId="170" fontId="21" fillId="48" borderId="0" applyNumberFormat="0" applyBorder="0" applyAlignment="0" applyProtection="0"/>
    <xf numFmtId="0" fontId="21" fillId="48" borderId="0" applyNumberFormat="0" applyBorder="0" applyAlignment="0" applyProtection="0"/>
    <xf numFmtId="170" fontId="21" fillId="48" borderId="0" applyNumberFormat="0" applyBorder="0" applyAlignment="0" applyProtection="0"/>
    <xf numFmtId="170" fontId="21" fillId="48" borderId="0" applyNumberFormat="0" applyBorder="0" applyAlignment="0" applyProtection="0"/>
    <xf numFmtId="0" fontId="21" fillId="48" borderId="0" applyNumberFormat="0" applyBorder="0" applyAlignment="0" applyProtection="0"/>
    <xf numFmtId="170" fontId="21" fillId="48" borderId="0" applyNumberFormat="0" applyBorder="0" applyAlignment="0" applyProtection="0"/>
    <xf numFmtId="170" fontId="21" fillId="48" borderId="0" applyNumberFormat="0" applyBorder="0" applyAlignment="0" applyProtection="0"/>
    <xf numFmtId="0" fontId="21" fillId="48" borderId="0" applyNumberFormat="0" applyBorder="0" applyAlignment="0" applyProtection="0"/>
    <xf numFmtId="170" fontId="21" fillId="48" borderId="0" applyNumberFormat="0" applyBorder="0" applyAlignment="0" applyProtection="0"/>
    <xf numFmtId="170" fontId="21" fillId="48" borderId="0" applyNumberFormat="0" applyBorder="0" applyAlignment="0" applyProtection="0"/>
    <xf numFmtId="0" fontId="21" fillId="48" borderId="0" applyNumberFormat="0" applyBorder="0" applyAlignment="0" applyProtection="0"/>
    <xf numFmtId="170" fontId="21" fillId="48" borderId="0" applyNumberFormat="0" applyBorder="0" applyAlignment="0" applyProtection="0"/>
    <xf numFmtId="170" fontId="21" fillId="48" borderId="0" applyNumberFormat="0" applyBorder="0" applyAlignment="0" applyProtection="0"/>
    <xf numFmtId="0" fontId="21" fillId="48" borderId="0" applyNumberFormat="0" applyBorder="0" applyAlignment="0" applyProtection="0"/>
    <xf numFmtId="170" fontId="21" fillId="48" borderId="0" applyNumberFormat="0" applyBorder="0" applyAlignment="0" applyProtection="0"/>
    <xf numFmtId="170" fontId="21" fillId="48" borderId="0" applyNumberFormat="0" applyBorder="0" applyAlignment="0" applyProtection="0"/>
    <xf numFmtId="0" fontId="21" fillId="48" borderId="0" applyNumberFormat="0" applyBorder="0" applyAlignment="0" applyProtection="0"/>
    <xf numFmtId="170" fontId="21" fillId="48" borderId="0" applyNumberFormat="0" applyBorder="0" applyAlignment="0" applyProtection="0"/>
    <xf numFmtId="170" fontId="21" fillId="48" borderId="0" applyNumberFormat="0" applyBorder="0" applyAlignment="0" applyProtection="0"/>
    <xf numFmtId="0" fontId="21" fillId="48" borderId="0" applyNumberFormat="0" applyBorder="0" applyAlignment="0" applyProtection="0"/>
    <xf numFmtId="170" fontId="21" fillId="48" borderId="0" applyNumberFormat="0" applyBorder="0" applyAlignment="0" applyProtection="0"/>
    <xf numFmtId="170" fontId="21" fillId="48" borderId="0" applyNumberFormat="0" applyBorder="0" applyAlignment="0" applyProtection="0"/>
    <xf numFmtId="0" fontId="21" fillId="48" borderId="0" applyNumberFormat="0" applyBorder="0" applyAlignment="0" applyProtection="0"/>
    <xf numFmtId="170" fontId="21" fillId="48" borderId="0" applyNumberFormat="0" applyBorder="0" applyAlignment="0" applyProtection="0"/>
    <xf numFmtId="170" fontId="21" fillId="48" borderId="0" applyNumberFormat="0" applyBorder="0" applyAlignment="0" applyProtection="0"/>
    <xf numFmtId="0" fontId="21" fillId="48" borderId="0" applyNumberFormat="0" applyBorder="0" applyAlignment="0" applyProtection="0"/>
    <xf numFmtId="170" fontId="21" fillId="48" borderId="0" applyNumberFormat="0" applyBorder="0" applyAlignment="0" applyProtection="0"/>
    <xf numFmtId="170" fontId="21" fillId="48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18" fillId="13" borderId="0" applyNumberFormat="0" applyBorder="0" applyAlignment="0" applyProtection="0"/>
    <xf numFmtId="170" fontId="21" fillId="50" borderId="0" applyNumberFormat="0" applyBorder="0" applyAlignment="0" applyProtection="0"/>
    <xf numFmtId="170" fontId="21" fillId="48" borderId="0" applyNumberFormat="0" applyBorder="0" applyAlignment="0" applyProtection="0"/>
    <xf numFmtId="17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18" fillId="13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170" fontId="21" fillId="48" borderId="0" applyNumberFormat="0" applyBorder="0" applyAlignment="0" applyProtection="0"/>
    <xf numFmtId="170" fontId="21" fillId="48" borderId="0" applyNumberFormat="0" applyBorder="0" applyAlignment="0" applyProtection="0"/>
    <xf numFmtId="0" fontId="21" fillId="48" borderId="0" applyNumberFormat="0" applyBorder="0" applyAlignment="0" applyProtection="0"/>
    <xf numFmtId="170" fontId="21" fillId="48" borderId="0" applyNumberFormat="0" applyBorder="0" applyAlignment="0" applyProtection="0"/>
    <xf numFmtId="170" fontId="21" fillId="48" borderId="0" applyNumberFormat="0" applyBorder="0" applyAlignment="0" applyProtection="0"/>
    <xf numFmtId="0" fontId="21" fillId="48" borderId="0" applyNumberFormat="0" applyBorder="0" applyAlignment="0" applyProtection="0"/>
    <xf numFmtId="170" fontId="21" fillId="48" borderId="0" applyNumberFormat="0" applyBorder="0" applyAlignment="0" applyProtection="0"/>
    <xf numFmtId="170" fontId="21" fillId="48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18" fillId="13" borderId="0" applyNumberFormat="0" applyBorder="0" applyAlignment="0" applyProtection="0"/>
    <xf numFmtId="0" fontId="21" fillId="48" borderId="0" applyNumberFormat="0" applyBorder="0" applyAlignment="0" applyProtection="0"/>
    <xf numFmtId="170" fontId="21" fillId="50" borderId="0" applyNumberFormat="0" applyBorder="0" applyAlignment="0" applyProtection="0"/>
    <xf numFmtId="170" fontId="21" fillId="48" borderId="0" applyNumberFormat="0" applyBorder="0" applyAlignment="0" applyProtection="0"/>
    <xf numFmtId="0" fontId="21" fillId="48" borderId="0" applyNumberFormat="0" applyBorder="0" applyAlignment="0" applyProtection="0"/>
    <xf numFmtId="170" fontId="21" fillId="48" borderId="0" applyNumberFormat="0" applyBorder="0" applyAlignment="0" applyProtection="0"/>
    <xf numFmtId="170" fontId="21" fillId="50" borderId="0" applyNumberFormat="0" applyBorder="0" applyAlignment="0" applyProtection="0"/>
    <xf numFmtId="0" fontId="21" fillId="48" borderId="0" applyNumberFormat="0" applyBorder="0" applyAlignment="0" applyProtection="0"/>
    <xf numFmtId="17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21" fillId="48" borderId="0" applyNumberFormat="0" applyBorder="0" applyAlignment="0" applyProtection="0"/>
    <xf numFmtId="170" fontId="21" fillId="48" borderId="0" applyNumberFormat="0" applyBorder="0" applyAlignment="0" applyProtection="0"/>
    <xf numFmtId="0" fontId="21" fillId="48" borderId="0" applyNumberFormat="0" applyBorder="0" applyAlignment="0" applyProtection="0"/>
    <xf numFmtId="170" fontId="21" fillId="48" borderId="0" applyNumberFormat="0" applyBorder="0" applyAlignment="0" applyProtection="0"/>
    <xf numFmtId="170" fontId="21" fillId="4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21" fillId="48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21" fillId="48" borderId="0" applyNumberFormat="0" applyBorder="0" applyAlignment="0" applyProtection="0"/>
    <xf numFmtId="170" fontId="21" fillId="4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21" fillId="48" borderId="0" applyNumberFormat="0" applyBorder="0" applyAlignment="0" applyProtection="0"/>
    <xf numFmtId="170" fontId="21" fillId="48" borderId="0" applyNumberFormat="0" applyBorder="0" applyAlignment="0" applyProtection="0"/>
    <xf numFmtId="0" fontId="21" fillId="48" borderId="0" applyNumberFormat="0" applyBorder="0" applyAlignment="0" applyProtection="0"/>
    <xf numFmtId="170" fontId="21" fillId="48" borderId="0" applyNumberFormat="0" applyBorder="0" applyAlignment="0" applyProtection="0"/>
    <xf numFmtId="170" fontId="21" fillId="4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17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21" fillId="48" borderId="0" applyNumberFormat="0" applyBorder="0" applyAlignment="0" applyProtection="0"/>
    <xf numFmtId="170" fontId="21" fillId="48" borderId="0" applyNumberFormat="0" applyBorder="0" applyAlignment="0" applyProtection="0"/>
    <xf numFmtId="170" fontId="21" fillId="48" borderId="0" applyNumberFormat="0" applyBorder="0" applyAlignment="0" applyProtection="0"/>
    <xf numFmtId="17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21" fillId="48" borderId="0" applyNumberFormat="0" applyBorder="0" applyAlignment="0" applyProtection="0"/>
    <xf numFmtId="170" fontId="21" fillId="48" borderId="0" applyNumberFormat="0" applyBorder="0" applyAlignment="0" applyProtection="0"/>
    <xf numFmtId="170" fontId="21" fillId="4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170" fontId="21" fillId="48" borderId="0" applyNumberFormat="0" applyBorder="0" applyAlignment="0" applyProtection="0"/>
    <xf numFmtId="170" fontId="21" fillId="48" borderId="0" applyNumberFormat="0" applyBorder="0" applyAlignment="0" applyProtection="0"/>
    <xf numFmtId="0" fontId="21" fillId="48" borderId="0" applyNumberFormat="0" applyBorder="0" applyAlignment="0" applyProtection="0"/>
    <xf numFmtId="170" fontId="21" fillId="48" borderId="0" applyNumberFormat="0" applyBorder="0" applyAlignment="0" applyProtection="0"/>
    <xf numFmtId="170" fontId="21" fillId="48" borderId="0" applyNumberFormat="0" applyBorder="0" applyAlignment="0" applyProtection="0"/>
    <xf numFmtId="0" fontId="21" fillId="49" borderId="0" applyNumberFormat="0" applyBorder="0" applyAlignment="0" applyProtection="0"/>
    <xf numFmtId="170" fontId="21" fillId="49" borderId="0" applyNumberFormat="0" applyBorder="0" applyAlignment="0" applyProtection="0"/>
    <xf numFmtId="170" fontId="21" fillId="49" borderId="0" applyNumberFormat="0" applyBorder="0" applyAlignment="0" applyProtection="0"/>
    <xf numFmtId="0" fontId="21" fillId="49" borderId="0" applyNumberFormat="0" applyBorder="0" applyAlignment="0" applyProtection="0"/>
    <xf numFmtId="170" fontId="21" fillId="49" borderId="0" applyNumberFormat="0" applyBorder="0" applyAlignment="0" applyProtection="0"/>
    <xf numFmtId="170" fontId="21" fillId="49" borderId="0" applyNumberFormat="0" applyBorder="0" applyAlignment="0" applyProtection="0"/>
    <xf numFmtId="0" fontId="21" fillId="49" borderId="0" applyNumberFormat="0" applyBorder="0" applyAlignment="0" applyProtection="0"/>
    <xf numFmtId="170" fontId="21" fillId="49" borderId="0" applyNumberFormat="0" applyBorder="0" applyAlignment="0" applyProtection="0"/>
    <xf numFmtId="170" fontId="21" fillId="49" borderId="0" applyNumberFormat="0" applyBorder="0" applyAlignment="0" applyProtection="0"/>
    <xf numFmtId="0" fontId="21" fillId="49" borderId="0" applyNumberFormat="0" applyBorder="0" applyAlignment="0" applyProtection="0"/>
    <xf numFmtId="170" fontId="21" fillId="49" borderId="0" applyNumberFormat="0" applyBorder="0" applyAlignment="0" applyProtection="0"/>
    <xf numFmtId="170" fontId="21" fillId="49" borderId="0" applyNumberFormat="0" applyBorder="0" applyAlignment="0" applyProtection="0"/>
    <xf numFmtId="0" fontId="21" fillId="49" borderId="0" applyNumberFormat="0" applyBorder="0" applyAlignment="0" applyProtection="0"/>
    <xf numFmtId="170" fontId="21" fillId="49" borderId="0" applyNumberFormat="0" applyBorder="0" applyAlignment="0" applyProtection="0"/>
    <xf numFmtId="170" fontId="21" fillId="49" borderId="0" applyNumberFormat="0" applyBorder="0" applyAlignment="0" applyProtection="0"/>
    <xf numFmtId="0" fontId="21" fillId="49" borderId="0" applyNumberFormat="0" applyBorder="0" applyAlignment="0" applyProtection="0"/>
    <xf numFmtId="170" fontId="21" fillId="49" borderId="0" applyNumberFormat="0" applyBorder="0" applyAlignment="0" applyProtection="0"/>
    <xf numFmtId="170" fontId="21" fillId="49" borderId="0" applyNumberFormat="0" applyBorder="0" applyAlignment="0" applyProtection="0"/>
    <xf numFmtId="0" fontId="21" fillId="49" borderId="0" applyNumberFormat="0" applyBorder="0" applyAlignment="0" applyProtection="0"/>
    <xf numFmtId="170" fontId="21" fillId="49" borderId="0" applyNumberFormat="0" applyBorder="0" applyAlignment="0" applyProtection="0"/>
    <xf numFmtId="170" fontId="21" fillId="49" borderId="0" applyNumberFormat="0" applyBorder="0" applyAlignment="0" applyProtection="0"/>
    <xf numFmtId="0" fontId="21" fillId="49" borderId="0" applyNumberFormat="0" applyBorder="0" applyAlignment="0" applyProtection="0"/>
    <xf numFmtId="170" fontId="21" fillId="49" borderId="0" applyNumberFormat="0" applyBorder="0" applyAlignment="0" applyProtection="0"/>
    <xf numFmtId="170" fontId="21" fillId="49" borderId="0" applyNumberFormat="0" applyBorder="0" applyAlignment="0" applyProtection="0"/>
    <xf numFmtId="0" fontId="21" fillId="49" borderId="0" applyNumberFormat="0" applyBorder="0" applyAlignment="0" applyProtection="0"/>
    <xf numFmtId="170" fontId="21" fillId="49" borderId="0" applyNumberFormat="0" applyBorder="0" applyAlignment="0" applyProtection="0"/>
    <xf numFmtId="170" fontId="21" fillId="49" borderId="0" applyNumberFormat="0" applyBorder="0" applyAlignment="0" applyProtection="0"/>
    <xf numFmtId="0" fontId="21" fillId="49" borderId="0" applyNumberFormat="0" applyBorder="0" applyAlignment="0" applyProtection="0"/>
    <xf numFmtId="170" fontId="21" fillId="49" borderId="0" applyNumberFormat="0" applyBorder="0" applyAlignment="0" applyProtection="0"/>
    <xf numFmtId="170" fontId="21" fillId="49" borderId="0" applyNumberFormat="0" applyBorder="0" applyAlignment="0" applyProtection="0"/>
    <xf numFmtId="170" fontId="21" fillId="42" borderId="0" applyNumberFormat="0" applyBorder="0" applyAlignment="0" applyProtection="0"/>
    <xf numFmtId="0" fontId="21" fillId="42" borderId="0" applyNumberFormat="0" applyBorder="0" applyAlignment="0" applyProtection="0"/>
    <xf numFmtId="17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18" fillId="17" borderId="0" applyNumberFormat="0" applyBorder="0" applyAlignment="0" applyProtection="0"/>
    <xf numFmtId="170" fontId="21" fillId="42" borderId="0" applyNumberFormat="0" applyBorder="0" applyAlignment="0" applyProtection="0"/>
    <xf numFmtId="170" fontId="21" fillId="49" borderId="0" applyNumberFormat="0" applyBorder="0" applyAlignment="0" applyProtection="0"/>
    <xf numFmtId="170" fontId="21" fillId="42" borderId="0" applyNumberFormat="0" applyBorder="0" applyAlignment="0" applyProtection="0"/>
    <xf numFmtId="170" fontId="21" fillId="42" borderId="0" applyNumberFormat="0" applyBorder="0" applyAlignment="0" applyProtection="0"/>
    <xf numFmtId="0" fontId="18" fillId="17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170" fontId="21" fillId="49" borderId="0" applyNumberFormat="0" applyBorder="0" applyAlignment="0" applyProtection="0"/>
    <xf numFmtId="170" fontId="21" fillId="49" borderId="0" applyNumberFormat="0" applyBorder="0" applyAlignment="0" applyProtection="0"/>
    <xf numFmtId="0" fontId="21" fillId="49" borderId="0" applyNumberFormat="0" applyBorder="0" applyAlignment="0" applyProtection="0"/>
    <xf numFmtId="170" fontId="21" fillId="49" borderId="0" applyNumberFormat="0" applyBorder="0" applyAlignment="0" applyProtection="0"/>
    <xf numFmtId="170" fontId="21" fillId="49" borderId="0" applyNumberFormat="0" applyBorder="0" applyAlignment="0" applyProtection="0"/>
    <xf numFmtId="0" fontId="21" fillId="49" borderId="0" applyNumberFormat="0" applyBorder="0" applyAlignment="0" applyProtection="0"/>
    <xf numFmtId="170" fontId="21" fillId="49" borderId="0" applyNumberFormat="0" applyBorder="0" applyAlignment="0" applyProtection="0"/>
    <xf numFmtId="170" fontId="21" fillId="49" borderId="0" applyNumberFormat="0" applyBorder="0" applyAlignment="0" applyProtection="0"/>
    <xf numFmtId="170" fontId="21" fillId="42" borderId="0" applyNumberFormat="0" applyBorder="0" applyAlignment="0" applyProtection="0"/>
    <xf numFmtId="0" fontId="21" fillId="42" borderId="0" applyNumberFormat="0" applyBorder="0" applyAlignment="0" applyProtection="0"/>
    <xf numFmtId="170" fontId="21" fillId="42" borderId="0" applyNumberFormat="0" applyBorder="0" applyAlignment="0" applyProtection="0"/>
    <xf numFmtId="0" fontId="21" fillId="42" borderId="0" applyNumberFormat="0" applyBorder="0" applyAlignment="0" applyProtection="0"/>
    <xf numFmtId="17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170" fontId="18" fillId="17" borderId="0" applyNumberFormat="0" applyBorder="0" applyAlignment="0" applyProtection="0"/>
    <xf numFmtId="0" fontId="21" fillId="49" borderId="0" applyNumberFormat="0" applyBorder="0" applyAlignment="0" applyProtection="0"/>
    <xf numFmtId="170" fontId="21" fillId="42" borderId="0" applyNumberFormat="0" applyBorder="0" applyAlignment="0" applyProtection="0"/>
    <xf numFmtId="170" fontId="21" fillId="49" borderId="0" applyNumberFormat="0" applyBorder="0" applyAlignment="0" applyProtection="0"/>
    <xf numFmtId="0" fontId="21" fillId="49" borderId="0" applyNumberFormat="0" applyBorder="0" applyAlignment="0" applyProtection="0"/>
    <xf numFmtId="170" fontId="21" fillId="49" borderId="0" applyNumberFormat="0" applyBorder="0" applyAlignment="0" applyProtection="0"/>
    <xf numFmtId="170" fontId="21" fillId="42" borderId="0" applyNumberFormat="0" applyBorder="0" applyAlignment="0" applyProtection="0"/>
    <xf numFmtId="0" fontId="21" fillId="49" borderId="0" applyNumberFormat="0" applyBorder="0" applyAlignment="0" applyProtection="0"/>
    <xf numFmtId="17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21" fillId="49" borderId="0" applyNumberFormat="0" applyBorder="0" applyAlignment="0" applyProtection="0"/>
    <xf numFmtId="170" fontId="21" fillId="49" borderId="0" applyNumberFormat="0" applyBorder="0" applyAlignment="0" applyProtection="0"/>
    <xf numFmtId="0" fontId="21" fillId="49" borderId="0" applyNumberFormat="0" applyBorder="0" applyAlignment="0" applyProtection="0"/>
    <xf numFmtId="170" fontId="21" fillId="49" borderId="0" applyNumberFormat="0" applyBorder="0" applyAlignment="0" applyProtection="0"/>
    <xf numFmtId="170" fontId="21" fillId="49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21" fillId="49" borderId="0" applyNumberFormat="0" applyBorder="0" applyAlignment="0" applyProtection="0"/>
    <xf numFmtId="170" fontId="21" fillId="42" borderId="0" applyNumberFormat="0" applyBorder="0" applyAlignment="0" applyProtection="0"/>
    <xf numFmtId="0" fontId="21" fillId="42" borderId="0" applyNumberFormat="0" applyBorder="0" applyAlignment="0" applyProtection="0"/>
    <xf numFmtId="170" fontId="21" fillId="49" borderId="0" applyNumberFormat="0" applyBorder="0" applyAlignment="0" applyProtection="0"/>
    <xf numFmtId="170" fontId="21" fillId="49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21" fillId="49" borderId="0" applyNumberFormat="0" applyBorder="0" applyAlignment="0" applyProtection="0"/>
    <xf numFmtId="170" fontId="21" fillId="49" borderId="0" applyNumberFormat="0" applyBorder="0" applyAlignment="0" applyProtection="0"/>
    <xf numFmtId="0" fontId="21" fillId="49" borderId="0" applyNumberFormat="0" applyBorder="0" applyAlignment="0" applyProtection="0"/>
    <xf numFmtId="170" fontId="21" fillId="49" borderId="0" applyNumberFormat="0" applyBorder="0" applyAlignment="0" applyProtection="0"/>
    <xf numFmtId="170" fontId="21" fillId="49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17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21" fillId="49" borderId="0" applyNumberFormat="0" applyBorder="0" applyAlignment="0" applyProtection="0"/>
    <xf numFmtId="170" fontId="21" fillId="49" borderId="0" applyNumberFormat="0" applyBorder="0" applyAlignment="0" applyProtection="0"/>
    <xf numFmtId="170" fontId="21" fillId="49" borderId="0" applyNumberFormat="0" applyBorder="0" applyAlignment="0" applyProtection="0"/>
    <xf numFmtId="17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21" fillId="49" borderId="0" applyNumberFormat="0" applyBorder="0" applyAlignment="0" applyProtection="0"/>
    <xf numFmtId="170" fontId="21" fillId="49" borderId="0" applyNumberFormat="0" applyBorder="0" applyAlignment="0" applyProtection="0"/>
    <xf numFmtId="170" fontId="21" fillId="49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170" fontId="21" fillId="49" borderId="0" applyNumberFormat="0" applyBorder="0" applyAlignment="0" applyProtection="0"/>
    <xf numFmtId="170" fontId="21" fillId="49" borderId="0" applyNumberFormat="0" applyBorder="0" applyAlignment="0" applyProtection="0"/>
    <xf numFmtId="0" fontId="21" fillId="49" borderId="0" applyNumberFormat="0" applyBorder="0" applyAlignment="0" applyProtection="0"/>
    <xf numFmtId="170" fontId="21" fillId="49" borderId="0" applyNumberFormat="0" applyBorder="0" applyAlignment="0" applyProtection="0"/>
    <xf numFmtId="170" fontId="21" fillId="49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88" borderId="0" applyNumberFormat="0" applyBorder="0" applyAlignment="0" applyProtection="0"/>
    <xf numFmtId="0" fontId="21" fillId="88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18" fillId="21" borderId="0" applyNumberFormat="0" applyBorder="0" applyAlignment="0" applyProtection="0"/>
    <xf numFmtId="170" fontId="21" fillId="88" borderId="0" applyNumberFormat="0" applyBorder="0" applyAlignment="0" applyProtection="0"/>
    <xf numFmtId="170" fontId="21" fillId="44" borderId="0" applyNumberFormat="0" applyBorder="0" applyAlignment="0" applyProtection="0"/>
    <xf numFmtId="170" fontId="21" fillId="88" borderId="0" applyNumberFormat="0" applyBorder="0" applyAlignment="0" applyProtection="0"/>
    <xf numFmtId="170" fontId="21" fillId="88" borderId="0" applyNumberFormat="0" applyBorder="0" applyAlignment="0" applyProtection="0"/>
    <xf numFmtId="0" fontId="18" fillId="21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88" borderId="0" applyNumberFormat="0" applyBorder="0" applyAlignment="0" applyProtection="0"/>
    <xf numFmtId="0" fontId="21" fillId="88" borderId="0" applyNumberFormat="0" applyBorder="0" applyAlignment="0" applyProtection="0"/>
    <xf numFmtId="170" fontId="21" fillId="88" borderId="0" applyNumberFormat="0" applyBorder="0" applyAlignment="0" applyProtection="0"/>
    <xf numFmtId="0" fontId="21" fillId="88" borderId="0" applyNumberFormat="0" applyBorder="0" applyAlignment="0" applyProtection="0"/>
    <xf numFmtId="170" fontId="21" fillId="88" borderId="0" applyNumberFormat="0" applyBorder="0" applyAlignment="0" applyProtection="0"/>
    <xf numFmtId="0" fontId="21" fillId="88" borderId="0" applyNumberFormat="0" applyBorder="0" applyAlignment="0" applyProtection="0"/>
    <xf numFmtId="0" fontId="21" fillId="88" borderId="0" applyNumberFormat="0" applyBorder="0" applyAlignment="0" applyProtection="0"/>
    <xf numFmtId="170" fontId="18" fillId="21" borderId="0" applyNumberFormat="0" applyBorder="0" applyAlignment="0" applyProtection="0"/>
    <xf numFmtId="0" fontId="21" fillId="44" borderId="0" applyNumberFormat="0" applyBorder="0" applyAlignment="0" applyProtection="0"/>
    <xf numFmtId="170" fontId="21" fillId="88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88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21" fillId="44" borderId="0" applyNumberFormat="0" applyBorder="0" applyAlignment="0" applyProtection="0"/>
    <xf numFmtId="170" fontId="21" fillId="88" borderId="0" applyNumberFormat="0" applyBorder="0" applyAlignment="0" applyProtection="0"/>
    <xf numFmtId="0" fontId="21" fillId="88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17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18" fillId="2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18" fillId="2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18" fillId="2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18" fillId="25" borderId="0" applyNumberFormat="0" applyBorder="0" applyAlignment="0" applyProtection="0"/>
    <xf numFmtId="170" fontId="18" fillId="2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170" fontId="21" fillId="50" borderId="0" applyNumberFormat="0" applyBorder="0" applyAlignment="0" applyProtection="0"/>
    <xf numFmtId="170" fontId="21" fillId="48" borderId="0" applyNumberFormat="0" applyBorder="0" applyAlignment="0" applyProtection="0"/>
    <xf numFmtId="0" fontId="21" fillId="48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18" fillId="29" borderId="0" applyNumberFormat="0" applyBorder="0" applyAlignment="0" applyProtection="0"/>
    <xf numFmtId="170" fontId="21" fillId="48" borderId="0" applyNumberFormat="0" applyBorder="0" applyAlignment="0" applyProtection="0"/>
    <xf numFmtId="170" fontId="21" fillId="50" borderId="0" applyNumberFormat="0" applyBorder="0" applyAlignment="0" applyProtection="0"/>
    <xf numFmtId="170" fontId="21" fillId="48" borderId="0" applyNumberFormat="0" applyBorder="0" applyAlignment="0" applyProtection="0"/>
    <xf numFmtId="170" fontId="21" fillId="48" borderId="0" applyNumberFormat="0" applyBorder="0" applyAlignment="0" applyProtection="0"/>
    <xf numFmtId="0" fontId="18" fillId="29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170" fontId="21" fillId="50" borderId="0" applyNumberFormat="0" applyBorder="0" applyAlignment="0" applyProtection="0"/>
    <xf numFmtId="170" fontId="21" fillId="48" borderId="0" applyNumberFormat="0" applyBorder="0" applyAlignment="0" applyProtection="0"/>
    <xf numFmtId="0" fontId="21" fillId="48" borderId="0" applyNumberFormat="0" applyBorder="0" applyAlignment="0" applyProtection="0"/>
    <xf numFmtId="170" fontId="21" fillId="48" borderId="0" applyNumberFormat="0" applyBorder="0" applyAlignment="0" applyProtection="0"/>
    <xf numFmtId="0" fontId="21" fillId="48" borderId="0" applyNumberFormat="0" applyBorder="0" applyAlignment="0" applyProtection="0"/>
    <xf numFmtId="17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170" fontId="18" fillId="29" borderId="0" applyNumberFormat="0" applyBorder="0" applyAlignment="0" applyProtection="0"/>
    <xf numFmtId="0" fontId="21" fillId="50" borderId="0" applyNumberFormat="0" applyBorder="0" applyAlignment="0" applyProtection="0"/>
    <xf numFmtId="170" fontId="21" fillId="48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170" fontId="21" fillId="48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21" fillId="50" borderId="0" applyNumberFormat="0" applyBorder="0" applyAlignment="0" applyProtection="0"/>
    <xf numFmtId="170" fontId="21" fillId="48" borderId="0" applyNumberFormat="0" applyBorder="0" applyAlignment="0" applyProtection="0"/>
    <xf numFmtId="0" fontId="21" fillId="48" borderId="0" applyNumberFormat="0" applyBorder="0" applyAlignment="0" applyProtection="0"/>
    <xf numFmtId="17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17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170" fontId="21" fillId="50" borderId="0" applyNumberFormat="0" applyBorder="0" applyAlignment="0" applyProtection="0"/>
    <xf numFmtId="17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23" fillId="34" borderId="0" applyNumberFormat="0" applyBorder="0" applyAlignment="0" applyProtection="0"/>
    <xf numFmtId="170" fontId="23" fillId="34" borderId="0" applyNumberFormat="0" applyBorder="0" applyAlignment="0" applyProtection="0"/>
    <xf numFmtId="170" fontId="23" fillId="34" borderId="0" applyNumberFormat="0" applyBorder="0" applyAlignment="0" applyProtection="0"/>
    <xf numFmtId="0" fontId="23" fillId="34" borderId="0" applyNumberFormat="0" applyBorder="0" applyAlignment="0" applyProtection="0"/>
    <xf numFmtId="170" fontId="23" fillId="34" borderId="0" applyNumberFormat="0" applyBorder="0" applyAlignment="0" applyProtection="0"/>
    <xf numFmtId="170" fontId="23" fillId="34" borderId="0" applyNumberFormat="0" applyBorder="0" applyAlignment="0" applyProtection="0"/>
    <xf numFmtId="0" fontId="23" fillId="34" borderId="0" applyNumberFormat="0" applyBorder="0" applyAlignment="0" applyProtection="0"/>
    <xf numFmtId="170" fontId="23" fillId="34" borderId="0" applyNumberFormat="0" applyBorder="0" applyAlignment="0" applyProtection="0"/>
    <xf numFmtId="170" fontId="23" fillId="34" borderId="0" applyNumberFormat="0" applyBorder="0" applyAlignment="0" applyProtection="0"/>
    <xf numFmtId="0" fontId="23" fillId="34" borderId="0" applyNumberFormat="0" applyBorder="0" applyAlignment="0" applyProtection="0"/>
    <xf numFmtId="170" fontId="23" fillId="34" borderId="0" applyNumberFormat="0" applyBorder="0" applyAlignment="0" applyProtection="0"/>
    <xf numFmtId="170" fontId="23" fillId="34" borderId="0" applyNumberFormat="0" applyBorder="0" applyAlignment="0" applyProtection="0"/>
    <xf numFmtId="0" fontId="23" fillId="34" borderId="0" applyNumberFormat="0" applyBorder="0" applyAlignment="0" applyProtection="0"/>
    <xf numFmtId="170" fontId="23" fillId="34" borderId="0" applyNumberFormat="0" applyBorder="0" applyAlignment="0" applyProtection="0"/>
    <xf numFmtId="170" fontId="23" fillId="34" borderId="0" applyNumberFormat="0" applyBorder="0" applyAlignment="0" applyProtection="0"/>
    <xf numFmtId="0" fontId="23" fillId="34" borderId="0" applyNumberFormat="0" applyBorder="0" applyAlignment="0" applyProtection="0"/>
    <xf numFmtId="170" fontId="23" fillId="34" borderId="0" applyNumberFormat="0" applyBorder="0" applyAlignment="0" applyProtection="0"/>
    <xf numFmtId="170" fontId="23" fillId="34" borderId="0" applyNumberFormat="0" applyBorder="0" applyAlignment="0" applyProtection="0"/>
    <xf numFmtId="0" fontId="23" fillId="34" borderId="0" applyNumberFormat="0" applyBorder="0" applyAlignment="0" applyProtection="0"/>
    <xf numFmtId="170" fontId="23" fillId="34" borderId="0" applyNumberFormat="0" applyBorder="0" applyAlignment="0" applyProtection="0"/>
    <xf numFmtId="170" fontId="23" fillId="34" borderId="0" applyNumberFormat="0" applyBorder="0" applyAlignment="0" applyProtection="0"/>
    <xf numFmtId="0" fontId="23" fillId="34" borderId="0" applyNumberFormat="0" applyBorder="0" applyAlignment="0" applyProtection="0"/>
    <xf numFmtId="170" fontId="23" fillId="34" borderId="0" applyNumberFormat="0" applyBorder="0" applyAlignment="0" applyProtection="0"/>
    <xf numFmtId="170" fontId="23" fillId="34" borderId="0" applyNumberFormat="0" applyBorder="0" applyAlignment="0" applyProtection="0"/>
    <xf numFmtId="0" fontId="23" fillId="34" borderId="0" applyNumberFormat="0" applyBorder="0" applyAlignment="0" applyProtection="0"/>
    <xf numFmtId="170" fontId="23" fillId="34" borderId="0" applyNumberFormat="0" applyBorder="0" applyAlignment="0" applyProtection="0"/>
    <xf numFmtId="170" fontId="23" fillId="34" borderId="0" applyNumberFormat="0" applyBorder="0" applyAlignment="0" applyProtection="0"/>
    <xf numFmtId="0" fontId="23" fillId="34" borderId="0" applyNumberFormat="0" applyBorder="0" applyAlignment="0" applyProtection="0"/>
    <xf numFmtId="170" fontId="23" fillId="34" borderId="0" applyNumberFormat="0" applyBorder="0" applyAlignment="0" applyProtection="0"/>
    <xf numFmtId="170" fontId="23" fillId="34" borderId="0" applyNumberFormat="0" applyBorder="0" applyAlignment="0" applyProtection="0"/>
    <xf numFmtId="170" fontId="23" fillId="36" borderId="0" applyNumberFormat="0" applyBorder="0" applyAlignment="0" applyProtection="0"/>
    <xf numFmtId="0" fontId="23" fillId="36" borderId="0" applyNumberFormat="0" applyBorder="0" applyAlignment="0" applyProtection="0"/>
    <xf numFmtId="17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8" fillId="3" borderId="0" applyNumberFormat="0" applyBorder="0" applyAlignment="0" applyProtection="0"/>
    <xf numFmtId="170" fontId="23" fillId="36" borderId="0" applyNumberFormat="0" applyBorder="0" applyAlignment="0" applyProtection="0"/>
    <xf numFmtId="170" fontId="23" fillId="34" borderId="0" applyNumberFormat="0" applyBorder="0" applyAlignment="0" applyProtection="0"/>
    <xf numFmtId="170" fontId="23" fillId="36" borderId="0" applyNumberFormat="0" applyBorder="0" applyAlignment="0" applyProtection="0"/>
    <xf numFmtId="170" fontId="23" fillId="36" borderId="0" applyNumberFormat="0" applyBorder="0" applyAlignment="0" applyProtection="0"/>
    <xf numFmtId="0" fontId="8" fillId="3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170" fontId="23" fillId="34" borderId="0" applyNumberFormat="0" applyBorder="0" applyAlignment="0" applyProtection="0"/>
    <xf numFmtId="170" fontId="23" fillId="34" borderId="0" applyNumberFormat="0" applyBorder="0" applyAlignment="0" applyProtection="0"/>
    <xf numFmtId="0" fontId="23" fillId="34" borderId="0" applyNumberFormat="0" applyBorder="0" applyAlignment="0" applyProtection="0"/>
    <xf numFmtId="170" fontId="23" fillId="34" borderId="0" applyNumberFormat="0" applyBorder="0" applyAlignment="0" applyProtection="0"/>
    <xf numFmtId="170" fontId="23" fillId="34" borderId="0" applyNumberFormat="0" applyBorder="0" applyAlignment="0" applyProtection="0"/>
    <xf numFmtId="0" fontId="23" fillId="34" borderId="0" applyNumberFormat="0" applyBorder="0" applyAlignment="0" applyProtection="0"/>
    <xf numFmtId="170" fontId="23" fillId="34" borderId="0" applyNumberFormat="0" applyBorder="0" applyAlignment="0" applyProtection="0"/>
    <xf numFmtId="170" fontId="23" fillId="34" borderId="0" applyNumberFormat="0" applyBorder="0" applyAlignment="0" applyProtection="0"/>
    <xf numFmtId="170" fontId="23" fillId="36" borderId="0" applyNumberFormat="0" applyBorder="0" applyAlignment="0" applyProtection="0"/>
    <xf numFmtId="0" fontId="23" fillId="36" borderId="0" applyNumberFormat="0" applyBorder="0" applyAlignment="0" applyProtection="0"/>
    <xf numFmtId="170" fontId="23" fillId="36" borderId="0" applyNumberFormat="0" applyBorder="0" applyAlignment="0" applyProtection="0"/>
    <xf numFmtId="0" fontId="23" fillId="36" borderId="0" applyNumberFormat="0" applyBorder="0" applyAlignment="0" applyProtection="0"/>
    <xf numFmtId="17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170" fontId="8" fillId="3" borderId="0" applyNumberFormat="0" applyBorder="0" applyAlignment="0" applyProtection="0"/>
    <xf numFmtId="0" fontId="23" fillId="34" borderId="0" applyNumberFormat="0" applyBorder="0" applyAlignment="0" applyProtection="0"/>
    <xf numFmtId="170" fontId="23" fillId="36" borderId="0" applyNumberFormat="0" applyBorder="0" applyAlignment="0" applyProtection="0"/>
    <xf numFmtId="170" fontId="23" fillId="34" borderId="0" applyNumberFormat="0" applyBorder="0" applyAlignment="0" applyProtection="0"/>
    <xf numFmtId="0" fontId="23" fillId="34" borderId="0" applyNumberFormat="0" applyBorder="0" applyAlignment="0" applyProtection="0"/>
    <xf numFmtId="170" fontId="23" fillId="34" borderId="0" applyNumberFormat="0" applyBorder="0" applyAlignment="0" applyProtection="0"/>
    <xf numFmtId="170" fontId="23" fillId="36" borderId="0" applyNumberFormat="0" applyBorder="0" applyAlignment="0" applyProtection="0"/>
    <xf numFmtId="0" fontId="23" fillId="34" borderId="0" applyNumberFormat="0" applyBorder="0" applyAlignment="0" applyProtection="0"/>
    <xf numFmtId="17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23" fillId="34" borderId="0" applyNumberFormat="0" applyBorder="0" applyAlignment="0" applyProtection="0"/>
    <xf numFmtId="170" fontId="23" fillId="34" borderId="0" applyNumberFormat="0" applyBorder="0" applyAlignment="0" applyProtection="0"/>
    <xf numFmtId="0" fontId="23" fillId="34" borderId="0" applyNumberFormat="0" applyBorder="0" applyAlignment="0" applyProtection="0"/>
    <xf numFmtId="170" fontId="23" fillId="34" borderId="0" applyNumberFormat="0" applyBorder="0" applyAlignment="0" applyProtection="0"/>
    <xf numFmtId="170" fontId="23" fillId="34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23" fillId="34" borderId="0" applyNumberFormat="0" applyBorder="0" applyAlignment="0" applyProtection="0"/>
    <xf numFmtId="170" fontId="23" fillId="36" borderId="0" applyNumberFormat="0" applyBorder="0" applyAlignment="0" applyProtection="0"/>
    <xf numFmtId="0" fontId="23" fillId="36" borderId="0" applyNumberFormat="0" applyBorder="0" applyAlignment="0" applyProtection="0"/>
    <xf numFmtId="170" fontId="23" fillId="34" borderId="0" applyNumberFormat="0" applyBorder="0" applyAlignment="0" applyProtection="0"/>
    <xf numFmtId="170" fontId="23" fillId="34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23" fillId="34" borderId="0" applyNumberFormat="0" applyBorder="0" applyAlignment="0" applyProtection="0"/>
    <xf numFmtId="170" fontId="23" fillId="34" borderId="0" applyNumberFormat="0" applyBorder="0" applyAlignment="0" applyProtection="0"/>
    <xf numFmtId="0" fontId="23" fillId="34" borderId="0" applyNumberFormat="0" applyBorder="0" applyAlignment="0" applyProtection="0"/>
    <xf numFmtId="170" fontId="23" fillId="34" borderId="0" applyNumberFormat="0" applyBorder="0" applyAlignment="0" applyProtection="0"/>
    <xf numFmtId="170" fontId="23" fillId="34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17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23" fillId="34" borderId="0" applyNumberFormat="0" applyBorder="0" applyAlignment="0" applyProtection="0"/>
    <xf numFmtId="170" fontId="23" fillId="34" borderId="0" applyNumberFormat="0" applyBorder="0" applyAlignment="0" applyProtection="0"/>
    <xf numFmtId="170" fontId="23" fillId="34" borderId="0" applyNumberFormat="0" applyBorder="0" applyAlignment="0" applyProtection="0"/>
    <xf numFmtId="17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23" fillId="34" borderId="0" applyNumberFormat="0" applyBorder="0" applyAlignment="0" applyProtection="0"/>
    <xf numFmtId="170" fontId="23" fillId="34" borderId="0" applyNumberFormat="0" applyBorder="0" applyAlignment="0" applyProtection="0"/>
    <xf numFmtId="170" fontId="23" fillId="34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170" fontId="23" fillId="34" borderId="0" applyNumberFormat="0" applyBorder="0" applyAlignment="0" applyProtection="0"/>
    <xf numFmtId="170" fontId="23" fillId="34" borderId="0" applyNumberFormat="0" applyBorder="0" applyAlignment="0" applyProtection="0"/>
    <xf numFmtId="0" fontId="23" fillId="34" borderId="0" applyNumberFormat="0" applyBorder="0" applyAlignment="0" applyProtection="0"/>
    <xf numFmtId="170" fontId="23" fillId="34" borderId="0" applyNumberFormat="0" applyBorder="0" applyAlignment="0" applyProtection="0"/>
    <xf numFmtId="170" fontId="23" fillId="34" borderId="0" applyNumberFormat="0" applyBorder="0" applyAlignment="0" applyProtection="0"/>
    <xf numFmtId="0" fontId="24" fillId="0" borderId="0" applyNumberFormat="0" applyFill="0" applyBorder="0" applyAlignment="0" applyProtection="0"/>
    <xf numFmtId="170" fontId="24" fillId="0" borderId="0" applyNumberFormat="0" applyFill="0" applyBorder="0" applyAlignment="0" applyProtection="0"/>
    <xf numFmtId="0" fontId="25" fillId="53" borderId="11" applyNumberFormat="0" applyAlignment="0" applyProtection="0"/>
    <xf numFmtId="170" fontId="25" fillId="53" borderId="11" applyNumberFormat="0" applyAlignment="0" applyProtection="0"/>
    <xf numFmtId="170" fontId="25" fillId="53" borderId="11" applyNumberFormat="0" applyAlignment="0" applyProtection="0"/>
    <xf numFmtId="0" fontId="25" fillId="53" borderId="11" applyNumberFormat="0" applyAlignment="0" applyProtection="0"/>
    <xf numFmtId="170" fontId="25" fillId="53" borderId="11" applyNumberFormat="0" applyAlignment="0" applyProtection="0"/>
    <xf numFmtId="170" fontId="25" fillId="53" borderId="11" applyNumberFormat="0" applyAlignment="0" applyProtection="0"/>
    <xf numFmtId="0" fontId="25" fillId="53" borderId="11" applyNumberFormat="0" applyAlignment="0" applyProtection="0"/>
    <xf numFmtId="170" fontId="25" fillId="53" borderId="11" applyNumberFormat="0" applyAlignment="0" applyProtection="0"/>
    <xf numFmtId="170" fontId="25" fillId="53" borderId="11" applyNumberFormat="0" applyAlignment="0" applyProtection="0"/>
    <xf numFmtId="0" fontId="25" fillId="53" borderId="11" applyNumberFormat="0" applyAlignment="0" applyProtection="0"/>
    <xf numFmtId="170" fontId="25" fillId="53" borderId="11" applyNumberFormat="0" applyAlignment="0" applyProtection="0"/>
    <xf numFmtId="170" fontId="25" fillId="53" borderId="11" applyNumberFormat="0" applyAlignment="0" applyProtection="0"/>
    <xf numFmtId="0" fontId="25" fillId="53" borderId="11" applyNumberFormat="0" applyAlignment="0" applyProtection="0"/>
    <xf numFmtId="170" fontId="25" fillId="53" borderId="11" applyNumberFormat="0" applyAlignment="0" applyProtection="0"/>
    <xf numFmtId="170" fontId="25" fillId="53" borderId="11" applyNumberFormat="0" applyAlignment="0" applyProtection="0"/>
    <xf numFmtId="0" fontId="25" fillId="53" borderId="11" applyNumberFormat="0" applyAlignment="0" applyProtection="0"/>
    <xf numFmtId="170" fontId="25" fillId="53" borderId="11" applyNumberFormat="0" applyAlignment="0" applyProtection="0"/>
    <xf numFmtId="170" fontId="25" fillId="53" borderId="11" applyNumberFormat="0" applyAlignment="0" applyProtection="0"/>
    <xf numFmtId="0" fontId="25" fillId="53" borderId="11" applyNumberFormat="0" applyAlignment="0" applyProtection="0"/>
    <xf numFmtId="170" fontId="25" fillId="53" borderId="11" applyNumberFormat="0" applyAlignment="0" applyProtection="0"/>
    <xf numFmtId="170" fontId="25" fillId="53" borderId="11" applyNumberFormat="0" applyAlignment="0" applyProtection="0"/>
    <xf numFmtId="0" fontId="25" fillId="53" borderId="11" applyNumberFormat="0" applyAlignment="0" applyProtection="0"/>
    <xf numFmtId="170" fontId="25" fillId="53" borderId="11" applyNumberFormat="0" applyAlignment="0" applyProtection="0"/>
    <xf numFmtId="170" fontId="25" fillId="53" borderId="11" applyNumberFormat="0" applyAlignment="0" applyProtection="0"/>
    <xf numFmtId="0" fontId="25" fillId="53" borderId="11" applyNumberFormat="0" applyAlignment="0" applyProtection="0"/>
    <xf numFmtId="170" fontId="25" fillId="53" borderId="11" applyNumberFormat="0" applyAlignment="0" applyProtection="0"/>
    <xf numFmtId="170" fontId="25" fillId="53" borderId="11" applyNumberFormat="0" applyAlignment="0" applyProtection="0"/>
    <xf numFmtId="0" fontId="25" fillId="53" borderId="11" applyNumberFormat="0" applyAlignment="0" applyProtection="0"/>
    <xf numFmtId="170" fontId="25" fillId="53" borderId="11" applyNumberFormat="0" applyAlignment="0" applyProtection="0"/>
    <xf numFmtId="170" fontId="25" fillId="53" borderId="11" applyNumberFormat="0" applyAlignment="0" applyProtection="0"/>
    <xf numFmtId="170" fontId="83" fillId="52" borderId="11" applyNumberFormat="0" applyAlignment="0" applyProtection="0"/>
    <xf numFmtId="0" fontId="83" fillId="52" borderId="11" applyNumberFormat="0" applyAlignment="0" applyProtection="0"/>
    <xf numFmtId="170" fontId="25" fillId="53" borderId="11" applyNumberFormat="0" applyAlignment="0" applyProtection="0"/>
    <xf numFmtId="0" fontId="25" fillId="53" borderId="11" applyNumberFormat="0" applyAlignment="0" applyProtection="0"/>
    <xf numFmtId="0" fontId="12" fillId="6" borderId="4" applyNumberFormat="0" applyAlignment="0" applyProtection="0"/>
    <xf numFmtId="170" fontId="83" fillId="52" borderId="11" applyNumberFormat="0" applyAlignment="0" applyProtection="0"/>
    <xf numFmtId="170" fontId="25" fillId="53" borderId="11" applyNumberFormat="0" applyAlignment="0" applyProtection="0"/>
    <xf numFmtId="170" fontId="83" fillId="52" borderId="11" applyNumberFormat="0" applyAlignment="0" applyProtection="0"/>
    <xf numFmtId="170" fontId="83" fillId="52" borderId="11" applyNumberFormat="0" applyAlignment="0" applyProtection="0"/>
    <xf numFmtId="0" fontId="12" fillId="6" borderId="4" applyNumberFormat="0" applyAlignment="0" applyProtection="0"/>
    <xf numFmtId="0" fontId="95" fillId="6" borderId="4" applyAlignment="0" applyProtection="0"/>
    <xf numFmtId="0" fontId="25" fillId="53" borderId="11" applyNumberFormat="0" applyAlignment="0" applyProtection="0"/>
    <xf numFmtId="170" fontId="25" fillId="53" borderId="11" applyNumberFormat="0" applyAlignment="0" applyProtection="0"/>
    <xf numFmtId="170" fontId="25" fillId="53" borderId="11" applyNumberFormat="0" applyAlignment="0" applyProtection="0"/>
    <xf numFmtId="0" fontId="25" fillId="53" borderId="11" applyNumberFormat="0" applyAlignment="0" applyProtection="0"/>
    <xf numFmtId="170" fontId="25" fillId="53" borderId="11" applyNumberFormat="0" applyAlignment="0" applyProtection="0"/>
    <xf numFmtId="170" fontId="25" fillId="53" borderId="11" applyNumberFormat="0" applyAlignment="0" applyProtection="0"/>
    <xf numFmtId="0" fontId="25" fillId="53" borderId="11" applyNumberFormat="0" applyAlignment="0" applyProtection="0"/>
    <xf numFmtId="170" fontId="25" fillId="53" borderId="11" applyNumberFormat="0" applyAlignment="0" applyProtection="0"/>
    <xf numFmtId="170" fontId="25" fillId="53" borderId="11" applyNumberFormat="0" applyAlignment="0" applyProtection="0"/>
    <xf numFmtId="170" fontId="83" fillId="52" borderId="11" applyNumberFormat="0" applyAlignment="0" applyProtection="0"/>
    <xf numFmtId="0" fontId="83" fillId="52" borderId="11" applyNumberFormat="0" applyAlignment="0" applyProtection="0"/>
    <xf numFmtId="170" fontId="83" fillId="52" borderId="11" applyNumberFormat="0" applyAlignment="0" applyProtection="0"/>
    <xf numFmtId="0" fontId="83" fillId="52" borderId="11" applyNumberFormat="0" applyAlignment="0" applyProtection="0"/>
    <xf numFmtId="170" fontId="83" fillId="52" borderId="11" applyNumberFormat="0" applyAlignment="0" applyProtection="0"/>
    <xf numFmtId="0" fontId="83" fillId="52" borderId="11" applyNumberFormat="0" applyAlignment="0" applyProtection="0"/>
    <xf numFmtId="0" fontId="83" fillId="52" borderId="11" applyNumberFormat="0" applyAlignment="0" applyProtection="0"/>
    <xf numFmtId="170" fontId="12" fillId="6" borderId="4" applyNumberFormat="0" applyAlignment="0" applyProtection="0"/>
    <xf numFmtId="0" fontId="25" fillId="53" borderId="11" applyNumberFormat="0" applyAlignment="0" applyProtection="0"/>
    <xf numFmtId="170" fontId="83" fillId="52" borderId="11" applyNumberFormat="0" applyAlignment="0" applyProtection="0"/>
    <xf numFmtId="170" fontId="25" fillId="53" borderId="11" applyNumberFormat="0" applyAlignment="0" applyProtection="0"/>
    <xf numFmtId="0" fontId="25" fillId="53" borderId="11" applyNumberFormat="0" applyAlignment="0" applyProtection="0"/>
    <xf numFmtId="170" fontId="25" fillId="53" borderId="11" applyNumberFormat="0" applyAlignment="0" applyProtection="0"/>
    <xf numFmtId="170" fontId="83" fillId="52" borderId="11" applyNumberFormat="0" applyAlignment="0" applyProtection="0"/>
    <xf numFmtId="0" fontId="25" fillId="53" borderId="11" applyNumberFormat="0" applyAlignment="0" applyProtection="0"/>
    <xf numFmtId="170" fontId="25" fillId="53" borderId="11" applyNumberFormat="0" applyAlignment="0" applyProtection="0"/>
    <xf numFmtId="0" fontId="25" fillId="53" borderId="11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25" fillId="53" borderId="11" applyNumberFormat="0" applyAlignment="0" applyProtection="0"/>
    <xf numFmtId="170" fontId="25" fillId="53" borderId="11" applyNumberFormat="0" applyAlignment="0" applyProtection="0"/>
    <xf numFmtId="0" fontId="25" fillId="53" borderId="11" applyNumberFormat="0" applyAlignment="0" applyProtection="0"/>
    <xf numFmtId="170" fontId="25" fillId="53" borderId="11" applyNumberFormat="0" applyAlignment="0" applyProtection="0"/>
    <xf numFmtId="170" fontId="25" fillId="53" borderId="11" applyNumberFormat="0" applyAlignment="0" applyProtection="0"/>
    <xf numFmtId="0" fontId="25" fillId="53" borderId="11" applyNumberFormat="0" applyAlignment="0" applyProtection="0"/>
    <xf numFmtId="41" fontId="96" fillId="0" borderId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25" fillId="53" borderId="11" applyNumberFormat="0" applyAlignment="0" applyProtection="0"/>
    <xf numFmtId="170" fontId="83" fillId="52" borderId="11" applyNumberFormat="0" applyAlignment="0" applyProtection="0"/>
    <xf numFmtId="0" fontId="83" fillId="52" borderId="11" applyNumberFormat="0" applyAlignment="0" applyProtection="0"/>
    <xf numFmtId="170" fontId="25" fillId="53" borderId="11" applyNumberFormat="0" applyAlignment="0" applyProtection="0"/>
    <xf numFmtId="170" fontId="25" fillId="53" borderId="11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25" fillId="53" borderId="11" applyNumberFormat="0" applyAlignment="0" applyProtection="0"/>
    <xf numFmtId="170" fontId="25" fillId="53" borderId="11" applyNumberFormat="0" applyAlignment="0" applyProtection="0"/>
    <xf numFmtId="0" fontId="25" fillId="53" borderId="11" applyNumberFormat="0" applyAlignment="0" applyProtection="0"/>
    <xf numFmtId="170" fontId="25" fillId="53" borderId="11" applyNumberFormat="0" applyAlignment="0" applyProtection="0"/>
    <xf numFmtId="170" fontId="25" fillId="53" borderId="11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17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25" fillId="53" borderId="11" applyNumberFormat="0" applyAlignment="0" applyProtection="0"/>
    <xf numFmtId="170" fontId="25" fillId="53" borderId="11" applyNumberFormat="0" applyAlignment="0" applyProtection="0"/>
    <xf numFmtId="170" fontId="25" fillId="53" borderId="11" applyNumberFormat="0" applyAlignment="0" applyProtection="0"/>
    <xf numFmtId="17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25" fillId="53" borderId="11" applyNumberFormat="0" applyAlignment="0" applyProtection="0"/>
    <xf numFmtId="170" fontId="25" fillId="53" borderId="11" applyNumberFormat="0" applyAlignment="0" applyProtection="0"/>
    <xf numFmtId="170" fontId="25" fillId="53" borderId="11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25" fillId="53" borderId="11" applyNumberFormat="0" applyAlignment="0" applyProtection="0"/>
    <xf numFmtId="0" fontId="25" fillId="53" borderId="11" applyNumberFormat="0" applyAlignment="0" applyProtection="0"/>
    <xf numFmtId="170" fontId="25" fillId="53" borderId="11" applyNumberFormat="0" applyAlignment="0" applyProtection="0"/>
    <xf numFmtId="170" fontId="25" fillId="53" borderId="11" applyNumberFormat="0" applyAlignment="0" applyProtection="0"/>
    <xf numFmtId="0" fontId="25" fillId="53" borderId="11" applyNumberFormat="0" applyAlignment="0" applyProtection="0"/>
    <xf numFmtId="170" fontId="25" fillId="53" borderId="11" applyNumberFormat="0" applyAlignment="0" applyProtection="0"/>
    <xf numFmtId="170" fontId="25" fillId="53" borderId="11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17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0" fontId="26" fillId="54" borderId="12" applyNumberFormat="0" applyAlignment="0" applyProtection="0"/>
    <xf numFmtId="0" fontId="14" fillId="7" borderId="7" applyNumberFormat="0" applyAlignment="0" applyProtection="0"/>
    <xf numFmtId="170" fontId="26" fillId="54" borderId="12" applyNumberFormat="0" applyAlignment="0" applyProtection="0"/>
    <xf numFmtId="170" fontId="26" fillId="54" borderId="12" applyNumberFormat="0" applyAlignment="0" applyProtection="0"/>
    <xf numFmtId="170" fontId="26" fillId="54" borderId="12" applyNumberFormat="0" applyAlignment="0" applyProtection="0"/>
    <xf numFmtId="170" fontId="26" fillId="54" borderId="12" applyNumberFormat="0" applyAlignment="0" applyProtection="0"/>
    <xf numFmtId="0" fontId="14" fillId="7" borderId="7" applyNumberFormat="0" applyAlignment="0" applyProtection="0"/>
    <xf numFmtId="0" fontId="26" fillId="54" borderId="12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17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0" fontId="26" fillId="54" borderId="12" applyNumberFormat="0" applyAlignment="0" applyProtection="0"/>
    <xf numFmtId="170" fontId="14" fillId="7" borderId="7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170" fontId="14" fillId="7" borderId="7" applyNumberFormat="0" applyAlignment="0" applyProtection="0"/>
    <xf numFmtId="170" fontId="14" fillId="7" borderId="7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170" fontId="26" fillId="54" borderId="12" applyNumberFormat="0" applyAlignment="0" applyProtection="0"/>
    <xf numFmtId="0" fontId="27" fillId="55" borderId="0">
      <alignment horizontal="left"/>
    </xf>
    <xf numFmtId="170" fontId="27" fillId="55" borderId="0">
      <alignment horizontal="left"/>
    </xf>
    <xf numFmtId="0" fontId="28" fillId="55" borderId="0">
      <alignment horizontal="right"/>
    </xf>
    <xf numFmtId="170" fontId="28" fillId="55" borderId="0">
      <alignment horizontal="right"/>
    </xf>
    <xf numFmtId="0" fontId="29" fillId="52" borderId="0">
      <alignment horizontal="center"/>
    </xf>
    <xf numFmtId="170" fontId="29" fillId="52" borderId="0">
      <alignment horizontal="center"/>
    </xf>
    <xf numFmtId="0" fontId="28" fillId="55" borderId="0">
      <alignment horizontal="right"/>
    </xf>
    <xf numFmtId="170" fontId="28" fillId="55" borderId="0">
      <alignment horizontal="right"/>
    </xf>
    <xf numFmtId="0" fontId="30" fillId="52" borderId="0">
      <alignment horizontal="left"/>
    </xf>
    <xf numFmtId="170" fontId="30" fillId="52" borderId="0">
      <alignment horizontal="left"/>
    </xf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0" fontId="31" fillId="0" borderId="0">
      <alignment horizontal="left" vertical="center" indent="1"/>
    </xf>
    <xf numFmtId="170" fontId="31" fillId="0" borderId="0">
      <alignment horizontal="left" vertical="center" indent="1"/>
    </xf>
    <xf numFmtId="17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7" fillId="0" borderId="0" applyFont="0" applyFill="0" applyBorder="0" applyAlignment="0" applyProtection="0"/>
    <xf numFmtId="174" fontId="19" fillId="0" borderId="25" applyFont="0" applyFill="0" applyBorder="0" applyAlignment="0" applyProtection="0"/>
    <xf numFmtId="0" fontId="32" fillId="0" borderId="0" applyNumberFormat="0">
      <protection locked="0"/>
    </xf>
    <xf numFmtId="170" fontId="32" fillId="0" borderId="0" applyNumberFormat="0">
      <protection locked="0"/>
    </xf>
    <xf numFmtId="170" fontId="32" fillId="0" borderId="0" applyNumberFormat="0">
      <protection locked="0"/>
    </xf>
    <xf numFmtId="170" fontId="32" fillId="0" borderId="0" applyNumberFormat="0">
      <protection locked="0"/>
    </xf>
    <xf numFmtId="170" fontId="32" fillId="0" borderId="0" applyNumberFormat="0">
      <protection locked="0"/>
    </xf>
    <xf numFmtId="0" fontId="32" fillId="0" borderId="0" applyNumberFormat="0">
      <protection locked="0"/>
    </xf>
    <xf numFmtId="0" fontId="32" fillId="0" borderId="0" applyNumberFormat="0">
      <protection locked="0"/>
    </xf>
    <xf numFmtId="0" fontId="32" fillId="0" borderId="0" applyNumberFormat="0">
      <protection locked="0"/>
    </xf>
    <xf numFmtId="0" fontId="32" fillId="0" borderId="0" applyNumberFormat="0">
      <protection locked="0"/>
    </xf>
    <xf numFmtId="0" fontId="32" fillId="0" borderId="0" applyNumberFormat="0">
      <protection locked="0"/>
    </xf>
    <xf numFmtId="0" fontId="32" fillId="0" borderId="0" applyNumberFormat="0">
      <protection locked="0"/>
    </xf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4" fillId="35" borderId="0" applyNumberFormat="0" applyBorder="0" applyAlignment="0" applyProtection="0"/>
    <xf numFmtId="170" fontId="34" fillId="35" borderId="0" applyNumberFormat="0" applyBorder="0" applyAlignment="0" applyProtection="0"/>
    <xf numFmtId="170" fontId="34" fillId="35" borderId="0" applyNumberFormat="0" applyBorder="0" applyAlignment="0" applyProtection="0"/>
    <xf numFmtId="0" fontId="34" fillId="35" borderId="0" applyNumberFormat="0" applyBorder="0" applyAlignment="0" applyProtection="0"/>
    <xf numFmtId="170" fontId="34" fillId="35" borderId="0" applyNumberFormat="0" applyBorder="0" applyAlignment="0" applyProtection="0"/>
    <xf numFmtId="170" fontId="34" fillId="35" borderId="0" applyNumberFormat="0" applyBorder="0" applyAlignment="0" applyProtection="0"/>
    <xf numFmtId="0" fontId="34" fillId="35" borderId="0" applyNumberFormat="0" applyBorder="0" applyAlignment="0" applyProtection="0"/>
    <xf numFmtId="170" fontId="34" fillId="35" borderId="0" applyNumberFormat="0" applyBorder="0" applyAlignment="0" applyProtection="0"/>
    <xf numFmtId="170" fontId="34" fillId="35" borderId="0" applyNumberFormat="0" applyBorder="0" applyAlignment="0" applyProtection="0"/>
    <xf numFmtId="0" fontId="34" fillId="35" borderId="0" applyNumberFormat="0" applyBorder="0" applyAlignment="0" applyProtection="0"/>
    <xf numFmtId="170" fontId="34" fillId="35" borderId="0" applyNumberFormat="0" applyBorder="0" applyAlignment="0" applyProtection="0"/>
    <xf numFmtId="170" fontId="34" fillId="35" borderId="0" applyNumberFormat="0" applyBorder="0" applyAlignment="0" applyProtection="0"/>
    <xf numFmtId="0" fontId="34" fillId="35" borderId="0" applyNumberFormat="0" applyBorder="0" applyAlignment="0" applyProtection="0"/>
    <xf numFmtId="170" fontId="34" fillId="35" borderId="0" applyNumberFormat="0" applyBorder="0" applyAlignment="0" applyProtection="0"/>
    <xf numFmtId="170" fontId="34" fillId="35" borderId="0" applyNumberFormat="0" applyBorder="0" applyAlignment="0" applyProtection="0"/>
    <xf numFmtId="0" fontId="34" fillId="35" borderId="0" applyNumberFormat="0" applyBorder="0" applyAlignment="0" applyProtection="0"/>
    <xf numFmtId="170" fontId="34" fillId="35" borderId="0" applyNumberFormat="0" applyBorder="0" applyAlignment="0" applyProtection="0"/>
    <xf numFmtId="170" fontId="34" fillId="35" borderId="0" applyNumberFormat="0" applyBorder="0" applyAlignment="0" applyProtection="0"/>
    <xf numFmtId="0" fontId="34" fillId="35" borderId="0" applyNumberFormat="0" applyBorder="0" applyAlignment="0" applyProtection="0"/>
    <xf numFmtId="170" fontId="34" fillId="35" borderId="0" applyNumberFormat="0" applyBorder="0" applyAlignment="0" applyProtection="0"/>
    <xf numFmtId="170" fontId="34" fillId="35" borderId="0" applyNumberFormat="0" applyBorder="0" applyAlignment="0" applyProtection="0"/>
    <xf numFmtId="0" fontId="34" fillId="35" borderId="0" applyNumberFormat="0" applyBorder="0" applyAlignment="0" applyProtection="0"/>
    <xf numFmtId="170" fontId="34" fillId="35" borderId="0" applyNumberFormat="0" applyBorder="0" applyAlignment="0" applyProtection="0"/>
    <xf numFmtId="170" fontId="34" fillId="35" borderId="0" applyNumberFormat="0" applyBorder="0" applyAlignment="0" applyProtection="0"/>
    <xf numFmtId="0" fontId="34" fillId="35" borderId="0" applyNumberFormat="0" applyBorder="0" applyAlignment="0" applyProtection="0"/>
    <xf numFmtId="170" fontId="34" fillId="35" borderId="0" applyNumberFormat="0" applyBorder="0" applyAlignment="0" applyProtection="0"/>
    <xf numFmtId="170" fontId="34" fillId="35" borderId="0" applyNumberFormat="0" applyBorder="0" applyAlignment="0" applyProtection="0"/>
    <xf numFmtId="0" fontId="34" fillId="35" borderId="0" applyNumberFormat="0" applyBorder="0" applyAlignment="0" applyProtection="0"/>
    <xf numFmtId="170" fontId="34" fillId="35" borderId="0" applyNumberFormat="0" applyBorder="0" applyAlignment="0" applyProtection="0"/>
    <xf numFmtId="170" fontId="34" fillId="35" borderId="0" applyNumberFormat="0" applyBorder="0" applyAlignment="0" applyProtection="0"/>
    <xf numFmtId="170" fontId="34" fillId="37" borderId="0" applyNumberFormat="0" applyBorder="0" applyAlignment="0" applyProtection="0"/>
    <xf numFmtId="0" fontId="34" fillId="37" borderId="0" applyNumberFormat="0" applyBorder="0" applyAlignment="0" applyProtection="0"/>
    <xf numFmtId="17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7" fillId="2" borderId="0" applyNumberFormat="0" applyBorder="0" applyAlignment="0" applyProtection="0"/>
    <xf numFmtId="170" fontId="34" fillId="37" borderId="0" applyNumberFormat="0" applyBorder="0" applyAlignment="0" applyProtection="0"/>
    <xf numFmtId="170" fontId="34" fillId="35" borderId="0" applyNumberFormat="0" applyBorder="0" applyAlignment="0" applyProtection="0"/>
    <xf numFmtId="170" fontId="34" fillId="37" borderId="0" applyNumberFormat="0" applyBorder="0" applyAlignment="0" applyProtection="0"/>
    <xf numFmtId="170" fontId="34" fillId="37" borderId="0" applyNumberFormat="0" applyBorder="0" applyAlignment="0" applyProtection="0"/>
    <xf numFmtId="0" fontId="7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170" fontId="34" fillId="35" borderId="0" applyNumberFormat="0" applyBorder="0" applyAlignment="0" applyProtection="0"/>
    <xf numFmtId="170" fontId="34" fillId="35" borderId="0" applyNumberFormat="0" applyBorder="0" applyAlignment="0" applyProtection="0"/>
    <xf numFmtId="0" fontId="34" fillId="35" borderId="0" applyNumberFormat="0" applyBorder="0" applyAlignment="0" applyProtection="0"/>
    <xf numFmtId="170" fontId="34" fillId="35" borderId="0" applyNumberFormat="0" applyBorder="0" applyAlignment="0" applyProtection="0"/>
    <xf numFmtId="170" fontId="34" fillId="35" borderId="0" applyNumberFormat="0" applyBorder="0" applyAlignment="0" applyProtection="0"/>
    <xf numFmtId="0" fontId="34" fillId="35" borderId="0" applyNumberFormat="0" applyBorder="0" applyAlignment="0" applyProtection="0"/>
    <xf numFmtId="170" fontId="34" fillId="35" borderId="0" applyNumberFormat="0" applyBorder="0" applyAlignment="0" applyProtection="0"/>
    <xf numFmtId="170" fontId="34" fillId="35" borderId="0" applyNumberFormat="0" applyBorder="0" applyAlignment="0" applyProtection="0"/>
    <xf numFmtId="170" fontId="34" fillId="37" borderId="0" applyNumberFormat="0" applyBorder="0" applyAlignment="0" applyProtection="0"/>
    <xf numFmtId="0" fontId="34" fillId="37" borderId="0" applyNumberFormat="0" applyBorder="0" applyAlignment="0" applyProtection="0"/>
    <xf numFmtId="170" fontId="34" fillId="37" borderId="0" applyNumberFormat="0" applyBorder="0" applyAlignment="0" applyProtection="0"/>
    <xf numFmtId="0" fontId="34" fillId="37" borderId="0" applyNumberFormat="0" applyBorder="0" applyAlignment="0" applyProtection="0"/>
    <xf numFmtId="17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170" fontId="7" fillId="2" borderId="0" applyNumberFormat="0" applyBorder="0" applyAlignment="0" applyProtection="0"/>
    <xf numFmtId="0" fontId="34" fillId="35" borderId="0" applyNumberFormat="0" applyBorder="0" applyAlignment="0" applyProtection="0"/>
    <xf numFmtId="170" fontId="34" fillId="37" borderId="0" applyNumberFormat="0" applyBorder="0" applyAlignment="0" applyProtection="0"/>
    <xf numFmtId="170" fontId="34" fillId="35" borderId="0" applyNumberFormat="0" applyBorder="0" applyAlignment="0" applyProtection="0"/>
    <xf numFmtId="0" fontId="34" fillId="35" borderId="0" applyNumberFormat="0" applyBorder="0" applyAlignment="0" applyProtection="0"/>
    <xf numFmtId="170" fontId="34" fillId="35" borderId="0" applyNumberFormat="0" applyBorder="0" applyAlignment="0" applyProtection="0"/>
    <xf numFmtId="170" fontId="34" fillId="37" borderId="0" applyNumberFormat="0" applyBorder="0" applyAlignment="0" applyProtection="0"/>
    <xf numFmtId="0" fontId="34" fillId="35" borderId="0" applyNumberFormat="0" applyBorder="0" applyAlignment="0" applyProtection="0"/>
    <xf numFmtId="17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34" fillId="35" borderId="0" applyNumberFormat="0" applyBorder="0" applyAlignment="0" applyProtection="0"/>
    <xf numFmtId="170" fontId="34" fillId="35" borderId="0" applyNumberFormat="0" applyBorder="0" applyAlignment="0" applyProtection="0"/>
    <xf numFmtId="0" fontId="34" fillId="35" borderId="0" applyNumberFormat="0" applyBorder="0" applyAlignment="0" applyProtection="0"/>
    <xf numFmtId="170" fontId="34" fillId="35" borderId="0" applyNumberFormat="0" applyBorder="0" applyAlignment="0" applyProtection="0"/>
    <xf numFmtId="170" fontId="34" fillId="35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34" fillId="35" borderId="0" applyNumberFormat="0" applyBorder="0" applyAlignment="0" applyProtection="0"/>
    <xf numFmtId="170" fontId="34" fillId="37" borderId="0" applyNumberFormat="0" applyBorder="0" applyAlignment="0" applyProtection="0"/>
    <xf numFmtId="0" fontId="34" fillId="37" borderId="0" applyNumberFormat="0" applyBorder="0" applyAlignment="0" applyProtection="0"/>
    <xf numFmtId="170" fontId="34" fillId="35" borderId="0" applyNumberFormat="0" applyBorder="0" applyAlignment="0" applyProtection="0"/>
    <xf numFmtId="170" fontId="34" fillId="35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34" fillId="35" borderId="0" applyNumberFormat="0" applyBorder="0" applyAlignment="0" applyProtection="0"/>
    <xf numFmtId="170" fontId="34" fillId="35" borderId="0" applyNumberFormat="0" applyBorder="0" applyAlignment="0" applyProtection="0"/>
    <xf numFmtId="0" fontId="34" fillId="35" borderId="0" applyNumberFormat="0" applyBorder="0" applyAlignment="0" applyProtection="0"/>
    <xf numFmtId="170" fontId="34" fillId="35" borderId="0" applyNumberFormat="0" applyBorder="0" applyAlignment="0" applyProtection="0"/>
    <xf numFmtId="170" fontId="34" fillId="35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17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34" fillId="35" borderId="0" applyNumberFormat="0" applyBorder="0" applyAlignment="0" applyProtection="0"/>
    <xf numFmtId="170" fontId="34" fillId="35" borderId="0" applyNumberFormat="0" applyBorder="0" applyAlignment="0" applyProtection="0"/>
    <xf numFmtId="170" fontId="34" fillId="35" borderId="0" applyNumberFormat="0" applyBorder="0" applyAlignment="0" applyProtection="0"/>
    <xf numFmtId="17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34" fillId="35" borderId="0" applyNumberFormat="0" applyBorder="0" applyAlignment="0" applyProtection="0"/>
    <xf numFmtId="170" fontId="34" fillId="35" borderId="0" applyNumberFormat="0" applyBorder="0" applyAlignment="0" applyProtection="0"/>
    <xf numFmtId="170" fontId="34" fillId="35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170" fontId="34" fillId="35" borderId="0" applyNumberFormat="0" applyBorder="0" applyAlignment="0" applyProtection="0"/>
    <xf numFmtId="170" fontId="34" fillId="35" borderId="0" applyNumberFormat="0" applyBorder="0" applyAlignment="0" applyProtection="0"/>
    <xf numFmtId="0" fontId="34" fillId="35" borderId="0" applyNumberFormat="0" applyBorder="0" applyAlignment="0" applyProtection="0"/>
    <xf numFmtId="170" fontId="34" fillId="35" borderId="0" applyNumberFormat="0" applyBorder="0" applyAlignment="0" applyProtection="0"/>
    <xf numFmtId="170" fontId="34" fillId="35" borderId="0" applyNumberFormat="0" applyBorder="0" applyAlignment="0" applyProtection="0"/>
    <xf numFmtId="0" fontId="35" fillId="0" borderId="15" applyNumberFormat="0" applyAlignment="0" applyProtection="0">
      <alignment horizontal="left" vertical="center"/>
    </xf>
    <xf numFmtId="170" fontId="35" fillId="0" borderId="15" applyNumberFormat="0" applyAlignment="0" applyProtection="0">
      <alignment horizontal="left" vertical="center"/>
    </xf>
    <xf numFmtId="0" fontId="35" fillId="0" borderId="15" applyNumberFormat="0" applyAlignment="0" applyProtection="0">
      <alignment horizontal="left" vertical="center"/>
    </xf>
    <xf numFmtId="170" fontId="35" fillId="0" borderId="15" applyNumberFormat="0" applyAlignment="0" applyProtection="0">
      <alignment horizontal="left" vertical="center"/>
    </xf>
    <xf numFmtId="170" fontId="35" fillId="0" borderId="15" applyNumberFormat="0" applyAlignment="0" applyProtection="0">
      <alignment horizontal="left" vertical="center"/>
    </xf>
    <xf numFmtId="0" fontId="35" fillId="0" borderId="15" applyNumberFormat="0" applyAlignment="0" applyProtection="0">
      <alignment horizontal="left" vertical="center"/>
    </xf>
    <xf numFmtId="170" fontId="35" fillId="0" borderId="15" applyNumberFormat="0" applyAlignment="0" applyProtection="0">
      <alignment horizontal="left" vertical="center"/>
    </xf>
    <xf numFmtId="0" fontId="35" fillId="0" borderId="16">
      <alignment horizontal="left" vertical="center"/>
    </xf>
    <xf numFmtId="170" fontId="35" fillId="0" borderId="16">
      <alignment horizontal="left" vertical="center"/>
    </xf>
    <xf numFmtId="0" fontId="35" fillId="0" borderId="16">
      <alignment horizontal="left" vertical="center"/>
    </xf>
    <xf numFmtId="170" fontId="35" fillId="0" borderId="16">
      <alignment horizontal="left" vertical="center"/>
    </xf>
    <xf numFmtId="170" fontId="35" fillId="0" borderId="16">
      <alignment horizontal="left" vertical="center"/>
    </xf>
    <xf numFmtId="0" fontId="35" fillId="0" borderId="16">
      <alignment horizontal="left" vertical="center"/>
    </xf>
    <xf numFmtId="170" fontId="35" fillId="0" borderId="16">
      <alignment horizontal="left" vertical="center"/>
    </xf>
    <xf numFmtId="0" fontId="36" fillId="0" borderId="17" applyNumberFormat="0" applyFill="0" applyAlignment="0" applyProtection="0"/>
    <xf numFmtId="170" fontId="36" fillId="0" borderId="17" applyNumberFormat="0" applyFill="0" applyAlignment="0" applyProtection="0"/>
    <xf numFmtId="170" fontId="36" fillId="0" borderId="17" applyNumberFormat="0" applyFill="0" applyAlignment="0" applyProtection="0"/>
    <xf numFmtId="0" fontId="36" fillId="0" borderId="17" applyNumberFormat="0" applyFill="0" applyAlignment="0" applyProtection="0"/>
    <xf numFmtId="170" fontId="36" fillId="0" borderId="17" applyNumberFormat="0" applyFill="0" applyAlignment="0" applyProtection="0"/>
    <xf numFmtId="170" fontId="36" fillId="0" borderId="17" applyNumberFormat="0" applyFill="0" applyAlignment="0" applyProtection="0"/>
    <xf numFmtId="0" fontId="36" fillId="0" borderId="17" applyNumberFormat="0" applyFill="0" applyAlignment="0" applyProtection="0"/>
    <xf numFmtId="170" fontId="36" fillId="0" borderId="17" applyNumberFormat="0" applyFill="0" applyAlignment="0" applyProtection="0"/>
    <xf numFmtId="170" fontId="36" fillId="0" borderId="17" applyNumberFormat="0" applyFill="0" applyAlignment="0" applyProtection="0"/>
    <xf numFmtId="0" fontId="36" fillId="0" borderId="17" applyNumberFormat="0" applyFill="0" applyAlignment="0" applyProtection="0"/>
    <xf numFmtId="170" fontId="36" fillId="0" borderId="17" applyNumberFormat="0" applyFill="0" applyAlignment="0" applyProtection="0"/>
    <xf numFmtId="170" fontId="36" fillId="0" borderId="17" applyNumberFormat="0" applyFill="0" applyAlignment="0" applyProtection="0"/>
    <xf numFmtId="0" fontId="36" fillId="0" borderId="17" applyNumberFormat="0" applyFill="0" applyAlignment="0" applyProtection="0"/>
    <xf numFmtId="170" fontId="36" fillId="0" borderId="17" applyNumberFormat="0" applyFill="0" applyAlignment="0" applyProtection="0"/>
    <xf numFmtId="170" fontId="36" fillId="0" borderId="17" applyNumberFormat="0" applyFill="0" applyAlignment="0" applyProtection="0"/>
    <xf numFmtId="0" fontId="36" fillId="0" borderId="17" applyNumberFormat="0" applyFill="0" applyAlignment="0" applyProtection="0"/>
    <xf numFmtId="170" fontId="36" fillId="0" borderId="17" applyNumberFormat="0" applyFill="0" applyAlignment="0" applyProtection="0"/>
    <xf numFmtId="170" fontId="36" fillId="0" borderId="17" applyNumberFormat="0" applyFill="0" applyAlignment="0" applyProtection="0"/>
    <xf numFmtId="0" fontId="36" fillId="0" borderId="17" applyNumberFormat="0" applyFill="0" applyAlignment="0" applyProtection="0"/>
    <xf numFmtId="170" fontId="36" fillId="0" borderId="17" applyNumberFormat="0" applyFill="0" applyAlignment="0" applyProtection="0"/>
    <xf numFmtId="170" fontId="36" fillId="0" borderId="17" applyNumberFormat="0" applyFill="0" applyAlignment="0" applyProtection="0"/>
    <xf numFmtId="0" fontId="36" fillId="0" borderId="17" applyNumberFormat="0" applyFill="0" applyAlignment="0" applyProtection="0"/>
    <xf numFmtId="170" fontId="36" fillId="0" borderId="17" applyNumberFormat="0" applyFill="0" applyAlignment="0" applyProtection="0"/>
    <xf numFmtId="170" fontId="36" fillId="0" borderId="17" applyNumberFormat="0" applyFill="0" applyAlignment="0" applyProtection="0"/>
    <xf numFmtId="0" fontId="36" fillId="0" borderId="17" applyNumberFormat="0" applyFill="0" applyAlignment="0" applyProtection="0"/>
    <xf numFmtId="170" fontId="36" fillId="0" borderId="17" applyNumberFormat="0" applyFill="0" applyAlignment="0" applyProtection="0"/>
    <xf numFmtId="170" fontId="36" fillId="0" borderId="17" applyNumberFormat="0" applyFill="0" applyAlignment="0" applyProtection="0"/>
    <xf numFmtId="0" fontId="36" fillId="0" borderId="17" applyNumberFormat="0" applyFill="0" applyAlignment="0" applyProtection="0"/>
    <xf numFmtId="170" fontId="36" fillId="0" borderId="17" applyNumberFormat="0" applyFill="0" applyAlignment="0" applyProtection="0"/>
    <xf numFmtId="170" fontId="36" fillId="0" borderId="17" applyNumberFormat="0" applyFill="0" applyAlignment="0" applyProtection="0"/>
    <xf numFmtId="170" fontId="98" fillId="0" borderId="41" applyNumberFormat="0" applyFill="0" applyAlignment="0" applyProtection="0"/>
    <xf numFmtId="0" fontId="98" fillId="0" borderId="41" applyNumberFormat="0" applyFill="0" applyAlignment="0" applyProtection="0"/>
    <xf numFmtId="170" fontId="36" fillId="0" borderId="17" applyNumberFormat="0" applyFill="0" applyAlignment="0" applyProtection="0"/>
    <xf numFmtId="0" fontId="36" fillId="0" borderId="17" applyNumberFormat="0" applyFill="0" applyAlignment="0" applyProtection="0"/>
    <xf numFmtId="0" fontId="4" fillId="0" borderId="1" applyNumberFormat="0" applyFill="0" applyAlignment="0" applyProtection="0"/>
    <xf numFmtId="170" fontId="98" fillId="0" borderId="41" applyNumberFormat="0" applyFill="0" applyAlignment="0" applyProtection="0"/>
    <xf numFmtId="170" fontId="36" fillId="0" borderId="17" applyNumberFormat="0" applyFill="0" applyAlignment="0" applyProtection="0"/>
    <xf numFmtId="170" fontId="98" fillId="0" borderId="41" applyNumberFormat="0" applyFill="0" applyAlignment="0" applyProtection="0"/>
    <xf numFmtId="170" fontId="98" fillId="0" borderId="41" applyNumberFormat="0" applyFill="0" applyAlignment="0" applyProtection="0"/>
    <xf numFmtId="0" fontId="4" fillId="0" borderId="1" applyNumberFormat="0" applyFill="0" applyAlignment="0" applyProtection="0"/>
    <xf numFmtId="0" fontId="36" fillId="0" borderId="17" applyNumberFormat="0" applyFill="0" applyAlignment="0" applyProtection="0"/>
    <xf numFmtId="0" fontId="36" fillId="0" borderId="17" applyNumberFormat="0" applyFill="0" applyAlignment="0" applyProtection="0"/>
    <xf numFmtId="170" fontId="36" fillId="0" borderId="17" applyNumberFormat="0" applyFill="0" applyAlignment="0" applyProtection="0"/>
    <xf numFmtId="170" fontId="36" fillId="0" borderId="17" applyNumberFormat="0" applyFill="0" applyAlignment="0" applyProtection="0"/>
    <xf numFmtId="0" fontId="36" fillId="0" borderId="17" applyNumberFormat="0" applyFill="0" applyAlignment="0" applyProtection="0"/>
    <xf numFmtId="170" fontId="36" fillId="0" borderId="17" applyNumberFormat="0" applyFill="0" applyAlignment="0" applyProtection="0"/>
    <xf numFmtId="170" fontId="36" fillId="0" borderId="17" applyNumberFormat="0" applyFill="0" applyAlignment="0" applyProtection="0"/>
    <xf numFmtId="0" fontId="36" fillId="0" borderId="17" applyNumberFormat="0" applyFill="0" applyAlignment="0" applyProtection="0"/>
    <xf numFmtId="170" fontId="36" fillId="0" borderId="17" applyNumberFormat="0" applyFill="0" applyAlignment="0" applyProtection="0"/>
    <xf numFmtId="170" fontId="36" fillId="0" borderId="17" applyNumberFormat="0" applyFill="0" applyAlignment="0" applyProtection="0"/>
    <xf numFmtId="170" fontId="98" fillId="0" borderId="41" applyNumberFormat="0" applyFill="0" applyAlignment="0" applyProtection="0"/>
    <xf numFmtId="0" fontId="98" fillId="0" borderId="41" applyNumberFormat="0" applyFill="0" applyAlignment="0" applyProtection="0"/>
    <xf numFmtId="170" fontId="98" fillId="0" borderId="41" applyNumberFormat="0" applyFill="0" applyAlignment="0" applyProtection="0"/>
    <xf numFmtId="0" fontId="98" fillId="0" borderId="41" applyNumberFormat="0" applyFill="0" applyAlignment="0" applyProtection="0"/>
    <xf numFmtId="170" fontId="98" fillId="0" borderId="41" applyNumberFormat="0" applyFill="0" applyAlignment="0" applyProtection="0"/>
    <xf numFmtId="0" fontId="98" fillId="0" borderId="41" applyNumberFormat="0" applyFill="0" applyAlignment="0" applyProtection="0"/>
    <xf numFmtId="0" fontId="98" fillId="0" borderId="41" applyNumberFormat="0" applyFill="0" applyAlignment="0" applyProtection="0"/>
    <xf numFmtId="170" fontId="4" fillId="0" borderId="1" applyNumberFormat="0" applyFill="0" applyAlignment="0" applyProtection="0"/>
    <xf numFmtId="0" fontId="36" fillId="0" borderId="17" applyNumberFormat="0" applyFill="0" applyAlignment="0" applyProtection="0"/>
    <xf numFmtId="170" fontId="98" fillId="0" borderId="41" applyNumberFormat="0" applyFill="0" applyAlignment="0" applyProtection="0"/>
    <xf numFmtId="170" fontId="36" fillId="0" borderId="17" applyNumberFormat="0" applyFill="0" applyAlignment="0" applyProtection="0"/>
    <xf numFmtId="0" fontId="36" fillId="0" borderId="17" applyNumberFormat="0" applyFill="0" applyAlignment="0" applyProtection="0"/>
    <xf numFmtId="170" fontId="36" fillId="0" borderId="17" applyNumberFormat="0" applyFill="0" applyAlignment="0" applyProtection="0"/>
    <xf numFmtId="170" fontId="98" fillId="0" borderId="41" applyNumberFormat="0" applyFill="0" applyAlignment="0" applyProtection="0"/>
    <xf numFmtId="0" fontId="36" fillId="0" borderId="17" applyNumberFormat="0" applyFill="0" applyAlignment="0" applyProtection="0"/>
    <xf numFmtId="170" fontId="36" fillId="0" borderId="17" applyNumberFormat="0" applyFill="0" applyAlignment="0" applyProtection="0"/>
    <xf numFmtId="0" fontId="36" fillId="0" borderId="17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36" fillId="0" borderId="17" applyNumberFormat="0" applyFill="0" applyAlignment="0" applyProtection="0"/>
    <xf numFmtId="170" fontId="36" fillId="0" borderId="17" applyNumberFormat="0" applyFill="0" applyAlignment="0" applyProtection="0"/>
    <xf numFmtId="0" fontId="36" fillId="0" borderId="17" applyNumberFormat="0" applyFill="0" applyAlignment="0" applyProtection="0"/>
    <xf numFmtId="170" fontId="36" fillId="0" borderId="17" applyNumberFormat="0" applyFill="0" applyAlignment="0" applyProtection="0"/>
    <xf numFmtId="170" fontId="36" fillId="0" borderId="17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36" fillId="0" borderId="17" applyNumberFormat="0" applyFill="0" applyAlignment="0" applyProtection="0"/>
    <xf numFmtId="170" fontId="98" fillId="0" borderId="41" applyNumberFormat="0" applyFill="0" applyAlignment="0" applyProtection="0"/>
    <xf numFmtId="0" fontId="98" fillId="0" borderId="41" applyNumberFormat="0" applyFill="0" applyAlignment="0" applyProtection="0"/>
    <xf numFmtId="170" fontId="36" fillId="0" borderId="17" applyNumberFormat="0" applyFill="0" applyAlignment="0" applyProtection="0"/>
    <xf numFmtId="170" fontId="36" fillId="0" borderId="17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36" fillId="0" borderId="17" applyNumberFormat="0" applyFill="0" applyAlignment="0" applyProtection="0"/>
    <xf numFmtId="170" fontId="36" fillId="0" borderId="17" applyNumberFormat="0" applyFill="0" applyAlignment="0" applyProtection="0"/>
    <xf numFmtId="0" fontId="36" fillId="0" borderId="17" applyNumberFormat="0" applyFill="0" applyAlignment="0" applyProtection="0"/>
    <xf numFmtId="170" fontId="36" fillId="0" borderId="17" applyNumberFormat="0" applyFill="0" applyAlignment="0" applyProtection="0"/>
    <xf numFmtId="170" fontId="36" fillId="0" borderId="17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17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36" fillId="0" borderId="17" applyNumberFormat="0" applyFill="0" applyAlignment="0" applyProtection="0"/>
    <xf numFmtId="170" fontId="36" fillId="0" borderId="17" applyNumberFormat="0" applyFill="0" applyAlignment="0" applyProtection="0"/>
    <xf numFmtId="170" fontId="36" fillId="0" borderId="17" applyNumberFormat="0" applyFill="0" applyAlignment="0" applyProtection="0"/>
    <xf numFmtId="17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36" fillId="0" borderId="17" applyNumberFormat="0" applyFill="0" applyAlignment="0" applyProtection="0"/>
    <xf numFmtId="170" fontId="36" fillId="0" borderId="17" applyNumberFormat="0" applyFill="0" applyAlignment="0" applyProtection="0"/>
    <xf numFmtId="170" fontId="36" fillId="0" borderId="17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36" fillId="0" borderId="17" applyNumberFormat="0" applyFill="0" applyAlignment="0" applyProtection="0"/>
    <xf numFmtId="0" fontId="36" fillId="0" borderId="17" applyNumberFormat="0" applyFill="0" applyAlignment="0" applyProtection="0"/>
    <xf numFmtId="170" fontId="36" fillId="0" borderId="17" applyNumberFormat="0" applyFill="0" applyAlignment="0" applyProtection="0"/>
    <xf numFmtId="170" fontId="36" fillId="0" borderId="17" applyNumberFormat="0" applyFill="0" applyAlignment="0" applyProtection="0"/>
    <xf numFmtId="0" fontId="36" fillId="0" borderId="17" applyNumberFormat="0" applyFill="0" applyAlignment="0" applyProtection="0"/>
    <xf numFmtId="170" fontId="36" fillId="0" borderId="17" applyNumberFormat="0" applyFill="0" applyAlignment="0" applyProtection="0"/>
    <xf numFmtId="170" fontId="36" fillId="0" borderId="17" applyNumberFormat="0" applyFill="0" applyAlignment="0" applyProtection="0"/>
    <xf numFmtId="0" fontId="37" fillId="0" borderId="18" applyNumberFormat="0" applyFill="0" applyAlignment="0" applyProtection="0"/>
    <xf numFmtId="170" fontId="37" fillId="0" borderId="18" applyNumberFormat="0" applyFill="0" applyAlignment="0" applyProtection="0"/>
    <xf numFmtId="170" fontId="37" fillId="0" borderId="18" applyNumberFormat="0" applyFill="0" applyAlignment="0" applyProtection="0"/>
    <xf numFmtId="0" fontId="37" fillId="0" borderId="18" applyNumberFormat="0" applyFill="0" applyAlignment="0" applyProtection="0"/>
    <xf numFmtId="170" fontId="37" fillId="0" borderId="18" applyNumberFormat="0" applyFill="0" applyAlignment="0" applyProtection="0"/>
    <xf numFmtId="170" fontId="37" fillId="0" borderId="18" applyNumberFormat="0" applyFill="0" applyAlignment="0" applyProtection="0"/>
    <xf numFmtId="0" fontId="37" fillId="0" borderId="18" applyNumberFormat="0" applyFill="0" applyAlignment="0" applyProtection="0"/>
    <xf numFmtId="170" fontId="37" fillId="0" borderId="18" applyNumberFormat="0" applyFill="0" applyAlignment="0" applyProtection="0"/>
    <xf numFmtId="170" fontId="37" fillId="0" borderId="18" applyNumberFormat="0" applyFill="0" applyAlignment="0" applyProtection="0"/>
    <xf numFmtId="0" fontId="37" fillId="0" borderId="18" applyNumberFormat="0" applyFill="0" applyAlignment="0" applyProtection="0"/>
    <xf numFmtId="170" fontId="37" fillId="0" borderId="18" applyNumberFormat="0" applyFill="0" applyAlignment="0" applyProtection="0"/>
    <xf numFmtId="170" fontId="37" fillId="0" borderId="18" applyNumberFormat="0" applyFill="0" applyAlignment="0" applyProtection="0"/>
    <xf numFmtId="0" fontId="37" fillId="0" borderId="18" applyNumberFormat="0" applyFill="0" applyAlignment="0" applyProtection="0"/>
    <xf numFmtId="170" fontId="37" fillId="0" borderId="18" applyNumberFormat="0" applyFill="0" applyAlignment="0" applyProtection="0"/>
    <xf numFmtId="170" fontId="37" fillId="0" borderId="18" applyNumberFormat="0" applyFill="0" applyAlignment="0" applyProtection="0"/>
    <xf numFmtId="0" fontId="37" fillId="0" borderId="18" applyNumberFormat="0" applyFill="0" applyAlignment="0" applyProtection="0"/>
    <xf numFmtId="170" fontId="37" fillId="0" borderId="18" applyNumberFormat="0" applyFill="0" applyAlignment="0" applyProtection="0"/>
    <xf numFmtId="170" fontId="37" fillId="0" borderId="18" applyNumberFormat="0" applyFill="0" applyAlignment="0" applyProtection="0"/>
    <xf numFmtId="0" fontId="37" fillId="0" borderId="18" applyNumberFormat="0" applyFill="0" applyAlignment="0" applyProtection="0"/>
    <xf numFmtId="170" fontId="37" fillId="0" borderId="18" applyNumberFormat="0" applyFill="0" applyAlignment="0" applyProtection="0"/>
    <xf numFmtId="170" fontId="37" fillId="0" borderId="18" applyNumberFormat="0" applyFill="0" applyAlignment="0" applyProtection="0"/>
    <xf numFmtId="0" fontId="37" fillId="0" borderId="18" applyNumberFormat="0" applyFill="0" applyAlignment="0" applyProtection="0"/>
    <xf numFmtId="170" fontId="37" fillId="0" borderId="18" applyNumberFormat="0" applyFill="0" applyAlignment="0" applyProtection="0"/>
    <xf numFmtId="170" fontId="37" fillId="0" borderId="18" applyNumberFormat="0" applyFill="0" applyAlignment="0" applyProtection="0"/>
    <xf numFmtId="0" fontId="37" fillId="0" borderId="18" applyNumberFormat="0" applyFill="0" applyAlignment="0" applyProtection="0"/>
    <xf numFmtId="170" fontId="37" fillId="0" borderId="18" applyNumberFormat="0" applyFill="0" applyAlignment="0" applyProtection="0"/>
    <xf numFmtId="170" fontId="37" fillId="0" borderId="18" applyNumberFormat="0" applyFill="0" applyAlignment="0" applyProtection="0"/>
    <xf numFmtId="0" fontId="37" fillId="0" borderId="18" applyNumberFormat="0" applyFill="0" applyAlignment="0" applyProtection="0"/>
    <xf numFmtId="170" fontId="37" fillId="0" borderId="18" applyNumberFormat="0" applyFill="0" applyAlignment="0" applyProtection="0"/>
    <xf numFmtId="170" fontId="37" fillId="0" borderId="18" applyNumberFormat="0" applyFill="0" applyAlignment="0" applyProtection="0"/>
    <xf numFmtId="170" fontId="99" fillId="0" borderId="42" applyNumberFormat="0" applyFill="0" applyAlignment="0" applyProtection="0"/>
    <xf numFmtId="0" fontId="99" fillId="0" borderId="42" applyNumberFormat="0" applyFill="0" applyAlignment="0" applyProtection="0"/>
    <xf numFmtId="170" fontId="37" fillId="0" borderId="18" applyNumberFormat="0" applyFill="0" applyAlignment="0" applyProtection="0"/>
    <xf numFmtId="0" fontId="37" fillId="0" borderId="18" applyNumberFormat="0" applyFill="0" applyAlignment="0" applyProtection="0"/>
    <xf numFmtId="0" fontId="5" fillId="0" borderId="2" applyNumberFormat="0" applyFill="0" applyAlignment="0" applyProtection="0"/>
    <xf numFmtId="170" fontId="99" fillId="0" borderId="42" applyNumberFormat="0" applyFill="0" applyAlignment="0" applyProtection="0"/>
    <xf numFmtId="170" fontId="37" fillId="0" borderId="18" applyNumberFormat="0" applyFill="0" applyAlignment="0" applyProtection="0"/>
    <xf numFmtId="170" fontId="99" fillId="0" borderId="42" applyNumberFormat="0" applyFill="0" applyAlignment="0" applyProtection="0"/>
    <xf numFmtId="170" fontId="99" fillId="0" borderId="42" applyNumberFormat="0" applyFill="0" applyAlignment="0" applyProtection="0"/>
    <xf numFmtId="0" fontId="5" fillId="0" borderId="2" applyNumberFormat="0" applyFill="0" applyAlignment="0" applyProtection="0"/>
    <xf numFmtId="0" fontId="37" fillId="0" borderId="18" applyNumberFormat="0" applyFill="0" applyAlignment="0" applyProtection="0"/>
    <xf numFmtId="0" fontId="37" fillId="0" borderId="18" applyNumberFormat="0" applyFill="0" applyAlignment="0" applyProtection="0"/>
    <xf numFmtId="170" fontId="37" fillId="0" borderId="18" applyNumberFormat="0" applyFill="0" applyAlignment="0" applyProtection="0"/>
    <xf numFmtId="170" fontId="37" fillId="0" borderId="18" applyNumberFormat="0" applyFill="0" applyAlignment="0" applyProtection="0"/>
    <xf numFmtId="0" fontId="37" fillId="0" borderId="18" applyNumberFormat="0" applyFill="0" applyAlignment="0" applyProtection="0"/>
    <xf numFmtId="170" fontId="37" fillId="0" borderId="18" applyNumberFormat="0" applyFill="0" applyAlignment="0" applyProtection="0"/>
    <xf numFmtId="170" fontId="37" fillId="0" borderId="18" applyNumberFormat="0" applyFill="0" applyAlignment="0" applyProtection="0"/>
    <xf numFmtId="0" fontId="37" fillId="0" borderId="18" applyNumberFormat="0" applyFill="0" applyAlignment="0" applyProtection="0"/>
    <xf numFmtId="170" fontId="37" fillId="0" borderId="18" applyNumberFormat="0" applyFill="0" applyAlignment="0" applyProtection="0"/>
    <xf numFmtId="170" fontId="37" fillId="0" borderId="18" applyNumberFormat="0" applyFill="0" applyAlignment="0" applyProtection="0"/>
    <xf numFmtId="170" fontId="99" fillId="0" borderId="42" applyNumberFormat="0" applyFill="0" applyAlignment="0" applyProtection="0"/>
    <xf numFmtId="0" fontId="99" fillId="0" borderId="42" applyNumberFormat="0" applyFill="0" applyAlignment="0" applyProtection="0"/>
    <xf numFmtId="170" fontId="99" fillId="0" borderId="42" applyNumberFormat="0" applyFill="0" applyAlignment="0" applyProtection="0"/>
    <xf numFmtId="0" fontId="99" fillId="0" borderId="42" applyNumberFormat="0" applyFill="0" applyAlignment="0" applyProtection="0"/>
    <xf numFmtId="170" fontId="99" fillId="0" borderId="42" applyNumberFormat="0" applyFill="0" applyAlignment="0" applyProtection="0"/>
    <xf numFmtId="0" fontId="99" fillId="0" borderId="42" applyNumberFormat="0" applyFill="0" applyAlignment="0" applyProtection="0"/>
    <xf numFmtId="0" fontId="99" fillId="0" borderId="42" applyNumberFormat="0" applyFill="0" applyAlignment="0" applyProtection="0"/>
    <xf numFmtId="170" fontId="5" fillId="0" borderId="2" applyNumberFormat="0" applyFill="0" applyAlignment="0" applyProtection="0"/>
    <xf numFmtId="0" fontId="37" fillId="0" borderId="18" applyNumberFormat="0" applyFill="0" applyAlignment="0" applyProtection="0"/>
    <xf numFmtId="170" fontId="99" fillId="0" borderId="42" applyNumberFormat="0" applyFill="0" applyAlignment="0" applyProtection="0"/>
    <xf numFmtId="170" fontId="37" fillId="0" borderId="18" applyNumberFormat="0" applyFill="0" applyAlignment="0" applyProtection="0"/>
    <xf numFmtId="0" fontId="37" fillId="0" borderId="18" applyNumberFormat="0" applyFill="0" applyAlignment="0" applyProtection="0"/>
    <xf numFmtId="170" fontId="37" fillId="0" borderId="18" applyNumberFormat="0" applyFill="0" applyAlignment="0" applyProtection="0"/>
    <xf numFmtId="170" fontId="99" fillId="0" borderId="42" applyNumberFormat="0" applyFill="0" applyAlignment="0" applyProtection="0"/>
    <xf numFmtId="0" fontId="37" fillId="0" borderId="18" applyNumberFormat="0" applyFill="0" applyAlignment="0" applyProtection="0"/>
    <xf numFmtId="170" fontId="37" fillId="0" borderId="18" applyNumberFormat="0" applyFill="0" applyAlignment="0" applyProtection="0"/>
    <xf numFmtId="0" fontId="37" fillId="0" borderId="18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37" fillId="0" borderId="18" applyNumberFormat="0" applyFill="0" applyAlignment="0" applyProtection="0"/>
    <xf numFmtId="170" fontId="37" fillId="0" borderId="18" applyNumberFormat="0" applyFill="0" applyAlignment="0" applyProtection="0"/>
    <xf numFmtId="0" fontId="37" fillId="0" borderId="18" applyNumberFormat="0" applyFill="0" applyAlignment="0" applyProtection="0"/>
    <xf numFmtId="170" fontId="37" fillId="0" borderId="18" applyNumberFormat="0" applyFill="0" applyAlignment="0" applyProtection="0"/>
    <xf numFmtId="170" fontId="37" fillId="0" borderId="18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37" fillId="0" borderId="18" applyNumberFormat="0" applyFill="0" applyAlignment="0" applyProtection="0"/>
    <xf numFmtId="170" fontId="99" fillId="0" borderId="42" applyNumberFormat="0" applyFill="0" applyAlignment="0" applyProtection="0"/>
    <xf numFmtId="0" fontId="99" fillId="0" borderId="42" applyNumberFormat="0" applyFill="0" applyAlignment="0" applyProtection="0"/>
    <xf numFmtId="170" fontId="37" fillId="0" borderId="18" applyNumberFormat="0" applyFill="0" applyAlignment="0" applyProtection="0"/>
    <xf numFmtId="170" fontId="37" fillId="0" borderId="18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37" fillId="0" borderId="18" applyNumberFormat="0" applyFill="0" applyAlignment="0" applyProtection="0"/>
    <xf numFmtId="170" fontId="37" fillId="0" borderId="18" applyNumberFormat="0" applyFill="0" applyAlignment="0" applyProtection="0"/>
    <xf numFmtId="0" fontId="37" fillId="0" borderId="18" applyNumberFormat="0" applyFill="0" applyAlignment="0" applyProtection="0"/>
    <xf numFmtId="170" fontId="37" fillId="0" borderId="18" applyNumberFormat="0" applyFill="0" applyAlignment="0" applyProtection="0"/>
    <xf numFmtId="170" fontId="37" fillId="0" borderId="18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17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37" fillId="0" borderId="18" applyNumberFormat="0" applyFill="0" applyAlignment="0" applyProtection="0"/>
    <xf numFmtId="170" fontId="37" fillId="0" borderId="18" applyNumberFormat="0" applyFill="0" applyAlignment="0" applyProtection="0"/>
    <xf numFmtId="170" fontId="37" fillId="0" borderId="18" applyNumberFormat="0" applyFill="0" applyAlignment="0" applyProtection="0"/>
    <xf numFmtId="17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37" fillId="0" borderId="18" applyNumberFormat="0" applyFill="0" applyAlignment="0" applyProtection="0"/>
    <xf numFmtId="170" fontId="37" fillId="0" borderId="18" applyNumberFormat="0" applyFill="0" applyAlignment="0" applyProtection="0"/>
    <xf numFmtId="170" fontId="37" fillId="0" borderId="18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37" fillId="0" borderId="18" applyNumberFormat="0" applyFill="0" applyAlignment="0" applyProtection="0"/>
    <xf numFmtId="0" fontId="37" fillId="0" borderId="18" applyNumberFormat="0" applyFill="0" applyAlignment="0" applyProtection="0"/>
    <xf numFmtId="170" fontId="37" fillId="0" borderId="18" applyNumberFormat="0" applyFill="0" applyAlignment="0" applyProtection="0"/>
    <xf numFmtId="170" fontId="37" fillId="0" borderId="18" applyNumberFormat="0" applyFill="0" applyAlignment="0" applyProtection="0"/>
    <xf numFmtId="0" fontId="37" fillId="0" borderId="18" applyNumberFormat="0" applyFill="0" applyAlignment="0" applyProtection="0"/>
    <xf numFmtId="170" fontId="37" fillId="0" borderId="18" applyNumberFormat="0" applyFill="0" applyAlignment="0" applyProtection="0"/>
    <xf numFmtId="170" fontId="37" fillId="0" borderId="18" applyNumberFormat="0" applyFill="0" applyAlignment="0" applyProtection="0"/>
    <xf numFmtId="0" fontId="38" fillId="0" borderId="19" applyNumberFormat="0" applyFill="0" applyAlignment="0" applyProtection="0"/>
    <xf numFmtId="170" fontId="38" fillId="0" borderId="19" applyNumberFormat="0" applyFill="0" applyAlignment="0" applyProtection="0"/>
    <xf numFmtId="170" fontId="38" fillId="0" borderId="19" applyNumberFormat="0" applyFill="0" applyAlignment="0" applyProtection="0"/>
    <xf numFmtId="0" fontId="38" fillId="0" borderId="19" applyNumberFormat="0" applyFill="0" applyAlignment="0" applyProtection="0"/>
    <xf numFmtId="170" fontId="38" fillId="0" borderId="19" applyNumberFormat="0" applyFill="0" applyAlignment="0" applyProtection="0"/>
    <xf numFmtId="170" fontId="38" fillId="0" borderId="19" applyNumberFormat="0" applyFill="0" applyAlignment="0" applyProtection="0"/>
    <xf numFmtId="0" fontId="38" fillId="0" borderId="19" applyNumberFormat="0" applyFill="0" applyAlignment="0" applyProtection="0"/>
    <xf numFmtId="170" fontId="38" fillId="0" borderId="19" applyNumberFormat="0" applyFill="0" applyAlignment="0" applyProtection="0"/>
    <xf numFmtId="170" fontId="38" fillId="0" borderId="19" applyNumberFormat="0" applyFill="0" applyAlignment="0" applyProtection="0"/>
    <xf numFmtId="0" fontId="38" fillId="0" borderId="19" applyNumberFormat="0" applyFill="0" applyAlignment="0" applyProtection="0"/>
    <xf numFmtId="170" fontId="38" fillId="0" borderId="19" applyNumberFormat="0" applyFill="0" applyAlignment="0" applyProtection="0"/>
    <xf numFmtId="170" fontId="38" fillId="0" borderId="19" applyNumberFormat="0" applyFill="0" applyAlignment="0" applyProtection="0"/>
    <xf numFmtId="0" fontId="38" fillId="0" borderId="19" applyNumberFormat="0" applyFill="0" applyAlignment="0" applyProtection="0"/>
    <xf numFmtId="170" fontId="38" fillId="0" borderId="19" applyNumberFormat="0" applyFill="0" applyAlignment="0" applyProtection="0"/>
    <xf numFmtId="170" fontId="38" fillId="0" borderId="19" applyNumberFormat="0" applyFill="0" applyAlignment="0" applyProtection="0"/>
    <xf numFmtId="0" fontId="38" fillId="0" borderId="19" applyNumberFormat="0" applyFill="0" applyAlignment="0" applyProtection="0"/>
    <xf numFmtId="170" fontId="38" fillId="0" borderId="19" applyNumberFormat="0" applyFill="0" applyAlignment="0" applyProtection="0"/>
    <xf numFmtId="170" fontId="38" fillId="0" borderId="19" applyNumberFormat="0" applyFill="0" applyAlignment="0" applyProtection="0"/>
    <xf numFmtId="0" fontId="38" fillId="0" borderId="19" applyNumberFormat="0" applyFill="0" applyAlignment="0" applyProtection="0"/>
    <xf numFmtId="170" fontId="38" fillId="0" borderId="19" applyNumberFormat="0" applyFill="0" applyAlignment="0" applyProtection="0"/>
    <xf numFmtId="170" fontId="38" fillId="0" borderId="19" applyNumberFormat="0" applyFill="0" applyAlignment="0" applyProtection="0"/>
    <xf numFmtId="0" fontId="38" fillId="0" borderId="19" applyNumberFormat="0" applyFill="0" applyAlignment="0" applyProtection="0"/>
    <xf numFmtId="170" fontId="38" fillId="0" borderId="19" applyNumberFormat="0" applyFill="0" applyAlignment="0" applyProtection="0"/>
    <xf numFmtId="170" fontId="38" fillId="0" borderId="19" applyNumberFormat="0" applyFill="0" applyAlignment="0" applyProtection="0"/>
    <xf numFmtId="0" fontId="38" fillId="0" borderId="19" applyNumberFormat="0" applyFill="0" applyAlignment="0" applyProtection="0"/>
    <xf numFmtId="170" fontId="38" fillId="0" borderId="19" applyNumberFormat="0" applyFill="0" applyAlignment="0" applyProtection="0"/>
    <xf numFmtId="170" fontId="38" fillId="0" borderId="19" applyNumberFormat="0" applyFill="0" applyAlignment="0" applyProtection="0"/>
    <xf numFmtId="0" fontId="38" fillId="0" borderId="19" applyNumberFormat="0" applyFill="0" applyAlignment="0" applyProtection="0"/>
    <xf numFmtId="170" fontId="38" fillId="0" borderId="19" applyNumberFormat="0" applyFill="0" applyAlignment="0" applyProtection="0"/>
    <xf numFmtId="170" fontId="38" fillId="0" borderId="19" applyNumberFormat="0" applyFill="0" applyAlignment="0" applyProtection="0"/>
    <xf numFmtId="170" fontId="100" fillId="0" borderId="43" applyNumberFormat="0" applyFill="0" applyAlignment="0" applyProtection="0"/>
    <xf numFmtId="0" fontId="100" fillId="0" borderId="43" applyNumberFormat="0" applyFill="0" applyAlignment="0" applyProtection="0"/>
    <xf numFmtId="170" fontId="38" fillId="0" borderId="19" applyNumberFormat="0" applyFill="0" applyAlignment="0" applyProtection="0"/>
    <xf numFmtId="0" fontId="38" fillId="0" borderId="19" applyNumberFormat="0" applyFill="0" applyAlignment="0" applyProtection="0"/>
    <xf numFmtId="0" fontId="6" fillId="0" borderId="3" applyNumberFormat="0" applyFill="0" applyAlignment="0" applyProtection="0"/>
    <xf numFmtId="170" fontId="100" fillId="0" borderId="43" applyNumberFormat="0" applyFill="0" applyAlignment="0" applyProtection="0"/>
    <xf numFmtId="170" fontId="38" fillId="0" borderId="19" applyNumberFormat="0" applyFill="0" applyAlignment="0" applyProtection="0"/>
    <xf numFmtId="170" fontId="100" fillId="0" borderId="43" applyNumberFormat="0" applyFill="0" applyAlignment="0" applyProtection="0"/>
    <xf numFmtId="170" fontId="100" fillId="0" borderId="43" applyNumberFormat="0" applyFill="0" applyAlignment="0" applyProtection="0"/>
    <xf numFmtId="0" fontId="6" fillId="0" borderId="3" applyNumberFormat="0" applyFill="0" applyAlignment="0" applyProtection="0"/>
    <xf numFmtId="0" fontId="38" fillId="0" borderId="19" applyNumberFormat="0" applyFill="0" applyAlignment="0" applyProtection="0"/>
    <xf numFmtId="0" fontId="38" fillId="0" borderId="19" applyNumberFormat="0" applyFill="0" applyAlignment="0" applyProtection="0"/>
    <xf numFmtId="170" fontId="38" fillId="0" borderId="19" applyNumberFormat="0" applyFill="0" applyAlignment="0" applyProtection="0"/>
    <xf numFmtId="170" fontId="38" fillId="0" borderId="19" applyNumberFormat="0" applyFill="0" applyAlignment="0" applyProtection="0"/>
    <xf numFmtId="0" fontId="38" fillId="0" borderId="19" applyNumberFormat="0" applyFill="0" applyAlignment="0" applyProtection="0"/>
    <xf numFmtId="170" fontId="38" fillId="0" borderId="19" applyNumberFormat="0" applyFill="0" applyAlignment="0" applyProtection="0"/>
    <xf numFmtId="170" fontId="38" fillId="0" borderId="19" applyNumberFormat="0" applyFill="0" applyAlignment="0" applyProtection="0"/>
    <xf numFmtId="0" fontId="38" fillId="0" borderId="19" applyNumberFormat="0" applyFill="0" applyAlignment="0" applyProtection="0"/>
    <xf numFmtId="170" fontId="38" fillId="0" borderId="19" applyNumberFormat="0" applyFill="0" applyAlignment="0" applyProtection="0"/>
    <xf numFmtId="170" fontId="38" fillId="0" borderId="19" applyNumberFormat="0" applyFill="0" applyAlignment="0" applyProtection="0"/>
    <xf numFmtId="170" fontId="100" fillId="0" borderId="43" applyNumberFormat="0" applyFill="0" applyAlignment="0" applyProtection="0"/>
    <xf numFmtId="0" fontId="100" fillId="0" borderId="43" applyNumberFormat="0" applyFill="0" applyAlignment="0" applyProtection="0"/>
    <xf numFmtId="170" fontId="100" fillId="0" borderId="43" applyNumberFormat="0" applyFill="0" applyAlignment="0" applyProtection="0"/>
    <xf numFmtId="0" fontId="100" fillId="0" borderId="43" applyNumberFormat="0" applyFill="0" applyAlignment="0" applyProtection="0"/>
    <xf numFmtId="170" fontId="100" fillId="0" borderId="43" applyNumberFormat="0" applyFill="0" applyAlignment="0" applyProtection="0"/>
    <xf numFmtId="0" fontId="100" fillId="0" borderId="43" applyNumberFormat="0" applyFill="0" applyAlignment="0" applyProtection="0"/>
    <xf numFmtId="0" fontId="100" fillId="0" borderId="43" applyNumberFormat="0" applyFill="0" applyAlignment="0" applyProtection="0"/>
    <xf numFmtId="170" fontId="6" fillId="0" borderId="3" applyNumberFormat="0" applyFill="0" applyAlignment="0" applyProtection="0"/>
    <xf numFmtId="0" fontId="38" fillId="0" borderId="19" applyNumberFormat="0" applyFill="0" applyAlignment="0" applyProtection="0"/>
    <xf numFmtId="170" fontId="100" fillId="0" borderId="43" applyNumberFormat="0" applyFill="0" applyAlignment="0" applyProtection="0"/>
    <xf numFmtId="170" fontId="38" fillId="0" borderId="19" applyNumberFormat="0" applyFill="0" applyAlignment="0" applyProtection="0"/>
    <xf numFmtId="0" fontId="38" fillId="0" borderId="19" applyNumberFormat="0" applyFill="0" applyAlignment="0" applyProtection="0"/>
    <xf numFmtId="170" fontId="38" fillId="0" borderId="19" applyNumberFormat="0" applyFill="0" applyAlignment="0" applyProtection="0"/>
    <xf numFmtId="170" fontId="100" fillId="0" borderId="43" applyNumberFormat="0" applyFill="0" applyAlignment="0" applyProtection="0"/>
    <xf numFmtId="0" fontId="38" fillId="0" borderId="19" applyNumberFormat="0" applyFill="0" applyAlignment="0" applyProtection="0"/>
    <xf numFmtId="170" fontId="38" fillId="0" borderId="19" applyNumberFormat="0" applyFill="0" applyAlignment="0" applyProtection="0"/>
    <xf numFmtId="0" fontId="38" fillId="0" borderId="19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38" fillId="0" borderId="19" applyNumberFormat="0" applyFill="0" applyAlignment="0" applyProtection="0"/>
    <xf numFmtId="170" fontId="38" fillId="0" borderId="19" applyNumberFormat="0" applyFill="0" applyAlignment="0" applyProtection="0"/>
    <xf numFmtId="0" fontId="38" fillId="0" borderId="19" applyNumberFormat="0" applyFill="0" applyAlignment="0" applyProtection="0"/>
    <xf numFmtId="170" fontId="38" fillId="0" borderId="19" applyNumberFormat="0" applyFill="0" applyAlignment="0" applyProtection="0"/>
    <xf numFmtId="170" fontId="38" fillId="0" borderId="19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38" fillId="0" borderId="19" applyNumberFormat="0" applyFill="0" applyAlignment="0" applyProtection="0"/>
    <xf numFmtId="170" fontId="100" fillId="0" borderId="43" applyNumberFormat="0" applyFill="0" applyAlignment="0" applyProtection="0"/>
    <xf numFmtId="0" fontId="100" fillId="0" borderId="43" applyNumberFormat="0" applyFill="0" applyAlignment="0" applyProtection="0"/>
    <xf numFmtId="170" fontId="38" fillId="0" borderId="19" applyNumberFormat="0" applyFill="0" applyAlignment="0" applyProtection="0"/>
    <xf numFmtId="170" fontId="38" fillId="0" borderId="19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38" fillId="0" borderId="19" applyNumberFormat="0" applyFill="0" applyAlignment="0" applyProtection="0"/>
    <xf numFmtId="170" fontId="38" fillId="0" borderId="19" applyNumberFormat="0" applyFill="0" applyAlignment="0" applyProtection="0"/>
    <xf numFmtId="0" fontId="38" fillId="0" borderId="19" applyNumberFormat="0" applyFill="0" applyAlignment="0" applyProtection="0"/>
    <xf numFmtId="170" fontId="38" fillId="0" borderId="19" applyNumberFormat="0" applyFill="0" applyAlignment="0" applyProtection="0"/>
    <xf numFmtId="170" fontId="38" fillId="0" borderId="19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17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38" fillId="0" borderId="19" applyNumberFormat="0" applyFill="0" applyAlignment="0" applyProtection="0"/>
    <xf numFmtId="170" fontId="38" fillId="0" borderId="19" applyNumberFormat="0" applyFill="0" applyAlignment="0" applyProtection="0"/>
    <xf numFmtId="170" fontId="38" fillId="0" borderId="19" applyNumberFormat="0" applyFill="0" applyAlignment="0" applyProtection="0"/>
    <xf numFmtId="17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38" fillId="0" borderId="19" applyNumberFormat="0" applyFill="0" applyAlignment="0" applyProtection="0"/>
    <xf numFmtId="170" fontId="38" fillId="0" borderId="19" applyNumberFormat="0" applyFill="0" applyAlignment="0" applyProtection="0"/>
    <xf numFmtId="170" fontId="38" fillId="0" borderId="19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38" fillId="0" borderId="19" applyNumberFormat="0" applyFill="0" applyAlignment="0" applyProtection="0"/>
    <xf numFmtId="0" fontId="38" fillId="0" borderId="19" applyNumberFormat="0" applyFill="0" applyAlignment="0" applyProtection="0"/>
    <xf numFmtId="170" fontId="38" fillId="0" borderId="19" applyNumberFormat="0" applyFill="0" applyAlignment="0" applyProtection="0"/>
    <xf numFmtId="170" fontId="38" fillId="0" borderId="19" applyNumberFormat="0" applyFill="0" applyAlignment="0" applyProtection="0"/>
    <xf numFmtId="0" fontId="38" fillId="0" borderId="19" applyNumberFormat="0" applyFill="0" applyAlignment="0" applyProtection="0"/>
    <xf numFmtId="170" fontId="38" fillId="0" borderId="19" applyNumberFormat="0" applyFill="0" applyAlignment="0" applyProtection="0"/>
    <xf numFmtId="170" fontId="38" fillId="0" borderId="19" applyNumberFormat="0" applyFill="0" applyAlignment="0" applyProtection="0"/>
    <xf numFmtId="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170" fontId="100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100" fillId="0" borderId="0" applyNumberFormat="0" applyFill="0" applyBorder="0" applyAlignment="0" applyProtection="0"/>
    <xf numFmtId="170" fontId="100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17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17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170" fontId="6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0" fontId="100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100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17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40" fillId="38" borderId="11" applyNumberFormat="0" applyAlignment="0" applyProtection="0"/>
    <xf numFmtId="170" fontId="40" fillId="38" borderId="11" applyNumberFormat="0" applyAlignment="0" applyProtection="0"/>
    <xf numFmtId="170" fontId="40" fillId="38" borderId="11" applyNumberFormat="0" applyAlignment="0" applyProtection="0"/>
    <xf numFmtId="0" fontId="40" fillId="38" borderId="11" applyNumberFormat="0" applyAlignment="0" applyProtection="0"/>
    <xf numFmtId="170" fontId="40" fillId="38" borderId="11" applyNumberFormat="0" applyAlignment="0" applyProtection="0"/>
    <xf numFmtId="170" fontId="40" fillId="38" borderId="11" applyNumberFormat="0" applyAlignment="0" applyProtection="0"/>
    <xf numFmtId="0" fontId="40" fillId="38" borderId="11" applyNumberFormat="0" applyAlignment="0" applyProtection="0"/>
    <xf numFmtId="170" fontId="40" fillId="38" borderId="11" applyNumberFormat="0" applyAlignment="0" applyProtection="0"/>
    <xf numFmtId="170" fontId="40" fillId="38" borderId="11" applyNumberFormat="0" applyAlignment="0" applyProtection="0"/>
    <xf numFmtId="0" fontId="40" fillId="38" borderId="11" applyNumberFormat="0" applyAlignment="0" applyProtection="0"/>
    <xf numFmtId="170" fontId="40" fillId="38" borderId="11" applyNumberFormat="0" applyAlignment="0" applyProtection="0"/>
    <xf numFmtId="170" fontId="40" fillId="38" borderId="11" applyNumberFormat="0" applyAlignment="0" applyProtection="0"/>
    <xf numFmtId="0" fontId="40" fillId="38" borderId="11" applyNumberFormat="0" applyAlignment="0" applyProtection="0"/>
    <xf numFmtId="0" fontId="40" fillId="38" borderId="11" applyNumberFormat="0" applyAlignment="0" applyProtection="0"/>
    <xf numFmtId="170" fontId="40" fillId="38" borderId="11" applyNumberFormat="0" applyAlignment="0" applyProtection="0"/>
    <xf numFmtId="170" fontId="40" fillId="38" borderId="11" applyNumberFormat="0" applyAlignment="0" applyProtection="0"/>
    <xf numFmtId="0" fontId="40" fillId="38" borderId="11" applyNumberFormat="0" applyAlignment="0" applyProtection="0"/>
    <xf numFmtId="0" fontId="40" fillId="38" borderId="11" applyNumberFormat="0" applyAlignment="0" applyProtection="0"/>
    <xf numFmtId="170" fontId="40" fillId="38" borderId="11" applyNumberFormat="0" applyAlignment="0" applyProtection="0"/>
    <xf numFmtId="170" fontId="40" fillId="38" borderId="11" applyNumberFormat="0" applyAlignment="0" applyProtection="0"/>
    <xf numFmtId="0" fontId="40" fillId="38" borderId="11" applyNumberFormat="0" applyAlignment="0" applyProtection="0"/>
    <xf numFmtId="0" fontId="40" fillId="38" borderId="11" applyNumberFormat="0" applyAlignment="0" applyProtection="0"/>
    <xf numFmtId="170" fontId="40" fillId="38" borderId="11" applyNumberFormat="0" applyAlignment="0" applyProtection="0"/>
    <xf numFmtId="170" fontId="40" fillId="38" borderId="11" applyNumberFormat="0" applyAlignment="0" applyProtection="0"/>
    <xf numFmtId="0" fontId="40" fillId="38" borderId="11" applyNumberFormat="0" applyAlignment="0" applyProtection="0"/>
    <xf numFmtId="170" fontId="40" fillId="38" borderId="11" applyNumberFormat="0" applyAlignment="0" applyProtection="0"/>
    <xf numFmtId="170" fontId="40" fillId="38" borderId="11" applyNumberFormat="0" applyAlignment="0" applyProtection="0"/>
    <xf numFmtId="0" fontId="40" fillId="38" borderId="11" applyNumberFormat="0" applyAlignment="0" applyProtection="0"/>
    <xf numFmtId="0" fontId="40" fillId="38" borderId="11" applyNumberFormat="0" applyAlignment="0" applyProtection="0"/>
    <xf numFmtId="170" fontId="40" fillId="38" borderId="11" applyNumberFormat="0" applyAlignment="0" applyProtection="0"/>
    <xf numFmtId="170" fontId="40" fillId="38" borderId="11" applyNumberFormat="0" applyAlignment="0" applyProtection="0"/>
    <xf numFmtId="0" fontId="40" fillId="38" borderId="11" applyNumberFormat="0" applyAlignment="0" applyProtection="0"/>
    <xf numFmtId="0" fontId="40" fillId="38" borderId="11" applyNumberFormat="0" applyAlignment="0" applyProtection="0"/>
    <xf numFmtId="170" fontId="40" fillId="38" borderId="11" applyNumberFormat="0" applyAlignment="0" applyProtection="0"/>
    <xf numFmtId="170" fontId="40" fillId="38" borderId="11" applyNumberFormat="0" applyAlignment="0" applyProtection="0"/>
    <xf numFmtId="0" fontId="40" fillId="38" borderId="11" applyNumberFormat="0" applyAlignment="0" applyProtection="0"/>
    <xf numFmtId="170" fontId="40" fillId="60" borderId="11" applyNumberFormat="0" applyAlignment="0" applyProtection="0"/>
    <xf numFmtId="0" fontId="40" fillId="60" borderId="11" applyNumberFormat="0" applyAlignment="0" applyProtection="0"/>
    <xf numFmtId="170" fontId="40" fillId="38" borderId="11" applyNumberFormat="0" applyAlignment="0" applyProtection="0"/>
    <xf numFmtId="0" fontId="40" fillId="38" borderId="11" applyNumberFormat="0" applyAlignment="0" applyProtection="0"/>
    <xf numFmtId="0" fontId="10" fillId="5" borderId="4" applyNumberFormat="0" applyAlignment="0" applyProtection="0"/>
    <xf numFmtId="170" fontId="40" fillId="60" borderId="11" applyNumberFormat="0" applyAlignment="0" applyProtection="0"/>
    <xf numFmtId="170" fontId="40" fillId="38" borderId="11" applyNumberFormat="0" applyAlignment="0" applyProtection="0"/>
    <xf numFmtId="170" fontId="40" fillId="60" borderId="11" applyNumberFormat="0" applyAlignment="0" applyProtection="0"/>
    <xf numFmtId="170" fontId="40" fillId="60" borderId="11" applyNumberFormat="0" applyAlignment="0" applyProtection="0"/>
    <xf numFmtId="0" fontId="10" fillId="5" borderId="4" applyNumberFormat="0" applyAlignment="0" applyProtection="0"/>
    <xf numFmtId="0" fontId="18" fillId="89" borderId="4" applyAlignment="0" applyProtection="0"/>
    <xf numFmtId="0" fontId="40" fillId="38" borderId="11" applyNumberFormat="0" applyAlignment="0" applyProtection="0"/>
    <xf numFmtId="170" fontId="40" fillId="38" borderId="11" applyNumberFormat="0" applyAlignment="0" applyProtection="0"/>
    <xf numFmtId="170" fontId="40" fillId="38" borderId="11" applyNumberFormat="0" applyAlignment="0" applyProtection="0"/>
    <xf numFmtId="0" fontId="40" fillId="38" borderId="11" applyNumberFormat="0" applyAlignment="0" applyProtection="0"/>
    <xf numFmtId="0" fontId="40" fillId="38" borderId="11" applyNumberFormat="0" applyAlignment="0" applyProtection="0"/>
    <xf numFmtId="170" fontId="40" fillId="38" borderId="11" applyNumberFormat="0" applyAlignment="0" applyProtection="0"/>
    <xf numFmtId="170" fontId="40" fillId="38" borderId="11" applyNumberFormat="0" applyAlignment="0" applyProtection="0"/>
    <xf numFmtId="0" fontId="40" fillId="38" borderId="11" applyNumberFormat="0" applyAlignment="0" applyProtection="0"/>
    <xf numFmtId="0" fontId="40" fillId="38" borderId="11" applyNumberFormat="0" applyAlignment="0" applyProtection="0"/>
    <xf numFmtId="170" fontId="40" fillId="38" borderId="11" applyNumberFormat="0" applyAlignment="0" applyProtection="0"/>
    <xf numFmtId="170" fontId="40" fillId="38" borderId="11" applyNumberFormat="0" applyAlignment="0" applyProtection="0"/>
    <xf numFmtId="0" fontId="40" fillId="38" borderId="11" applyNumberFormat="0" applyAlignment="0" applyProtection="0"/>
    <xf numFmtId="170" fontId="40" fillId="60" borderId="11" applyNumberFormat="0" applyAlignment="0" applyProtection="0"/>
    <xf numFmtId="0" fontId="40" fillId="60" borderId="11" applyNumberFormat="0" applyAlignment="0" applyProtection="0"/>
    <xf numFmtId="170" fontId="40" fillId="60" borderId="11" applyNumberFormat="0" applyAlignment="0" applyProtection="0"/>
    <xf numFmtId="0" fontId="40" fillId="60" borderId="11" applyNumberFormat="0" applyAlignment="0" applyProtection="0"/>
    <xf numFmtId="0" fontId="40" fillId="38" borderId="11" applyNumberFormat="0" applyAlignment="0" applyProtection="0"/>
    <xf numFmtId="170" fontId="40" fillId="60" borderId="11" applyNumberFormat="0" applyAlignment="0" applyProtection="0"/>
    <xf numFmtId="0" fontId="40" fillId="60" borderId="11" applyNumberFormat="0" applyAlignment="0" applyProtection="0"/>
    <xf numFmtId="0" fontId="40" fillId="60" borderId="11" applyNumberFormat="0" applyAlignment="0" applyProtection="0"/>
    <xf numFmtId="170" fontId="10" fillId="5" borderId="4" applyNumberFormat="0" applyAlignment="0" applyProtection="0"/>
    <xf numFmtId="0" fontId="40" fillId="38" borderId="11" applyNumberFormat="0" applyAlignment="0" applyProtection="0"/>
    <xf numFmtId="170" fontId="40" fillId="60" borderId="11" applyNumberFormat="0" applyAlignment="0" applyProtection="0"/>
    <xf numFmtId="170" fontId="40" fillId="38" borderId="11" applyNumberFormat="0" applyAlignment="0" applyProtection="0"/>
    <xf numFmtId="0" fontId="40" fillId="38" borderId="11" applyNumberFormat="0" applyAlignment="0" applyProtection="0"/>
    <xf numFmtId="170" fontId="40" fillId="38" borderId="11" applyNumberFormat="0" applyAlignment="0" applyProtection="0"/>
    <xf numFmtId="170" fontId="40" fillId="60" borderId="11" applyNumberFormat="0" applyAlignment="0" applyProtection="0"/>
    <xf numFmtId="0" fontId="40" fillId="38" borderId="11" applyNumberFormat="0" applyAlignment="0" applyProtection="0"/>
    <xf numFmtId="170" fontId="40" fillId="38" borderId="11" applyNumberFormat="0" applyAlignment="0" applyProtection="0"/>
    <xf numFmtId="0" fontId="40" fillId="38" borderId="11" applyNumberFormat="0" applyAlignment="0" applyProtection="0"/>
    <xf numFmtId="0" fontId="10" fillId="5" borderId="4" applyNumberFormat="0" applyAlignment="0" applyProtection="0"/>
    <xf numFmtId="0" fontId="40" fillId="38" borderId="11" applyNumberFormat="0" applyAlignment="0" applyProtection="0"/>
    <xf numFmtId="0" fontId="10" fillId="5" borderId="4" applyNumberFormat="0" applyAlignment="0" applyProtection="0"/>
    <xf numFmtId="0" fontId="40" fillId="38" borderId="11" applyNumberFormat="0" applyAlignment="0" applyProtection="0"/>
    <xf numFmtId="0" fontId="40" fillId="38" borderId="11" applyNumberFormat="0" applyAlignment="0" applyProtection="0"/>
    <xf numFmtId="170" fontId="40" fillId="38" borderId="11" applyNumberFormat="0" applyAlignment="0" applyProtection="0"/>
    <xf numFmtId="170" fontId="40" fillId="38" borderId="11" applyNumberFormat="0" applyAlignment="0" applyProtection="0"/>
    <xf numFmtId="170" fontId="40" fillId="38" borderId="11" applyNumberFormat="0" applyAlignment="0" applyProtection="0"/>
    <xf numFmtId="41" fontId="2" fillId="90" borderId="4"/>
    <xf numFmtId="0" fontId="10" fillId="5" borderId="4" applyNumberFormat="0" applyAlignment="0" applyProtection="0"/>
    <xf numFmtId="0" fontId="40" fillId="38" borderId="11" applyNumberFormat="0" applyAlignment="0" applyProtection="0"/>
    <xf numFmtId="0" fontId="10" fillId="5" borderId="4" applyNumberFormat="0" applyAlignment="0" applyProtection="0"/>
    <xf numFmtId="0" fontId="40" fillId="38" borderId="11" applyNumberFormat="0" applyAlignment="0" applyProtection="0"/>
    <xf numFmtId="0" fontId="10" fillId="5" borderId="4" applyNumberFormat="0" applyAlignment="0" applyProtection="0"/>
    <xf numFmtId="0" fontId="40" fillId="38" borderId="11" applyNumberFormat="0" applyAlignment="0" applyProtection="0"/>
    <xf numFmtId="0" fontId="10" fillId="5" borderId="4" applyNumberFormat="0" applyAlignment="0" applyProtection="0"/>
    <xf numFmtId="0" fontId="40" fillId="38" borderId="11" applyNumberFormat="0" applyAlignment="0" applyProtection="0"/>
    <xf numFmtId="0" fontId="10" fillId="5" borderId="4" applyNumberFormat="0" applyAlignment="0" applyProtection="0"/>
    <xf numFmtId="0" fontId="40" fillId="38" borderId="11" applyNumberFormat="0" applyAlignment="0" applyProtection="0"/>
    <xf numFmtId="0" fontId="10" fillId="5" borderId="4" applyNumberFormat="0" applyAlignment="0" applyProtection="0"/>
    <xf numFmtId="0" fontId="40" fillId="38" borderId="11" applyNumberFormat="0" applyAlignment="0" applyProtection="0"/>
    <xf numFmtId="0" fontId="10" fillId="5" borderId="4" applyNumberFormat="0" applyAlignment="0" applyProtection="0"/>
    <xf numFmtId="0" fontId="40" fillId="38" borderId="11" applyNumberFormat="0" applyAlignment="0" applyProtection="0"/>
    <xf numFmtId="0" fontId="10" fillId="5" borderId="4" applyNumberFormat="0" applyAlignment="0" applyProtection="0"/>
    <xf numFmtId="0" fontId="40" fillId="38" borderId="11" applyNumberFormat="0" applyAlignment="0" applyProtection="0"/>
    <xf numFmtId="0" fontId="10" fillId="5" borderId="4" applyNumberFormat="0" applyAlignment="0" applyProtection="0"/>
    <xf numFmtId="0" fontId="40" fillId="38" borderId="11" applyNumberFormat="0" applyAlignment="0" applyProtection="0"/>
    <xf numFmtId="0" fontId="10" fillId="5" borderId="4" applyNumberFormat="0" applyAlignment="0" applyProtection="0"/>
    <xf numFmtId="0" fontId="40" fillId="38" borderId="11" applyNumberFormat="0" applyAlignment="0" applyProtection="0"/>
    <xf numFmtId="0" fontId="40" fillId="38" borderId="11" applyNumberFormat="0" applyAlignment="0" applyProtection="0"/>
    <xf numFmtId="170" fontId="40" fillId="60" borderId="11" applyNumberFormat="0" applyAlignment="0" applyProtection="0"/>
    <xf numFmtId="0" fontId="40" fillId="60" borderId="11" applyNumberFormat="0" applyAlignment="0" applyProtection="0"/>
    <xf numFmtId="170" fontId="40" fillId="38" borderId="11" applyNumberFormat="0" applyAlignment="0" applyProtection="0"/>
    <xf numFmtId="170" fontId="40" fillId="38" borderId="11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40" fillId="38" borderId="11" applyNumberFormat="0" applyAlignment="0" applyProtection="0"/>
    <xf numFmtId="170" fontId="40" fillId="38" borderId="11" applyNumberFormat="0" applyAlignment="0" applyProtection="0"/>
    <xf numFmtId="0" fontId="40" fillId="38" borderId="11" applyNumberFormat="0" applyAlignment="0" applyProtection="0"/>
    <xf numFmtId="170" fontId="40" fillId="38" borderId="11" applyNumberFormat="0" applyAlignment="0" applyProtection="0"/>
    <xf numFmtId="170" fontId="40" fillId="38" borderId="11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17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40" fillId="38" borderId="11" applyNumberFormat="0" applyAlignment="0" applyProtection="0"/>
    <xf numFmtId="170" fontId="40" fillId="38" borderId="11" applyNumberFormat="0" applyAlignment="0" applyProtection="0"/>
    <xf numFmtId="170" fontId="40" fillId="38" borderId="11" applyNumberFormat="0" applyAlignment="0" applyProtection="0"/>
    <xf numFmtId="17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40" fillId="38" borderId="11" applyNumberFormat="0" applyAlignment="0" applyProtection="0"/>
    <xf numFmtId="170" fontId="40" fillId="38" borderId="11" applyNumberFormat="0" applyAlignment="0" applyProtection="0"/>
    <xf numFmtId="170" fontId="40" fillId="38" borderId="11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40" fillId="38" borderId="11" applyNumberFormat="0" applyAlignment="0" applyProtection="0"/>
    <xf numFmtId="0" fontId="40" fillId="38" borderId="11" applyNumberFormat="0" applyAlignment="0" applyProtection="0"/>
    <xf numFmtId="170" fontId="40" fillId="38" borderId="11" applyNumberFormat="0" applyAlignment="0" applyProtection="0"/>
    <xf numFmtId="170" fontId="40" fillId="38" borderId="11" applyNumberFormat="0" applyAlignment="0" applyProtection="0"/>
    <xf numFmtId="0" fontId="40" fillId="38" borderId="11" applyNumberFormat="0" applyAlignment="0" applyProtection="0"/>
    <xf numFmtId="170" fontId="40" fillId="38" borderId="11" applyNumberFormat="0" applyAlignment="0" applyProtection="0"/>
    <xf numFmtId="170" fontId="40" fillId="38" borderId="11" applyNumberFormat="0" applyAlignment="0" applyProtection="0"/>
    <xf numFmtId="165" fontId="102" fillId="68" borderId="0" applyNumberFormat="0" applyBorder="0" applyAlignment="0" applyProtection="0"/>
    <xf numFmtId="0" fontId="41" fillId="0" borderId="0"/>
    <xf numFmtId="170" fontId="41" fillId="0" borderId="0"/>
    <xf numFmtId="0" fontId="27" fillId="55" borderId="0">
      <alignment horizontal="left"/>
    </xf>
    <xf numFmtId="170" fontId="27" fillId="55" borderId="0">
      <alignment horizontal="left"/>
    </xf>
    <xf numFmtId="0" fontId="42" fillId="52" borderId="0">
      <alignment horizontal="left"/>
    </xf>
    <xf numFmtId="170" fontId="42" fillId="52" borderId="0">
      <alignment horizontal="left"/>
    </xf>
    <xf numFmtId="0" fontId="43" fillId="0" borderId="22" applyNumberFormat="0" applyFill="0" applyAlignment="0" applyProtection="0"/>
    <xf numFmtId="170" fontId="43" fillId="0" borderId="22" applyNumberFormat="0" applyFill="0" applyAlignment="0" applyProtection="0"/>
    <xf numFmtId="170" fontId="43" fillId="0" borderId="22" applyNumberFormat="0" applyFill="0" applyAlignment="0" applyProtection="0"/>
    <xf numFmtId="0" fontId="43" fillId="0" borderId="22" applyNumberFormat="0" applyFill="0" applyAlignment="0" applyProtection="0"/>
    <xf numFmtId="170" fontId="43" fillId="0" borderId="22" applyNumberFormat="0" applyFill="0" applyAlignment="0" applyProtection="0"/>
    <xf numFmtId="170" fontId="43" fillId="0" borderId="22" applyNumberFormat="0" applyFill="0" applyAlignment="0" applyProtection="0"/>
    <xf numFmtId="0" fontId="43" fillId="0" borderId="22" applyNumberFormat="0" applyFill="0" applyAlignment="0" applyProtection="0"/>
    <xf numFmtId="170" fontId="43" fillId="0" borderId="22" applyNumberFormat="0" applyFill="0" applyAlignment="0" applyProtection="0"/>
    <xf numFmtId="170" fontId="43" fillId="0" borderId="22" applyNumberFormat="0" applyFill="0" applyAlignment="0" applyProtection="0"/>
    <xf numFmtId="0" fontId="43" fillId="0" borderId="22" applyNumberFormat="0" applyFill="0" applyAlignment="0" applyProtection="0"/>
    <xf numFmtId="170" fontId="43" fillId="0" borderId="22" applyNumberFormat="0" applyFill="0" applyAlignment="0" applyProtection="0"/>
    <xf numFmtId="170" fontId="43" fillId="0" borderId="22" applyNumberFormat="0" applyFill="0" applyAlignment="0" applyProtection="0"/>
    <xf numFmtId="0" fontId="43" fillId="0" borderId="22" applyNumberFormat="0" applyFill="0" applyAlignment="0" applyProtection="0"/>
    <xf numFmtId="170" fontId="43" fillId="0" borderId="22" applyNumberFormat="0" applyFill="0" applyAlignment="0" applyProtection="0"/>
    <xf numFmtId="170" fontId="43" fillId="0" borderId="22" applyNumberFormat="0" applyFill="0" applyAlignment="0" applyProtection="0"/>
    <xf numFmtId="0" fontId="43" fillId="0" borderId="22" applyNumberFormat="0" applyFill="0" applyAlignment="0" applyProtection="0"/>
    <xf numFmtId="170" fontId="43" fillId="0" borderId="22" applyNumberFormat="0" applyFill="0" applyAlignment="0" applyProtection="0"/>
    <xf numFmtId="170" fontId="43" fillId="0" borderId="22" applyNumberFormat="0" applyFill="0" applyAlignment="0" applyProtection="0"/>
    <xf numFmtId="0" fontId="43" fillId="0" borderId="22" applyNumberFormat="0" applyFill="0" applyAlignment="0" applyProtection="0"/>
    <xf numFmtId="170" fontId="43" fillId="0" borderId="22" applyNumberFormat="0" applyFill="0" applyAlignment="0" applyProtection="0"/>
    <xf numFmtId="170" fontId="43" fillId="0" borderId="22" applyNumberFormat="0" applyFill="0" applyAlignment="0" applyProtection="0"/>
    <xf numFmtId="0" fontId="43" fillId="0" borderId="22" applyNumberFormat="0" applyFill="0" applyAlignment="0" applyProtection="0"/>
    <xf numFmtId="170" fontId="43" fillId="0" borderId="22" applyNumberFormat="0" applyFill="0" applyAlignment="0" applyProtection="0"/>
    <xf numFmtId="170" fontId="43" fillId="0" borderId="22" applyNumberFormat="0" applyFill="0" applyAlignment="0" applyProtection="0"/>
    <xf numFmtId="0" fontId="43" fillId="0" borderId="22" applyNumberFormat="0" applyFill="0" applyAlignment="0" applyProtection="0"/>
    <xf numFmtId="170" fontId="43" fillId="0" borderId="22" applyNumberFormat="0" applyFill="0" applyAlignment="0" applyProtection="0"/>
    <xf numFmtId="170" fontId="43" fillId="0" borderId="22" applyNumberFormat="0" applyFill="0" applyAlignment="0" applyProtection="0"/>
    <xf numFmtId="0" fontId="43" fillId="0" borderId="22" applyNumberFormat="0" applyFill="0" applyAlignment="0" applyProtection="0"/>
    <xf numFmtId="170" fontId="43" fillId="0" borderId="22" applyNumberFormat="0" applyFill="0" applyAlignment="0" applyProtection="0"/>
    <xf numFmtId="170" fontId="43" fillId="0" borderId="22" applyNumberFormat="0" applyFill="0" applyAlignment="0" applyProtection="0"/>
    <xf numFmtId="170" fontId="59" fillId="0" borderId="44" applyNumberFormat="0" applyFill="0" applyAlignment="0" applyProtection="0"/>
    <xf numFmtId="0" fontId="59" fillId="0" borderId="44" applyNumberFormat="0" applyFill="0" applyAlignment="0" applyProtection="0"/>
    <xf numFmtId="170" fontId="43" fillId="0" borderId="22" applyNumberFormat="0" applyFill="0" applyAlignment="0" applyProtection="0"/>
    <xf numFmtId="0" fontId="43" fillId="0" borderId="22" applyNumberFormat="0" applyFill="0" applyAlignment="0" applyProtection="0"/>
    <xf numFmtId="0" fontId="13" fillId="0" borderId="6" applyNumberFormat="0" applyFill="0" applyAlignment="0" applyProtection="0"/>
    <xf numFmtId="170" fontId="59" fillId="0" borderId="44" applyNumberFormat="0" applyFill="0" applyAlignment="0" applyProtection="0"/>
    <xf numFmtId="170" fontId="43" fillId="0" borderId="22" applyNumberFormat="0" applyFill="0" applyAlignment="0" applyProtection="0"/>
    <xf numFmtId="170" fontId="59" fillId="0" borderId="44" applyNumberFormat="0" applyFill="0" applyAlignment="0" applyProtection="0"/>
    <xf numFmtId="170" fontId="59" fillId="0" borderId="44" applyNumberFormat="0" applyFill="0" applyAlignment="0" applyProtection="0"/>
    <xf numFmtId="0" fontId="13" fillId="0" borderId="6" applyNumberFormat="0" applyFill="0" applyAlignment="0" applyProtection="0"/>
    <xf numFmtId="0" fontId="103" fillId="0" borderId="45" applyFill="0" applyAlignment="0" applyProtection="0"/>
    <xf numFmtId="0" fontId="43" fillId="0" borderId="22" applyNumberFormat="0" applyFill="0" applyAlignment="0" applyProtection="0"/>
    <xf numFmtId="170" fontId="43" fillId="0" borderId="22" applyNumberFormat="0" applyFill="0" applyAlignment="0" applyProtection="0"/>
    <xf numFmtId="170" fontId="43" fillId="0" borderId="22" applyNumberFormat="0" applyFill="0" applyAlignment="0" applyProtection="0"/>
    <xf numFmtId="0" fontId="43" fillId="0" borderId="22" applyNumberFormat="0" applyFill="0" applyAlignment="0" applyProtection="0"/>
    <xf numFmtId="170" fontId="43" fillId="0" borderId="22" applyNumberFormat="0" applyFill="0" applyAlignment="0" applyProtection="0"/>
    <xf numFmtId="170" fontId="43" fillId="0" borderId="22" applyNumberFormat="0" applyFill="0" applyAlignment="0" applyProtection="0"/>
    <xf numFmtId="0" fontId="43" fillId="0" borderId="22" applyNumberFormat="0" applyFill="0" applyAlignment="0" applyProtection="0"/>
    <xf numFmtId="170" fontId="43" fillId="0" borderId="22" applyNumberFormat="0" applyFill="0" applyAlignment="0" applyProtection="0"/>
    <xf numFmtId="170" fontId="43" fillId="0" borderId="22" applyNumberFormat="0" applyFill="0" applyAlignment="0" applyProtection="0"/>
    <xf numFmtId="170" fontId="59" fillId="0" borderId="44" applyNumberFormat="0" applyFill="0" applyAlignment="0" applyProtection="0"/>
    <xf numFmtId="0" fontId="59" fillId="0" borderId="44" applyNumberFormat="0" applyFill="0" applyAlignment="0" applyProtection="0"/>
    <xf numFmtId="170" fontId="59" fillId="0" borderId="44" applyNumberFormat="0" applyFill="0" applyAlignment="0" applyProtection="0"/>
    <xf numFmtId="0" fontId="59" fillId="0" borderId="44" applyNumberFormat="0" applyFill="0" applyAlignment="0" applyProtection="0"/>
    <xf numFmtId="170" fontId="59" fillId="0" borderId="44" applyNumberFormat="0" applyFill="0" applyAlignment="0" applyProtection="0"/>
    <xf numFmtId="0" fontId="59" fillId="0" borderId="44" applyNumberFormat="0" applyFill="0" applyAlignment="0" applyProtection="0"/>
    <xf numFmtId="0" fontId="59" fillId="0" borderId="44" applyNumberFormat="0" applyFill="0" applyAlignment="0" applyProtection="0"/>
    <xf numFmtId="170" fontId="13" fillId="0" borderId="6" applyNumberFormat="0" applyFill="0" applyAlignment="0" applyProtection="0"/>
    <xf numFmtId="0" fontId="43" fillId="0" borderId="22" applyNumberFormat="0" applyFill="0" applyAlignment="0" applyProtection="0"/>
    <xf numFmtId="170" fontId="59" fillId="0" borderId="44" applyNumberFormat="0" applyFill="0" applyAlignment="0" applyProtection="0"/>
    <xf numFmtId="170" fontId="43" fillId="0" borderId="22" applyNumberFormat="0" applyFill="0" applyAlignment="0" applyProtection="0"/>
    <xf numFmtId="0" fontId="43" fillId="0" borderId="22" applyNumberFormat="0" applyFill="0" applyAlignment="0" applyProtection="0"/>
    <xf numFmtId="170" fontId="43" fillId="0" borderId="22" applyNumberFormat="0" applyFill="0" applyAlignment="0" applyProtection="0"/>
    <xf numFmtId="170" fontId="59" fillId="0" borderId="44" applyNumberFormat="0" applyFill="0" applyAlignment="0" applyProtection="0"/>
    <xf numFmtId="0" fontId="43" fillId="0" borderId="22" applyNumberFormat="0" applyFill="0" applyAlignment="0" applyProtection="0"/>
    <xf numFmtId="170" fontId="43" fillId="0" borderId="22" applyNumberFormat="0" applyFill="0" applyAlignment="0" applyProtection="0"/>
    <xf numFmtId="0" fontId="43" fillId="0" borderId="22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43" fillId="0" borderId="22" applyNumberFormat="0" applyFill="0" applyAlignment="0" applyProtection="0"/>
    <xf numFmtId="170" fontId="43" fillId="0" borderId="22" applyNumberFormat="0" applyFill="0" applyAlignment="0" applyProtection="0"/>
    <xf numFmtId="0" fontId="43" fillId="0" borderId="22" applyNumberFormat="0" applyFill="0" applyAlignment="0" applyProtection="0"/>
    <xf numFmtId="170" fontId="43" fillId="0" borderId="22" applyNumberFormat="0" applyFill="0" applyAlignment="0" applyProtection="0"/>
    <xf numFmtId="170" fontId="43" fillId="0" borderId="22" applyNumberFormat="0" applyFill="0" applyAlignment="0" applyProtection="0"/>
    <xf numFmtId="0" fontId="43" fillId="0" borderId="22" applyNumberFormat="0" applyFill="0" applyAlignment="0" applyProtection="0"/>
    <xf numFmtId="41" fontId="2" fillId="6" borderId="46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43" fillId="0" borderId="22" applyNumberFormat="0" applyFill="0" applyAlignment="0" applyProtection="0"/>
    <xf numFmtId="170" fontId="59" fillId="0" borderId="44" applyNumberFormat="0" applyFill="0" applyAlignment="0" applyProtection="0"/>
    <xf numFmtId="0" fontId="59" fillId="0" borderId="44" applyNumberFormat="0" applyFill="0" applyAlignment="0" applyProtection="0"/>
    <xf numFmtId="170" fontId="43" fillId="0" borderId="22" applyNumberFormat="0" applyFill="0" applyAlignment="0" applyProtection="0"/>
    <xf numFmtId="170" fontId="43" fillId="0" borderId="22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43" fillId="0" borderId="22" applyNumberFormat="0" applyFill="0" applyAlignment="0" applyProtection="0"/>
    <xf numFmtId="170" fontId="43" fillId="0" borderId="22" applyNumberFormat="0" applyFill="0" applyAlignment="0" applyProtection="0"/>
    <xf numFmtId="0" fontId="43" fillId="0" borderId="22" applyNumberFormat="0" applyFill="0" applyAlignment="0" applyProtection="0"/>
    <xf numFmtId="170" fontId="43" fillId="0" borderId="22" applyNumberFormat="0" applyFill="0" applyAlignment="0" applyProtection="0"/>
    <xf numFmtId="170" fontId="43" fillId="0" borderId="22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17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43" fillId="0" borderId="22" applyNumberFormat="0" applyFill="0" applyAlignment="0" applyProtection="0"/>
    <xf numFmtId="170" fontId="43" fillId="0" borderId="22" applyNumberFormat="0" applyFill="0" applyAlignment="0" applyProtection="0"/>
    <xf numFmtId="170" fontId="43" fillId="0" borderId="22" applyNumberFormat="0" applyFill="0" applyAlignment="0" applyProtection="0"/>
    <xf numFmtId="17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43" fillId="0" borderId="22" applyNumberFormat="0" applyFill="0" applyAlignment="0" applyProtection="0"/>
    <xf numFmtId="170" fontId="43" fillId="0" borderId="22" applyNumberFormat="0" applyFill="0" applyAlignment="0" applyProtection="0"/>
    <xf numFmtId="170" fontId="43" fillId="0" borderId="22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43" fillId="0" borderId="22" applyNumberFormat="0" applyFill="0" applyAlignment="0" applyProtection="0"/>
    <xf numFmtId="0" fontId="43" fillId="0" borderId="22" applyNumberFormat="0" applyFill="0" applyAlignment="0" applyProtection="0"/>
    <xf numFmtId="170" fontId="43" fillId="0" borderId="22" applyNumberFormat="0" applyFill="0" applyAlignment="0" applyProtection="0"/>
    <xf numFmtId="170" fontId="43" fillId="0" borderId="22" applyNumberFormat="0" applyFill="0" applyAlignment="0" applyProtection="0"/>
    <xf numFmtId="0" fontId="43" fillId="0" borderId="22" applyNumberFormat="0" applyFill="0" applyAlignment="0" applyProtection="0"/>
    <xf numFmtId="170" fontId="43" fillId="0" borderId="22" applyNumberFormat="0" applyFill="0" applyAlignment="0" applyProtection="0"/>
    <xf numFmtId="170" fontId="43" fillId="0" borderId="22" applyNumberFormat="0" applyFill="0" applyAlignment="0" applyProtection="0"/>
    <xf numFmtId="175" fontId="19" fillId="0" borderId="35" applyFont="0" applyFill="0" applyBorder="0" applyAlignment="0" applyProtection="0"/>
    <xf numFmtId="0" fontId="44" fillId="60" borderId="0" applyNumberFormat="0" applyBorder="0" applyAlignment="0" applyProtection="0"/>
    <xf numFmtId="170" fontId="44" fillId="60" borderId="0" applyNumberFormat="0" applyBorder="0" applyAlignment="0" applyProtection="0"/>
    <xf numFmtId="170" fontId="44" fillId="60" borderId="0" applyNumberFormat="0" applyBorder="0" applyAlignment="0" applyProtection="0"/>
    <xf numFmtId="0" fontId="44" fillId="60" borderId="0" applyNumberFormat="0" applyBorder="0" applyAlignment="0" applyProtection="0"/>
    <xf numFmtId="170" fontId="44" fillId="60" borderId="0" applyNumberFormat="0" applyBorder="0" applyAlignment="0" applyProtection="0"/>
    <xf numFmtId="170" fontId="44" fillId="60" borderId="0" applyNumberFormat="0" applyBorder="0" applyAlignment="0" applyProtection="0"/>
    <xf numFmtId="0" fontId="44" fillId="60" borderId="0" applyNumberFormat="0" applyBorder="0" applyAlignment="0" applyProtection="0"/>
    <xf numFmtId="170" fontId="44" fillId="60" borderId="0" applyNumberFormat="0" applyBorder="0" applyAlignment="0" applyProtection="0"/>
    <xf numFmtId="170" fontId="44" fillId="60" borderId="0" applyNumberFormat="0" applyBorder="0" applyAlignment="0" applyProtection="0"/>
    <xf numFmtId="0" fontId="44" fillId="60" borderId="0" applyNumberFormat="0" applyBorder="0" applyAlignment="0" applyProtection="0"/>
    <xf numFmtId="170" fontId="44" fillId="60" borderId="0" applyNumberFormat="0" applyBorder="0" applyAlignment="0" applyProtection="0"/>
    <xf numFmtId="170" fontId="44" fillId="60" borderId="0" applyNumberFormat="0" applyBorder="0" applyAlignment="0" applyProtection="0"/>
    <xf numFmtId="0" fontId="44" fillId="60" borderId="0" applyNumberFormat="0" applyBorder="0" applyAlignment="0" applyProtection="0"/>
    <xf numFmtId="170" fontId="44" fillId="60" borderId="0" applyNumberFormat="0" applyBorder="0" applyAlignment="0" applyProtection="0"/>
    <xf numFmtId="170" fontId="44" fillId="60" borderId="0" applyNumberFormat="0" applyBorder="0" applyAlignment="0" applyProtection="0"/>
    <xf numFmtId="0" fontId="44" fillId="60" borderId="0" applyNumberFormat="0" applyBorder="0" applyAlignment="0" applyProtection="0"/>
    <xf numFmtId="170" fontId="44" fillId="60" borderId="0" applyNumberFormat="0" applyBorder="0" applyAlignment="0" applyProtection="0"/>
    <xf numFmtId="170" fontId="44" fillId="60" borderId="0" applyNumberFormat="0" applyBorder="0" applyAlignment="0" applyProtection="0"/>
    <xf numFmtId="0" fontId="44" fillId="60" borderId="0" applyNumberFormat="0" applyBorder="0" applyAlignment="0" applyProtection="0"/>
    <xf numFmtId="170" fontId="44" fillId="60" borderId="0" applyNumberFormat="0" applyBorder="0" applyAlignment="0" applyProtection="0"/>
    <xf numFmtId="170" fontId="44" fillId="60" borderId="0" applyNumberFormat="0" applyBorder="0" applyAlignment="0" applyProtection="0"/>
    <xf numFmtId="0" fontId="44" fillId="60" borderId="0" applyNumberFormat="0" applyBorder="0" applyAlignment="0" applyProtection="0"/>
    <xf numFmtId="170" fontId="44" fillId="60" borderId="0" applyNumberFormat="0" applyBorder="0" applyAlignment="0" applyProtection="0"/>
    <xf numFmtId="170" fontId="44" fillId="60" borderId="0" applyNumberFormat="0" applyBorder="0" applyAlignment="0" applyProtection="0"/>
    <xf numFmtId="0" fontId="44" fillId="60" borderId="0" applyNumberFormat="0" applyBorder="0" applyAlignment="0" applyProtection="0"/>
    <xf numFmtId="170" fontId="44" fillId="60" borderId="0" applyNumberFormat="0" applyBorder="0" applyAlignment="0" applyProtection="0"/>
    <xf numFmtId="170" fontId="44" fillId="60" borderId="0" applyNumberFormat="0" applyBorder="0" applyAlignment="0" applyProtection="0"/>
    <xf numFmtId="0" fontId="44" fillId="60" borderId="0" applyNumberFormat="0" applyBorder="0" applyAlignment="0" applyProtection="0"/>
    <xf numFmtId="170" fontId="44" fillId="60" borderId="0" applyNumberFormat="0" applyBorder="0" applyAlignment="0" applyProtection="0"/>
    <xf numFmtId="170" fontId="44" fillId="60" borderId="0" applyNumberFormat="0" applyBorder="0" applyAlignment="0" applyProtection="0"/>
    <xf numFmtId="170" fontId="104" fillId="60" borderId="0" applyNumberFormat="0" applyBorder="0" applyAlignment="0" applyProtection="0"/>
    <xf numFmtId="0" fontId="104" fillId="60" borderId="0" applyNumberFormat="0" applyBorder="0" applyAlignment="0" applyProtection="0"/>
    <xf numFmtId="17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9" fillId="4" borderId="0" applyNumberFormat="0" applyBorder="0" applyAlignment="0" applyProtection="0"/>
    <xf numFmtId="170" fontId="104" fillId="60" borderId="0" applyNumberFormat="0" applyBorder="0" applyAlignment="0" applyProtection="0"/>
    <xf numFmtId="170" fontId="44" fillId="60" borderId="0" applyNumberFormat="0" applyBorder="0" applyAlignment="0" applyProtection="0"/>
    <xf numFmtId="170" fontId="104" fillId="60" borderId="0" applyNumberFormat="0" applyBorder="0" applyAlignment="0" applyProtection="0"/>
    <xf numFmtId="170" fontId="104" fillId="60" borderId="0" applyNumberFormat="0" applyBorder="0" applyAlignment="0" applyProtection="0"/>
    <xf numFmtId="0" fontId="9" fillId="4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170" fontId="44" fillId="60" borderId="0" applyNumberFormat="0" applyBorder="0" applyAlignment="0" applyProtection="0"/>
    <xf numFmtId="170" fontId="44" fillId="60" borderId="0" applyNumberFormat="0" applyBorder="0" applyAlignment="0" applyProtection="0"/>
    <xf numFmtId="0" fontId="44" fillId="60" borderId="0" applyNumberFormat="0" applyBorder="0" applyAlignment="0" applyProtection="0"/>
    <xf numFmtId="170" fontId="44" fillId="60" borderId="0" applyNumberFormat="0" applyBorder="0" applyAlignment="0" applyProtection="0"/>
    <xf numFmtId="170" fontId="44" fillId="60" borderId="0" applyNumberFormat="0" applyBorder="0" applyAlignment="0" applyProtection="0"/>
    <xf numFmtId="0" fontId="44" fillId="60" borderId="0" applyNumberFormat="0" applyBorder="0" applyAlignment="0" applyProtection="0"/>
    <xf numFmtId="170" fontId="44" fillId="60" borderId="0" applyNumberFormat="0" applyBorder="0" applyAlignment="0" applyProtection="0"/>
    <xf numFmtId="170" fontId="44" fillId="60" borderId="0" applyNumberFormat="0" applyBorder="0" applyAlignment="0" applyProtection="0"/>
    <xf numFmtId="170" fontId="104" fillId="60" borderId="0" applyNumberFormat="0" applyBorder="0" applyAlignment="0" applyProtection="0"/>
    <xf numFmtId="0" fontId="104" fillId="60" borderId="0" applyNumberFormat="0" applyBorder="0" applyAlignment="0" applyProtection="0"/>
    <xf numFmtId="170" fontId="104" fillId="60" borderId="0" applyNumberFormat="0" applyBorder="0" applyAlignment="0" applyProtection="0"/>
    <xf numFmtId="0" fontId="104" fillId="60" borderId="0" applyNumberFormat="0" applyBorder="0" applyAlignment="0" applyProtection="0"/>
    <xf numFmtId="170" fontId="104" fillId="60" borderId="0" applyNumberFormat="0" applyBorder="0" applyAlignment="0" applyProtection="0"/>
    <xf numFmtId="0" fontId="104" fillId="60" borderId="0" applyNumberFormat="0" applyBorder="0" applyAlignment="0" applyProtection="0"/>
    <xf numFmtId="0" fontId="104" fillId="60" borderId="0" applyNumberFormat="0" applyBorder="0" applyAlignment="0" applyProtection="0"/>
    <xf numFmtId="170" fontId="9" fillId="4" borderId="0" applyNumberFormat="0" applyBorder="0" applyAlignment="0" applyProtection="0"/>
    <xf numFmtId="0" fontId="44" fillId="60" borderId="0" applyNumberFormat="0" applyBorder="0" applyAlignment="0" applyProtection="0"/>
    <xf numFmtId="170" fontId="104" fillId="60" borderId="0" applyNumberFormat="0" applyBorder="0" applyAlignment="0" applyProtection="0"/>
    <xf numFmtId="170" fontId="44" fillId="60" borderId="0" applyNumberFormat="0" applyBorder="0" applyAlignment="0" applyProtection="0"/>
    <xf numFmtId="0" fontId="44" fillId="60" borderId="0" applyNumberFormat="0" applyBorder="0" applyAlignment="0" applyProtection="0"/>
    <xf numFmtId="170" fontId="44" fillId="60" borderId="0" applyNumberFormat="0" applyBorder="0" applyAlignment="0" applyProtection="0"/>
    <xf numFmtId="170" fontId="104" fillId="60" borderId="0" applyNumberFormat="0" applyBorder="0" applyAlignment="0" applyProtection="0"/>
    <xf numFmtId="0" fontId="44" fillId="60" borderId="0" applyNumberFormat="0" applyBorder="0" applyAlignment="0" applyProtection="0"/>
    <xf numFmtId="17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44" fillId="60" borderId="0" applyNumberFormat="0" applyBorder="0" applyAlignment="0" applyProtection="0"/>
    <xf numFmtId="170" fontId="44" fillId="60" borderId="0" applyNumberFormat="0" applyBorder="0" applyAlignment="0" applyProtection="0"/>
    <xf numFmtId="0" fontId="44" fillId="60" borderId="0" applyNumberFormat="0" applyBorder="0" applyAlignment="0" applyProtection="0"/>
    <xf numFmtId="170" fontId="44" fillId="60" borderId="0" applyNumberFormat="0" applyBorder="0" applyAlignment="0" applyProtection="0"/>
    <xf numFmtId="170" fontId="44" fillId="60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44" fillId="60" borderId="0" applyNumberFormat="0" applyBorder="0" applyAlignment="0" applyProtection="0"/>
    <xf numFmtId="170" fontId="104" fillId="60" borderId="0" applyNumberFormat="0" applyBorder="0" applyAlignment="0" applyProtection="0"/>
    <xf numFmtId="0" fontId="104" fillId="60" borderId="0" applyNumberFormat="0" applyBorder="0" applyAlignment="0" applyProtection="0"/>
    <xf numFmtId="170" fontId="44" fillId="60" borderId="0" applyNumberFormat="0" applyBorder="0" applyAlignment="0" applyProtection="0"/>
    <xf numFmtId="170" fontId="44" fillId="60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44" fillId="60" borderId="0" applyNumberFormat="0" applyBorder="0" applyAlignment="0" applyProtection="0"/>
    <xf numFmtId="170" fontId="44" fillId="60" borderId="0" applyNumberFormat="0" applyBorder="0" applyAlignment="0" applyProtection="0"/>
    <xf numFmtId="0" fontId="44" fillId="60" borderId="0" applyNumberFormat="0" applyBorder="0" applyAlignment="0" applyProtection="0"/>
    <xf numFmtId="170" fontId="44" fillId="60" borderId="0" applyNumberFormat="0" applyBorder="0" applyAlignment="0" applyProtection="0"/>
    <xf numFmtId="170" fontId="44" fillId="60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17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44" fillId="60" borderId="0" applyNumberFormat="0" applyBorder="0" applyAlignment="0" applyProtection="0"/>
    <xf numFmtId="170" fontId="44" fillId="60" borderId="0" applyNumberFormat="0" applyBorder="0" applyAlignment="0" applyProtection="0"/>
    <xf numFmtId="170" fontId="44" fillId="60" borderId="0" applyNumberFormat="0" applyBorder="0" applyAlignment="0" applyProtection="0"/>
    <xf numFmtId="17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44" fillId="60" borderId="0" applyNumberFormat="0" applyBorder="0" applyAlignment="0" applyProtection="0"/>
    <xf numFmtId="170" fontId="44" fillId="60" borderId="0" applyNumberFormat="0" applyBorder="0" applyAlignment="0" applyProtection="0"/>
    <xf numFmtId="170" fontId="44" fillId="60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170" fontId="44" fillId="60" borderId="0" applyNumberFormat="0" applyBorder="0" applyAlignment="0" applyProtection="0"/>
    <xf numFmtId="170" fontId="44" fillId="60" borderId="0" applyNumberFormat="0" applyBorder="0" applyAlignment="0" applyProtection="0"/>
    <xf numFmtId="0" fontId="44" fillId="60" borderId="0" applyNumberFormat="0" applyBorder="0" applyAlignment="0" applyProtection="0"/>
    <xf numFmtId="170" fontId="44" fillId="60" borderId="0" applyNumberFormat="0" applyBorder="0" applyAlignment="0" applyProtection="0"/>
    <xf numFmtId="170" fontId="44" fillId="60" borderId="0" applyNumberFormat="0" applyBorder="0" applyAlignment="0" applyProtection="0"/>
    <xf numFmtId="3" fontId="32" fillId="57" borderId="0" applyNumberFormat="0"/>
    <xf numFmtId="3" fontId="32" fillId="57" borderId="0" applyNumberFormat="0"/>
    <xf numFmtId="170" fontId="19" fillId="0" borderId="0"/>
    <xf numFmtId="170" fontId="19" fillId="0" borderId="0"/>
    <xf numFmtId="170" fontId="20" fillId="0" borderId="0"/>
    <xf numFmtId="170" fontId="19" fillId="0" borderId="0"/>
    <xf numFmtId="0" fontId="20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0" fillId="0" borderId="0"/>
    <xf numFmtId="0" fontId="20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170" fontId="20" fillId="0" borderId="0"/>
    <xf numFmtId="170" fontId="19" fillId="0" borderId="0"/>
    <xf numFmtId="0" fontId="20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0" fillId="0" borderId="0"/>
    <xf numFmtId="0" fontId="20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 applyFill="0"/>
    <xf numFmtId="0" fontId="19" fillId="0" borderId="0" applyFill="0"/>
    <xf numFmtId="0" fontId="19" fillId="0" borderId="0" applyFill="0"/>
    <xf numFmtId="0" fontId="19" fillId="0" borderId="0" applyFill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0" fillId="0" borderId="0"/>
    <xf numFmtId="0" fontId="20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0" fontId="20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0" fillId="0" borderId="0"/>
    <xf numFmtId="0" fontId="2" fillId="0" borderId="0"/>
    <xf numFmtId="0" fontId="2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0" fontId="2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0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0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0" fontId="2" fillId="0" borderId="0"/>
    <xf numFmtId="170" fontId="20" fillId="0" borderId="0"/>
    <xf numFmtId="170" fontId="20" fillId="0" borderId="0"/>
    <xf numFmtId="0" fontId="2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" fillId="0" borderId="0"/>
    <xf numFmtId="170" fontId="2" fillId="0" borderId="0"/>
    <xf numFmtId="170" fontId="19" fillId="0" borderId="0"/>
    <xf numFmtId="170" fontId="20" fillId="0" borderId="0"/>
    <xf numFmtId="170" fontId="19" fillId="0" borderId="0"/>
    <xf numFmtId="170" fontId="20" fillId="0" borderId="0"/>
    <xf numFmtId="170" fontId="19" fillId="0" borderId="0"/>
    <xf numFmtId="0" fontId="20" fillId="0" borderId="0"/>
    <xf numFmtId="170" fontId="2" fillId="0" borderId="0"/>
    <xf numFmtId="170" fontId="2" fillId="0" borderId="0"/>
    <xf numFmtId="170" fontId="2" fillId="0" borderId="0"/>
    <xf numFmtId="170" fontId="19" fillId="0" borderId="0"/>
    <xf numFmtId="170" fontId="2" fillId="0" borderId="0"/>
    <xf numFmtId="170" fontId="2" fillId="0" borderId="0"/>
    <xf numFmtId="170" fontId="19" fillId="0" borderId="0"/>
    <xf numFmtId="17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170" fontId="2" fillId="0" borderId="0"/>
    <xf numFmtId="170" fontId="2" fillId="0" borderId="0"/>
    <xf numFmtId="0" fontId="19" fillId="0" borderId="0" applyFill="0"/>
    <xf numFmtId="0" fontId="19" fillId="0" borderId="0" applyFill="0"/>
    <xf numFmtId="170" fontId="19" fillId="0" borderId="0"/>
    <xf numFmtId="0" fontId="19" fillId="0" borderId="0" applyFill="0"/>
    <xf numFmtId="0" fontId="19" fillId="0" borderId="0" applyFill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0" fontId="19" fillId="0" borderId="0" applyFill="0"/>
    <xf numFmtId="0" fontId="19" fillId="0" borderId="0" applyFill="0"/>
    <xf numFmtId="170" fontId="2" fillId="0" borderId="0"/>
    <xf numFmtId="170" fontId="2" fillId="0" borderId="0"/>
    <xf numFmtId="170" fontId="2" fillId="0" borderId="0"/>
    <xf numFmtId="170" fontId="19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19" fillId="0" borderId="0" applyFill="0"/>
    <xf numFmtId="0" fontId="19" fillId="0" borderId="0" applyFill="0"/>
    <xf numFmtId="0" fontId="19" fillId="0" borderId="0" applyFill="0"/>
    <xf numFmtId="0" fontId="19" fillId="0" borderId="0" applyFill="0"/>
    <xf numFmtId="170" fontId="19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170" fontId="19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0" fillId="0" borderId="0"/>
    <xf numFmtId="170" fontId="20" fillId="0" borderId="0"/>
    <xf numFmtId="0" fontId="2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0" fillId="0" borderId="0"/>
    <xf numFmtId="0" fontId="20" fillId="0" borderId="0"/>
    <xf numFmtId="0" fontId="2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0" fontId="2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0" fillId="0" borderId="0"/>
    <xf numFmtId="0" fontId="2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170" fontId="20" fillId="0" borderId="0"/>
    <xf numFmtId="0" fontId="2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0" fontId="2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0" fillId="0" borderId="0"/>
    <xf numFmtId="170" fontId="2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0" fillId="0" borderId="0"/>
    <xf numFmtId="170" fontId="2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170" fontId="20" fillId="0" borderId="0"/>
    <xf numFmtId="0" fontId="2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0" fillId="0" borderId="0"/>
    <xf numFmtId="170" fontId="20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0" fontId="2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0" fontId="2" fillId="0" borderId="0"/>
    <xf numFmtId="170" fontId="19" fillId="0" borderId="0"/>
    <xf numFmtId="170" fontId="19" fillId="0" borderId="0"/>
    <xf numFmtId="170" fontId="20" fillId="0" borderId="0"/>
    <xf numFmtId="170" fontId="19" fillId="0" borderId="0"/>
    <xf numFmtId="0" fontId="20" fillId="0" borderId="0"/>
    <xf numFmtId="0" fontId="2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0" fillId="0" borderId="0"/>
    <xf numFmtId="0" fontId="2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0" fontId="2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0" fontId="2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0" fontId="2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19" fillId="0" borderId="0"/>
    <xf numFmtId="170" fontId="19" fillId="0" borderId="0"/>
    <xf numFmtId="170" fontId="2" fillId="0" borderId="0"/>
    <xf numFmtId="170" fontId="2" fillId="0" borderId="0"/>
    <xf numFmtId="170" fontId="19" fillId="0" borderId="0"/>
    <xf numFmtId="0" fontId="20" fillId="0" borderId="0"/>
    <xf numFmtId="170" fontId="20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" fillId="0" borderId="0"/>
    <xf numFmtId="170" fontId="19" fillId="0" borderId="0"/>
    <xf numFmtId="170" fontId="2" fillId="0" borderId="0"/>
    <xf numFmtId="170" fontId="19" fillId="0" borderId="0"/>
    <xf numFmtId="170" fontId="19" fillId="0" borderId="0"/>
    <xf numFmtId="170" fontId="19" fillId="0" borderId="0"/>
    <xf numFmtId="170" fontId="2" fillId="0" borderId="0"/>
    <xf numFmtId="170" fontId="19" fillId="0" borderId="0"/>
    <xf numFmtId="170" fontId="2" fillId="0" borderId="0"/>
    <xf numFmtId="170" fontId="2" fillId="0" borderId="0"/>
    <xf numFmtId="17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" fillId="0" borderId="0"/>
    <xf numFmtId="170" fontId="2" fillId="0" borderId="0"/>
    <xf numFmtId="170" fontId="19" fillId="0" borderId="0"/>
    <xf numFmtId="170" fontId="20" fillId="0" borderId="0"/>
    <xf numFmtId="0" fontId="20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" fillId="0" borderId="0"/>
    <xf numFmtId="170" fontId="19" fillId="0" borderId="0"/>
    <xf numFmtId="170" fontId="2" fillId="0" borderId="0"/>
    <xf numFmtId="170" fontId="19" fillId="0" borderId="0"/>
    <xf numFmtId="170" fontId="19" fillId="0" borderId="0"/>
    <xf numFmtId="170" fontId="19" fillId="0" borderId="0"/>
    <xf numFmtId="170" fontId="2" fillId="0" borderId="0"/>
    <xf numFmtId="170" fontId="19" fillId="0" borderId="0"/>
    <xf numFmtId="170" fontId="2" fillId="0" borderId="0"/>
    <xf numFmtId="170" fontId="2" fillId="0" borderId="0"/>
    <xf numFmtId="17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0" fillId="0" borderId="0"/>
    <xf numFmtId="170" fontId="19" fillId="0" borderId="0"/>
    <xf numFmtId="0" fontId="20" fillId="0" borderId="0"/>
    <xf numFmtId="170" fontId="19" fillId="0" borderId="0"/>
    <xf numFmtId="170" fontId="2" fillId="0" borderId="0"/>
    <xf numFmtId="170" fontId="19" fillId="0" borderId="0"/>
    <xf numFmtId="170" fontId="2" fillId="0" borderId="0"/>
    <xf numFmtId="170" fontId="19" fillId="0" borderId="0"/>
    <xf numFmtId="170" fontId="2" fillId="0" borderId="0"/>
    <xf numFmtId="170" fontId="19" fillId="0" borderId="0"/>
    <xf numFmtId="170" fontId="19" fillId="0" borderId="0"/>
    <xf numFmtId="170" fontId="2" fillId="0" borderId="0"/>
    <xf numFmtId="170" fontId="2" fillId="0" borderId="0"/>
    <xf numFmtId="170" fontId="19" fillId="0" borderId="0"/>
    <xf numFmtId="170" fontId="2" fillId="0" borderId="0"/>
    <xf numFmtId="170" fontId="19" fillId="0" borderId="0"/>
    <xf numFmtId="170" fontId="19" fillId="0" borderId="0"/>
    <xf numFmtId="170" fontId="2" fillId="0" borderId="0"/>
    <xf numFmtId="170" fontId="2" fillId="0" borderId="0"/>
    <xf numFmtId="170" fontId="19" fillId="0" borderId="0"/>
    <xf numFmtId="0" fontId="97" fillId="0" borderId="0"/>
    <xf numFmtId="170" fontId="2" fillId="0" borderId="0"/>
    <xf numFmtId="17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0" fillId="0" borderId="0"/>
    <xf numFmtId="170" fontId="19" fillId="0" borderId="0"/>
    <xf numFmtId="0" fontId="20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" fillId="0" borderId="0"/>
    <xf numFmtId="170" fontId="19" fillId="0" borderId="0"/>
    <xf numFmtId="170" fontId="2" fillId="0" borderId="0"/>
    <xf numFmtId="170" fontId="19" fillId="0" borderId="0"/>
    <xf numFmtId="170" fontId="19" fillId="0" borderId="0"/>
    <xf numFmtId="170" fontId="19" fillId="0" borderId="0"/>
    <xf numFmtId="170" fontId="2" fillId="0" borderId="0"/>
    <xf numFmtId="170" fontId="19" fillId="0" borderId="0"/>
    <xf numFmtId="170" fontId="2" fillId="0" borderId="0"/>
    <xf numFmtId="170" fontId="2" fillId="0" borderId="0"/>
    <xf numFmtId="0" fontId="97" fillId="0" borderId="0"/>
    <xf numFmtId="170" fontId="2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170" fontId="2" fillId="0" borderId="0"/>
    <xf numFmtId="17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0" fillId="0" borderId="0"/>
    <xf numFmtId="170" fontId="19" fillId="0" borderId="0"/>
    <xf numFmtId="0" fontId="20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" fillId="0" borderId="0"/>
    <xf numFmtId="170" fontId="19" fillId="0" borderId="0"/>
    <xf numFmtId="170" fontId="2" fillId="0" borderId="0"/>
    <xf numFmtId="170" fontId="19" fillId="0" borderId="0"/>
    <xf numFmtId="170" fontId="19" fillId="0" borderId="0"/>
    <xf numFmtId="170" fontId="19" fillId="0" borderId="0"/>
    <xf numFmtId="170" fontId="2" fillId="0" borderId="0"/>
    <xf numFmtId="170" fontId="19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0" fillId="0" borderId="0"/>
    <xf numFmtId="0" fontId="20" fillId="0" borderId="0"/>
    <xf numFmtId="170" fontId="19" fillId="0" borderId="0"/>
    <xf numFmtId="0" fontId="20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" fillId="0" borderId="0"/>
    <xf numFmtId="170" fontId="19" fillId="0" borderId="0"/>
    <xf numFmtId="170" fontId="2" fillId="0" borderId="0"/>
    <xf numFmtId="170" fontId="19" fillId="0" borderId="0"/>
    <xf numFmtId="170" fontId="19" fillId="0" borderId="0"/>
    <xf numFmtId="170" fontId="19" fillId="0" borderId="0"/>
    <xf numFmtId="170" fontId="2" fillId="0" borderId="0"/>
    <xf numFmtId="170" fontId="19" fillId="0" borderId="0"/>
    <xf numFmtId="170" fontId="2" fillId="0" borderId="0"/>
    <xf numFmtId="170" fontId="2" fillId="0" borderId="0"/>
    <xf numFmtId="17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0" fillId="0" borderId="0"/>
    <xf numFmtId="0" fontId="2" fillId="0" borderId="0"/>
    <xf numFmtId="170" fontId="19" fillId="0" borderId="0"/>
    <xf numFmtId="0" fontId="20" fillId="0" borderId="0"/>
    <xf numFmtId="0" fontId="2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0" fillId="0" borderId="0"/>
    <xf numFmtId="0" fontId="20" fillId="0" borderId="0"/>
    <xf numFmtId="170" fontId="19" fillId="0" borderId="0"/>
    <xf numFmtId="0" fontId="20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" fillId="0" borderId="0"/>
    <xf numFmtId="170" fontId="19" fillId="0" borderId="0"/>
    <xf numFmtId="170" fontId="2" fillId="0" borderId="0"/>
    <xf numFmtId="170" fontId="19" fillId="0" borderId="0"/>
    <xf numFmtId="170" fontId="19" fillId="0" borderId="0"/>
    <xf numFmtId="170" fontId="19" fillId="0" borderId="0"/>
    <xf numFmtId="170" fontId="2" fillId="0" borderId="0"/>
    <xf numFmtId="170" fontId="19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170" fontId="2" fillId="0" borderId="0"/>
    <xf numFmtId="0" fontId="2" fillId="0" borderId="0"/>
    <xf numFmtId="170" fontId="19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" fillId="0" borderId="0"/>
    <xf numFmtId="170" fontId="19" fillId="0" borderId="0"/>
    <xf numFmtId="170" fontId="2" fillId="0" borderId="0"/>
    <xf numFmtId="170" fontId="2" fillId="0" borderId="0"/>
    <xf numFmtId="170" fontId="19" fillId="0" borderId="0"/>
    <xf numFmtId="17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" fillId="0" borderId="0"/>
    <xf numFmtId="170" fontId="19" fillId="0" borderId="0"/>
    <xf numFmtId="170" fontId="2" fillId="0" borderId="0"/>
    <xf numFmtId="170" fontId="2" fillId="0" borderId="0"/>
    <xf numFmtId="170" fontId="19" fillId="0" borderId="0"/>
    <xf numFmtId="170" fontId="2" fillId="0" borderId="0"/>
    <xf numFmtId="170" fontId="19" fillId="0" borderId="0"/>
    <xf numFmtId="170" fontId="19" fillId="0" borderId="0"/>
    <xf numFmtId="170" fontId="19" fillId="0" borderId="0"/>
    <xf numFmtId="170" fontId="20" fillId="0" borderId="0"/>
    <xf numFmtId="0" fontId="20" fillId="0" borderId="0"/>
    <xf numFmtId="0" fontId="20" fillId="0" borderId="0"/>
    <xf numFmtId="17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0" fontId="19" fillId="0" borderId="0"/>
    <xf numFmtId="0" fontId="2" fillId="0" borderId="0"/>
    <xf numFmtId="0" fontId="2" fillId="0" borderId="0"/>
    <xf numFmtId="170" fontId="20" fillId="0" borderId="0"/>
    <xf numFmtId="170" fontId="20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170" fontId="20" fillId="0" borderId="0"/>
    <xf numFmtId="0" fontId="20" fillId="0" borderId="0"/>
    <xf numFmtId="1" fontId="20" fillId="0" borderId="0"/>
    <xf numFmtId="1" fontId="20" fillId="0" borderId="0"/>
    <xf numFmtId="0" fontId="2" fillId="0" borderId="0"/>
    <xf numFmtId="1" fontId="20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170" fontId="20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0" fillId="0" borderId="0"/>
    <xf numFmtId="170" fontId="20" fillId="0" borderId="0"/>
    <xf numFmtId="0" fontId="20" fillId="0" borderId="0"/>
    <xf numFmtId="170" fontId="20" fillId="0" borderId="0"/>
    <xf numFmtId="170" fontId="20" fillId="0" borderId="0"/>
    <xf numFmtId="0" fontId="2" fillId="0" borderId="0"/>
    <xf numFmtId="170" fontId="20" fillId="0" borderId="0"/>
    <xf numFmtId="0" fontId="2" fillId="0" borderId="0"/>
    <xf numFmtId="170" fontId="20" fillId="0" borderId="0"/>
    <xf numFmtId="0" fontId="2" fillId="0" borderId="0"/>
    <xf numFmtId="170" fontId="20" fillId="0" borderId="0"/>
    <xf numFmtId="0" fontId="2" fillId="0" borderId="0"/>
    <xf numFmtId="0" fontId="2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" fillId="0" borderId="0"/>
    <xf numFmtId="170" fontId="19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" fillId="0" borderId="0"/>
    <xf numFmtId="170" fontId="19" fillId="0" borderId="0"/>
    <xf numFmtId="17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170" fontId="19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170" fontId="19" fillId="0" borderId="0"/>
    <xf numFmtId="0" fontId="2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170" fontId="20" fillId="0" borderId="0"/>
    <xf numFmtId="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170" fontId="19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170" fontId="19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0" fontId="19" fillId="0" borderId="0"/>
    <xf numFmtId="17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170" fontId="20" fillId="0" borderId="0"/>
    <xf numFmtId="170" fontId="19" fillId="0" borderId="0"/>
    <xf numFmtId="0" fontId="20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0" fillId="0" borderId="0"/>
    <xf numFmtId="0" fontId="20" fillId="0" borderId="0"/>
    <xf numFmtId="0" fontId="2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0" fontId="2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170" fontId="19" fillId="0" borderId="0"/>
    <xf numFmtId="170" fontId="20" fillId="0" borderId="0"/>
    <xf numFmtId="170" fontId="19" fillId="0" borderId="0"/>
    <xf numFmtId="0" fontId="20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0" fontId="2" fillId="0" borderId="0"/>
    <xf numFmtId="170" fontId="19" fillId="0" borderId="0"/>
    <xf numFmtId="0" fontId="2" fillId="0" borderId="0"/>
    <xf numFmtId="170" fontId="19" fillId="0" borderId="0"/>
    <xf numFmtId="0" fontId="2" fillId="0" borderId="0"/>
    <xf numFmtId="170" fontId="19" fillId="0" borderId="0"/>
    <xf numFmtId="0" fontId="2" fillId="0" borderId="0"/>
    <xf numFmtId="170" fontId="19" fillId="0" borderId="0"/>
    <xf numFmtId="0" fontId="2" fillId="0" borderId="0"/>
    <xf numFmtId="170" fontId="19" fillId="0" borderId="0"/>
    <xf numFmtId="0" fontId="2" fillId="0" borderId="0"/>
    <xf numFmtId="170" fontId="19" fillId="0" borderId="0"/>
    <xf numFmtId="0" fontId="2" fillId="0" borderId="0"/>
    <xf numFmtId="170" fontId="19" fillId="0" borderId="0"/>
    <xf numFmtId="0" fontId="2" fillId="0" borderId="0"/>
    <xf numFmtId="170" fontId="19" fillId="0" borderId="0"/>
    <xf numFmtId="0" fontId="2" fillId="0" borderId="0"/>
    <xf numFmtId="170" fontId="19" fillId="0" borderId="0"/>
    <xf numFmtId="0" fontId="2" fillId="0" borderId="0"/>
    <xf numFmtId="170" fontId="19" fillId="0" borderId="0"/>
    <xf numFmtId="0" fontId="2" fillId="0" borderId="0"/>
    <xf numFmtId="0" fontId="2" fillId="0" borderId="0"/>
    <xf numFmtId="170" fontId="19" fillId="0" borderId="0"/>
    <xf numFmtId="0" fontId="2" fillId="0" borderId="0"/>
    <xf numFmtId="0" fontId="2" fillId="0" borderId="0"/>
    <xf numFmtId="170" fontId="19" fillId="0" borderId="0"/>
    <xf numFmtId="0" fontId="2" fillId="0" borderId="0"/>
    <xf numFmtId="0" fontId="2" fillId="0" borderId="0"/>
    <xf numFmtId="170" fontId="19" fillId="0" borderId="0"/>
    <xf numFmtId="0" fontId="2" fillId="0" borderId="0"/>
    <xf numFmtId="0" fontId="2" fillId="0" borderId="0"/>
    <xf numFmtId="170" fontId="19" fillId="0" borderId="0"/>
    <xf numFmtId="0" fontId="2" fillId="0" borderId="0"/>
    <xf numFmtId="0" fontId="2" fillId="0" borderId="0"/>
    <xf numFmtId="170" fontId="19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170" fontId="20" fillId="0" borderId="0"/>
    <xf numFmtId="170" fontId="19" fillId="0" borderId="0"/>
    <xf numFmtId="0" fontId="20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0" fillId="0" borderId="0"/>
    <xf numFmtId="0" fontId="20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0" fillId="0" borderId="0"/>
    <xf numFmtId="170" fontId="19" fillId="0" borderId="0"/>
    <xf numFmtId="0" fontId="20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170" fontId="19" fillId="0" borderId="0"/>
    <xf numFmtId="0" fontId="2" fillId="0" borderId="0"/>
    <xf numFmtId="170" fontId="19" fillId="0" borderId="0"/>
    <xf numFmtId="0" fontId="19" fillId="0" borderId="0"/>
    <xf numFmtId="0" fontId="19" fillId="0" borderId="0"/>
    <xf numFmtId="170" fontId="19" fillId="0" borderId="0"/>
    <xf numFmtId="0" fontId="2" fillId="0" borderId="0"/>
    <xf numFmtId="0" fontId="19" fillId="0" borderId="0"/>
    <xf numFmtId="0" fontId="19" fillId="0" borderId="0"/>
    <xf numFmtId="170" fontId="19" fillId="0" borderId="0"/>
    <xf numFmtId="0" fontId="2" fillId="0" borderId="0"/>
    <xf numFmtId="0" fontId="19" fillId="0" borderId="0"/>
    <xf numFmtId="0" fontId="19" fillId="0" borderId="0"/>
    <xf numFmtId="170" fontId="19" fillId="0" borderId="0"/>
    <xf numFmtId="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0" fillId="0" borderId="0"/>
    <xf numFmtId="170" fontId="19" fillId="0" borderId="0"/>
    <xf numFmtId="0" fontId="20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0" fillId="0" borderId="0"/>
    <xf numFmtId="0" fontId="20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0" fillId="0" borderId="0"/>
    <xf numFmtId="170" fontId="19" fillId="0" borderId="0"/>
    <xf numFmtId="0" fontId="20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170" fontId="19" fillId="0" borderId="0"/>
    <xf numFmtId="0" fontId="2" fillId="0" borderId="0"/>
    <xf numFmtId="170" fontId="19" fillId="0" borderId="0"/>
    <xf numFmtId="0" fontId="2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2" fillId="8" borderId="8" applyNumberFormat="0" applyFont="0" applyAlignment="0" applyProtection="0"/>
    <xf numFmtId="0" fontId="19" fillId="61" borderId="23" applyNumberFormat="0" applyFont="0" applyAlignment="0" applyProtection="0"/>
    <xf numFmtId="0" fontId="2" fillId="8" borderId="8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20" fillId="8" borderId="8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2" fillId="8" borderId="8" applyNumberFormat="0" applyFont="0" applyAlignment="0" applyProtection="0"/>
    <xf numFmtId="170" fontId="20" fillId="61" borderId="23" applyNumberFormat="0" applyFont="0" applyAlignment="0" applyProtection="0"/>
    <xf numFmtId="0" fontId="2" fillId="8" borderId="8" applyNumberFormat="0" applyFont="0" applyAlignment="0" applyProtection="0"/>
    <xf numFmtId="0" fontId="20" fillId="61" borderId="23" applyNumberFormat="0" applyFont="0" applyAlignment="0" applyProtection="0"/>
    <xf numFmtId="0" fontId="19" fillId="61" borderId="23" applyNumberFormat="0" applyFont="0" applyAlignment="0" applyProtection="0"/>
    <xf numFmtId="0" fontId="20" fillId="8" borderId="8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2" fillId="8" borderId="8" applyNumberFormat="0" applyFont="0" applyAlignment="0" applyProtection="0"/>
    <xf numFmtId="170" fontId="2" fillId="8" borderId="8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20" fillId="61" borderId="23" applyNumberFormat="0" applyFont="0" applyAlignment="0" applyProtection="0"/>
    <xf numFmtId="170" fontId="19" fillId="61" borderId="23" applyNumberFormat="0" applyFont="0" applyAlignment="0" applyProtection="0"/>
    <xf numFmtId="0" fontId="20" fillId="61" borderId="23" applyNumberFormat="0" applyFont="0" applyAlignment="0" applyProtection="0"/>
    <xf numFmtId="170" fontId="2" fillId="8" borderId="8" applyNumberFormat="0" applyFont="0" applyAlignment="0" applyProtection="0"/>
    <xf numFmtId="170" fontId="2" fillId="8" borderId="8" applyNumberFormat="0" applyFont="0" applyAlignment="0" applyProtection="0"/>
    <xf numFmtId="170" fontId="2" fillId="8" borderId="8" applyNumberFormat="0" applyFont="0" applyAlignment="0" applyProtection="0"/>
    <xf numFmtId="170" fontId="19" fillId="61" borderId="23" applyNumberFormat="0" applyFont="0" applyAlignment="0" applyProtection="0"/>
    <xf numFmtId="170" fontId="2" fillId="8" borderId="8" applyNumberFormat="0" applyFont="0" applyAlignment="0" applyProtection="0"/>
    <xf numFmtId="170" fontId="2" fillId="8" borderId="8" applyNumberFormat="0" applyFont="0" applyAlignment="0" applyProtection="0"/>
    <xf numFmtId="170" fontId="19" fillId="61" borderId="23" applyNumberFormat="0" applyFont="0" applyAlignment="0" applyProtection="0"/>
    <xf numFmtId="170" fontId="2" fillId="8" borderId="8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2" fillId="8" borderId="8" applyNumberFormat="0" applyFont="0" applyAlignment="0" applyProtection="0"/>
    <xf numFmtId="170" fontId="2" fillId="8" borderId="8" applyNumberFormat="0" applyFont="0" applyAlignment="0" applyProtection="0"/>
    <xf numFmtId="0" fontId="19" fillId="61" borderId="23" applyNumberFormat="0" applyFont="0" applyAlignment="0" applyProtection="0"/>
    <xf numFmtId="0" fontId="20" fillId="61" borderId="23" applyNumberFormat="0" applyFont="0" applyAlignment="0" applyProtection="0"/>
    <xf numFmtId="170" fontId="2" fillId="8" borderId="8" applyNumberFormat="0" applyFont="0" applyAlignment="0" applyProtection="0"/>
    <xf numFmtId="0" fontId="19" fillId="61" borderId="23" applyNumberFormat="0" applyFont="0" applyAlignment="0" applyProtection="0"/>
    <xf numFmtId="170" fontId="2" fillId="8" borderId="8" applyNumberFormat="0" applyFont="0" applyAlignment="0" applyProtection="0"/>
    <xf numFmtId="170" fontId="2" fillId="8" borderId="8" applyNumberFormat="0" applyFont="0" applyAlignment="0" applyProtection="0"/>
    <xf numFmtId="0" fontId="19" fillId="61" borderId="23" applyNumberFormat="0" applyFont="0" applyAlignment="0" applyProtection="0"/>
    <xf numFmtId="170" fontId="2" fillId="8" borderId="8" applyNumberFormat="0" applyFont="0" applyAlignment="0" applyProtection="0"/>
    <xf numFmtId="170" fontId="2" fillId="8" borderId="8" applyNumberFormat="0" applyFont="0" applyAlignment="0" applyProtection="0"/>
    <xf numFmtId="0" fontId="19" fillId="61" borderId="23" applyNumberFormat="0" applyFont="0" applyAlignment="0" applyProtection="0"/>
    <xf numFmtId="170" fontId="2" fillId="8" borderId="8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170" fontId="19" fillId="61" borderId="23" applyNumberFormat="0" applyFont="0" applyAlignment="0" applyProtection="0"/>
    <xf numFmtId="0" fontId="20" fillId="61" borderId="23" applyNumberFormat="0" applyFont="0" applyAlignment="0" applyProtection="0"/>
    <xf numFmtId="0" fontId="2" fillId="8" borderId="8" applyNumberFormat="0" applyFont="0" applyAlignment="0" applyProtection="0"/>
    <xf numFmtId="0" fontId="20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2" fillId="8" borderId="8" applyNumberFormat="0" applyFont="0" applyAlignment="0" applyProtection="0"/>
    <xf numFmtId="0" fontId="20" fillId="8" borderId="8" applyNumberFormat="0" applyFont="0" applyAlignment="0" applyProtection="0"/>
    <xf numFmtId="0" fontId="2" fillId="8" borderId="8" applyNumberFormat="0" applyFont="0" applyAlignment="0" applyProtection="0"/>
    <xf numFmtId="170" fontId="19" fillId="61" borderId="23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170" fontId="20" fillId="61" borderId="23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0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20" fillId="8" borderId="8" applyNumberFormat="0" applyFont="0" applyAlignment="0" applyProtection="0"/>
    <xf numFmtId="170" fontId="19" fillId="61" borderId="23" applyNumberFormat="0" applyFont="0" applyAlignment="0" applyProtection="0"/>
    <xf numFmtId="0" fontId="2" fillId="8" borderId="8" applyNumberFormat="0" applyFont="0" applyAlignment="0" applyProtection="0"/>
    <xf numFmtId="170" fontId="19" fillId="61" borderId="23" applyNumberFormat="0" applyFont="0" applyAlignment="0" applyProtection="0"/>
    <xf numFmtId="0" fontId="20" fillId="8" borderId="8" applyNumberFormat="0" applyFont="0" applyAlignment="0" applyProtection="0"/>
    <xf numFmtId="0" fontId="19" fillId="61" borderId="23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2" fillId="8" borderId="8" applyNumberFormat="0" applyFont="0" applyAlignment="0" applyProtection="0"/>
    <xf numFmtId="170" fontId="2" fillId="8" borderId="8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20" fillId="61" borderId="23" applyNumberFormat="0" applyFont="0" applyAlignment="0" applyProtection="0"/>
    <xf numFmtId="170" fontId="19" fillId="61" borderId="23" applyNumberFormat="0" applyFont="0" applyAlignment="0" applyProtection="0"/>
    <xf numFmtId="0" fontId="20" fillId="61" borderId="23" applyNumberFormat="0" applyFont="0" applyAlignment="0" applyProtection="0"/>
    <xf numFmtId="170" fontId="2" fillId="8" borderId="8" applyNumberFormat="0" applyFont="0" applyAlignment="0" applyProtection="0"/>
    <xf numFmtId="170" fontId="2" fillId="8" borderId="8" applyNumberFormat="0" applyFont="0" applyAlignment="0" applyProtection="0"/>
    <xf numFmtId="170" fontId="2" fillId="8" borderId="8" applyNumberFormat="0" applyFont="0" applyAlignment="0" applyProtection="0"/>
    <xf numFmtId="170" fontId="19" fillId="61" borderId="23" applyNumberFormat="0" applyFont="0" applyAlignment="0" applyProtection="0"/>
    <xf numFmtId="170" fontId="2" fillId="8" borderId="8" applyNumberFormat="0" applyFont="0" applyAlignment="0" applyProtection="0"/>
    <xf numFmtId="170" fontId="2" fillId="8" borderId="8" applyNumberFormat="0" applyFont="0" applyAlignment="0" applyProtection="0"/>
    <xf numFmtId="170" fontId="19" fillId="61" borderId="23" applyNumberFormat="0" applyFont="0" applyAlignment="0" applyProtection="0"/>
    <xf numFmtId="170" fontId="2" fillId="8" borderId="8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20" fillId="61" borderId="23" applyNumberFormat="0" applyFont="0" applyAlignment="0" applyProtection="0"/>
    <xf numFmtId="170" fontId="19" fillId="61" borderId="23" applyNumberFormat="0" applyFont="0" applyAlignment="0" applyProtection="0"/>
    <xf numFmtId="0" fontId="20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20" fillId="8" borderId="8" applyNumberFormat="0" applyFont="0" applyAlignment="0" applyProtection="0"/>
    <xf numFmtId="170" fontId="19" fillId="61" borderId="23" applyNumberFormat="0" applyFont="0" applyAlignment="0" applyProtection="0"/>
    <xf numFmtId="0" fontId="20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20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2" fillId="8" borderId="8" applyNumberFormat="0" applyFont="0" applyAlignment="0" applyProtection="0"/>
    <xf numFmtId="0" fontId="20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20" fillId="61" borderId="23" applyNumberFormat="0" applyFont="0" applyAlignment="0" applyProtection="0"/>
    <xf numFmtId="0" fontId="2" fillId="8" borderId="8" applyNumberFormat="0" applyFont="0" applyAlignment="0" applyProtection="0"/>
    <xf numFmtId="170" fontId="19" fillId="61" borderId="23" applyNumberFormat="0" applyFont="0" applyAlignment="0" applyProtection="0"/>
    <xf numFmtId="0" fontId="20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2" fillId="8" borderId="8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20" fillId="61" borderId="23" applyNumberFormat="0" applyFont="0" applyAlignment="0" applyProtection="0"/>
    <xf numFmtId="0" fontId="19" fillId="61" borderId="23" applyNumberFormat="0" applyFont="0" applyAlignment="0" applyProtection="0"/>
    <xf numFmtId="0" fontId="2" fillId="8" borderId="8" applyNumberFormat="0" applyFont="0" applyAlignment="0" applyProtection="0"/>
    <xf numFmtId="0" fontId="19" fillId="61" borderId="23" applyNumberFormat="0" applyFont="0" applyAlignment="0" applyProtection="0"/>
    <xf numFmtId="0" fontId="20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20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20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2" fillId="8" borderId="8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170" fontId="19" fillId="61" borderId="23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19" fillId="61" borderId="23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2" fillId="8" borderId="8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2" fillId="8" borderId="8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2" fillId="8" borderId="8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2" fillId="8" borderId="8" applyNumberFormat="0" applyFont="0" applyAlignment="0" applyProtection="0"/>
    <xf numFmtId="170" fontId="19" fillId="61" borderId="23" applyNumberFormat="0" applyFont="0" applyAlignment="0" applyProtection="0"/>
    <xf numFmtId="0" fontId="2" fillId="8" borderId="8" applyNumberFormat="0" applyFont="0" applyAlignment="0" applyProtection="0"/>
    <xf numFmtId="170" fontId="19" fillId="61" borderId="23" applyNumberFormat="0" applyFont="0" applyAlignment="0" applyProtection="0"/>
    <xf numFmtId="0" fontId="2" fillId="8" borderId="8" applyNumberFormat="0" applyFont="0" applyAlignment="0" applyProtection="0"/>
    <xf numFmtId="0" fontId="19" fillId="61" borderId="23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2" fillId="8" borderId="8" applyNumberFormat="0" applyFont="0" applyAlignment="0" applyProtection="0"/>
    <xf numFmtId="0" fontId="19" fillId="61" borderId="23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2" fillId="8" borderId="8" applyNumberFormat="0" applyFont="0" applyAlignment="0" applyProtection="0"/>
    <xf numFmtId="0" fontId="19" fillId="61" borderId="23" applyNumberFormat="0" applyFont="0" applyAlignment="0" applyProtection="0"/>
    <xf numFmtId="0" fontId="2" fillId="8" borderId="8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2" fillId="8" borderId="8" applyNumberFormat="0" applyFont="0" applyAlignment="0" applyProtection="0"/>
    <xf numFmtId="0" fontId="19" fillId="61" borderId="23" applyNumberFormat="0" applyFont="0" applyAlignment="0" applyProtection="0"/>
    <xf numFmtId="0" fontId="2" fillId="8" borderId="8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2" fillId="8" borderId="8" applyNumberFormat="0" applyFont="0" applyAlignment="0" applyProtection="0"/>
    <xf numFmtId="0" fontId="19" fillId="61" borderId="23" applyNumberFormat="0" applyFont="0" applyAlignment="0" applyProtection="0"/>
    <xf numFmtId="0" fontId="2" fillId="8" borderId="8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2" fillId="8" borderId="8" applyNumberFormat="0" applyFont="0" applyAlignment="0" applyProtection="0"/>
    <xf numFmtId="0" fontId="19" fillId="61" borderId="23" applyNumberFormat="0" applyFont="0" applyAlignment="0" applyProtection="0"/>
    <xf numFmtId="0" fontId="2" fillId="8" borderId="8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43" fontId="82" fillId="0" borderId="0"/>
    <xf numFmtId="169" fontId="54" fillId="0" borderId="0"/>
    <xf numFmtId="0" fontId="47" fillId="53" borderId="24" applyNumberFormat="0" applyAlignment="0" applyProtection="0"/>
    <xf numFmtId="170" fontId="47" fillId="53" borderId="24" applyNumberFormat="0" applyAlignment="0" applyProtection="0"/>
    <xf numFmtId="170" fontId="47" fillId="53" borderId="24" applyNumberFormat="0" applyAlignment="0" applyProtection="0"/>
    <xf numFmtId="0" fontId="47" fillId="53" borderId="24" applyNumberFormat="0" applyAlignment="0" applyProtection="0"/>
    <xf numFmtId="170" fontId="47" fillId="53" borderId="24" applyNumberFormat="0" applyAlignment="0" applyProtection="0"/>
    <xf numFmtId="170" fontId="47" fillId="53" borderId="24" applyNumberFormat="0" applyAlignment="0" applyProtection="0"/>
    <xf numFmtId="0" fontId="47" fillId="53" borderId="24" applyNumberFormat="0" applyAlignment="0" applyProtection="0"/>
    <xf numFmtId="170" fontId="47" fillId="53" borderId="24" applyNumberFormat="0" applyAlignment="0" applyProtection="0"/>
    <xf numFmtId="170" fontId="47" fillId="53" borderId="24" applyNumberFormat="0" applyAlignment="0" applyProtection="0"/>
    <xf numFmtId="0" fontId="47" fillId="53" borderId="24" applyNumberFormat="0" applyAlignment="0" applyProtection="0"/>
    <xf numFmtId="170" fontId="47" fillId="53" borderId="24" applyNumberFormat="0" applyAlignment="0" applyProtection="0"/>
    <xf numFmtId="170" fontId="47" fillId="53" borderId="24" applyNumberFormat="0" applyAlignment="0" applyProtection="0"/>
    <xf numFmtId="0" fontId="47" fillId="53" borderId="24" applyNumberFormat="0" applyAlignment="0" applyProtection="0"/>
    <xf numFmtId="170" fontId="47" fillId="53" borderId="24" applyNumberFormat="0" applyAlignment="0" applyProtection="0"/>
    <xf numFmtId="170" fontId="47" fillId="53" borderId="24" applyNumberFormat="0" applyAlignment="0" applyProtection="0"/>
    <xf numFmtId="0" fontId="47" fillId="53" borderId="24" applyNumberFormat="0" applyAlignment="0" applyProtection="0"/>
    <xf numFmtId="170" fontId="47" fillId="53" borderId="24" applyNumberFormat="0" applyAlignment="0" applyProtection="0"/>
    <xf numFmtId="170" fontId="47" fillId="53" borderId="24" applyNumberFormat="0" applyAlignment="0" applyProtection="0"/>
    <xf numFmtId="0" fontId="47" fillId="53" borderId="24" applyNumberFormat="0" applyAlignment="0" applyProtection="0"/>
    <xf numFmtId="170" fontId="47" fillId="53" borderId="24" applyNumberFormat="0" applyAlignment="0" applyProtection="0"/>
    <xf numFmtId="170" fontId="47" fillId="53" borderId="24" applyNumberFormat="0" applyAlignment="0" applyProtection="0"/>
    <xf numFmtId="0" fontId="47" fillId="53" borderId="24" applyNumberFormat="0" applyAlignment="0" applyProtection="0"/>
    <xf numFmtId="170" fontId="47" fillId="53" borderId="24" applyNumberFormat="0" applyAlignment="0" applyProtection="0"/>
    <xf numFmtId="170" fontId="47" fillId="53" borderId="24" applyNumberFormat="0" applyAlignment="0" applyProtection="0"/>
    <xf numFmtId="0" fontId="47" fillId="53" borderId="24" applyNumberFormat="0" applyAlignment="0" applyProtection="0"/>
    <xf numFmtId="170" fontId="47" fillId="53" borderId="24" applyNumberFormat="0" applyAlignment="0" applyProtection="0"/>
    <xf numFmtId="170" fontId="47" fillId="53" borderId="24" applyNumberFormat="0" applyAlignment="0" applyProtection="0"/>
    <xf numFmtId="0" fontId="47" fillId="53" borderId="24" applyNumberFormat="0" applyAlignment="0" applyProtection="0"/>
    <xf numFmtId="170" fontId="47" fillId="53" borderId="24" applyNumberFormat="0" applyAlignment="0" applyProtection="0"/>
    <xf numFmtId="170" fontId="47" fillId="53" borderId="24" applyNumberFormat="0" applyAlignment="0" applyProtection="0"/>
    <xf numFmtId="170" fontId="47" fillId="52" borderId="24" applyNumberFormat="0" applyAlignment="0" applyProtection="0"/>
    <xf numFmtId="0" fontId="47" fillId="52" borderId="24" applyNumberFormat="0" applyAlignment="0" applyProtection="0"/>
    <xf numFmtId="170" fontId="47" fillId="53" borderId="24" applyNumberFormat="0" applyAlignment="0" applyProtection="0"/>
    <xf numFmtId="0" fontId="47" fillId="53" borderId="24" applyNumberFormat="0" applyAlignment="0" applyProtection="0"/>
    <xf numFmtId="0" fontId="11" fillId="6" borderId="5" applyNumberFormat="0" applyAlignment="0" applyProtection="0"/>
    <xf numFmtId="170" fontId="47" fillId="52" borderId="24" applyNumberFormat="0" applyAlignment="0" applyProtection="0"/>
    <xf numFmtId="170" fontId="47" fillId="53" borderId="24" applyNumberFormat="0" applyAlignment="0" applyProtection="0"/>
    <xf numFmtId="170" fontId="47" fillId="52" borderId="24" applyNumberFormat="0" applyAlignment="0" applyProtection="0"/>
    <xf numFmtId="170" fontId="47" fillId="52" borderId="24" applyNumberFormat="0" applyAlignment="0" applyProtection="0"/>
    <xf numFmtId="0" fontId="11" fillId="6" borderId="5" applyNumberFormat="0" applyAlignment="0" applyProtection="0"/>
    <xf numFmtId="41" fontId="11" fillId="6" borderId="5" applyAlignment="0" applyProtection="0"/>
    <xf numFmtId="0" fontId="47" fillId="53" borderId="24" applyNumberFormat="0" applyAlignment="0" applyProtection="0"/>
    <xf numFmtId="170" fontId="47" fillId="53" borderId="24" applyNumberFormat="0" applyAlignment="0" applyProtection="0"/>
    <xf numFmtId="170" fontId="47" fillId="53" borderId="24" applyNumberFormat="0" applyAlignment="0" applyProtection="0"/>
    <xf numFmtId="0" fontId="47" fillId="53" borderId="24" applyNumberFormat="0" applyAlignment="0" applyProtection="0"/>
    <xf numFmtId="170" fontId="47" fillId="53" borderId="24" applyNumberFormat="0" applyAlignment="0" applyProtection="0"/>
    <xf numFmtId="170" fontId="47" fillId="53" borderId="24" applyNumberFormat="0" applyAlignment="0" applyProtection="0"/>
    <xf numFmtId="0" fontId="47" fillId="53" borderId="24" applyNumberFormat="0" applyAlignment="0" applyProtection="0"/>
    <xf numFmtId="170" fontId="47" fillId="53" borderId="24" applyNumberFormat="0" applyAlignment="0" applyProtection="0"/>
    <xf numFmtId="170" fontId="47" fillId="53" borderId="24" applyNumberFormat="0" applyAlignment="0" applyProtection="0"/>
    <xf numFmtId="170" fontId="47" fillId="52" borderId="24" applyNumberFormat="0" applyAlignment="0" applyProtection="0"/>
    <xf numFmtId="0" fontId="47" fillId="52" borderId="24" applyNumberFormat="0" applyAlignment="0" applyProtection="0"/>
    <xf numFmtId="170" fontId="47" fillId="52" borderId="24" applyNumberFormat="0" applyAlignment="0" applyProtection="0"/>
    <xf numFmtId="0" fontId="47" fillId="52" borderId="24" applyNumberFormat="0" applyAlignment="0" applyProtection="0"/>
    <xf numFmtId="170" fontId="47" fillId="52" borderId="24" applyNumberFormat="0" applyAlignment="0" applyProtection="0"/>
    <xf numFmtId="0" fontId="47" fillId="52" borderId="24" applyNumberFormat="0" applyAlignment="0" applyProtection="0"/>
    <xf numFmtId="0" fontId="47" fillId="52" borderId="24" applyNumberFormat="0" applyAlignment="0" applyProtection="0"/>
    <xf numFmtId="170" fontId="11" fillId="6" borderId="5" applyNumberFormat="0" applyAlignment="0" applyProtection="0"/>
    <xf numFmtId="0" fontId="47" fillId="53" borderId="24" applyNumberFormat="0" applyAlignment="0" applyProtection="0"/>
    <xf numFmtId="170" fontId="47" fillId="52" borderId="24" applyNumberFormat="0" applyAlignment="0" applyProtection="0"/>
    <xf numFmtId="170" fontId="47" fillId="53" borderId="24" applyNumberFormat="0" applyAlignment="0" applyProtection="0"/>
    <xf numFmtId="0" fontId="47" fillId="53" borderId="24" applyNumberFormat="0" applyAlignment="0" applyProtection="0"/>
    <xf numFmtId="170" fontId="47" fillId="53" borderId="24" applyNumberFormat="0" applyAlignment="0" applyProtection="0"/>
    <xf numFmtId="170" fontId="47" fillId="52" borderId="24" applyNumberFormat="0" applyAlignment="0" applyProtection="0"/>
    <xf numFmtId="0" fontId="47" fillId="53" borderId="24" applyNumberFormat="0" applyAlignment="0" applyProtection="0"/>
    <xf numFmtId="170" fontId="47" fillId="53" borderId="24" applyNumberFormat="0" applyAlignment="0" applyProtection="0"/>
    <xf numFmtId="0" fontId="47" fillId="53" borderId="24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47" fillId="53" borderId="24" applyNumberFormat="0" applyAlignment="0" applyProtection="0"/>
    <xf numFmtId="170" fontId="47" fillId="53" borderId="24" applyNumberFormat="0" applyAlignment="0" applyProtection="0"/>
    <xf numFmtId="0" fontId="47" fillId="53" borderId="24" applyNumberFormat="0" applyAlignment="0" applyProtection="0"/>
    <xf numFmtId="170" fontId="47" fillId="53" borderId="24" applyNumberFormat="0" applyAlignment="0" applyProtection="0"/>
    <xf numFmtId="170" fontId="47" fillId="53" borderId="24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47" fillId="53" borderId="24" applyNumberFormat="0" applyAlignment="0" applyProtection="0"/>
    <xf numFmtId="170" fontId="47" fillId="52" borderId="24" applyNumberFormat="0" applyAlignment="0" applyProtection="0"/>
    <xf numFmtId="0" fontId="47" fillId="52" borderId="24" applyNumberFormat="0" applyAlignment="0" applyProtection="0"/>
    <xf numFmtId="170" fontId="47" fillId="53" borderId="24" applyNumberFormat="0" applyAlignment="0" applyProtection="0"/>
    <xf numFmtId="170" fontId="47" fillId="53" borderId="24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47" fillId="53" borderId="24" applyNumberFormat="0" applyAlignment="0" applyProtection="0"/>
    <xf numFmtId="170" fontId="47" fillId="53" borderId="24" applyNumberFormat="0" applyAlignment="0" applyProtection="0"/>
    <xf numFmtId="0" fontId="47" fillId="53" borderId="24" applyNumberFormat="0" applyAlignment="0" applyProtection="0"/>
    <xf numFmtId="170" fontId="47" fillId="53" borderId="24" applyNumberFormat="0" applyAlignment="0" applyProtection="0"/>
    <xf numFmtId="170" fontId="47" fillId="53" borderId="24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17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47" fillId="53" borderId="24" applyNumberFormat="0" applyAlignment="0" applyProtection="0"/>
    <xf numFmtId="170" fontId="47" fillId="53" borderId="24" applyNumberFormat="0" applyAlignment="0" applyProtection="0"/>
    <xf numFmtId="170" fontId="47" fillId="53" borderId="24" applyNumberFormat="0" applyAlignment="0" applyProtection="0"/>
    <xf numFmtId="17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47" fillId="53" borderId="24" applyNumberFormat="0" applyAlignment="0" applyProtection="0"/>
    <xf numFmtId="170" fontId="47" fillId="53" borderId="24" applyNumberFormat="0" applyAlignment="0" applyProtection="0"/>
    <xf numFmtId="170" fontId="47" fillId="53" borderId="24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47" fillId="53" borderId="24" applyNumberFormat="0" applyAlignment="0" applyProtection="0"/>
    <xf numFmtId="0" fontId="47" fillId="53" borderId="24" applyNumberFormat="0" applyAlignment="0" applyProtection="0"/>
    <xf numFmtId="170" fontId="47" fillId="53" borderId="24" applyNumberFormat="0" applyAlignment="0" applyProtection="0"/>
    <xf numFmtId="170" fontId="47" fillId="53" borderId="24" applyNumberFormat="0" applyAlignment="0" applyProtection="0"/>
    <xf numFmtId="0" fontId="47" fillId="53" borderId="24" applyNumberFormat="0" applyAlignment="0" applyProtection="0"/>
    <xf numFmtId="170" fontId="47" fillId="53" borderId="24" applyNumberFormat="0" applyAlignment="0" applyProtection="0"/>
    <xf numFmtId="170" fontId="47" fillId="53" borderId="24" applyNumberFormat="0" applyAlignment="0" applyProtection="0"/>
    <xf numFmtId="40" fontId="48" fillId="62" borderId="0">
      <alignment horizontal="right"/>
    </xf>
    <xf numFmtId="40" fontId="85" fillId="62" borderId="0">
      <alignment horizontal="right"/>
    </xf>
    <xf numFmtId="40" fontId="85" fillId="62" borderId="0">
      <alignment horizontal="right"/>
    </xf>
    <xf numFmtId="40" fontId="48" fillId="62" borderId="0">
      <alignment horizontal="right"/>
    </xf>
    <xf numFmtId="40" fontId="85" fillId="62" borderId="0">
      <alignment horizontal="right"/>
    </xf>
    <xf numFmtId="40" fontId="48" fillId="62" borderId="0">
      <alignment horizontal="right"/>
    </xf>
    <xf numFmtId="40" fontId="85" fillId="62" borderId="0">
      <alignment horizontal="right"/>
    </xf>
    <xf numFmtId="0" fontId="49" fillId="58" borderId="0">
      <alignment horizontal="center"/>
    </xf>
    <xf numFmtId="170" fontId="49" fillId="58" borderId="0">
      <alignment horizontal="center"/>
    </xf>
    <xf numFmtId="170" fontId="49" fillId="58" borderId="0">
      <alignment horizontal="center"/>
    </xf>
    <xf numFmtId="170" fontId="80" fillId="62" borderId="0">
      <alignment horizontal="right"/>
    </xf>
    <xf numFmtId="0" fontId="80" fillId="62" borderId="0">
      <alignment horizontal="right"/>
    </xf>
    <xf numFmtId="0" fontId="80" fillId="62" borderId="0">
      <alignment horizontal="right"/>
    </xf>
    <xf numFmtId="170" fontId="80" fillId="62" borderId="0">
      <alignment horizontal="right"/>
    </xf>
    <xf numFmtId="0" fontId="49" fillId="58" borderId="0">
      <alignment horizontal="center"/>
    </xf>
    <xf numFmtId="170" fontId="49" fillId="58" borderId="0">
      <alignment horizontal="center"/>
    </xf>
    <xf numFmtId="0" fontId="49" fillId="58" borderId="0">
      <alignment horizontal="center"/>
    </xf>
    <xf numFmtId="170" fontId="49" fillId="58" borderId="0">
      <alignment horizontal="center"/>
    </xf>
    <xf numFmtId="0" fontId="27" fillId="63" borderId="25"/>
    <xf numFmtId="170" fontId="27" fillId="63" borderId="25"/>
    <xf numFmtId="0" fontId="27" fillId="63" borderId="25"/>
    <xf numFmtId="170" fontId="27" fillId="63" borderId="25"/>
    <xf numFmtId="0" fontId="79" fillId="62" borderId="25"/>
    <xf numFmtId="170" fontId="79" fillId="62" borderId="25"/>
    <xf numFmtId="0" fontId="79" fillId="62" borderId="25"/>
    <xf numFmtId="0" fontId="79" fillId="62" borderId="25"/>
    <xf numFmtId="170" fontId="27" fillId="63" borderId="25"/>
    <xf numFmtId="0" fontId="27" fillId="63" borderId="25"/>
    <xf numFmtId="170" fontId="27" fillId="63" borderId="25"/>
    <xf numFmtId="0" fontId="50" fillId="0" borderId="0" applyBorder="0">
      <alignment horizontal="centerContinuous"/>
    </xf>
    <xf numFmtId="170" fontId="50" fillId="0" borderId="0" applyBorder="0">
      <alignment horizontal="centerContinuous"/>
    </xf>
    <xf numFmtId="170" fontId="50" fillId="0" borderId="0" applyBorder="0">
      <alignment horizontal="centerContinuous"/>
    </xf>
    <xf numFmtId="170" fontId="79" fillId="0" borderId="0" applyBorder="0">
      <alignment horizontal="centerContinuous"/>
    </xf>
    <xf numFmtId="0" fontId="79" fillId="0" borderId="0" applyBorder="0">
      <alignment horizontal="centerContinuous"/>
    </xf>
    <xf numFmtId="0" fontId="79" fillId="0" borderId="0" applyBorder="0">
      <alignment horizontal="centerContinuous"/>
    </xf>
    <xf numFmtId="170" fontId="79" fillId="0" borderId="0" applyBorder="0">
      <alignment horizontal="centerContinuous"/>
    </xf>
    <xf numFmtId="0" fontId="50" fillId="0" borderId="0" applyBorder="0">
      <alignment horizontal="centerContinuous"/>
    </xf>
    <xf numFmtId="170" fontId="50" fillId="0" borderId="0" applyBorder="0">
      <alignment horizontal="centerContinuous"/>
    </xf>
    <xf numFmtId="0" fontId="50" fillId="0" borderId="0" applyBorder="0">
      <alignment horizontal="centerContinuous"/>
    </xf>
    <xf numFmtId="170" fontId="50" fillId="0" borderId="0" applyBorder="0">
      <alignment horizontal="centerContinuous"/>
    </xf>
    <xf numFmtId="0" fontId="51" fillId="0" borderId="0" applyBorder="0">
      <alignment horizontal="centerContinuous"/>
    </xf>
    <xf numFmtId="170" fontId="51" fillId="0" borderId="0" applyBorder="0">
      <alignment horizontal="centerContinuous"/>
    </xf>
    <xf numFmtId="170" fontId="51" fillId="0" borderId="0" applyBorder="0">
      <alignment horizontal="centerContinuous"/>
    </xf>
    <xf numFmtId="170" fontId="81" fillId="0" borderId="0" applyBorder="0">
      <alignment horizontal="centerContinuous"/>
    </xf>
    <xf numFmtId="0" fontId="81" fillId="0" borderId="0" applyBorder="0">
      <alignment horizontal="centerContinuous"/>
    </xf>
    <xf numFmtId="0" fontId="81" fillId="0" borderId="0" applyBorder="0">
      <alignment horizontal="centerContinuous"/>
    </xf>
    <xf numFmtId="170" fontId="81" fillId="0" borderId="0" applyBorder="0">
      <alignment horizontal="centerContinuous"/>
    </xf>
    <xf numFmtId="0" fontId="51" fillId="0" borderId="0" applyBorder="0">
      <alignment horizontal="centerContinuous"/>
    </xf>
    <xf numFmtId="170" fontId="51" fillId="0" borderId="0" applyBorder="0">
      <alignment horizontal="centerContinuous"/>
    </xf>
    <xf numFmtId="0" fontId="51" fillId="0" borderId="0" applyBorder="0">
      <alignment horizontal="centerContinuous"/>
    </xf>
    <xf numFmtId="170" fontId="51" fillId="0" borderId="0" applyBorder="0">
      <alignment horizontal="centerContinuous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42" fillId="60" borderId="0">
      <alignment horizontal="center"/>
    </xf>
    <xf numFmtId="170" fontId="42" fillId="60" borderId="0">
      <alignment horizontal="center"/>
    </xf>
    <xf numFmtId="0" fontId="28" fillId="55" borderId="0">
      <alignment horizontal="center"/>
    </xf>
    <xf numFmtId="170" fontId="28" fillId="55" borderId="0">
      <alignment horizontal="center"/>
    </xf>
    <xf numFmtId="0" fontId="28" fillId="55" borderId="0">
      <alignment horizontal="centerContinuous"/>
    </xf>
    <xf numFmtId="170" fontId="28" fillId="55" borderId="0">
      <alignment horizontal="centerContinuous"/>
    </xf>
    <xf numFmtId="0" fontId="53" fillId="52" borderId="0">
      <alignment horizontal="left"/>
    </xf>
    <xf numFmtId="170" fontId="53" fillId="52" borderId="0">
      <alignment horizontal="left"/>
    </xf>
    <xf numFmtId="0" fontId="27" fillId="55" borderId="0">
      <alignment horizontal="left"/>
    </xf>
    <xf numFmtId="170" fontId="27" fillId="55" borderId="0">
      <alignment horizontal="left"/>
    </xf>
    <xf numFmtId="0" fontId="27" fillId="55" borderId="0">
      <alignment horizontal="centerContinuous"/>
    </xf>
    <xf numFmtId="170" fontId="27" fillId="55" borderId="0">
      <alignment horizontal="centerContinuous"/>
    </xf>
    <xf numFmtId="0" fontId="27" fillId="55" borderId="0">
      <alignment horizontal="right"/>
    </xf>
    <xf numFmtId="170" fontId="27" fillId="55" borderId="0">
      <alignment horizontal="right"/>
    </xf>
    <xf numFmtId="0" fontId="28" fillId="55" borderId="0">
      <alignment horizontal="right"/>
    </xf>
    <xf numFmtId="170" fontId="28" fillId="55" borderId="0">
      <alignment horizontal="right"/>
    </xf>
    <xf numFmtId="0" fontId="53" fillId="38" borderId="0">
      <alignment horizontal="center"/>
    </xf>
    <xf numFmtId="170" fontId="53" fillId="38" borderId="0">
      <alignment horizontal="center"/>
    </xf>
    <xf numFmtId="0" fontId="54" fillId="38" borderId="0">
      <alignment horizontal="center"/>
    </xf>
    <xf numFmtId="170" fontId="54" fillId="38" borderId="0">
      <alignment horizontal="center"/>
    </xf>
    <xf numFmtId="0" fontId="55" fillId="67" borderId="32"/>
    <xf numFmtId="170" fontId="55" fillId="67" borderId="32"/>
    <xf numFmtId="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70" fontId="105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170" fontId="105" fillId="0" borderId="0" applyNumberFormat="0" applyFill="0" applyBorder="0" applyAlignment="0" applyProtection="0"/>
    <xf numFmtId="170" fontId="105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17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170" fontId="3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105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170" fontId="10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7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17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0" fontId="57" fillId="0" borderId="33" applyNumberFormat="0" applyFill="0" applyAlignment="0" applyProtection="0"/>
    <xf numFmtId="170" fontId="57" fillId="0" borderId="33" applyNumberFormat="0" applyFill="0" applyAlignment="0" applyProtection="0"/>
    <xf numFmtId="170" fontId="57" fillId="0" borderId="33" applyNumberFormat="0" applyFill="0" applyAlignment="0" applyProtection="0"/>
    <xf numFmtId="0" fontId="57" fillId="0" borderId="33" applyNumberFormat="0" applyFill="0" applyAlignment="0" applyProtection="0"/>
    <xf numFmtId="170" fontId="57" fillId="0" borderId="33" applyNumberFormat="0" applyFill="0" applyAlignment="0" applyProtection="0"/>
    <xf numFmtId="170" fontId="57" fillId="0" borderId="33" applyNumberFormat="0" applyFill="0" applyAlignment="0" applyProtection="0"/>
    <xf numFmtId="0" fontId="57" fillId="0" borderId="33" applyNumberFormat="0" applyFill="0" applyAlignment="0" applyProtection="0"/>
    <xf numFmtId="170" fontId="57" fillId="0" borderId="33" applyNumberFormat="0" applyFill="0" applyAlignment="0" applyProtection="0"/>
    <xf numFmtId="170" fontId="57" fillId="0" borderId="33" applyNumberFormat="0" applyFill="0" applyAlignment="0" applyProtection="0"/>
    <xf numFmtId="0" fontId="57" fillId="0" borderId="33" applyNumberFormat="0" applyFill="0" applyAlignment="0" applyProtection="0"/>
    <xf numFmtId="170" fontId="57" fillId="0" borderId="33" applyNumberFormat="0" applyFill="0" applyAlignment="0" applyProtection="0"/>
    <xf numFmtId="170" fontId="57" fillId="0" borderId="33" applyNumberFormat="0" applyFill="0" applyAlignment="0" applyProtection="0"/>
    <xf numFmtId="0" fontId="57" fillId="0" borderId="33" applyNumberFormat="0" applyFill="0" applyAlignment="0" applyProtection="0"/>
    <xf numFmtId="170" fontId="57" fillId="0" borderId="33" applyNumberFormat="0" applyFill="0" applyAlignment="0" applyProtection="0"/>
    <xf numFmtId="170" fontId="57" fillId="0" borderId="33" applyNumberFormat="0" applyFill="0" applyAlignment="0" applyProtection="0"/>
    <xf numFmtId="0" fontId="57" fillId="0" borderId="33" applyNumberFormat="0" applyFill="0" applyAlignment="0" applyProtection="0"/>
    <xf numFmtId="170" fontId="57" fillId="0" borderId="33" applyNumberFormat="0" applyFill="0" applyAlignment="0" applyProtection="0"/>
    <xf numFmtId="170" fontId="57" fillId="0" borderId="33" applyNumberFormat="0" applyFill="0" applyAlignment="0" applyProtection="0"/>
    <xf numFmtId="0" fontId="57" fillId="0" borderId="33" applyNumberFormat="0" applyFill="0" applyAlignment="0" applyProtection="0"/>
    <xf numFmtId="170" fontId="57" fillId="0" borderId="33" applyNumberFormat="0" applyFill="0" applyAlignment="0" applyProtection="0"/>
    <xf numFmtId="170" fontId="57" fillId="0" borderId="33" applyNumberFormat="0" applyFill="0" applyAlignment="0" applyProtection="0"/>
    <xf numFmtId="0" fontId="57" fillId="0" borderId="33" applyNumberFormat="0" applyFill="0" applyAlignment="0" applyProtection="0"/>
    <xf numFmtId="170" fontId="57" fillId="0" borderId="33" applyNumberFormat="0" applyFill="0" applyAlignment="0" applyProtection="0"/>
    <xf numFmtId="170" fontId="57" fillId="0" borderId="33" applyNumberFormat="0" applyFill="0" applyAlignment="0" applyProtection="0"/>
    <xf numFmtId="0" fontId="57" fillId="0" borderId="33" applyNumberFormat="0" applyFill="0" applyAlignment="0" applyProtection="0"/>
    <xf numFmtId="170" fontId="57" fillId="0" borderId="33" applyNumberFormat="0" applyFill="0" applyAlignment="0" applyProtection="0"/>
    <xf numFmtId="170" fontId="57" fillId="0" borderId="33" applyNumberFormat="0" applyFill="0" applyAlignment="0" applyProtection="0"/>
    <xf numFmtId="0" fontId="57" fillId="0" borderId="33" applyNumberFormat="0" applyFill="0" applyAlignment="0" applyProtection="0"/>
    <xf numFmtId="170" fontId="57" fillId="0" borderId="33" applyNumberFormat="0" applyFill="0" applyAlignment="0" applyProtection="0"/>
    <xf numFmtId="170" fontId="57" fillId="0" borderId="33" applyNumberFormat="0" applyFill="0" applyAlignment="0" applyProtection="0"/>
    <xf numFmtId="170" fontId="57" fillId="0" borderId="47" applyNumberFormat="0" applyFill="0" applyAlignment="0" applyProtection="0"/>
    <xf numFmtId="0" fontId="57" fillId="0" borderId="47" applyNumberFormat="0" applyFill="0" applyAlignment="0" applyProtection="0"/>
    <xf numFmtId="170" fontId="57" fillId="0" borderId="33" applyNumberFormat="0" applyFill="0" applyAlignment="0" applyProtection="0"/>
    <xf numFmtId="0" fontId="57" fillId="0" borderId="33" applyNumberFormat="0" applyFill="0" applyAlignment="0" applyProtection="0"/>
    <xf numFmtId="0" fontId="17" fillId="0" borderId="9" applyNumberFormat="0" applyFill="0" applyAlignment="0" applyProtection="0"/>
    <xf numFmtId="170" fontId="57" fillId="0" borderId="47" applyNumberFormat="0" applyFill="0" applyAlignment="0" applyProtection="0"/>
    <xf numFmtId="170" fontId="57" fillId="0" borderId="33" applyNumberFormat="0" applyFill="0" applyAlignment="0" applyProtection="0"/>
    <xf numFmtId="170" fontId="57" fillId="0" borderId="47" applyNumberFormat="0" applyFill="0" applyAlignment="0" applyProtection="0"/>
    <xf numFmtId="170" fontId="57" fillId="0" borderId="47" applyNumberFormat="0" applyFill="0" applyAlignment="0" applyProtection="0"/>
    <xf numFmtId="0" fontId="17" fillId="0" borderId="9" applyNumberFormat="0" applyFill="0" applyAlignment="0" applyProtection="0"/>
    <xf numFmtId="0" fontId="57" fillId="0" borderId="33" applyNumberFormat="0" applyFill="0" applyAlignment="0" applyProtection="0"/>
    <xf numFmtId="0" fontId="57" fillId="0" borderId="33" applyNumberFormat="0" applyFill="0" applyAlignment="0" applyProtection="0"/>
    <xf numFmtId="170" fontId="57" fillId="0" borderId="33" applyNumberFormat="0" applyFill="0" applyAlignment="0" applyProtection="0"/>
    <xf numFmtId="170" fontId="57" fillId="0" borderId="33" applyNumberFormat="0" applyFill="0" applyAlignment="0" applyProtection="0"/>
    <xf numFmtId="0" fontId="57" fillId="0" borderId="33" applyNumberFormat="0" applyFill="0" applyAlignment="0" applyProtection="0"/>
    <xf numFmtId="170" fontId="57" fillId="0" borderId="33" applyNumberFormat="0" applyFill="0" applyAlignment="0" applyProtection="0"/>
    <xf numFmtId="170" fontId="57" fillId="0" borderId="33" applyNumberFormat="0" applyFill="0" applyAlignment="0" applyProtection="0"/>
    <xf numFmtId="0" fontId="57" fillId="0" borderId="33" applyNumberFormat="0" applyFill="0" applyAlignment="0" applyProtection="0"/>
    <xf numFmtId="170" fontId="57" fillId="0" borderId="33" applyNumberFormat="0" applyFill="0" applyAlignment="0" applyProtection="0"/>
    <xf numFmtId="170" fontId="57" fillId="0" borderId="33" applyNumberFormat="0" applyFill="0" applyAlignment="0" applyProtection="0"/>
    <xf numFmtId="170" fontId="57" fillId="0" borderId="47" applyNumberFormat="0" applyFill="0" applyAlignment="0" applyProtection="0"/>
    <xf numFmtId="0" fontId="57" fillId="0" borderId="47" applyNumberFormat="0" applyFill="0" applyAlignment="0" applyProtection="0"/>
    <xf numFmtId="170" fontId="57" fillId="0" borderId="47" applyNumberFormat="0" applyFill="0" applyAlignment="0" applyProtection="0"/>
    <xf numFmtId="0" fontId="57" fillId="0" borderId="47" applyNumberFormat="0" applyFill="0" applyAlignment="0" applyProtection="0"/>
    <xf numFmtId="170" fontId="57" fillId="0" borderId="47" applyNumberFormat="0" applyFill="0" applyAlignment="0" applyProtection="0"/>
    <xf numFmtId="0" fontId="57" fillId="0" borderId="47" applyNumberFormat="0" applyFill="0" applyAlignment="0" applyProtection="0"/>
    <xf numFmtId="0" fontId="57" fillId="0" borderId="47" applyNumberFormat="0" applyFill="0" applyAlignment="0" applyProtection="0"/>
    <xf numFmtId="170" fontId="17" fillId="0" borderId="9" applyNumberFormat="0" applyFill="0" applyAlignment="0" applyProtection="0"/>
    <xf numFmtId="0" fontId="57" fillId="0" borderId="33" applyNumberFormat="0" applyFill="0" applyAlignment="0" applyProtection="0"/>
    <xf numFmtId="170" fontId="57" fillId="0" borderId="47" applyNumberFormat="0" applyFill="0" applyAlignment="0" applyProtection="0"/>
    <xf numFmtId="170" fontId="57" fillId="0" borderId="33" applyNumberFormat="0" applyFill="0" applyAlignment="0" applyProtection="0"/>
    <xf numFmtId="0" fontId="57" fillId="0" borderId="33" applyNumberFormat="0" applyFill="0" applyAlignment="0" applyProtection="0"/>
    <xf numFmtId="170" fontId="57" fillId="0" borderId="33" applyNumberFormat="0" applyFill="0" applyAlignment="0" applyProtection="0"/>
    <xf numFmtId="170" fontId="57" fillId="0" borderId="47" applyNumberFormat="0" applyFill="0" applyAlignment="0" applyProtection="0"/>
    <xf numFmtId="0" fontId="57" fillId="0" borderId="33" applyNumberFormat="0" applyFill="0" applyAlignment="0" applyProtection="0"/>
    <xf numFmtId="170" fontId="57" fillId="0" borderId="33" applyNumberFormat="0" applyFill="0" applyAlignment="0" applyProtection="0"/>
    <xf numFmtId="0" fontId="57" fillId="0" borderId="33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57" fillId="0" borderId="33" applyNumberFormat="0" applyFill="0" applyAlignment="0" applyProtection="0"/>
    <xf numFmtId="170" fontId="57" fillId="0" borderId="33" applyNumberFormat="0" applyFill="0" applyAlignment="0" applyProtection="0"/>
    <xf numFmtId="0" fontId="57" fillId="0" borderId="33" applyNumberFormat="0" applyFill="0" applyAlignment="0" applyProtection="0"/>
    <xf numFmtId="170" fontId="57" fillId="0" borderId="33" applyNumberFormat="0" applyFill="0" applyAlignment="0" applyProtection="0"/>
    <xf numFmtId="170" fontId="57" fillId="0" borderId="33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57" fillId="0" borderId="33" applyNumberFormat="0" applyFill="0" applyAlignment="0" applyProtection="0"/>
    <xf numFmtId="170" fontId="57" fillId="0" borderId="47" applyNumberFormat="0" applyFill="0" applyAlignment="0" applyProtection="0"/>
    <xf numFmtId="0" fontId="57" fillId="0" borderId="47" applyNumberFormat="0" applyFill="0" applyAlignment="0" applyProtection="0"/>
    <xf numFmtId="170" fontId="57" fillId="0" borderId="33" applyNumberFormat="0" applyFill="0" applyAlignment="0" applyProtection="0"/>
    <xf numFmtId="170" fontId="57" fillId="0" borderId="33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57" fillId="0" borderId="33" applyNumberFormat="0" applyFill="0" applyAlignment="0" applyProtection="0"/>
    <xf numFmtId="170" fontId="57" fillId="0" borderId="33" applyNumberFormat="0" applyFill="0" applyAlignment="0" applyProtection="0"/>
    <xf numFmtId="0" fontId="57" fillId="0" borderId="33" applyNumberFormat="0" applyFill="0" applyAlignment="0" applyProtection="0"/>
    <xf numFmtId="170" fontId="57" fillId="0" borderId="33" applyNumberFormat="0" applyFill="0" applyAlignment="0" applyProtection="0"/>
    <xf numFmtId="170" fontId="57" fillId="0" borderId="33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17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57" fillId="0" borderId="33" applyNumberFormat="0" applyFill="0" applyAlignment="0" applyProtection="0"/>
    <xf numFmtId="170" fontId="57" fillId="0" borderId="33" applyNumberFormat="0" applyFill="0" applyAlignment="0" applyProtection="0"/>
    <xf numFmtId="170" fontId="57" fillId="0" borderId="33" applyNumberFormat="0" applyFill="0" applyAlignment="0" applyProtection="0"/>
    <xf numFmtId="17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57" fillId="0" borderId="33" applyNumberFormat="0" applyFill="0" applyAlignment="0" applyProtection="0"/>
    <xf numFmtId="170" fontId="57" fillId="0" borderId="33" applyNumberFormat="0" applyFill="0" applyAlignment="0" applyProtection="0"/>
    <xf numFmtId="170" fontId="57" fillId="0" borderId="33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57" fillId="0" borderId="33" applyNumberFormat="0" applyFill="0" applyAlignment="0" applyProtection="0"/>
    <xf numFmtId="0" fontId="57" fillId="0" borderId="33" applyNumberFormat="0" applyFill="0" applyAlignment="0" applyProtection="0"/>
    <xf numFmtId="170" fontId="57" fillId="0" borderId="33" applyNumberFormat="0" applyFill="0" applyAlignment="0" applyProtection="0"/>
    <xf numFmtId="170" fontId="57" fillId="0" borderId="33" applyNumberFormat="0" applyFill="0" applyAlignment="0" applyProtection="0"/>
    <xf numFmtId="0" fontId="57" fillId="0" borderId="33" applyNumberFormat="0" applyFill="0" applyAlignment="0" applyProtection="0"/>
    <xf numFmtId="170" fontId="57" fillId="0" borderId="33" applyNumberFormat="0" applyFill="0" applyAlignment="0" applyProtection="0"/>
    <xf numFmtId="170" fontId="57" fillId="0" borderId="33" applyNumberFormat="0" applyFill="0" applyAlignment="0" applyProtection="0"/>
    <xf numFmtId="0" fontId="58" fillId="52" borderId="0">
      <alignment horizontal="center"/>
    </xf>
    <xf numFmtId="170" fontId="58" fillId="52" borderId="0">
      <alignment horizontal="center"/>
    </xf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15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17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65" fontId="84" fillId="91" borderId="0" applyNumberFormat="0" applyBorder="0" applyAlignment="0" applyProtection="0"/>
    <xf numFmtId="165" fontId="106" fillId="69" borderId="0" applyNumberFormat="0" applyBorder="0" applyAlignment="0" applyProtection="0"/>
    <xf numFmtId="165" fontId="106" fillId="92" borderId="0" applyNumberFormat="0" applyBorder="0" applyAlignment="0" applyProtection="0"/>
    <xf numFmtId="165" fontId="107" fillId="93" borderId="0" applyNumberFormat="0" applyFont="0" applyBorder="0" applyAlignment="0">
      <protection locked="0"/>
    </xf>
    <xf numFmtId="43" fontId="2" fillId="0" borderId="0" applyFont="0" applyFill="0" applyBorder="0" applyAlignment="0" applyProtection="0"/>
    <xf numFmtId="0" fontId="19" fillId="0" borderId="0"/>
    <xf numFmtId="0" fontId="110" fillId="0" borderId="0"/>
    <xf numFmtId="0" fontId="21" fillId="43" borderId="0" applyNumberFormat="0" applyBorder="0" applyAlignment="0" applyProtection="0"/>
    <xf numFmtId="0" fontId="21" fillId="40" borderId="0" applyNumberFormat="0" applyBorder="0" applyAlignment="0" applyProtection="0"/>
    <xf numFmtId="0" fontId="21" fillId="41" borderId="0" applyNumberFormat="0" applyBorder="0" applyAlignment="0" applyProtection="0"/>
    <xf numFmtId="0" fontId="21" fillId="44" borderId="0" applyNumberFormat="0" applyBorder="0" applyAlignment="0" applyProtection="0"/>
    <xf numFmtId="0" fontId="21" fillId="45" borderId="0" applyNumberFormat="0" applyBorder="0" applyAlignment="0" applyProtection="0"/>
    <xf numFmtId="0" fontId="21" fillId="46" borderId="0" applyNumberFormat="0" applyBorder="0" applyAlignment="0" applyProtection="0"/>
    <xf numFmtId="0" fontId="21" fillId="47" borderId="0" applyNumberFormat="0" applyBorder="0" applyAlignment="0" applyProtection="0"/>
    <xf numFmtId="0" fontId="21" fillId="48" borderId="0" applyNumberFormat="0" applyBorder="0" applyAlignment="0" applyProtection="0"/>
    <xf numFmtId="0" fontId="21" fillId="49" borderId="0" applyNumberFormat="0" applyBorder="0" applyAlignment="0" applyProtection="0"/>
    <xf numFmtId="0" fontId="21" fillId="44" borderId="0" applyNumberFormat="0" applyBorder="0" applyAlignment="0" applyProtection="0"/>
    <xf numFmtId="0" fontId="21" fillId="45" borderId="0" applyNumberFormat="0" applyBorder="0" applyAlignment="0" applyProtection="0"/>
    <xf numFmtId="0" fontId="21" fillId="50" borderId="0" applyNumberFormat="0" applyBorder="0" applyAlignment="0" applyProtection="0"/>
    <xf numFmtId="0" fontId="23" fillId="34" borderId="0" applyNumberFormat="0" applyBorder="0" applyAlignment="0" applyProtection="0"/>
    <xf numFmtId="0" fontId="25" fillId="53" borderId="11" applyNumberFormat="0" applyAlignment="0" applyProtection="0"/>
    <xf numFmtId="0" fontId="26" fillId="54" borderId="12" applyNumberFormat="0" applyAlignment="0" applyProtection="0"/>
    <xf numFmtId="43" fontId="19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34" fillId="35" borderId="0" applyNumberFormat="0" applyBorder="0" applyAlignment="0" applyProtection="0"/>
    <xf numFmtId="0" fontId="36" fillId="0" borderId="17" applyNumberFormat="0" applyFill="0" applyAlignment="0" applyProtection="0"/>
    <xf numFmtId="0" fontId="37" fillId="0" borderId="18" applyNumberFormat="0" applyFill="0" applyAlignment="0" applyProtection="0"/>
    <xf numFmtId="0" fontId="38" fillId="0" borderId="19" applyNumberFormat="0" applyFill="0" applyAlignment="0" applyProtection="0"/>
    <xf numFmtId="0" fontId="38" fillId="0" borderId="0" applyNumberFormat="0" applyFill="0" applyBorder="0" applyAlignment="0" applyProtection="0"/>
    <xf numFmtId="0" fontId="40" fillId="38" borderId="11" applyNumberFormat="0" applyAlignment="0" applyProtection="0"/>
    <xf numFmtId="0" fontId="43" fillId="0" borderId="22" applyNumberFormat="0" applyFill="0" applyAlignment="0" applyProtection="0"/>
    <xf numFmtId="0" fontId="44" fillId="60" borderId="0" applyNumberFormat="0" applyBorder="0" applyAlignment="0" applyProtection="0"/>
    <xf numFmtId="0" fontId="47" fillId="53" borderId="24" applyNumberFormat="0" applyAlignment="0" applyProtection="0"/>
    <xf numFmtId="9" fontId="19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33" applyNumberFormat="0" applyFill="0" applyAlignment="0" applyProtection="0"/>
    <xf numFmtId="0" fontId="59" fillId="0" borderId="0" applyNumberFormat="0" applyFill="0" applyBorder="0" applyAlignment="0" applyProtection="0"/>
    <xf numFmtId="0" fontId="112" fillId="0" borderId="0"/>
    <xf numFmtId="0" fontId="21" fillId="43" borderId="0" applyNumberFormat="0" applyBorder="0" applyAlignment="0" applyProtection="0"/>
    <xf numFmtId="0" fontId="21" fillId="40" borderId="0" applyNumberFormat="0" applyBorder="0" applyAlignment="0" applyProtection="0"/>
    <xf numFmtId="0" fontId="21" fillId="41" borderId="0" applyNumberFormat="0" applyBorder="0" applyAlignment="0" applyProtection="0"/>
    <xf numFmtId="0" fontId="21" fillId="44" borderId="0" applyNumberFormat="0" applyBorder="0" applyAlignment="0" applyProtection="0"/>
    <xf numFmtId="0" fontId="21" fillId="45" borderId="0" applyNumberFormat="0" applyBorder="0" applyAlignment="0" applyProtection="0"/>
    <xf numFmtId="0" fontId="21" fillId="46" borderId="0" applyNumberFormat="0" applyBorder="0" applyAlignment="0" applyProtection="0"/>
    <xf numFmtId="0" fontId="21" fillId="47" borderId="0" applyNumberFormat="0" applyBorder="0" applyAlignment="0" applyProtection="0"/>
    <xf numFmtId="0" fontId="21" fillId="48" borderId="0" applyNumberFormat="0" applyBorder="0" applyAlignment="0" applyProtection="0"/>
    <xf numFmtId="0" fontId="21" fillId="49" borderId="0" applyNumberFormat="0" applyBorder="0" applyAlignment="0" applyProtection="0"/>
    <xf numFmtId="0" fontId="21" fillId="44" borderId="0" applyNumberFormat="0" applyBorder="0" applyAlignment="0" applyProtection="0"/>
    <xf numFmtId="0" fontId="21" fillId="45" borderId="0" applyNumberFormat="0" applyBorder="0" applyAlignment="0" applyProtection="0"/>
    <xf numFmtId="0" fontId="21" fillId="50" borderId="0" applyNumberFormat="0" applyBorder="0" applyAlignment="0" applyProtection="0"/>
    <xf numFmtId="0" fontId="23" fillId="34" borderId="0" applyNumberFormat="0" applyBorder="0" applyAlignment="0" applyProtection="0"/>
    <xf numFmtId="0" fontId="25" fillId="53" borderId="11" applyNumberFormat="0" applyAlignment="0" applyProtection="0"/>
    <xf numFmtId="0" fontId="26" fillId="54" borderId="12" applyNumberFormat="0" applyAlignment="0" applyProtection="0"/>
    <xf numFmtId="43" fontId="112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112" fillId="0" borderId="0">
      <protection locked="0"/>
    </xf>
    <xf numFmtId="0" fontId="34" fillId="35" borderId="0" applyNumberFormat="0" applyBorder="0" applyAlignment="0" applyProtection="0"/>
    <xf numFmtId="0" fontId="113" fillId="0" borderId="0">
      <alignment horizontal="center"/>
    </xf>
    <xf numFmtId="0" fontId="36" fillId="0" borderId="17" applyNumberFormat="0" applyFill="0" applyAlignment="0" applyProtection="0"/>
    <xf numFmtId="0" fontId="37" fillId="0" borderId="18" applyNumberFormat="0" applyFill="0" applyAlignment="0" applyProtection="0"/>
    <xf numFmtId="0" fontId="38" fillId="0" borderId="19" applyNumberFormat="0" applyFill="0" applyAlignment="0" applyProtection="0"/>
    <xf numFmtId="0" fontId="38" fillId="0" borderId="0" applyNumberFormat="0" applyFill="0" applyBorder="0" applyAlignment="0" applyProtection="0"/>
    <xf numFmtId="0" fontId="112" fillId="0" borderId="0">
      <protection locked="0"/>
    </xf>
    <xf numFmtId="0" fontId="112" fillId="0" borderId="0">
      <protection locked="0"/>
    </xf>
    <xf numFmtId="0" fontId="40" fillId="38" borderId="11" applyNumberFormat="0" applyAlignment="0" applyProtection="0"/>
    <xf numFmtId="0" fontId="43" fillId="0" borderId="22" applyNumberFormat="0" applyFill="0" applyAlignment="0" applyProtection="0"/>
    <xf numFmtId="0" fontId="44" fillId="60" borderId="0" applyNumberFormat="0" applyBorder="0" applyAlignment="0" applyProtection="0"/>
    <xf numFmtId="0" fontId="112" fillId="61" borderId="23" applyNumberFormat="0" applyFont="0" applyAlignment="0" applyProtection="0"/>
    <xf numFmtId="0" fontId="47" fillId="53" borderId="24" applyNumberFormat="0" applyAlignment="0" applyProtection="0"/>
    <xf numFmtId="9" fontId="112" fillId="0" borderId="0" applyFont="0" applyFill="0" applyBorder="0" applyAlignment="0" applyProtection="0"/>
    <xf numFmtId="10" fontId="112" fillId="0" borderId="0" applyFont="0" applyFill="0" applyBorder="0" applyAlignment="0" applyProtection="0"/>
    <xf numFmtId="0" fontId="56" fillId="0" borderId="0" applyNumberFormat="0" applyFill="0" applyBorder="0" applyAlignment="0" applyProtection="0"/>
    <xf numFmtId="167" fontId="114" fillId="0" borderId="0">
      <alignment horizontal="center"/>
    </xf>
    <xf numFmtId="0" fontId="57" fillId="0" borderId="33" applyNumberFormat="0" applyFill="0" applyAlignment="0" applyProtection="0"/>
    <xf numFmtId="0" fontId="59" fillId="0" borderId="0" applyNumberForma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80" fillId="62" borderId="0">
      <alignment horizontal="right"/>
    </xf>
    <xf numFmtId="0" fontId="79" fillId="0" borderId="0" applyBorder="0">
      <alignment horizontal="centerContinuous"/>
    </xf>
    <xf numFmtId="0" fontId="81" fillId="0" borderId="0" applyBorder="0">
      <alignment horizontal="centerContinuous"/>
    </xf>
    <xf numFmtId="9" fontId="1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80" fillId="62" borderId="0">
      <alignment horizontal="right"/>
    </xf>
    <xf numFmtId="0" fontId="19" fillId="0" borderId="0"/>
    <xf numFmtId="0" fontId="79" fillId="0" borderId="0" applyBorder="0">
      <alignment horizontal="centerContinuous"/>
    </xf>
    <xf numFmtId="0" fontId="81" fillId="0" borderId="0" applyBorder="0">
      <alignment horizontal="centerContinuous"/>
    </xf>
    <xf numFmtId="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80" fillId="62" borderId="0">
      <alignment horizontal="right"/>
    </xf>
    <xf numFmtId="0" fontId="19" fillId="0" borderId="0"/>
    <xf numFmtId="0" fontId="79" fillId="0" borderId="0" applyBorder="0">
      <alignment horizontal="centerContinuous"/>
    </xf>
    <xf numFmtId="0" fontId="81" fillId="0" borderId="0" applyBorder="0">
      <alignment horizontal="centerContinuous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20" fillId="8" borderId="8" applyNumberFormat="0" applyFont="0" applyAlignment="0" applyProtection="0"/>
    <xf numFmtId="0" fontId="2" fillId="33" borderId="0" applyNumberFormat="0" applyBorder="0" applyAlignment="0" applyProtection="0"/>
    <xf numFmtId="0" fontId="2" fillId="8" borderId="8" applyNumberFormat="0" applyFont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18" fillId="40" borderId="0" applyNumberFormat="0" applyBorder="0" applyAlignment="0" applyProtection="0"/>
    <xf numFmtId="0" fontId="2" fillId="0" borderId="0"/>
    <xf numFmtId="0" fontId="2" fillId="36" borderId="0" applyNumberFormat="0" applyBorder="0" applyAlignment="0" applyProtection="0"/>
    <xf numFmtId="0" fontId="18" fillId="41" borderId="0" applyNumberFormat="0" applyBorder="0" applyAlignment="0" applyProtection="0"/>
    <xf numFmtId="0" fontId="2" fillId="0" borderId="0"/>
    <xf numFmtId="0" fontId="18" fillId="44" borderId="0" applyNumberFormat="0" applyBorder="0" applyAlignment="0" applyProtection="0"/>
    <xf numFmtId="0" fontId="2" fillId="53" borderId="0" applyNumberFormat="0" applyBorder="0" applyAlignment="0" applyProtection="0"/>
    <xf numFmtId="0" fontId="18" fillId="45" borderId="0" applyNumberFormat="0" applyBorder="0" applyAlignment="0" applyProtection="0"/>
    <xf numFmtId="0" fontId="2" fillId="39" borderId="0" applyNumberFormat="0" applyBorder="0" applyAlignment="0" applyProtection="0"/>
    <xf numFmtId="0" fontId="18" fillId="46" borderId="0" applyNumberFormat="0" applyBorder="0" applyAlignment="0" applyProtection="0"/>
    <xf numFmtId="0" fontId="2" fillId="0" borderId="0"/>
    <xf numFmtId="0" fontId="2" fillId="41" borderId="0" applyNumberFormat="0" applyBorder="0" applyAlignment="0" applyProtection="0"/>
    <xf numFmtId="0" fontId="18" fillId="47" borderId="0" applyNumberFormat="0" applyBorder="0" applyAlignment="0" applyProtection="0"/>
    <xf numFmtId="0" fontId="2" fillId="0" borderId="0"/>
    <xf numFmtId="0" fontId="2" fillId="36" borderId="0" applyNumberFormat="0" applyBorder="0" applyAlignment="0" applyProtection="0"/>
    <xf numFmtId="0" fontId="18" fillId="48" borderId="0" applyNumberFormat="0" applyBorder="0" applyAlignment="0" applyProtection="0"/>
    <xf numFmtId="0" fontId="2" fillId="39" borderId="0" applyNumberFormat="0" applyBorder="0" applyAlignment="0" applyProtection="0"/>
    <xf numFmtId="0" fontId="118" fillId="4" borderId="0" applyNumberFormat="0" applyBorder="0" applyAlignment="0" applyProtection="0"/>
    <xf numFmtId="0" fontId="18" fillId="49" borderId="0" applyNumberFormat="0" applyBorder="0" applyAlignment="0" applyProtection="0"/>
    <xf numFmtId="0" fontId="2" fillId="42" borderId="0" applyNumberFormat="0" applyBorder="0" applyAlignment="0" applyProtection="0"/>
    <xf numFmtId="0" fontId="43" fillId="0" borderId="22" applyNumberFormat="0" applyFill="0" applyAlignment="0" applyProtection="0"/>
    <xf numFmtId="0" fontId="18" fillId="43" borderId="0" applyNumberFormat="0" applyBorder="0" applyAlignment="0" applyProtection="0"/>
    <xf numFmtId="0" fontId="18" fillId="44" borderId="0" applyNumberFormat="0" applyBorder="0" applyAlignment="0" applyProtection="0"/>
    <xf numFmtId="0" fontId="18" fillId="40" borderId="0" applyNumberFormat="0" applyBorder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8" fillId="41" borderId="0" applyNumberFormat="0" applyBorder="0" applyAlignment="0" applyProtection="0"/>
    <xf numFmtId="0" fontId="118" fillId="4" borderId="0" applyNumberFormat="0" applyBorder="0" applyAlignment="0" applyProtection="0"/>
    <xf numFmtId="0" fontId="18" fillId="50" borderId="0" applyNumberFormat="0" applyBorder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8" fillId="44" borderId="0" applyNumberFormat="0" applyBorder="0" applyAlignment="0" applyProtection="0"/>
    <xf numFmtId="0" fontId="43" fillId="0" borderId="22" applyNumberFormat="0" applyFill="0" applyAlignment="0" applyProtection="0"/>
    <xf numFmtId="0" fontId="10" fillId="5" borderId="4" applyNumberFormat="0" applyAlignment="0" applyProtection="0"/>
    <xf numFmtId="0" fontId="10" fillId="53" borderId="4" applyNumberFormat="0" applyAlignment="0" applyProtection="0"/>
    <xf numFmtId="0" fontId="18" fillId="45" borderId="0" applyNumberFormat="0" applyBorder="0" applyAlignment="0" applyProtection="0"/>
    <xf numFmtId="0" fontId="8" fillId="34" borderId="0" applyNumberFormat="0" applyBorder="0" applyAlignment="0" applyProtection="0"/>
    <xf numFmtId="0" fontId="10" fillId="5" borderId="4" applyNumberFormat="0" applyAlignment="0" applyProtection="0"/>
    <xf numFmtId="0" fontId="18" fillId="46" borderId="0" applyNumberFormat="0" applyBorder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8" fillId="47" borderId="0" applyNumberFormat="0" applyBorder="0" applyAlignment="0" applyProtection="0"/>
    <xf numFmtId="0" fontId="10" fillId="5" borderId="4" applyNumberFormat="0" applyAlignment="0" applyProtection="0"/>
    <xf numFmtId="0" fontId="10" fillId="53" borderId="4" applyNumberFormat="0" applyAlignment="0" applyProtection="0"/>
    <xf numFmtId="0" fontId="18" fillId="48" borderId="0" applyNumberFormat="0" applyBorder="0" applyAlignment="0" applyProtection="0"/>
    <xf numFmtId="0" fontId="10" fillId="5" borderId="4" applyNumberFormat="0" applyAlignment="0" applyProtection="0"/>
    <xf numFmtId="0" fontId="116" fillId="53" borderId="4" applyNumberFormat="0" applyAlignment="0" applyProtection="0"/>
    <xf numFmtId="0" fontId="18" fillId="49" borderId="0" applyNumberFormat="0" applyBorder="0" applyAlignment="0" applyProtection="0"/>
    <xf numFmtId="0" fontId="10" fillId="5" borderId="4" applyNumberFormat="0" applyAlignment="0" applyProtection="0"/>
    <xf numFmtId="0" fontId="18" fillId="44" borderId="0" applyNumberFormat="0" applyBorder="0" applyAlignment="0" applyProtection="0"/>
    <xf numFmtId="43" fontId="2" fillId="0" borderId="0" applyFont="0" applyFill="0" applyBorder="0" applyAlignment="0" applyProtection="0"/>
    <xf numFmtId="0" fontId="18" fillId="50" borderId="0" applyNumberFormat="0" applyBorder="0" applyAlignment="0" applyProtection="0"/>
    <xf numFmtId="43" fontId="2" fillId="0" borderId="0" applyFont="0" applyFill="0" applyBorder="0" applyAlignment="0" applyProtection="0"/>
    <xf numFmtId="0" fontId="8" fillId="34" borderId="0" applyNumberFormat="0" applyBorder="0" applyAlignment="0" applyProtection="0"/>
    <xf numFmtId="0" fontId="38" fillId="0" borderId="0" applyNumberFormat="0" applyFill="0" applyBorder="0" applyAlignment="0" applyProtection="0"/>
    <xf numFmtId="0" fontId="116" fillId="53" borderId="4" applyNumberFormat="0" applyAlignment="0" applyProtection="0"/>
    <xf numFmtId="0" fontId="38" fillId="0" borderId="0" applyNumberFormat="0" applyFill="0" applyBorder="0" applyAlignment="0" applyProtection="0"/>
    <xf numFmtId="0" fontId="38" fillId="0" borderId="19" applyNumberFormat="0" applyFill="0" applyAlignment="0" applyProtection="0"/>
    <xf numFmtId="0" fontId="38" fillId="0" borderId="19" applyNumberFormat="0" applyFill="0" applyAlignment="0" applyProtection="0"/>
    <xf numFmtId="0" fontId="37" fillId="0" borderId="18" applyNumberFormat="0" applyFill="0" applyAlignment="0" applyProtection="0"/>
    <xf numFmtId="0" fontId="37" fillId="0" borderId="18" applyNumberFormat="0" applyFill="0" applyAlignment="0" applyProtection="0"/>
    <xf numFmtId="0" fontId="36" fillId="0" borderId="17" applyNumberFormat="0" applyFill="0" applyAlignment="0" applyProtection="0"/>
    <xf numFmtId="0" fontId="36" fillId="0" borderId="17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" fillId="35" borderId="0" applyNumberFormat="0" applyBorder="0" applyAlignment="0" applyProtection="0"/>
    <xf numFmtId="43" fontId="117" fillId="0" borderId="0" applyFont="0" applyFill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36" fillId="0" borderId="17" applyNumberFormat="0" applyFill="0" applyAlignment="0" applyProtection="0"/>
    <xf numFmtId="0" fontId="37" fillId="0" borderId="18" applyNumberFormat="0" applyFill="0" applyAlignment="0" applyProtection="0"/>
    <xf numFmtId="0" fontId="7" fillId="35" borderId="0" applyNumberFormat="0" applyBorder="0" applyAlignment="0" applyProtection="0"/>
    <xf numFmtId="0" fontId="38" fillId="0" borderId="19" applyNumberFormat="0" applyFill="0" applyAlignment="0" applyProtection="0"/>
    <xf numFmtId="0" fontId="38" fillId="0" borderId="0" applyNumberFormat="0" applyFill="0" applyBorder="0" applyAlignment="0" applyProtection="0"/>
    <xf numFmtId="43" fontId="2" fillId="0" borderId="0" applyFont="0" applyFill="0" applyBorder="0" applyAlignment="0" applyProtection="0"/>
    <xf numFmtId="0" fontId="36" fillId="0" borderId="17" applyNumberFormat="0" applyFill="0" applyAlignment="0" applyProtection="0"/>
    <xf numFmtId="43" fontId="2" fillId="0" borderId="0" applyFont="0" applyFill="0" applyBorder="0" applyAlignment="0" applyProtection="0"/>
    <xf numFmtId="0" fontId="37" fillId="0" borderId="18" applyNumberFormat="0" applyFill="0" applyAlignment="0" applyProtection="0"/>
    <xf numFmtId="43" fontId="2" fillId="0" borderId="0" applyFont="0" applyFill="0" applyBorder="0" applyAlignment="0" applyProtection="0"/>
    <xf numFmtId="0" fontId="38" fillId="0" borderId="19" applyNumberFormat="0" applyFill="0" applyAlignment="0" applyProtection="0"/>
    <xf numFmtId="0" fontId="38" fillId="0" borderId="0" applyNumberFormat="0" applyFill="0" applyBorder="0" applyAlignment="0" applyProtection="0"/>
    <xf numFmtId="0" fontId="116" fillId="53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8" fillId="34" borderId="0" applyNumberFormat="0" applyBorder="0" applyAlignment="0" applyProtection="0"/>
    <xf numFmtId="0" fontId="116" fillId="53" borderId="4" applyNumberFormat="0" applyAlignment="0" applyProtection="0"/>
    <xf numFmtId="0" fontId="10" fillId="53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8" fillId="50" borderId="0" applyNumberFormat="0" applyBorder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3" borderId="4" applyNumberFormat="0" applyAlignment="0" applyProtection="0"/>
    <xf numFmtId="0" fontId="10" fillId="5" borderId="4" applyNumberFormat="0" applyAlignment="0" applyProtection="0"/>
    <xf numFmtId="0" fontId="8" fillId="34" borderId="0" applyNumberFormat="0" applyBorder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8" fillId="44" borderId="0" applyNumberFormat="0" applyBorder="0" applyAlignment="0" applyProtection="0"/>
    <xf numFmtId="0" fontId="10" fillId="5" borderId="4" applyNumberFormat="0" applyAlignment="0" applyProtection="0"/>
    <xf numFmtId="0" fontId="43" fillId="0" borderId="22" applyNumberFormat="0" applyFill="0" applyAlignment="0" applyProtection="0"/>
    <xf numFmtId="0" fontId="10" fillId="5" borderId="4" applyNumberFormat="0" applyAlignment="0" applyProtection="0"/>
    <xf numFmtId="0" fontId="43" fillId="0" borderId="22" applyNumberFormat="0" applyFill="0" applyAlignment="0" applyProtection="0"/>
    <xf numFmtId="0" fontId="10" fillId="5" borderId="4" applyNumberFormat="0" applyAlignment="0" applyProtection="0"/>
    <xf numFmtId="0" fontId="18" fillId="49" borderId="0" applyNumberFormat="0" applyBorder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8" fillId="50" borderId="0" applyNumberFormat="0" applyBorder="0" applyAlignment="0" applyProtection="0"/>
    <xf numFmtId="0" fontId="118" fillId="4" borderId="0" applyNumberFormat="0" applyBorder="0" applyAlignment="0" applyProtection="0"/>
    <xf numFmtId="0" fontId="118" fillId="4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4" borderId="0" applyNumberFormat="0" applyBorder="0" applyAlignment="0" applyProtection="0"/>
    <xf numFmtId="0" fontId="18" fillId="46" borderId="0" applyNumberFormat="0" applyBorder="0" applyAlignment="0" applyProtection="0"/>
    <xf numFmtId="0" fontId="18" fillId="49" borderId="0" applyNumberFormat="0" applyBorder="0" applyAlignment="0" applyProtection="0"/>
    <xf numFmtId="0" fontId="18" fillId="45" borderId="0" applyNumberFormat="0" applyBorder="0" applyAlignment="0" applyProtection="0"/>
    <xf numFmtId="0" fontId="117" fillId="0" borderId="0"/>
    <xf numFmtId="0" fontId="2" fillId="0" borderId="0"/>
    <xf numFmtId="0" fontId="18" fillId="44" borderId="0" applyNumberFormat="0" applyBorder="0" applyAlignment="0" applyProtection="0"/>
    <xf numFmtId="0" fontId="18" fillId="48" borderId="0" applyNumberFormat="0" applyBorder="0" applyAlignment="0" applyProtection="0"/>
    <xf numFmtId="0" fontId="2" fillId="0" borderId="0"/>
    <xf numFmtId="0" fontId="18" fillId="41" borderId="0" applyNumberFormat="0" applyBorder="0" applyAlignment="0" applyProtection="0"/>
    <xf numFmtId="0" fontId="2" fillId="0" borderId="0"/>
    <xf numFmtId="0" fontId="18" fillId="47" borderId="0" applyNumberFormat="0" applyBorder="0" applyAlignment="0" applyProtection="0"/>
    <xf numFmtId="0" fontId="2" fillId="0" borderId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3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2" fillId="8" borderId="8" applyNumberFormat="0" applyFont="0" applyAlignment="0" applyProtection="0"/>
    <xf numFmtId="0" fontId="20" fillId="8" borderId="8" applyNumberFormat="0" applyFont="0" applyAlignment="0" applyProtection="0"/>
    <xf numFmtId="0" fontId="2" fillId="0" borderId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1" fillId="53" borderId="5" applyNumberFormat="0" applyAlignment="0" applyProtection="0"/>
    <xf numFmtId="0" fontId="18" fillId="41" borderId="0" applyNumberFormat="0" applyBorder="0" applyAlignment="0" applyProtection="0"/>
    <xf numFmtId="0" fontId="2" fillId="0" borderId="0"/>
    <xf numFmtId="0" fontId="18" fillId="40" borderId="0" applyNumberFormat="0" applyBorder="0" applyAlignment="0" applyProtection="0"/>
    <xf numFmtId="0" fontId="80" fillId="62" borderId="0">
      <alignment horizontal="right"/>
    </xf>
    <xf numFmtId="0" fontId="49" fillId="58" borderId="0">
      <alignment horizontal="center"/>
    </xf>
    <xf numFmtId="0" fontId="79" fillId="0" borderId="0" applyBorder="0">
      <alignment horizontal="centerContinuous"/>
    </xf>
    <xf numFmtId="0" fontId="50" fillId="0" borderId="0" applyBorder="0">
      <alignment horizontal="centerContinuous"/>
    </xf>
    <xf numFmtId="0" fontId="81" fillId="0" borderId="0" applyBorder="0">
      <alignment horizontal="centerContinuous"/>
    </xf>
    <xf numFmtId="0" fontId="51" fillId="0" borderId="0" applyBorder="0">
      <alignment horizontal="centerContinuous"/>
    </xf>
    <xf numFmtId="0" fontId="2" fillId="8" borderId="8" applyNumberFormat="0" applyFont="0" applyAlignment="0" applyProtection="0"/>
    <xf numFmtId="0" fontId="20" fillId="8" borderId="8" applyNumberFormat="0" applyFont="0" applyAlignment="0" applyProtection="0"/>
    <xf numFmtId="0" fontId="19" fillId="61" borderId="23" applyNumberFormat="0" applyFont="0" applyAlignment="0" applyProtection="0"/>
    <xf numFmtId="9" fontId="2" fillId="0" borderId="0" applyFont="0" applyFill="0" applyBorder="0" applyAlignment="0" applyProtection="0"/>
    <xf numFmtId="0" fontId="19" fillId="61" borderId="23" applyNumberFormat="0" applyFont="0" applyAlignment="0" applyProtection="0"/>
    <xf numFmtId="0" fontId="11" fillId="53" borderId="5" applyNumberFormat="0" applyAlignment="0" applyProtection="0"/>
    <xf numFmtId="0" fontId="80" fillId="62" borderId="0">
      <alignment horizontal="right"/>
    </xf>
    <xf numFmtId="0" fontId="49" fillId="58" borderId="0">
      <alignment horizontal="center"/>
    </xf>
    <xf numFmtId="0" fontId="79" fillId="0" borderId="0" applyBorder="0">
      <alignment horizontal="centerContinuous"/>
    </xf>
    <xf numFmtId="0" fontId="50" fillId="0" borderId="0" applyBorder="0">
      <alignment horizontal="centerContinuous"/>
    </xf>
    <xf numFmtId="0" fontId="3" fillId="0" borderId="0" applyNumberFormat="0" applyFill="0" applyBorder="0" applyAlignment="0" applyProtection="0"/>
    <xf numFmtId="0" fontId="81" fillId="0" borderId="0" applyBorder="0">
      <alignment horizontal="centerContinuous"/>
    </xf>
    <xf numFmtId="0" fontId="51" fillId="0" borderId="0" applyBorder="0">
      <alignment horizontal="centerContinuous"/>
    </xf>
    <xf numFmtId="0" fontId="2" fillId="8" borderId="8" applyNumberFormat="0" applyFont="0" applyAlignment="0" applyProtection="0"/>
    <xf numFmtId="0" fontId="20" fillId="8" borderId="8" applyNumberFormat="0" applyFont="0" applyAlignment="0" applyProtection="0"/>
    <xf numFmtId="0" fontId="56" fillId="0" borderId="0" applyNumberFormat="0" applyFill="0" applyBorder="0" applyAlignment="0" applyProtection="0"/>
    <xf numFmtId="0" fontId="19" fillId="61" borderId="23" applyNumberFormat="0" applyFont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7" fillId="0" borderId="33" applyNumberFormat="0" applyFill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1" fillId="53" borderId="5" applyNumberFormat="0" applyAlignment="0" applyProtection="0"/>
    <xf numFmtId="0" fontId="80" fillId="62" borderId="0">
      <alignment horizontal="right"/>
    </xf>
    <xf numFmtId="0" fontId="49" fillId="58" borderId="0">
      <alignment horizontal="center"/>
    </xf>
    <xf numFmtId="0" fontId="79" fillId="0" borderId="0" applyBorder="0">
      <alignment horizontal="centerContinuous"/>
    </xf>
    <xf numFmtId="0" fontId="50" fillId="0" borderId="0" applyBorder="0">
      <alignment horizontal="centerContinuous"/>
    </xf>
    <xf numFmtId="0" fontId="81" fillId="0" borderId="0" applyBorder="0">
      <alignment horizontal="centerContinuous"/>
    </xf>
    <xf numFmtId="0" fontId="51" fillId="0" borderId="0" applyBorder="0">
      <alignment horizontal="centerContinuous"/>
    </xf>
    <xf numFmtId="0" fontId="2" fillId="8" borderId="8" applyNumberFormat="0" applyFont="0" applyAlignment="0" applyProtection="0"/>
    <xf numFmtId="0" fontId="20" fillId="8" borderId="8" applyNumberFormat="0" applyFont="0" applyAlignment="0" applyProtection="0"/>
    <xf numFmtId="0" fontId="19" fillId="61" borderId="23" applyNumberFormat="0" applyFont="0" applyAlignment="0" applyProtection="0"/>
    <xf numFmtId="0" fontId="11" fillId="53" borderId="5" applyNumberFormat="0" applyAlignment="0" applyProtection="0"/>
    <xf numFmtId="0" fontId="80" fillId="62" borderId="0">
      <alignment horizontal="right"/>
    </xf>
    <xf numFmtId="0" fontId="49" fillId="58" borderId="0">
      <alignment horizontal="center"/>
    </xf>
    <xf numFmtId="0" fontId="79" fillId="0" borderId="0" applyBorder="0">
      <alignment horizontal="centerContinuous"/>
    </xf>
    <xf numFmtId="0" fontId="50" fillId="0" borderId="0" applyBorder="0">
      <alignment horizontal="centerContinuous"/>
    </xf>
    <xf numFmtId="0" fontId="81" fillId="0" borderId="0" applyBorder="0">
      <alignment horizontal="centerContinuous"/>
    </xf>
    <xf numFmtId="0" fontId="3" fillId="0" borderId="0" applyNumberFormat="0" applyFill="0" applyBorder="0" applyAlignment="0" applyProtection="0"/>
    <xf numFmtId="0" fontId="51" fillId="0" borderId="0" applyBorder="0">
      <alignment horizontal="centerContinuous"/>
    </xf>
    <xf numFmtId="0" fontId="5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7" fillId="0" borderId="33" applyNumberFormat="0" applyFill="0" applyAlignment="0" applyProtection="0"/>
    <xf numFmtId="43" fontId="19" fillId="0" borderId="0" applyFont="0" applyFill="0" applyBorder="0" applyAlignment="0" applyProtection="0"/>
    <xf numFmtId="0" fontId="19" fillId="0" borderId="0"/>
    <xf numFmtId="0" fontId="80" fillId="62" borderId="0">
      <alignment horizontal="right"/>
    </xf>
    <xf numFmtId="0" fontId="79" fillId="0" borderId="0" applyBorder="0">
      <alignment horizontal="centerContinuous"/>
    </xf>
    <xf numFmtId="0" fontId="81" fillId="0" borderId="0" applyBorder="0">
      <alignment horizontal="centerContinuous"/>
    </xf>
    <xf numFmtId="0" fontId="3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7" fillId="0" borderId="33" applyNumberFormat="0" applyFill="0" applyAlignment="0" applyProtection="0"/>
    <xf numFmtId="43" fontId="19" fillId="0" borderId="0" applyFont="0" applyFill="0" applyBorder="0" applyAlignment="0" applyProtection="0"/>
    <xf numFmtId="0" fontId="19" fillId="0" borderId="0"/>
    <xf numFmtId="0" fontId="3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7" fillId="0" borderId="33" applyNumberFormat="0" applyFill="0" applyAlignment="0" applyProtection="0"/>
    <xf numFmtId="43" fontId="19" fillId="0" borderId="0" applyFont="0" applyFill="0" applyBorder="0" applyAlignment="0" applyProtection="0"/>
    <xf numFmtId="0" fontId="19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8" fillId="32" borderId="0" applyNumberFormat="0" applyBorder="0" applyAlignment="0" applyProtection="0"/>
    <xf numFmtId="0" fontId="119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60" fillId="0" borderId="0" applyNumberFormat="0" applyFill="0" applyBorder="0" applyProtection="0">
      <alignment horizontal="center" wrapText="1"/>
    </xf>
    <xf numFmtId="0" fontId="60" fillId="0" borderId="49" applyNumberFormat="0" applyFill="0" applyProtection="0">
      <alignment horizontal="center" wrapText="1"/>
    </xf>
    <xf numFmtId="37" fontId="19" fillId="0" borderId="0" applyFont="0" applyFill="0" applyBorder="0" applyAlignment="0" applyProtection="0"/>
    <xf numFmtId="0" fontId="60" fillId="0" borderId="0" applyNumberFormat="0" applyFill="0" applyBorder="0" applyAlignment="0" applyProtection="0"/>
    <xf numFmtId="37" fontId="19" fillId="0" borderId="50" applyFont="0" applyFill="0" applyAlignment="0" applyProtection="0"/>
    <xf numFmtId="0" fontId="60" fillId="0" borderId="51" applyNumberFormat="0" applyFill="0" applyProtection="0">
      <alignment horizontal="center" wrapText="1"/>
    </xf>
    <xf numFmtId="0" fontId="19" fillId="0" borderId="0" applyNumberFormat="0" applyFont="0" applyFill="0" applyBorder="0" applyProtection="0">
      <alignment horizontal="left" indent="1"/>
    </xf>
    <xf numFmtId="37" fontId="19" fillId="0" borderId="51" applyFont="0" applyFill="0" applyAlignment="0" applyProtection="0"/>
    <xf numFmtId="43" fontId="1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37" fontId="19" fillId="0" borderId="52" applyFont="0" applyFill="0" applyAlignment="0" applyProtection="0"/>
    <xf numFmtId="37" fontId="19" fillId="0" borderId="53" applyFont="0" applyFill="0" applyAlignment="0" applyProtection="0"/>
    <xf numFmtId="37" fontId="19" fillId="0" borderId="31" applyFont="0" applyFill="0" applyAlignment="0" applyProtection="0"/>
    <xf numFmtId="44" fontId="19" fillId="0" borderId="0" applyFont="0" applyFill="0" applyBorder="0" applyAlignment="0" applyProtection="0"/>
    <xf numFmtId="10" fontId="19" fillId="0" borderId="52" applyFont="0" applyFill="0" applyAlignment="0" applyProtection="0"/>
    <xf numFmtId="10" fontId="19" fillId="0" borderId="53" applyFont="0" applyFill="0" applyAlignment="0" applyProtection="0"/>
    <xf numFmtId="10" fontId="19" fillId="0" borderId="31" applyFont="0" applyFill="0" applyAlignment="0" applyProtection="0"/>
    <xf numFmtId="10" fontId="19" fillId="0" borderId="51" applyFont="0" applyFill="0" applyAlignment="0" applyProtection="0"/>
    <xf numFmtId="10" fontId="19" fillId="0" borderId="50" applyFont="0" applyFill="0" applyAlignment="0" applyProtection="0"/>
    <xf numFmtId="10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60" fillId="0" borderId="0" applyFill="0" applyBorder="0" applyProtection="0">
      <alignment horizontal="center" wrapText="1"/>
    </xf>
    <xf numFmtId="0" fontId="19" fillId="0" borderId="0"/>
    <xf numFmtId="9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19" fillId="0" borderId="0" applyFill="0" applyBorder="0" applyAlignment="0" applyProtection="0"/>
    <xf numFmtId="0" fontId="120" fillId="0" borderId="0" applyFill="0" applyBorder="0" applyAlignment="0" applyProtection="0"/>
    <xf numFmtId="0" fontId="60" fillId="0" borderId="51" applyFill="0" applyProtection="0">
      <alignment horizontal="center" wrapText="1"/>
    </xf>
    <xf numFmtId="0" fontId="60" fillId="0" borderId="0" applyFill="0" applyBorder="0" applyAlignment="0" applyProtection="0"/>
    <xf numFmtId="176" fontId="19" fillId="0" borderId="50" applyFont="0" applyFill="0" applyAlignment="0" applyProtection="0"/>
    <xf numFmtId="176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</cellStyleXfs>
  <cellXfs count="24">
    <xf numFmtId="0" fontId="0" fillId="0" borderId="0" xfId="0"/>
    <xf numFmtId="0" fontId="108" fillId="0" borderId="0" xfId="0" applyFont="1" applyFill="1"/>
    <xf numFmtId="165" fontId="108" fillId="0" borderId="0" xfId="0" applyNumberFormat="1" applyFont="1" applyFill="1"/>
    <xf numFmtId="0" fontId="109" fillId="0" borderId="0" xfId="0" applyFont="1" applyFill="1"/>
    <xf numFmtId="165" fontId="108" fillId="0" borderId="0" xfId="49116" applyNumberFormat="1" applyFont="1" applyFill="1"/>
    <xf numFmtId="0" fontId="108" fillId="0" borderId="0" xfId="0" applyFont="1" applyFill="1" applyAlignment="1">
      <alignment horizontal="center"/>
    </xf>
    <xf numFmtId="165" fontId="109" fillId="0" borderId="0" xfId="0" applyNumberFormat="1" applyFont="1" applyFill="1"/>
    <xf numFmtId="14" fontId="109" fillId="0" borderId="31" xfId="0" applyNumberFormat="1" applyFont="1" applyFill="1" applyBorder="1" applyAlignment="1">
      <alignment horizontal="center"/>
    </xf>
    <xf numFmtId="165" fontId="109" fillId="0" borderId="0" xfId="49116" applyNumberFormat="1" applyFont="1" applyFill="1"/>
    <xf numFmtId="165" fontId="109" fillId="0" borderId="48" xfId="49116" applyNumberFormat="1" applyFont="1" applyFill="1" applyBorder="1" applyAlignment="1">
      <alignment horizontal="center"/>
    </xf>
    <xf numFmtId="37" fontId="108" fillId="0" borderId="0" xfId="0" applyNumberFormat="1" applyFont="1" applyFill="1"/>
    <xf numFmtId="0" fontId="109" fillId="0" borderId="0" xfId="0" applyFont="1" applyFill="1" applyAlignment="1">
      <alignment horizontal="center"/>
    </xf>
    <xf numFmtId="0" fontId="111" fillId="0" borderId="0" xfId="0" applyFont="1" applyFill="1" applyAlignment="1">
      <alignment horizontal="left"/>
    </xf>
    <xf numFmtId="0" fontId="107" fillId="0" borderId="0" xfId="0" applyFont="1" applyFill="1"/>
    <xf numFmtId="0" fontId="108" fillId="0" borderId="31" xfId="0" applyFont="1" applyFill="1" applyBorder="1"/>
    <xf numFmtId="0" fontId="109" fillId="0" borderId="48" xfId="0" applyFont="1" applyFill="1" applyBorder="1"/>
    <xf numFmtId="0" fontId="109" fillId="0" borderId="31" xfId="0" applyFont="1" applyFill="1" applyBorder="1" applyAlignment="1">
      <alignment horizontal="center"/>
    </xf>
    <xf numFmtId="0" fontId="108" fillId="0" borderId="0" xfId="0" applyFont="1" applyFill="1" applyAlignment="1">
      <alignment horizontal="right"/>
    </xf>
    <xf numFmtId="165" fontId="109" fillId="0" borderId="50" xfId="49116" applyNumberFormat="1" applyFont="1" applyFill="1" applyBorder="1"/>
    <xf numFmtId="165" fontId="108" fillId="0" borderId="52" xfId="49116" applyNumberFormat="1" applyFont="1" applyFill="1" applyBorder="1"/>
    <xf numFmtId="165" fontId="109" fillId="0" borderId="52" xfId="49116" applyNumberFormat="1" applyFont="1" applyFill="1" applyBorder="1"/>
    <xf numFmtId="165" fontId="108" fillId="0" borderId="51" xfId="49116" applyNumberFormat="1" applyFont="1" applyFill="1" applyBorder="1"/>
    <xf numFmtId="0" fontId="108" fillId="94" borderId="0" xfId="0" applyFont="1" applyFill="1"/>
    <xf numFmtId="177" fontId="108" fillId="0" borderId="0" xfId="0" applyNumberFormat="1" applyFont="1" applyFill="1"/>
  </cellXfs>
  <cellStyles count="49597">
    <cellStyle name="20% - Accent1" xfId="49515" builtinId="30" customBuiltin="1"/>
    <cellStyle name="20% - Accent1 10" xfId="1039"/>
    <cellStyle name="20% - Accent1 10 2" xfId="1040"/>
    <cellStyle name="20% - Accent1 10 2 2" xfId="1041"/>
    <cellStyle name="20% - Accent1 10 2 3" xfId="1042"/>
    <cellStyle name="20% - Accent1 10 3" xfId="1043"/>
    <cellStyle name="20% - Accent1 10 4" xfId="1044"/>
    <cellStyle name="20% - Accent1 10 4 2" xfId="1045"/>
    <cellStyle name="20% - Accent1 10_AUT Book Accum Bal ESS" xfId="1046"/>
    <cellStyle name="20% - Accent1 11" xfId="1047"/>
    <cellStyle name="20% - Accent1 11 2" xfId="1048"/>
    <cellStyle name="20% - Accent1 11 2 2" xfId="1049"/>
    <cellStyle name="20% - Accent1 11 2 3" xfId="1050"/>
    <cellStyle name="20% - Accent1 11 3" xfId="1051"/>
    <cellStyle name="20% - Accent1 11 4" xfId="1052"/>
    <cellStyle name="20% - Accent1 11 4 2" xfId="1053"/>
    <cellStyle name="20% - Accent1 11_AUT Book Accum Bal ESS" xfId="1054"/>
    <cellStyle name="20% - Accent1 12" xfId="1055"/>
    <cellStyle name="20% - Accent1 12 2" xfId="1056"/>
    <cellStyle name="20% - Accent1 12 2 2" xfId="1057"/>
    <cellStyle name="20% - Accent1 12 2 3" xfId="1058"/>
    <cellStyle name="20% - Accent1 12 3" xfId="1059"/>
    <cellStyle name="20% - Accent1 12 4" xfId="1060"/>
    <cellStyle name="20% - Accent1 12 4 2" xfId="1061"/>
    <cellStyle name="20% - Accent1 12_AUT Book Accum Bal ESS" xfId="1062"/>
    <cellStyle name="20% - Accent1 13" xfId="1063"/>
    <cellStyle name="20% - Accent1 13 2" xfId="1064"/>
    <cellStyle name="20% - Accent1 13 2 2" xfId="1065"/>
    <cellStyle name="20% - Accent1 13 2 3" xfId="1066"/>
    <cellStyle name="20% - Accent1 13 3" xfId="1067"/>
    <cellStyle name="20% - Accent1 13 4" xfId="1068"/>
    <cellStyle name="20% - Accent1 13 4 2" xfId="1069"/>
    <cellStyle name="20% - Accent1 13_AUT Book Accum Bal ESS" xfId="1070"/>
    <cellStyle name="20% - Accent1 14" xfId="1071"/>
    <cellStyle name="20% - Accent1 14 2" xfId="1072"/>
    <cellStyle name="20% - Accent1 14 2 2" xfId="1073"/>
    <cellStyle name="20% - Accent1 14 2 3" xfId="1074"/>
    <cellStyle name="20% - Accent1 14 3" xfId="1075"/>
    <cellStyle name="20% - Accent1 14 4" xfId="1076"/>
    <cellStyle name="20% - Accent1 14 4 2" xfId="1077"/>
    <cellStyle name="20% - Accent1 14_AUT Book Accum Bal ESS" xfId="1078"/>
    <cellStyle name="20% - Accent1 15" xfId="1079"/>
    <cellStyle name="20% - Accent1 15 2" xfId="1080"/>
    <cellStyle name="20% - Accent1 15 2 2" xfId="1081"/>
    <cellStyle name="20% - Accent1 15 2 3" xfId="1082"/>
    <cellStyle name="20% - Accent1 15 3" xfId="1083"/>
    <cellStyle name="20% - Accent1 15 4" xfId="1084"/>
    <cellStyle name="20% - Accent1 15 4 2" xfId="1085"/>
    <cellStyle name="20% - Accent1 15_AUT Book Accum Bal ESS" xfId="1086"/>
    <cellStyle name="20% - Accent1 16" xfId="1087"/>
    <cellStyle name="20% - Accent1 16 2" xfId="1088"/>
    <cellStyle name="20% - Accent1 16 2 2" xfId="1089"/>
    <cellStyle name="20% - Accent1 16 2 3" xfId="1090"/>
    <cellStyle name="20% - Accent1 16 3" xfId="1091"/>
    <cellStyle name="20% - Accent1 16 4" xfId="1092"/>
    <cellStyle name="20% - Accent1 16 4 2" xfId="1093"/>
    <cellStyle name="20% - Accent1 16_AUT Book Accum Bal ESS" xfId="1094"/>
    <cellStyle name="20% - Accent1 17" xfId="1095"/>
    <cellStyle name="20% - Accent1 17 2" xfId="1096"/>
    <cellStyle name="20% - Accent1 17 2 2" xfId="1097"/>
    <cellStyle name="20% - Accent1 17 2 3" xfId="1098"/>
    <cellStyle name="20% - Accent1 17 3" xfId="1099"/>
    <cellStyle name="20% - Accent1 17 4" xfId="1100"/>
    <cellStyle name="20% - Accent1 17 4 2" xfId="1101"/>
    <cellStyle name="20% - Accent1 17_Cap Software Basis Adj" xfId="1102"/>
    <cellStyle name="20% - Accent1 18" xfId="1103"/>
    <cellStyle name="20% - Accent1 18 2" xfId="1104"/>
    <cellStyle name="20% - Accent1 18 2 2" xfId="1105"/>
    <cellStyle name="20% - Accent1 18 2 3" xfId="1106"/>
    <cellStyle name="20% - Accent1 18 3" xfId="1107"/>
    <cellStyle name="20% - Accent1 18 4" xfId="1108"/>
    <cellStyle name="20% - Accent1 18 4 2" xfId="1109"/>
    <cellStyle name="20% - Accent1 18_Cap Software Basis Adj" xfId="1110"/>
    <cellStyle name="20% - Accent1 19" xfId="1111"/>
    <cellStyle name="20% - Accent1 19 2" xfId="1112"/>
    <cellStyle name="20% - Accent1 19 2 2" xfId="1113"/>
    <cellStyle name="20% - Accent1 19 2 3" xfId="1114"/>
    <cellStyle name="20% - Accent1 19 3" xfId="1115"/>
    <cellStyle name="20% - Accent1 19 4" xfId="1116"/>
    <cellStyle name="20% - Accent1 19 4 2" xfId="1117"/>
    <cellStyle name="20% - Accent1 19_Cap Software Basis Adj" xfId="1118"/>
    <cellStyle name="20% - Accent1 2" xfId="3"/>
    <cellStyle name="20% - Accent1 2 10" xfId="1119"/>
    <cellStyle name="20% - Accent1 2 10 2" xfId="1120"/>
    <cellStyle name="20% - Accent1 2 10 2 2" xfId="37944"/>
    <cellStyle name="20% - Accent1 2 10 3" xfId="37945"/>
    <cellStyle name="20% - Accent1 2 11" xfId="1121"/>
    <cellStyle name="20% - Accent1 2 11 2" xfId="37946"/>
    <cellStyle name="20% - Accent1 2 12" xfId="1122"/>
    <cellStyle name="20% - Accent1 2 12 2" xfId="37947"/>
    <cellStyle name="20% - Accent1 2 13" xfId="1123"/>
    <cellStyle name="20% - Accent1 2 14" xfId="1124"/>
    <cellStyle name="20% - Accent1 2 14 2" xfId="37948"/>
    <cellStyle name="20% - Accent1 2 2" xfId="514"/>
    <cellStyle name="20% - Accent1 2 2 2" xfId="1125"/>
    <cellStyle name="20% - Accent1 2 2 2 2" xfId="1126"/>
    <cellStyle name="20% - Accent1 2 2 2 2 2" xfId="37949"/>
    <cellStyle name="20% - Accent1 2 2 3" xfId="1127"/>
    <cellStyle name="20% - Accent1 2 2 3 2" xfId="1128"/>
    <cellStyle name="20% - Accent1 2 2 3 3" xfId="1129"/>
    <cellStyle name="20% - Accent1 2 2 4" xfId="1130"/>
    <cellStyle name="20% - Accent1 2 2 4 2" xfId="1131"/>
    <cellStyle name="20% - Accent1 2 2 5" xfId="1132"/>
    <cellStyle name="20% - Accent1 2 2 6" xfId="1133"/>
    <cellStyle name="20% - Accent1 2 2 7" xfId="1134"/>
    <cellStyle name="20% - Accent1 2 2 7 2" xfId="37950"/>
    <cellStyle name="20% - Accent1 2 2_Basis Info" xfId="1135"/>
    <cellStyle name="20% - Accent1 2 3" xfId="515"/>
    <cellStyle name="20% - Accent1 2 3 10" xfId="1136"/>
    <cellStyle name="20% - Accent1 2 3 11" xfId="1137"/>
    <cellStyle name="20% - Accent1 2 3 11 2" xfId="37951"/>
    <cellStyle name="20% - Accent1 2 3 12" xfId="1138"/>
    <cellStyle name="20% - Accent1 2 3 12 2" xfId="37952"/>
    <cellStyle name="20% - Accent1 2 3 13" xfId="1139"/>
    <cellStyle name="20% - Accent1 2 3 13 2" xfId="37953"/>
    <cellStyle name="20% - Accent1 2 3 14" xfId="49246"/>
    <cellStyle name="20% - Accent1 2 3 2" xfId="1140"/>
    <cellStyle name="20% - Accent1 2 3 2 2" xfId="1141"/>
    <cellStyle name="20% - Accent1 2 3 2 2 2" xfId="1142"/>
    <cellStyle name="20% - Accent1 2 3 2 3" xfId="1143"/>
    <cellStyle name="20% - Accent1 2 3 2 3 2" xfId="1144"/>
    <cellStyle name="20% - Accent1 2 3 2 3 2 2" xfId="1145"/>
    <cellStyle name="20% - Accent1 2 3 2 3 2 2 2" xfId="37954"/>
    <cellStyle name="20% - Accent1 2 3 2 3 2 3" xfId="37955"/>
    <cellStyle name="20% - Accent1 2 3 2 3 3" xfId="1146"/>
    <cellStyle name="20% - Accent1 2 3 2 3 3 2" xfId="1147"/>
    <cellStyle name="20% - Accent1 2 3 2 3 3 2 2" xfId="37956"/>
    <cellStyle name="20% - Accent1 2 3 2 3 3 3" xfId="37957"/>
    <cellStyle name="20% - Accent1 2 3 2 4" xfId="1148"/>
    <cellStyle name="20% - Accent1 2 3 2 4 2" xfId="1149"/>
    <cellStyle name="20% - Accent1 2 3 2 4 2 2" xfId="37958"/>
    <cellStyle name="20% - Accent1 2 3 2 4 3" xfId="37959"/>
    <cellStyle name="20% - Accent1 2 3 2 5" xfId="1150"/>
    <cellStyle name="20% - Accent1 2 3 2 5 2" xfId="1151"/>
    <cellStyle name="20% - Accent1 2 3 2 5 3" xfId="37960"/>
    <cellStyle name="20% - Accent1 2 3 2 6" xfId="1152"/>
    <cellStyle name="20% - Accent1 2 3 2 7" xfId="1153"/>
    <cellStyle name="20% - Accent1 2 3 2 7 2" xfId="37961"/>
    <cellStyle name="20% - Accent1 2 3 2 8" xfId="1154"/>
    <cellStyle name="20% - Accent1 2 3 2 8 2" xfId="37962"/>
    <cellStyle name="20% - Accent1 2 3 2 9" xfId="1155"/>
    <cellStyle name="20% - Accent1 2 3 2 9 2" xfId="37963"/>
    <cellStyle name="20% - Accent1 2 3 2_Basis Info" xfId="1156"/>
    <cellStyle name="20% - Accent1 2 3 3" xfId="1157"/>
    <cellStyle name="20% - Accent1 2 3 3 2" xfId="1158"/>
    <cellStyle name="20% - Accent1 2 3 4" xfId="1159"/>
    <cellStyle name="20% - Accent1 2 3 5" xfId="1160"/>
    <cellStyle name="20% - Accent1 2 3 5 2" xfId="1161"/>
    <cellStyle name="20% - Accent1 2 3 5 2 2" xfId="1162"/>
    <cellStyle name="20% - Accent1 2 3 5 2 2 2" xfId="37964"/>
    <cellStyle name="20% - Accent1 2 3 5 2 3" xfId="37965"/>
    <cellStyle name="20% - Accent1 2 3 5 3" xfId="1163"/>
    <cellStyle name="20% - Accent1 2 3 5 3 2" xfId="37966"/>
    <cellStyle name="20% - Accent1 2 3 5 4" xfId="37967"/>
    <cellStyle name="20% - Accent1 2 3 6" xfId="1164"/>
    <cellStyle name="20% - Accent1 2 3 6 2" xfId="1165"/>
    <cellStyle name="20% - Accent1 2 3 6 2 2" xfId="37968"/>
    <cellStyle name="20% - Accent1 2 3 6 3" xfId="37969"/>
    <cellStyle name="20% - Accent1 2 3 7" xfId="1166"/>
    <cellStyle name="20% - Accent1 2 3 7 2" xfId="1167"/>
    <cellStyle name="20% - Accent1 2 3 7 3" xfId="37970"/>
    <cellStyle name="20% - Accent1 2 3 8" xfId="1168"/>
    <cellStyle name="20% - Accent1 2 3 9" xfId="1169"/>
    <cellStyle name="20% - Accent1 2 3_Basis Info" xfId="1170"/>
    <cellStyle name="20% - Accent1 2 4" xfId="574"/>
    <cellStyle name="20% - Accent1 2 4 2" xfId="844"/>
    <cellStyle name="20% - Accent1 2 4 3" xfId="37971"/>
    <cellStyle name="20% - Accent1 2 4_Rate Case Accrual Accounts" xfId="26309"/>
    <cellStyle name="20% - Accent1 2 5" xfId="426"/>
    <cellStyle name="20% - Accent1 2 5 2" xfId="1171"/>
    <cellStyle name="20% - Accent1 2 5 3" xfId="1172"/>
    <cellStyle name="20% - Accent1 2 5 3 2" xfId="37972"/>
    <cellStyle name="20% - Accent1 2 5_Rate Case Accrual Accounts" xfId="26310"/>
    <cellStyle name="20% - Accent1 2 6" xfId="845"/>
    <cellStyle name="20% - Accent1 2 6 2" xfId="37973"/>
    <cellStyle name="20% - Accent1 2 7" xfId="1173"/>
    <cellStyle name="20% - Accent1 2 7 2" xfId="1174"/>
    <cellStyle name="20% - Accent1 2 7 2 2" xfId="37974"/>
    <cellStyle name="20% - Accent1 2 7 3" xfId="37975"/>
    <cellStyle name="20% - Accent1 2 8" xfId="1175"/>
    <cellStyle name="20% - Accent1 2 8 2" xfId="1176"/>
    <cellStyle name="20% - Accent1 2 8 2 2" xfId="37976"/>
    <cellStyle name="20% - Accent1 2 8 3" xfId="37977"/>
    <cellStyle name="20% - Accent1 2 9" xfId="1177"/>
    <cellStyle name="20% - Accent1 2 9 2" xfId="1178"/>
    <cellStyle name="20% - Accent1 2 9 2 2" xfId="37978"/>
    <cellStyle name="20% - Accent1 2 9 3" xfId="37979"/>
    <cellStyle name="20% - Accent1 2_09_2013" xfId="745"/>
    <cellStyle name="20% - Accent1 20" xfId="1179"/>
    <cellStyle name="20% - Accent1 20 2" xfId="1180"/>
    <cellStyle name="20% - Accent1 20 2 2" xfId="1181"/>
    <cellStyle name="20% - Accent1 20 2 3" xfId="1182"/>
    <cellStyle name="20% - Accent1 20 3" xfId="1183"/>
    <cellStyle name="20% - Accent1 20 4" xfId="1184"/>
    <cellStyle name="20% - Accent1 20 4 2" xfId="1185"/>
    <cellStyle name="20% - Accent1 20_Cap Software Basis Adj" xfId="1186"/>
    <cellStyle name="20% - Accent1 21" xfId="1187"/>
    <cellStyle name="20% - Accent1 21 2" xfId="1188"/>
    <cellStyle name="20% - Accent1 21 2 2" xfId="1189"/>
    <cellStyle name="20% - Accent1 21 2 3" xfId="1190"/>
    <cellStyle name="20% - Accent1 21 3" xfId="1191"/>
    <cellStyle name="20% - Accent1 21 4" xfId="1192"/>
    <cellStyle name="20% - Accent1 21 4 2" xfId="1193"/>
    <cellStyle name="20% - Accent1 21_Cap Software Basis Adj" xfId="1194"/>
    <cellStyle name="20% - Accent1 22" xfId="1195"/>
    <cellStyle name="20% - Accent1 22 2" xfId="1196"/>
    <cellStyle name="20% - Accent1 22 2 2" xfId="1197"/>
    <cellStyle name="20% - Accent1 22 2 3" xfId="1198"/>
    <cellStyle name="20% - Accent1 22 3" xfId="1199"/>
    <cellStyle name="20% - Accent1 22 4" xfId="1200"/>
    <cellStyle name="20% - Accent1 22 4 2" xfId="1201"/>
    <cellStyle name="20% - Accent1 22_Cap Software Basis Adj" xfId="1202"/>
    <cellStyle name="20% - Accent1 23" xfId="1203"/>
    <cellStyle name="20% - Accent1 23 2" xfId="1204"/>
    <cellStyle name="20% - Accent1 23 3" xfId="1205"/>
    <cellStyle name="20% - Accent1 23 3 2" xfId="1206"/>
    <cellStyle name="20% - Accent1 23 3 3" xfId="1207"/>
    <cellStyle name="20% - Accent1 23_Cap Software Basis Adj" xfId="1208"/>
    <cellStyle name="20% - Accent1 24" xfId="1209"/>
    <cellStyle name="20% - Accent1 24 10" xfId="1210"/>
    <cellStyle name="20% - Accent1 24 11" xfId="1211"/>
    <cellStyle name="20% - Accent1 24 11 2" xfId="1212"/>
    <cellStyle name="20% - Accent1 24 11 2 2" xfId="37980"/>
    <cellStyle name="20% - Accent1 24 11 3" xfId="37981"/>
    <cellStyle name="20% - Accent1 24 12" xfId="1213"/>
    <cellStyle name="20% - Accent1 24 12 2" xfId="1214"/>
    <cellStyle name="20% - Accent1 24 12 2 2" xfId="37982"/>
    <cellStyle name="20% - Accent1 24 12 3" xfId="37983"/>
    <cellStyle name="20% - Accent1 24 2" xfId="1215"/>
    <cellStyle name="20% - Accent1 24 2 2" xfId="1216"/>
    <cellStyle name="20% - Accent1 24 3" xfId="1217"/>
    <cellStyle name="20% - Accent1 24 3 2" xfId="1218"/>
    <cellStyle name="20% - Accent1 24 3 2 2" xfId="1219"/>
    <cellStyle name="20% - Accent1 24 3 2 2 2" xfId="1220"/>
    <cellStyle name="20% - Accent1 24 3 2 2 2 2" xfId="37984"/>
    <cellStyle name="20% - Accent1 24 3 2 2 3" xfId="37985"/>
    <cellStyle name="20% - Accent1 24 3 2 3" xfId="1221"/>
    <cellStyle name="20% - Accent1 24 3 2 3 2" xfId="1222"/>
    <cellStyle name="20% - Accent1 24 3 2 3 2 2" xfId="37986"/>
    <cellStyle name="20% - Accent1 24 3 2 3 3" xfId="37987"/>
    <cellStyle name="20% - Accent1 24 3 3" xfId="1223"/>
    <cellStyle name="20% - Accent1 24 3 3 2" xfId="1224"/>
    <cellStyle name="20% - Accent1 24 3 3 2 2" xfId="37988"/>
    <cellStyle name="20% - Accent1 24 3 3 3" xfId="37989"/>
    <cellStyle name="20% - Accent1 24 3 4" xfId="1225"/>
    <cellStyle name="20% - Accent1 24 3 4 2" xfId="1226"/>
    <cellStyle name="20% - Accent1 24 3 4 2 2" xfId="37990"/>
    <cellStyle name="20% - Accent1 24 3 4 3" xfId="37991"/>
    <cellStyle name="20% - Accent1 24 3_Basis Detail" xfId="1227"/>
    <cellStyle name="20% - Accent1 24 4" xfId="1228"/>
    <cellStyle name="20% - Accent1 24 4 2" xfId="1229"/>
    <cellStyle name="20% - Accent1 24 4 2 2" xfId="1230"/>
    <cellStyle name="20% - Accent1 24 4 2 2 2" xfId="37992"/>
    <cellStyle name="20% - Accent1 24 4 2 3" xfId="37993"/>
    <cellStyle name="20% - Accent1 24 4 3" xfId="1231"/>
    <cellStyle name="20% - Accent1 24 4 3 2" xfId="1232"/>
    <cellStyle name="20% - Accent1 24 4 3 2 2" xfId="37994"/>
    <cellStyle name="20% - Accent1 24 4 3 3" xfId="37995"/>
    <cellStyle name="20% - Accent1 24 5" xfId="1233"/>
    <cellStyle name="20% - Accent1 24 6" xfId="1234"/>
    <cellStyle name="20% - Accent1 24 7" xfId="1235"/>
    <cellStyle name="20% - Accent1 24 8" xfId="1236"/>
    <cellStyle name="20% - Accent1 24 9" xfId="1237"/>
    <cellStyle name="20% - Accent1 24_Basis Detail" xfId="1238"/>
    <cellStyle name="20% - Accent1 25" xfId="1239"/>
    <cellStyle name="20% - Accent1 25 2" xfId="1240"/>
    <cellStyle name="20% - Accent1 25 2 2" xfId="1241"/>
    <cellStyle name="20% - Accent1 25 3" xfId="1242"/>
    <cellStyle name="20% - Accent1 25 4" xfId="1243"/>
    <cellStyle name="20% - Accent1 25 4 2" xfId="1244"/>
    <cellStyle name="20% - Accent1 25 4 3" xfId="1245"/>
    <cellStyle name="20% - Accent1 25 5" xfId="1246"/>
    <cellStyle name="20% - Accent1 25 5 2" xfId="1247"/>
    <cellStyle name="20% - Accent1 25 5 2 2" xfId="1248"/>
    <cellStyle name="20% - Accent1 25 5 2 2 2" xfId="1249"/>
    <cellStyle name="20% - Accent1 25 5 2 2 2 2" xfId="37996"/>
    <cellStyle name="20% - Accent1 25 5 2 2 3" xfId="37997"/>
    <cellStyle name="20% - Accent1 25 5 2 3" xfId="1250"/>
    <cellStyle name="20% - Accent1 25 5 2 3 2" xfId="1251"/>
    <cellStyle name="20% - Accent1 25 5 2 3 2 2" xfId="37998"/>
    <cellStyle name="20% - Accent1 25 5 2 3 3" xfId="37999"/>
    <cellStyle name="20% - Accent1 25 5 3" xfId="1252"/>
    <cellStyle name="20% - Accent1 25 5 3 2" xfId="1253"/>
    <cellStyle name="20% - Accent1 25 5 3 2 2" xfId="38000"/>
    <cellStyle name="20% - Accent1 25 5 3 3" xfId="38001"/>
    <cellStyle name="20% - Accent1 25 5 4" xfId="1254"/>
    <cellStyle name="20% - Accent1 25 5 4 2" xfId="1255"/>
    <cellStyle name="20% - Accent1 25 5 4 2 2" xfId="38002"/>
    <cellStyle name="20% - Accent1 25 5 4 3" xfId="38003"/>
    <cellStyle name="20% - Accent1 25 5_Basis Detail" xfId="1256"/>
    <cellStyle name="20% - Accent1 25 6" xfId="1257"/>
    <cellStyle name="20% - Accent1 25 6 2" xfId="1258"/>
    <cellStyle name="20% - Accent1 25 6 2 2" xfId="1259"/>
    <cellStyle name="20% - Accent1 25 6 2 2 2" xfId="38004"/>
    <cellStyle name="20% - Accent1 25 6 2 3" xfId="38005"/>
    <cellStyle name="20% - Accent1 25 6 3" xfId="1260"/>
    <cellStyle name="20% - Accent1 25 6 3 2" xfId="1261"/>
    <cellStyle name="20% - Accent1 25 6 3 2 2" xfId="38006"/>
    <cellStyle name="20% - Accent1 25 6 3 3" xfId="38007"/>
    <cellStyle name="20% - Accent1 25 7" xfId="1262"/>
    <cellStyle name="20% - Accent1 25 7 2" xfId="1263"/>
    <cellStyle name="20% - Accent1 25 7 2 2" xfId="38008"/>
    <cellStyle name="20% - Accent1 25 7 3" xfId="38009"/>
    <cellStyle name="20% - Accent1 25 8" xfId="1264"/>
    <cellStyle name="20% - Accent1 25 8 2" xfId="1265"/>
    <cellStyle name="20% - Accent1 25 8 2 2" xfId="38010"/>
    <cellStyle name="20% - Accent1 25 8 3" xfId="38011"/>
    <cellStyle name="20% - Accent1 25_Basis Detail" xfId="1266"/>
    <cellStyle name="20% - Accent1 26" xfId="1267"/>
    <cellStyle name="20% - Accent1 26 2" xfId="1268"/>
    <cellStyle name="20% - Accent1 26 2 2" xfId="1269"/>
    <cellStyle name="20% - Accent1 26 2 2 2" xfId="1270"/>
    <cellStyle name="20% - Accent1 26 2 2 2 2" xfId="38012"/>
    <cellStyle name="20% - Accent1 26 2 2 3" xfId="38013"/>
    <cellStyle name="20% - Accent1 26 2 3" xfId="1271"/>
    <cellStyle name="20% - Accent1 26 2 3 2" xfId="38014"/>
    <cellStyle name="20% - Accent1 26 2 4" xfId="38015"/>
    <cellStyle name="20% - Accent1 26 3" xfId="1272"/>
    <cellStyle name="20% - Accent1 26 3 2" xfId="1273"/>
    <cellStyle name="20% - Accent1 26 3 2 2" xfId="38016"/>
    <cellStyle name="20% - Accent1 26 3 3" xfId="38017"/>
    <cellStyle name="20% - Accent1 26 4" xfId="1274"/>
    <cellStyle name="20% - Accent1 26 4 2" xfId="1275"/>
    <cellStyle name="20% - Accent1 26 4 3" xfId="38018"/>
    <cellStyle name="20% - Accent1 26 5" xfId="1276"/>
    <cellStyle name="20% - Accent1 26 6" xfId="1277"/>
    <cellStyle name="20% - Accent1 26 6 2" xfId="38019"/>
    <cellStyle name="20% - Accent1 26 7" xfId="1278"/>
    <cellStyle name="20% - Accent1 26 7 2" xfId="38020"/>
    <cellStyle name="20% - Accent1 26 8" xfId="1279"/>
    <cellStyle name="20% - Accent1 26 8 2" xfId="38021"/>
    <cellStyle name="20% - Accent1 27" xfId="1280"/>
    <cellStyle name="20% - Accent1 27 2" xfId="1281"/>
    <cellStyle name="20% - Accent1 27 3" xfId="1282"/>
    <cellStyle name="20% - Accent1 27 3 2" xfId="38022"/>
    <cellStyle name="20% - Accent1 27 4" xfId="1283"/>
    <cellStyle name="20% - Accent1 28" xfId="1284"/>
    <cellStyle name="20% - Accent1 28 2" xfId="1285"/>
    <cellStyle name="20% - Accent1 29" xfId="1286"/>
    <cellStyle name="20% - Accent1 29 2" xfId="1287"/>
    <cellStyle name="20% - Accent1 3" xfId="1288"/>
    <cellStyle name="20% - Accent1 3 10" xfId="1289"/>
    <cellStyle name="20% - Accent1 3 10 2" xfId="38023"/>
    <cellStyle name="20% - Accent1 3 11" xfId="1290"/>
    <cellStyle name="20% - Accent1 3 11 2" xfId="38024"/>
    <cellStyle name="20% - Accent1 3 12" xfId="1291"/>
    <cellStyle name="20% - Accent1 3 2" xfId="1292"/>
    <cellStyle name="20% - Accent1 3 2 2" xfId="1293"/>
    <cellStyle name="20% - Accent1 3 2 2 2" xfId="1294"/>
    <cellStyle name="20% - Accent1 3 2 3" xfId="1295"/>
    <cellStyle name="20% - Accent1 3 2 4" xfId="1296"/>
    <cellStyle name="20% - Accent1 3 2 5" xfId="1297"/>
    <cellStyle name="20% - Accent1 3 2 5 2" xfId="38025"/>
    <cellStyle name="20% - Accent1 3 2_Basis Info" xfId="1298"/>
    <cellStyle name="20% - Accent1 3 3" xfId="1299"/>
    <cellStyle name="20% - Accent1 3 3 2" xfId="1300"/>
    <cellStyle name="20% - Accent1 3 3 2 2" xfId="1301"/>
    <cellStyle name="20% - Accent1 3 3 3" xfId="1302"/>
    <cellStyle name="20% - Accent1 3 3_Sheet1" xfId="1303"/>
    <cellStyle name="20% - Accent1 3 4" xfId="1304"/>
    <cellStyle name="20% - Accent1 3 4 2" xfId="1305"/>
    <cellStyle name="20% - Accent1 3 4 2 2" xfId="38026"/>
    <cellStyle name="20% - Accent1 3 5" xfId="1306"/>
    <cellStyle name="20% - Accent1 3 5 2" xfId="1307"/>
    <cellStyle name="20% - Accent1 3 5 3" xfId="1308"/>
    <cellStyle name="20% - Accent1 3 5 3 2" xfId="38027"/>
    <cellStyle name="20% - Accent1 3 6" xfId="1309"/>
    <cellStyle name="20% - Accent1 3 7" xfId="1310"/>
    <cellStyle name="20% - Accent1 3 8" xfId="1311"/>
    <cellStyle name="20% - Accent1 3 9" xfId="1312"/>
    <cellStyle name="20% - Accent1 3_Cap Software Basis Adj" xfId="1313"/>
    <cellStyle name="20% - Accent1 30" xfId="1314"/>
    <cellStyle name="20% - Accent1 30 2" xfId="1315"/>
    <cellStyle name="20% - Accent1 31" xfId="1316"/>
    <cellStyle name="20% - Accent1 31 2" xfId="1317"/>
    <cellStyle name="20% - Accent1 31 2 2" xfId="1318"/>
    <cellStyle name="20% - Accent1 31 2 2 2" xfId="1319"/>
    <cellStyle name="20% - Accent1 31 2 2 2 2" xfId="38028"/>
    <cellStyle name="20% - Accent1 31 2 2 3" xfId="38029"/>
    <cellStyle name="20% - Accent1 31 2 3" xfId="1320"/>
    <cellStyle name="20% - Accent1 31 2 3 2" xfId="1321"/>
    <cellStyle name="20% - Accent1 31 2 3 2 2" xfId="38030"/>
    <cellStyle name="20% - Accent1 31 2 3 3" xfId="38031"/>
    <cellStyle name="20% - Accent1 31 3" xfId="1322"/>
    <cellStyle name="20% - Accent1 31 3 2" xfId="1323"/>
    <cellStyle name="20% - Accent1 31 3 2 2" xfId="38032"/>
    <cellStyle name="20% - Accent1 31 3 3" xfId="38033"/>
    <cellStyle name="20% - Accent1 31 4" xfId="1324"/>
    <cellStyle name="20% - Accent1 31 4 2" xfId="1325"/>
    <cellStyle name="20% - Accent1 31 4 2 2" xfId="38034"/>
    <cellStyle name="20% - Accent1 31 4 3" xfId="38035"/>
    <cellStyle name="20% - Accent1 31_Basis Detail" xfId="1326"/>
    <cellStyle name="20% - Accent1 32" xfId="1327"/>
    <cellStyle name="20% - Accent1 32 2" xfId="1328"/>
    <cellStyle name="20% - Accent1 32 2 2" xfId="1329"/>
    <cellStyle name="20% - Accent1 32 2 2 2" xfId="1330"/>
    <cellStyle name="20% - Accent1 32 2 2 2 2" xfId="38036"/>
    <cellStyle name="20% - Accent1 32 2 2 3" xfId="38037"/>
    <cellStyle name="20% - Accent1 32 2 3" xfId="1331"/>
    <cellStyle name="20% - Accent1 32 2 3 2" xfId="1332"/>
    <cellStyle name="20% - Accent1 32 2 3 2 2" xfId="38038"/>
    <cellStyle name="20% - Accent1 32 2 3 3" xfId="38039"/>
    <cellStyle name="20% - Accent1 32 3" xfId="1333"/>
    <cellStyle name="20% - Accent1 32 3 2" xfId="1334"/>
    <cellStyle name="20% - Accent1 32 3 2 2" xfId="38040"/>
    <cellStyle name="20% - Accent1 32 3 3" xfId="38041"/>
    <cellStyle name="20% - Accent1 32 4" xfId="1335"/>
    <cellStyle name="20% - Accent1 32 4 2" xfId="1336"/>
    <cellStyle name="20% - Accent1 32 4 2 2" xfId="38042"/>
    <cellStyle name="20% - Accent1 32 4 3" xfId="38043"/>
    <cellStyle name="20% - Accent1 32_Basis Detail" xfId="1337"/>
    <cellStyle name="20% - Accent1 33" xfId="1338"/>
    <cellStyle name="20% - Accent1 33 2" xfId="1339"/>
    <cellStyle name="20% - Accent1 33 2 2" xfId="1340"/>
    <cellStyle name="20% - Accent1 33 2 2 2" xfId="1341"/>
    <cellStyle name="20% - Accent1 33 2 2 2 2" xfId="38044"/>
    <cellStyle name="20% - Accent1 33 2 2 3" xfId="38045"/>
    <cellStyle name="20% - Accent1 33 2 3" xfId="1342"/>
    <cellStyle name="20% - Accent1 33 2 3 2" xfId="1343"/>
    <cellStyle name="20% - Accent1 33 2 3 2 2" xfId="38046"/>
    <cellStyle name="20% - Accent1 33 2 3 3" xfId="38047"/>
    <cellStyle name="20% - Accent1 33 3" xfId="1344"/>
    <cellStyle name="20% - Accent1 33 3 2" xfId="1345"/>
    <cellStyle name="20% - Accent1 33 3 2 2" xfId="38048"/>
    <cellStyle name="20% - Accent1 33 3 3" xfId="38049"/>
    <cellStyle name="20% - Accent1 33 4" xfId="1346"/>
    <cellStyle name="20% - Accent1 33 4 2" xfId="1347"/>
    <cellStyle name="20% - Accent1 33 4 2 2" xfId="38050"/>
    <cellStyle name="20% - Accent1 33 4 3" xfId="38051"/>
    <cellStyle name="20% - Accent1 33_Basis Detail" xfId="1348"/>
    <cellStyle name="20% - Accent1 34" xfId="1349"/>
    <cellStyle name="20% - Accent1 34 2" xfId="1350"/>
    <cellStyle name="20% - Accent1 34 2 2" xfId="1351"/>
    <cellStyle name="20% - Accent1 34 2 2 2" xfId="38052"/>
    <cellStyle name="20% - Accent1 34 2 3" xfId="38053"/>
    <cellStyle name="20% - Accent1 34 3" xfId="1352"/>
    <cellStyle name="20% - Accent1 34 3 2" xfId="1353"/>
    <cellStyle name="20% - Accent1 34 3 2 2" xfId="38054"/>
    <cellStyle name="20% - Accent1 34 3 3" xfId="38055"/>
    <cellStyle name="20% - Accent1 35" xfId="1354"/>
    <cellStyle name="20% - Accent1 35 2" xfId="1355"/>
    <cellStyle name="20% - Accent1 35 2 2" xfId="1356"/>
    <cellStyle name="20% - Accent1 35 2 2 2" xfId="38056"/>
    <cellStyle name="20% - Accent1 35 2 3" xfId="38057"/>
    <cellStyle name="20% - Accent1 35 3" xfId="1357"/>
    <cellStyle name="20% - Accent1 35 3 2" xfId="1358"/>
    <cellStyle name="20% - Accent1 35 3 2 2" xfId="38058"/>
    <cellStyle name="20% - Accent1 35 3 3" xfId="38059"/>
    <cellStyle name="20% - Accent1 36" xfId="1359"/>
    <cellStyle name="20% - Accent1 36 2" xfId="1360"/>
    <cellStyle name="20% - Accent1 36 2 2" xfId="1361"/>
    <cellStyle name="20% - Accent1 36 2 2 2" xfId="38060"/>
    <cellStyle name="20% - Accent1 36 2 3" xfId="38061"/>
    <cellStyle name="20% - Accent1 36 3" xfId="1362"/>
    <cellStyle name="20% - Accent1 36 3 2" xfId="1363"/>
    <cellStyle name="20% - Accent1 36 3 2 2" xfId="38062"/>
    <cellStyle name="20% - Accent1 36 3 3" xfId="38063"/>
    <cellStyle name="20% - Accent1 37" xfId="1364"/>
    <cellStyle name="20% - Accent1 37 2" xfId="1365"/>
    <cellStyle name="20% - Accent1 37 2 2" xfId="1366"/>
    <cellStyle name="20% - Accent1 37 2 2 2" xfId="38064"/>
    <cellStyle name="20% - Accent1 37 2 3" xfId="38065"/>
    <cellStyle name="20% - Accent1 37 3" xfId="1367"/>
    <cellStyle name="20% - Accent1 37 3 2" xfId="38066"/>
    <cellStyle name="20% - Accent1 37 4" xfId="38067"/>
    <cellStyle name="20% - Accent1 38" xfId="1368"/>
    <cellStyle name="20% - Accent1 38 2" xfId="1369"/>
    <cellStyle name="20% - Accent1 38 2 2" xfId="1370"/>
    <cellStyle name="20% - Accent1 38 2 2 2" xfId="38068"/>
    <cellStyle name="20% - Accent1 38 2 3" xfId="38069"/>
    <cellStyle name="20% - Accent1 38 3" xfId="1371"/>
    <cellStyle name="20% - Accent1 38 3 2" xfId="38070"/>
    <cellStyle name="20% - Accent1 38 4" xfId="38071"/>
    <cellStyle name="20% - Accent1 39" xfId="1372"/>
    <cellStyle name="20% - Accent1 39 2" xfId="1373"/>
    <cellStyle name="20% - Accent1 39 2 2" xfId="1374"/>
    <cellStyle name="20% - Accent1 39 2 2 2" xfId="38072"/>
    <cellStyle name="20% - Accent1 39 2 3" xfId="38073"/>
    <cellStyle name="20% - Accent1 39 3" xfId="1375"/>
    <cellStyle name="20% - Accent1 39 3 2" xfId="38074"/>
    <cellStyle name="20% - Accent1 39 4" xfId="38075"/>
    <cellStyle name="20% - Accent1 4" xfId="1376"/>
    <cellStyle name="20% - Accent1 4 10" xfId="1377"/>
    <cellStyle name="20% - Accent1 4 10 2" xfId="38076"/>
    <cellStyle name="20% - Accent1 4 11" xfId="1378"/>
    <cellStyle name="20% - Accent1 4 11 2" xfId="38077"/>
    <cellStyle name="20% - Accent1 4 2" xfId="1379"/>
    <cellStyle name="20% - Accent1 4 2 2" xfId="1380"/>
    <cellStyle name="20% - Accent1 4 2 2 2" xfId="1381"/>
    <cellStyle name="20% - Accent1 4 2 3" xfId="1382"/>
    <cellStyle name="20% - Accent1 4 2 4" xfId="1383"/>
    <cellStyle name="20% - Accent1 4 2_Basis Info" xfId="1384"/>
    <cellStyle name="20% - Accent1 4 3" xfId="1385"/>
    <cellStyle name="20% - Accent1 4 4" xfId="1386"/>
    <cellStyle name="20% - Accent1 4 4 2" xfId="1387"/>
    <cellStyle name="20% - Accent1 4 4 3" xfId="1388"/>
    <cellStyle name="20% - Accent1 4 4 3 2" xfId="38078"/>
    <cellStyle name="20% - Accent1 4 5" xfId="1389"/>
    <cellStyle name="20% - Accent1 4 5 2" xfId="1390"/>
    <cellStyle name="20% - Accent1 4 5 2 2" xfId="38079"/>
    <cellStyle name="20% - Accent1 4 6" xfId="1391"/>
    <cellStyle name="20% - Accent1 4 7" xfId="1392"/>
    <cellStyle name="20% - Accent1 4 8" xfId="1393"/>
    <cellStyle name="20% - Accent1 4 9" xfId="1394"/>
    <cellStyle name="20% - Accent1 4 9 2" xfId="38080"/>
    <cellStyle name="20% - Accent1 4_Cap Software Basis Adj" xfId="1395"/>
    <cellStyle name="20% - Accent1 40" xfId="1396"/>
    <cellStyle name="20% - Accent1 40 2" xfId="1397"/>
    <cellStyle name="20% - Accent1 40 2 2" xfId="1398"/>
    <cellStyle name="20% - Accent1 40 2 2 2" xfId="38081"/>
    <cellStyle name="20% - Accent1 40 2 3" xfId="38082"/>
    <cellStyle name="20% - Accent1 40 3" xfId="1399"/>
    <cellStyle name="20% - Accent1 40 3 2" xfId="38083"/>
    <cellStyle name="20% - Accent1 40 4" xfId="38084"/>
    <cellStyle name="20% - Accent1 41" xfId="1400"/>
    <cellStyle name="20% - Accent1 41 2" xfId="1401"/>
    <cellStyle name="20% - Accent1 41 2 2" xfId="1402"/>
    <cellStyle name="20% - Accent1 41 2 2 2" xfId="38085"/>
    <cellStyle name="20% - Accent1 41 2 3" xfId="38086"/>
    <cellStyle name="20% - Accent1 41 3" xfId="1403"/>
    <cellStyle name="20% - Accent1 41 3 2" xfId="38087"/>
    <cellStyle name="20% - Accent1 41 4" xfId="38088"/>
    <cellStyle name="20% - Accent1 42" xfId="1404"/>
    <cellStyle name="20% - Accent1 42 2" xfId="1405"/>
    <cellStyle name="20% - Accent1 42 2 2" xfId="1406"/>
    <cellStyle name="20% - Accent1 42 2 2 2" xfId="38089"/>
    <cellStyle name="20% - Accent1 42 2 3" xfId="38090"/>
    <cellStyle name="20% - Accent1 42 3" xfId="1407"/>
    <cellStyle name="20% - Accent1 42 3 2" xfId="38091"/>
    <cellStyle name="20% - Accent1 42 4" xfId="38092"/>
    <cellStyle name="20% - Accent1 43" xfId="1408"/>
    <cellStyle name="20% - Accent1 43 2" xfId="1409"/>
    <cellStyle name="20% - Accent1 43 2 2" xfId="1410"/>
    <cellStyle name="20% - Accent1 43 2 2 2" xfId="38093"/>
    <cellStyle name="20% - Accent1 43 2 3" xfId="38094"/>
    <cellStyle name="20% - Accent1 43 3" xfId="1411"/>
    <cellStyle name="20% - Accent1 43 3 2" xfId="38095"/>
    <cellStyle name="20% - Accent1 43 4" xfId="38096"/>
    <cellStyle name="20% - Accent1 44" xfId="1412"/>
    <cellStyle name="20% - Accent1 44 2" xfId="1413"/>
    <cellStyle name="20% - Accent1 44 2 2" xfId="1414"/>
    <cellStyle name="20% - Accent1 44 2 2 2" xfId="38097"/>
    <cellStyle name="20% - Accent1 44 2 3" xfId="38098"/>
    <cellStyle name="20% - Accent1 44 3" xfId="1415"/>
    <cellStyle name="20% - Accent1 44 3 2" xfId="38099"/>
    <cellStyle name="20% - Accent1 44 4" xfId="38100"/>
    <cellStyle name="20% - Accent1 45" xfId="1416"/>
    <cellStyle name="20% - Accent1 45 2" xfId="1417"/>
    <cellStyle name="20% - Accent1 45 2 2" xfId="1418"/>
    <cellStyle name="20% - Accent1 45 2 2 2" xfId="38101"/>
    <cellStyle name="20% - Accent1 45 2 3" xfId="38102"/>
    <cellStyle name="20% - Accent1 45 3" xfId="1419"/>
    <cellStyle name="20% - Accent1 45 3 2" xfId="38103"/>
    <cellStyle name="20% - Accent1 45 4" xfId="38104"/>
    <cellStyle name="20% - Accent1 46" xfId="1420"/>
    <cellStyle name="20% - Accent1 46 2" xfId="1421"/>
    <cellStyle name="20% - Accent1 46 2 2" xfId="1422"/>
    <cellStyle name="20% - Accent1 46 2 2 2" xfId="38105"/>
    <cellStyle name="20% - Accent1 46 2 3" xfId="38106"/>
    <cellStyle name="20% - Accent1 46 3" xfId="1423"/>
    <cellStyle name="20% - Accent1 46 3 2" xfId="38107"/>
    <cellStyle name="20% - Accent1 46 4" xfId="38108"/>
    <cellStyle name="20% - Accent1 47" xfId="1424"/>
    <cellStyle name="20% - Accent1 47 2" xfId="1425"/>
    <cellStyle name="20% - Accent1 47 2 2" xfId="1426"/>
    <cellStyle name="20% - Accent1 47 2 2 2" xfId="38109"/>
    <cellStyle name="20% - Accent1 47 2 3" xfId="38110"/>
    <cellStyle name="20% - Accent1 47 3" xfId="1427"/>
    <cellStyle name="20% - Accent1 47 3 2" xfId="38111"/>
    <cellStyle name="20% - Accent1 47 4" xfId="38112"/>
    <cellStyle name="20% - Accent1 48" xfId="1428"/>
    <cellStyle name="20% - Accent1 48 2" xfId="1429"/>
    <cellStyle name="20% - Accent1 48 2 2" xfId="1430"/>
    <cellStyle name="20% - Accent1 48 2 2 2" xfId="38113"/>
    <cellStyle name="20% - Accent1 48 2 3" xfId="38114"/>
    <cellStyle name="20% - Accent1 48 3" xfId="1431"/>
    <cellStyle name="20% - Accent1 48 3 2" xfId="38115"/>
    <cellStyle name="20% - Accent1 48 4" xfId="38116"/>
    <cellStyle name="20% - Accent1 49" xfId="1432"/>
    <cellStyle name="20% - Accent1 49 2" xfId="1433"/>
    <cellStyle name="20% - Accent1 49 2 2" xfId="1434"/>
    <cellStyle name="20% - Accent1 49 2 2 2" xfId="38117"/>
    <cellStyle name="20% - Accent1 49 2 3" xfId="38118"/>
    <cellStyle name="20% - Accent1 49 3" xfId="1435"/>
    <cellStyle name="20% - Accent1 49 3 2" xfId="38119"/>
    <cellStyle name="20% - Accent1 49 4" xfId="38120"/>
    <cellStyle name="20% - Accent1 5" xfId="1436"/>
    <cellStyle name="20% - Accent1 5 2" xfId="1437"/>
    <cellStyle name="20% - Accent1 5 2 2" xfId="1438"/>
    <cellStyle name="20% - Accent1 5 2 3" xfId="1439"/>
    <cellStyle name="20% - Accent1 5 3" xfId="1440"/>
    <cellStyle name="20% - Accent1 5 4" xfId="1441"/>
    <cellStyle name="20% - Accent1 5 4 2" xfId="38121"/>
    <cellStyle name="20% - Accent1 5_Cap Software Basis Adj" xfId="1442"/>
    <cellStyle name="20% - Accent1 50" xfId="1443"/>
    <cellStyle name="20% - Accent1 50 2" xfId="1444"/>
    <cellStyle name="20% - Accent1 50 2 2" xfId="1445"/>
    <cellStyle name="20% - Accent1 50 2 2 2" xfId="38122"/>
    <cellStyle name="20% - Accent1 50 2 3" xfId="38123"/>
    <cellStyle name="20% - Accent1 50 3" xfId="1446"/>
    <cellStyle name="20% - Accent1 50 3 2" xfId="38124"/>
    <cellStyle name="20% - Accent1 50 4" xfId="38125"/>
    <cellStyle name="20% - Accent1 51" xfId="1447"/>
    <cellStyle name="20% - Accent1 51 2" xfId="1448"/>
    <cellStyle name="20% - Accent1 51 2 2" xfId="1449"/>
    <cellStyle name="20% - Accent1 51 2 2 2" xfId="38126"/>
    <cellStyle name="20% - Accent1 51 2 3" xfId="38127"/>
    <cellStyle name="20% - Accent1 51 3" xfId="1450"/>
    <cellStyle name="20% - Accent1 51 3 2" xfId="38128"/>
    <cellStyle name="20% - Accent1 51 4" xfId="38129"/>
    <cellStyle name="20% - Accent1 52" xfId="1451"/>
    <cellStyle name="20% - Accent1 52 2" xfId="1452"/>
    <cellStyle name="20% - Accent1 52 2 2" xfId="1453"/>
    <cellStyle name="20% - Accent1 52 2 2 2" xfId="38130"/>
    <cellStyle name="20% - Accent1 52 2 3" xfId="38131"/>
    <cellStyle name="20% - Accent1 52 3" xfId="1454"/>
    <cellStyle name="20% - Accent1 52 3 2" xfId="38132"/>
    <cellStyle name="20% - Accent1 52 4" xfId="38133"/>
    <cellStyle name="20% - Accent1 53" xfId="1455"/>
    <cellStyle name="20% - Accent1 53 2" xfId="1456"/>
    <cellStyle name="20% - Accent1 53 2 2" xfId="1457"/>
    <cellStyle name="20% - Accent1 53 2 2 2" xfId="38134"/>
    <cellStyle name="20% - Accent1 53 2 3" xfId="38135"/>
    <cellStyle name="20% - Accent1 53 3" xfId="1458"/>
    <cellStyle name="20% - Accent1 53 3 2" xfId="38136"/>
    <cellStyle name="20% - Accent1 53 4" xfId="38137"/>
    <cellStyle name="20% - Accent1 54" xfId="1459"/>
    <cellStyle name="20% - Accent1 54 2" xfId="1460"/>
    <cellStyle name="20% - Accent1 54 2 2" xfId="1461"/>
    <cellStyle name="20% - Accent1 54 2 2 2" xfId="38138"/>
    <cellStyle name="20% - Accent1 54 2 3" xfId="38139"/>
    <cellStyle name="20% - Accent1 54 3" xfId="1462"/>
    <cellStyle name="20% - Accent1 54 3 2" xfId="38140"/>
    <cellStyle name="20% - Accent1 54 4" xfId="38141"/>
    <cellStyle name="20% - Accent1 55" xfId="1463"/>
    <cellStyle name="20% - Accent1 55 2" xfId="1464"/>
    <cellStyle name="20% - Accent1 55 2 2" xfId="1465"/>
    <cellStyle name="20% - Accent1 55 2 2 2" xfId="38142"/>
    <cellStyle name="20% - Accent1 55 2 3" xfId="38143"/>
    <cellStyle name="20% - Accent1 55 3" xfId="1466"/>
    <cellStyle name="20% - Accent1 55 3 2" xfId="38144"/>
    <cellStyle name="20% - Accent1 55 4" xfId="38145"/>
    <cellStyle name="20% - Accent1 56" xfId="1467"/>
    <cellStyle name="20% - Accent1 56 2" xfId="1468"/>
    <cellStyle name="20% - Accent1 56 2 2" xfId="1469"/>
    <cellStyle name="20% - Accent1 56 2 2 2" xfId="38146"/>
    <cellStyle name="20% - Accent1 56 2 3" xfId="38147"/>
    <cellStyle name="20% - Accent1 56 3" xfId="1470"/>
    <cellStyle name="20% - Accent1 56 3 2" xfId="38148"/>
    <cellStyle name="20% - Accent1 56 4" xfId="38149"/>
    <cellStyle name="20% - Accent1 57" xfId="1471"/>
    <cellStyle name="20% - Accent1 57 2" xfId="1472"/>
    <cellStyle name="20% - Accent1 57 2 2" xfId="38150"/>
    <cellStyle name="20% - Accent1 57 3" xfId="38151"/>
    <cellStyle name="20% - Accent1 58" xfId="1473"/>
    <cellStyle name="20% - Accent1 58 2" xfId="1474"/>
    <cellStyle name="20% - Accent1 58 2 2" xfId="38152"/>
    <cellStyle name="20% - Accent1 58 3" xfId="38153"/>
    <cellStyle name="20% - Accent1 59" xfId="1475"/>
    <cellStyle name="20% - Accent1 59 2" xfId="1476"/>
    <cellStyle name="20% - Accent1 59 2 2" xfId="38154"/>
    <cellStyle name="20% - Accent1 59 3" xfId="38155"/>
    <cellStyle name="20% - Accent1 6" xfId="1477"/>
    <cellStyle name="20% - Accent1 6 10" xfId="1478"/>
    <cellStyle name="20% - Accent1 6 10 2" xfId="38156"/>
    <cellStyle name="20% - Accent1 6 2" xfId="1479"/>
    <cellStyle name="20% - Accent1 6 2 2" xfId="1480"/>
    <cellStyle name="20% - Accent1 6 2 2 2" xfId="1481"/>
    <cellStyle name="20% - Accent1 6 2 3" xfId="1482"/>
    <cellStyle name="20% - Accent1 6 2 3 2" xfId="1483"/>
    <cellStyle name="20% - Accent1 6 2 4" xfId="1484"/>
    <cellStyle name="20% - Accent1 6 2 5" xfId="1485"/>
    <cellStyle name="20% - Accent1 6 2_Basis Info" xfId="1486"/>
    <cellStyle name="20% - Accent1 6 3" xfId="1487"/>
    <cellStyle name="20% - Accent1 6 4" xfId="1488"/>
    <cellStyle name="20% - Accent1 6 4 2" xfId="1489"/>
    <cellStyle name="20% - Accent1 6 5" xfId="1490"/>
    <cellStyle name="20% - Accent1 6 6" xfId="1491"/>
    <cellStyle name="20% - Accent1 6 7" xfId="1492"/>
    <cellStyle name="20% - Accent1 6 8" xfId="1493"/>
    <cellStyle name="20% - Accent1 6 9" xfId="1494"/>
    <cellStyle name="20% - Accent1 6 9 2" xfId="38157"/>
    <cellStyle name="20% - Accent1 6_Cap Software Basis Adj" xfId="1495"/>
    <cellStyle name="20% - Accent1 60" xfId="1496"/>
    <cellStyle name="20% - Accent1 60 2" xfId="1497"/>
    <cellStyle name="20% - Accent1 60 2 2" xfId="38158"/>
    <cellStyle name="20% - Accent1 60 3" xfId="38159"/>
    <cellStyle name="20% - Accent1 61" xfId="1498"/>
    <cellStyle name="20% - Accent1 61 2" xfId="1499"/>
    <cellStyle name="20% - Accent1 61 2 2" xfId="38160"/>
    <cellStyle name="20% - Accent1 61 3" xfId="38161"/>
    <cellStyle name="20% - Accent1 62" xfId="1500"/>
    <cellStyle name="20% - Accent1 62 2" xfId="1501"/>
    <cellStyle name="20% - Accent1 62 2 2" xfId="38162"/>
    <cellStyle name="20% - Accent1 62 3" xfId="38163"/>
    <cellStyle name="20% - Accent1 63" xfId="1502"/>
    <cellStyle name="20% - Accent1 63 2" xfId="1503"/>
    <cellStyle name="20% - Accent1 63 2 2" xfId="38164"/>
    <cellStyle name="20% - Accent1 63 3" xfId="38165"/>
    <cellStyle name="20% - Accent1 64" xfId="1504"/>
    <cellStyle name="20% - Accent1 64 2" xfId="1505"/>
    <cellStyle name="20% - Accent1 64 2 2" xfId="38166"/>
    <cellStyle name="20% - Accent1 64 3" xfId="38167"/>
    <cellStyle name="20% - Accent1 65" xfId="1506"/>
    <cellStyle name="20% - Accent1 65 2" xfId="1507"/>
    <cellStyle name="20% - Accent1 65 2 2" xfId="38168"/>
    <cellStyle name="20% - Accent1 65 3" xfId="38169"/>
    <cellStyle name="20% - Accent1 66" xfId="1508"/>
    <cellStyle name="20% - Accent1 66 2" xfId="1509"/>
    <cellStyle name="20% - Accent1 66 2 2" xfId="38170"/>
    <cellStyle name="20% - Accent1 66 3" xfId="38171"/>
    <cellStyle name="20% - Accent1 67" xfId="1510"/>
    <cellStyle name="20% - Accent1 67 2" xfId="1511"/>
    <cellStyle name="20% - Accent1 67 2 2" xfId="38172"/>
    <cellStyle name="20% - Accent1 67 3" xfId="38173"/>
    <cellStyle name="20% - Accent1 68" xfId="1512"/>
    <cellStyle name="20% - Accent1 68 2" xfId="1513"/>
    <cellStyle name="20% - Accent1 68 2 2" xfId="38174"/>
    <cellStyle name="20% - Accent1 68 3" xfId="38175"/>
    <cellStyle name="20% - Accent1 69" xfId="1514"/>
    <cellStyle name="20% - Accent1 69 2" xfId="1515"/>
    <cellStyle name="20% - Accent1 69 2 2" xfId="38176"/>
    <cellStyle name="20% - Accent1 69 3" xfId="38177"/>
    <cellStyle name="20% - Accent1 7" xfId="1516"/>
    <cellStyle name="20% - Accent1 7 2" xfId="1517"/>
    <cellStyle name="20% - Accent1 7 2 2" xfId="1518"/>
    <cellStyle name="20% - Accent1 7 2 3" xfId="1519"/>
    <cellStyle name="20% - Accent1 7 3" xfId="1520"/>
    <cellStyle name="20% - Accent1 7 4" xfId="1521"/>
    <cellStyle name="20% - Accent1 7 4 2" xfId="1522"/>
    <cellStyle name="20% - Accent1 7 5" xfId="1523"/>
    <cellStyle name="20% - Accent1 7 5 2" xfId="38178"/>
    <cellStyle name="20% - Accent1 7_Cap Software Basis Adj" xfId="1524"/>
    <cellStyle name="20% - Accent1 70" xfId="1525"/>
    <cellStyle name="20% - Accent1 70 2" xfId="38179"/>
    <cellStyle name="20% - Accent1 71" xfId="1526"/>
    <cellStyle name="20% - Accent1 71 2" xfId="38180"/>
    <cellStyle name="20% - Accent1 72" xfId="1527"/>
    <cellStyle name="20% - Accent1 72 2" xfId="38181"/>
    <cellStyle name="20% - Accent1 73" xfId="1528"/>
    <cellStyle name="20% - Accent1 73 2" xfId="38182"/>
    <cellStyle name="20% - Accent1 74" xfId="1529"/>
    <cellStyle name="20% - Accent1 74 2" xfId="38183"/>
    <cellStyle name="20% - Accent1 75" xfId="1530"/>
    <cellStyle name="20% - Accent1 75 2" xfId="38184"/>
    <cellStyle name="20% - Accent1 76" xfId="1531"/>
    <cellStyle name="20% - Accent1 76 2" xfId="38185"/>
    <cellStyle name="20% - Accent1 77" xfId="1532"/>
    <cellStyle name="20% - Accent1 77 2" xfId="38186"/>
    <cellStyle name="20% - Accent1 78" xfId="1533"/>
    <cellStyle name="20% - Accent1 78 2" xfId="38187"/>
    <cellStyle name="20% - Accent1 79" xfId="1534"/>
    <cellStyle name="20% - Accent1 79 2" xfId="38188"/>
    <cellStyle name="20% - Accent1 8" xfId="1535"/>
    <cellStyle name="20% - Accent1 8 2" xfId="1536"/>
    <cellStyle name="20% - Accent1 8 2 2" xfId="1537"/>
    <cellStyle name="20% - Accent1 8 2 3" xfId="1538"/>
    <cellStyle name="20% - Accent1 8 3" xfId="1539"/>
    <cellStyle name="20% - Accent1 8 4" xfId="1540"/>
    <cellStyle name="20% - Accent1 8 4 2" xfId="1541"/>
    <cellStyle name="20% - Accent1 8 5" xfId="1542"/>
    <cellStyle name="20% - Accent1 8 5 2" xfId="38189"/>
    <cellStyle name="20% - Accent1 8_Cap Software Basis Adj" xfId="1543"/>
    <cellStyle name="20% - Accent1 80" xfId="1544"/>
    <cellStyle name="20% - Accent1 80 2" xfId="38190"/>
    <cellStyle name="20% - Accent1 81" xfId="1545"/>
    <cellStyle name="20% - Accent1 81 2" xfId="38191"/>
    <cellStyle name="20% - Accent1 82" xfId="1546"/>
    <cellStyle name="20% - Accent1 82 2" xfId="38192"/>
    <cellStyle name="20% - Accent1 83" xfId="1547"/>
    <cellStyle name="20% - Accent1 83 2" xfId="38193"/>
    <cellStyle name="20% - Accent1 84" xfId="1548"/>
    <cellStyle name="20% - Accent1 85" xfId="2"/>
    <cellStyle name="20% - Accent1 9" xfId="1549"/>
    <cellStyle name="20% - Accent1 9 2" xfId="1550"/>
    <cellStyle name="20% - Accent1 9 2 2" xfId="1551"/>
    <cellStyle name="20% - Accent1 9 2 3" xfId="1552"/>
    <cellStyle name="20% - Accent1 9 3" xfId="1553"/>
    <cellStyle name="20% - Accent1 9 4" xfId="1554"/>
    <cellStyle name="20% - Accent1 9 4 2" xfId="1555"/>
    <cellStyle name="20% - Accent1 9 5" xfId="1556"/>
    <cellStyle name="20% - Accent1 9 5 2" xfId="38194"/>
    <cellStyle name="20% - Accent1 9_Cap Software Basis Adj" xfId="1557"/>
    <cellStyle name="20% - Accent2" xfId="49519" builtinId="34" customBuiltin="1"/>
    <cellStyle name="20% - Accent2 10" xfId="1558"/>
    <cellStyle name="20% - Accent2 10 2" xfId="1559"/>
    <cellStyle name="20% - Accent2 10 2 2" xfId="1560"/>
    <cellStyle name="20% - Accent2 10 2 3" xfId="1561"/>
    <cellStyle name="20% - Accent2 10 3" xfId="1562"/>
    <cellStyle name="20% - Accent2 10 4" xfId="1563"/>
    <cellStyle name="20% - Accent2 10 4 2" xfId="1564"/>
    <cellStyle name="20% - Accent2 10_Cap Software Basis Adj" xfId="1565"/>
    <cellStyle name="20% - Accent2 11" xfId="1566"/>
    <cellStyle name="20% - Accent2 11 2" xfId="1567"/>
    <cellStyle name="20% - Accent2 11 2 2" xfId="1568"/>
    <cellStyle name="20% - Accent2 11 2 3" xfId="1569"/>
    <cellStyle name="20% - Accent2 11 3" xfId="1570"/>
    <cellStyle name="20% - Accent2 11 4" xfId="1571"/>
    <cellStyle name="20% - Accent2 11 4 2" xfId="1572"/>
    <cellStyle name="20% - Accent2 11_Cap Software Basis Adj" xfId="1573"/>
    <cellStyle name="20% - Accent2 12" xfId="1574"/>
    <cellStyle name="20% - Accent2 12 2" xfId="1575"/>
    <cellStyle name="20% - Accent2 12 2 2" xfId="1576"/>
    <cellStyle name="20% - Accent2 12 2 3" xfId="1577"/>
    <cellStyle name="20% - Accent2 12 3" xfId="1578"/>
    <cellStyle name="20% - Accent2 12 4" xfId="1579"/>
    <cellStyle name="20% - Accent2 12 4 2" xfId="1580"/>
    <cellStyle name="20% - Accent2 12_Cap Software Basis Adj" xfId="1581"/>
    <cellStyle name="20% - Accent2 13" xfId="1582"/>
    <cellStyle name="20% - Accent2 13 2" xfId="1583"/>
    <cellStyle name="20% - Accent2 13 2 2" xfId="1584"/>
    <cellStyle name="20% - Accent2 13 2 3" xfId="1585"/>
    <cellStyle name="20% - Accent2 13 3" xfId="1586"/>
    <cellStyle name="20% - Accent2 13 4" xfId="1587"/>
    <cellStyle name="20% - Accent2 13 4 2" xfId="1588"/>
    <cellStyle name="20% - Accent2 13_Cap Software Basis Adj" xfId="1589"/>
    <cellStyle name="20% - Accent2 14" xfId="1590"/>
    <cellStyle name="20% - Accent2 14 2" xfId="1591"/>
    <cellStyle name="20% - Accent2 14 2 2" xfId="1592"/>
    <cellStyle name="20% - Accent2 14 2 3" xfId="1593"/>
    <cellStyle name="20% - Accent2 14 3" xfId="1594"/>
    <cellStyle name="20% - Accent2 14 4" xfId="1595"/>
    <cellStyle name="20% - Accent2 14 4 2" xfId="1596"/>
    <cellStyle name="20% - Accent2 14_Cap Software Basis Adj" xfId="1597"/>
    <cellStyle name="20% - Accent2 15" xfId="1598"/>
    <cellStyle name="20% - Accent2 15 2" xfId="1599"/>
    <cellStyle name="20% - Accent2 15 2 2" xfId="1600"/>
    <cellStyle name="20% - Accent2 15 2 3" xfId="1601"/>
    <cellStyle name="20% - Accent2 15 3" xfId="1602"/>
    <cellStyle name="20% - Accent2 15 4" xfId="1603"/>
    <cellStyle name="20% - Accent2 15 4 2" xfId="1604"/>
    <cellStyle name="20% - Accent2 15_Cap Software Basis Adj" xfId="1605"/>
    <cellStyle name="20% - Accent2 16" xfId="1606"/>
    <cellStyle name="20% - Accent2 16 2" xfId="1607"/>
    <cellStyle name="20% - Accent2 16 2 2" xfId="1608"/>
    <cellStyle name="20% - Accent2 16 2 3" xfId="1609"/>
    <cellStyle name="20% - Accent2 16 3" xfId="1610"/>
    <cellStyle name="20% - Accent2 16 4" xfId="1611"/>
    <cellStyle name="20% - Accent2 16 4 2" xfId="1612"/>
    <cellStyle name="20% - Accent2 16_Cap Software Basis Adj" xfId="1613"/>
    <cellStyle name="20% - Accent2 17" xfId="1614"/>
    <cellStyle name="20% - Accent2 17 2" xfId="1615"/>
    <cellStyle name="20% - Accent2 17 2 2" xfId="1616"/>
    <cellStyle name="20% - Accent2 17 2 3" xfId="1617"/>
    <cellStyle name="20% - Accent2 17 3" xfId="1618"/>
    <cellStyle name="20% - Accent2 17 4" xfId="1619"/>
    <cellStyle name="20% - Accent2 17 4 2" xfId="1620"/>
    <cellStyle name="20% - Accent2 17_Cap Software Basis Adj" xfId="1621"/>
    <cellStyle name="20% - Accent2 18" xfId="1622"/>
    <cellStyle name="20% - Accent2 18 2" xfId="1623"/>
    <cellStyle name="20% - Accent2 18 2 2" xfId="1624"/>
    <cellStyle name="20% - Accent2 18 2 3" xfId="1625"/>
    <cellStyle name="20% - Accent2 18 3" xfId="1626"/>
    <cellStyle name="20% - Accent2 18 4" xfId="1627"/>
    <cellStyle name="20% - Accent2 18 4 2" xfId="1628"/>
    <cellStyle name="20% - Accent2 18_Cap Software Basis Adj" xfId="1629"/>
    <cellStyle name="20% - Accent2 19" xfId="1630"/>
    <cellStyle name="20% - Accent2 19 2" xfId="1631"/>
    <cellStyle name="20% - Accent2 19 2 2" xfId="1632"/>
    <cellStyle name="20% - Accent2 19 2 3" xfId="1633"/>
    <cellStyle name="20% - Accent2 19 3" xfId="1634"/>
    <cellStyle name="20% - Accent2 19 4" xfId="1635"/>
    <cellStyle name="20% - Accent2 19 4 2" xfId="1636"/>
    <cellStyle name="20% - Accent2 19_Cap Software Basis Adj" xfId="1637"/>
    <cellStyle name="20% - Accent2 2" xfId="5"/>
    <cellStyle name="20% - Accent2 2 10" xfId="1638"/>
    <cellStyle name="20% - Accent2 2 10 2" xfId="1639"/>
    <cellStyle name="20% - Accent2 2 10 2 2" xfId="38195"/>
    <cellStyle name="20% - Accent2 2 10 3" xfId="38196"/>
    <cellStyle name="20% - Accent2 2 11" xfId="1640"/>
    <cellStyle name="20% - Accent2 2 11 2" xfId="38197"/>
    <cellStyle name="20% - Accent2 2 12" xfId="1641"/>
    <cellStyle name="20% - Accent2 2 12 2" xfId="38198"/>
    <cellStyle name="20% - Accent2 2 13" xfId="1642"/>
    <cellStyle name="20% - Accent2 2 14" xfId="1643"/>
    <cellStyle name="20% - Accent2 2 14 2" xfId="38199"/>
    <cellStyle name="20% - Accent2 2 2" xfId="516"/>
    <cellStyle name="20% - Accent2 2 2 2" xfId="1644"/>
    <cellStyle name="20% - Accent2 2 2 2 2" xfId="1645"/>
    <cellStyle name="20% - Accent2 2 2 2 2 2" xfId="38200"/>
    <cellStyle name="20% - Accent2 2 2 3" xfId="1646"/>
    <cellStyle name="20% - Accent2 2 2 3 2" xfId="1647"/>
    <cellStyle name="20% - Accent2 2 2 3 3" xfId="1648"/>
    <cellStyle name="20% - Accent2 2 2 4" xfId="1649"/>
    <cellStyle name="20% - Accent2 2 2 4 2" xfId="1650"/>
    <cellStyle name="20% - Accent2 2 2 5" xfId="1651"/>
    <cellStyle name="20% - Accent2 2 2 6" xfId="1652"/>
    <cellStyle name="20% - Accent2 2 2 7" xfId="1653"/>
    <cellStyle name="20% - Accent2 2 2 7 2" xfId="38201"/>
    <cellStyle name="20% - Accent2 2 2_Basis Info" xfId="1654"/>
    <cellStyle name="20% - Accent2 2 3" xfId="517"/>
    <cellStyle name="20% - Accent2 2 3 10" xfId="1655"/>
    <cellStyle name="20% - Accent2 2 3 11" xfId="1656"/>
    <cellStyle name="20% - Accent2 2 3 11 2" xfId="38202"/>
    <cellStyle name="20% - Accent2 2 3 12" xfId="1657"/>
    <cellStyle name="20% - Accent2 2 3 12 2" xfId="38203"/>
    <cellStyle name="20% - Accent2 2 3 13" xfId="1658"/>
    <cellStyle name="20% - Accent2 2 3 13 2" xfId="38204"/>
    <cellStyle name="20% - Accent2 2 3 14" xfId="49248"/>
    <cellStyle name="20% - Accent2 2 3 2" xfId="1659"/>
    <cellStyle name="20% - Accent2 2 3 2 2" xfId="1660"/>
    <cellStyle name="20% - Accent2 2 3 2 2 2" xfId="1661"/>
    <cellStyle name="20% - Accent2 2 3 2 3" xfId="1662"/>
    <cellStyle name="20% - Accent2 2 3 2 3 2" xfId="1663"/>
    <cellStyle name="20% - Accent2 2 3 2 3 2 2" xfId="1664"/>
    <cellStyle name="20% - Accent2 2 3 2 3 2 2 2" xfId="38205"/>
    <cellStyle name="20% - Accent2 2 3 2 3 2 3" xfId="38206"/>
    <cellStyle name="20% - Accent2 2 3 2 3 3" xfId="1665"/>
    <cellStyle name="20% - Accent2 2 3 2 3 3 2" xfId="38207"/>
    <cellStyle name="20% - Accent2 2 3 2 3 4" xfId="38208"/>
    <cellStyle name="20% - Accent2 2 3 2 4" xfId="1666"/>
    <cellStyle name="20% - Accent2 2 3 2 4 2" xfId="1667"/>
    <cellStyle name="20% - Accent2 2 3 2 4 2 2" xfId="38209"/>
    <cellStyle name="20% - Accent2 2 3 2 4 3" xfId="38210"/>
    <cellStyle name="20% - Accent2 2 3 2 5" xfId="1668"/>
    <cellStyle name="20% - Accent2 2 3 2 5 2" xfId="1669"/>
    <cellStyle name="20% - Accent2 2 3 2 5 3" xfId="38211"/>
    <cellStyle name="20% - Accent2 2 3 2 6" xfId="1670"/>
    <cellStyle name="20% - Accent2 2 3 2 7" xfId="1671"/>
    <cellStyle name="20% - Accent2 2 3 2 7 2" xfId="38212"/>
    <cellStyle name="20% - Accent2 2 3 2 8" xfId="1672"/>
    <cellStyle name="20% - Accent2 2 3 2 8 2" xfId="38213"/>
    <cellStyle name="20% - Accent2 2 3 2 9" xfId="1673"/>
    <cellStyle name="20% - Accent2 2 3 2 9 2" xfId="38214"/>
    <cellStyle name="20% - Accent2 2 3 2_Basis Info" xfId="1674"/>
    <cellStyle name="20% - Accent2 2 3 3" xfId="1675"/>
    <cellStyle name="20% - Accent2 2 3 3 2" xfId="1676"/>
    <cellStyle name="20% - Accent2 2 3 4" xfId="1677"/>
    <cellStyle name="20% - Accent2 2 3 5" xfId="1678"/>
    <cellStyle name="20% - Accent2 2 3 5 2" xfId="1679"/>
    <cellStyle name="20% - Accent2 2 3 5 2 2" xfId="1680"/>
    <cellStyle name="20% - Accent2 2 3 5 2 2 2" xfId="38215"/>
    <cellStyle name="20% - Accent2 2 3 5 2 3" xfId="38216"/>
    <cellStyle name="20% - Accent2 2 3 5 3" xfId="1681"/>
    <cellStyle name="20% - Accent2 2 3 5 3 2" xfId="38217"/>
    <cellStyle name="20% - Accent2 2 3 5 4" xfId="38218"/>
    <cellStyle name="20% - Accent2 2 3 6" xfId="1682"/>
    <cellStyle name="20% - Accent2 2 3 6 2" xfId="1683"/>
    <cellStyle name="20% - Accent2 2 3 6 2 2" xfId="38219"/>
    <cellStyle name="20% - Accent2 2 3 6 3" xfId="38220"/>
    <cellStyle name="20% - Accent2 2 3 7" xfId="1684"/>
    <cellStyle name="20% - Accent2 2 3 7 2" xfId="1685"/>
    <cellStyle name="20% - Accent2 2 3 7 3" xfId="38221"/>
    <cellStyle name="20% - Accent2 2 3 8" xfId="1686"/>
    <cellStyle name="20% - Accent2 2 3 9" xfId="1687"/>
    <cellStyle name="20% - Accent2 2 3_Basis Info" xfId="1688"/>
    <cellStyle name="20% - Accent2 2 4" xfId="575"/>
    <cellStyle name="20% - Accent2 2 4 2" xfId="846"/>
    <cellStyle name="20% - Accent2 2 4 3" xfId="38222"/>
    <cellStyle name="20% - Accent2 2 4_Rate Case Accrual Accounts" xfId="26311"/>
    <cellStyle name="20% - Accent2 2 5" xfId="427"/>
    <cellStyle name="20% - Accent2 2 5 2" xfId="1689"/>
    <cellStyle name="20% - Accent2 2 5 3" xfId="1690"/>
    <cellStyle name="20% - Accent2 2 5 3 2" xfId="38223"/>
    <cellStyle name="20% - Accent2 2 5_Rate Case Accrual Accounts" xfId="26312"/>
    <cellStyle name="20% - Accent2 2 6" xfId="847"/>
    <cellStyle name="20% - Accent2 2 6 2" xfId="38224"/>
    <cellStyle name="20% - Accent2 2 7" xfId="1691"/>
    <cellStyle name="20% - Accent2 2 7 2" xfId="1692"/>
    <cellStyle name="20% - Accent2 2 7 2 2" xfId="38225"/>
    <cellStyle name="20% - Accent2 2 7 3" xfId="38226"/>
    <cellStyle name="20% - Accent2 2 8" xfId="1693"/>
    <cellStyle name="20% - Accent2 2 8 2" xfId="1694"/>
    <cellStyle name="20% - Accent2 2 8 2 2" xfId="38227"/>
    <cellStyle name="20% - Accent2 2 8 3" xfId="38228"/>
    <cellStyle name="20% - Accent2 2 9" xfId="1695"/>
    <cellStyle name="20% - Accent2 2 9 2" xfId="1696"/>
    <cellStyle name="20% - Accent2 2 9 2 2" xfId="38229"/>
    <cellStyle name="20% - Accent2 2 9 3" xfId="38230"/>
    <cellStyle name="20% - Accent2 2_09_2013" xfId="746"/>
    <cellStyle name="20% - Accent2 20" xfId="1697"/>
    <cellStyle name="20% - Accent2 20 2" xfId="1698"/>
    <cellStyle name="20% - Accent2 20 2 2" xfId="1699"/>
    <cellStyle name="20% - Accent2 20 2 3" xfId="1700"/>
    <cellStyle name="20% - Accent2 20 3" xfId="1701"/>
    <cellStyle name="20% - Accent2 20 4" xfId="1702"/>
    <cellStyle name="20% - Accent2 20 4 2" xfId="1703"/>
    <cellStyle name="20% - Accent2 20_COR Proceeds" xfId="1704"/>
    <cellStyle name="20% - Accent2 21" xfId="1705"/>
    <cellStyle name="20% - Accent2 21 2" xfId="1706"/>
    <cellStyle name="20% - Accent2 21 2 2" xfId="1707"/>
    <cellStyle name="20% - Accent2 21 2 3" xfId="1708"/>
    <cellStyle name="20% - Accent2 21 3" xfId="1709"/>
    <cellStyle name="20% - Accent2 21 4" xfId="1710"/>
    <cellStyle name="20% - Accent2 21 4 2" xfId="1711"/>
    <cellStyle name="20% - Accent2 21_Sheet1" xfId="1712"/>
    <cellStyle name="20% - Accent2 22" xfId="1713"/>
    <cellStyle name="20% - Accent2 22 2" xfId="1714"/>
    <cellStyle name="20% - Accent2 22 2 2" xfId="1715"/>
    <cellStyle name="20% - Accent2 22 2 3" xfId="1716"/>
    <cellStyle name="20% - Accent2 22 3" xfId="1717"/>
    <cellStyle name="20% - Accent2 22 4" xfId="1718"/>
    <cellStyle name="20% - Accent2 22 4 2" xfId="1719"/>
    <cellStyle name="20% - Accent2 22_Sheet1" xfId="1720"/>
    <cellStyle name="20% - Accent2 23" xfId="1721"/>
    <cellStyle name="20% - Accent2 23 2" xfId="1722"/>
    <cellStyle name="20% - Accent2 23 3" xfId="1723"/>
    <cellStyle name="20% - Accent2 23 3 2" xfId="1724"/>
    <cellStyle name="20% - Accent2 23 3 3" xfId="1725"/>
    <cellStyle name="20% - Accent2 23_Sheet1" xfId="1726"/>
    <cellStyle name="20% - Accent2 24" xfId="1727"/>
    <cellStyle name="20% - Accent2 24 10" xfId="1728"/>
    <cellStyle name="20% - Accent2 24 11" xfId="1729"/>
    <cellStyle name="20% - Accent2 24 11 2" xfId="1730"/>
    <cellStyle name="20% - Accent2 24 11 2 2" xfId="38231"/>
    <cellStyle name="20% - Accent2 24 11 3" xfId="38232"/>
    <cellStyle name="20% - Accent2 24 12" xfId="1731"/>
    <cellStyle name="20% - Accent2 24 12 2" xfId="1732"/>
    <cellStyle name="20% - Accent2 24 12 2 2" xfId="38233"/>
    <cellStyle name="20% - Accent2 24 12 3" xfId="38234"/>
    <cellStyle name="20% - Accent2 24 2" xfId="1733"/>
    <cellStyle name="20% - Accent2 24 2 2" xfId="1734"/>
    <cellStyle name="20% - Accent2 24 3" xfId="1735"/>
    <cellStyle name="20% - Accent2 24 3 2" xfId="1736"/>
    <cellStyle name="20% - Accent2 24 3 2 2" xfId="1737"/>
    <cellStyle name="20% - Accent2 24 3 2 2 2" xfId="1738"/>
    <cellStyle name="20% - Accent2 24 3 2 2 2 2" xfId="38235"/>
    <cellStyle name="20% - Accent2 24 3 2 2 3" xfId="38236"/>
    <cellStyle name="20% - Accent2 24 3 2 3" xfId="1739"/>
    <cellStyle name="20% - Accent2 24 3 2 3 2" xfId="38237"/>
    <cellStyle name="20% - Accent2 24 3 2 4" xfId="38238"/>
    <cellStyle name="20% - Accent2 24 3 3" xfId="1740"/>
    <cellStyle name="20% - Accent2 24 3 3 2" xfId="1741"/>
    <cellStyle name="20% - Accent2 24 3 3 2 2" xfId="38239"/>
    <cellStyle name="20% - Accent2 24 3 3 3" xfId="38240"/>
    <cellStyle name="20% - Accent2 24 3 4" xfId="1742"/>
    <cellStyle name="20% - Accent2 24 3 4 2" xfId="38241"/>
    <cellStyle name="20% - Accent2 24 3 5" xfId="38242"/>
    <cellStyle name="20% - Accent2 24 3_Results 3rd" xfId="1743"/>
    <cellStyle name="20% - Accent2 24 4" xfId="1744"/>
    <cellStyle name="20% - Accent2 24 4 2" xfId="1745"/>
    <cellStyle name="20% - Accent2 24 4 2 2" xfId="1746"/>
    <cellStyle name="20% - Accent2 24 4 2 2 2" xfId="38243"/>
    <cellStyle name="20% - Accent2 24 4 2 3" xfId="38244"/>
    <cellStyle name="20% - Accent2 24 4 3" xfId="1747"/>
    <cellStyle name="20% - Accent2 24 4 3 2" xfId="38245"/>
    <cellStyle name="20% - Accent2 24 4 4" xfId="38246"/>
    <cellStyle name="20% - Accent2 24 5" xfId="1748"/>
    <cellStyle name="20% - Accent2 24 6" xfId="1749"/>
    <cellStyle name="20% - Accent2 24 7" xfId="1750"/>
    <cellStyle name="20% - Accent2 24 8" xfId="1751"/>
    <cellStyle name="20% - Accent2 24 9" xfId="1752"/>
    <cellStyle name="20% - Accent2 24_Basis Detail" xfId="1753"/>
    <cellStyle name="20% - Accent2 25" xfId="1754"/>
    <cellStyle name="20% - Accent2 25 2" xfId="1755"/>
    <cellStyle name="20% - Accent2 25 2 2" xfId="1756"/>
    <cellStyle name="20% - Accent2 25 3" xfId="1757"/>
    <cellStyle name="20% - Accent2 25 4" xfId="1758"/>
    <cellStyle name="20% - Accent2 25 4 2" xfId="1759"/>
    <cellStyle name="20% - Accent2 25 4 3" xfId="1760"/>
    <cellStyle name="20% - Accent2 25 5" xfId="1761"/>
    <cellStyle name="20% - Accent2 25 5 2" xfId="1762"/>
    <cellStyle name="20% - Accent2 25 5 2 2" xfId="1763"/>
    <cellStyle name="20% - Accent2 25 5 2 2 2" xfId="1764"/>
    <cellStyle name="20% - Accent2 25 5 2 2 2 2" xfId="38247"/>
    <cellStyle name="20% - Accent2 25 5 2 2 3" xfId="38248"/>
    <cellStyle name="20% - Accent2 25 5 2 3" xfId="1765"/>
    <cellStyle name="20% - Accent2 25 5 2 3 2" xfId="38249"/>
    <cellStyle name="20% - Accent2 25 5 2 4" xfId="38250"/>
    <cellStyle name="20% - Accent2 25 5 3" xfId="1766"/>
    <cellStyle name="20% - Accent2 25 5 3 2" xfId="1767"/>
    <cellStyle name="20% - Accent2 25 5 3 2 2" xfId="38251"/>
    <cellStyle name="20% - Accent2 25 5 3 3" xfId="38252"/>
    <cellStyle name="20% - Accent2 25 5 4" xfId="1768"/>
    <cellStyle name="20% - Accent2 25 5 4 2" xfId="38253"/>
    <cellStyle name="20% - Accent2 25 5 5" xfId="38254"/>
    <cellStyle name="20% - Accent2 25 5_Results 3rd" xfId="1769"/>
    <cellStyle name="20% - Accent2 25 6" xfId="1770"/>
    <cellStyle name="20% - Accent2 25 6 2" xfId="1771"/>
    <cellStyle name="20% - Accent2 25 6 2 2" xfId="1772"/>
    <cellStyle name="20% - Accent2 25 6 2 2 2" xfId="38255"/>
    <cellStyle name="20% - Accent2 25 6 2 3" xfId="38256"/>
    <cellStyle name="20% - Accent2 25 6 3" xfId="1773"/>
    <cellStyle name="20% - Accent2 25 6 3 2" xfId="38257"/>
    <cellStyle name="20% - Accent2 25 6 4" xfId="38258"/>
    <cellStyle name="20% - Accent2 25 7" xfId="1774"/>
    <cellStyle name="20% - Accent2 25 7 2" xfId="1775"/>
    <cellStyle name="20% - Accent2 25 7 2 2" xfId="38259"/>
    <cellStyle name="20% - Accent2 25 7 3" xfId="38260"/>
    <cellStyle name="20% - Accent2 25 8" xfId="1776"/>
    <cellStyle name="20% - Accent2 25 8 2" xfId="1777"/>
    <cellStyle name="20% - Accent2 25 8 2 2" xfId="38261"/>
    <cellStyle name="20% - Accent2 25 8 3" xfId="38262"/>
    <cellStyle name="20% - Accent2 25_Basis Detail" xfId="1778"/>
    <cellStyle name="20% - Accent2 26" xfId="1779"/>
    <cellStyle name="20% - Accent2 26 2" xfId="1780"/>
    <cellStyle name="20% - Accent2 26 2 2" xfId="1781"/>
    <cellStyle name="20% - Accent2 26 2 2 2" xfId="1782"/>
    <cellStyle name="20% - Accent2 26 2 2 2 2" xfId="38263"/>
    <cellStyle name="20% - Accent2 26 2 2 3" xfId="38264"/>
    <cellStyle name="20% - Accent2 26 2 3" xfId="1783"/>
    <cellStyle name="20% - Accent2 26 2 3 2" xfId="38265"/>
    <cellStyle name="20% - Accent2 26 2 4" xfId="38266"/>
    <cellStyle name="20% - Accent2 26 3" xfId="1784"/>
    <cellStyle name="20% - Accent2 26 3 2" xfId="1785"/>
    <cellStyle name="20% - Accent2 26 3 2 2" xfId="38267"/>
    <cellStyle name="20% - Accent2 26 3 3" xfId="38268"/>
    <cellStyle name="20% - Accent2 26 4" xfId="1786"/>
    <cellStyle name="20% - Accent2 26 4 2" xfId="1787"/>
    <cellStyle name="20% - Accent2 26 4 3" xfId="38269"/>
    <cellStyle name="20% - Accent2 26 5" xfId="1788"/>
    <cellStyle name="20% - Accent2 26 6" xfId="1789"/>
    <cellStyle name="20% - Accent2 26 6 2" xfId="38270"/>
    <cellStyle name="20% - Accent2 26 7" xfId="1790"/>
    <cellStyle name="20% - Accent2 26 7 2" xfId="38271"/>
    <cellStyle name="20% - Accent2 26 8" xfId="1791"/>
    <cellStyle name="20% - Accent2 26 8 2" xfId="38272"/>
    <cellStyle name="20% - Accent2 27" xfId="1792"/>
    <cellStyle name="20% - Accent2 27 2" xfId="1793"/>
    <cellStyle name="20% - Accent2 27 3" xfId="1794"/>
    <cellStyle name="20% - Accent2 27 3 2" xfId="38273"/>
    <cellStyle name="20% - Accent2 27 4" xfId="1795"/>
    <cellStyle name="20% - Accent2 28" xfId="1796"/>
    <cellStyle name="20% - Accent2 28 2" xfId="1797"/>
    <cellStyle name="20% - Accent2 29" xfId="1798"/>
    <cellStyle name="20% - Accent2 29 2" xfId="1799"/>
    <cellStyle name="20% - Accent2 3" xfId="1800"/>
    <cellStyle name="20% - Accent2 3 2" xfId="1801"/>
    <cellStyle name="20% - Accent2 3 2 2" xfId="1802"/>
    <cellStyle name="20% - Accent2 3 2 2 2" xfId="1803"/>
    <cellStyle name="20% - Accent2 3 2 3" xfId="1804"/>
    <cellStyle name="20% - Accent2 3 2 4" xfId="1805"/>
    <cellStyle name="20% - Accent2 3 2 5" xfId="1806"/>
    <cellStyle name="20% - Accent2 3 2 5 2" xfId="38274"/>
    <cellStyle name="20% - Accent2 3 2_Basis Info" xfId="1807"/>
    <cellStyle name="20% - Accent2 3 3" xfId="1808"/>
    <cellStyle name="20% - Accent2 3 3 2" xfId="1809"/>
    <cellStyle name="20% - Accent2 3 3 2 2" xfId="1810"/>
    <cellStyle name="20% - Accent2 3 3 3" xfId="1811"/>
    <cellStyle name="20% - Accent2 3 3_Sheet1" xfId="1812"/>
    <cellStyle name="20% - Accent2 3 4" xfId="1813"/>
    <cellStyle name="20% - Accent2 3 4 2" xfId="1814"/>
    <cellStyle name="20% - Accent2 3 4 2 2" xfId="38275"/>
    <cellStyle name="20% - Accent2 3 5" xfId="1815"/>
    <cellStyle name="20% - Accent2 3 5 2" xfId="1816"/>
    <cellStyle name="20% - Accent2 3 5 3" xfId="1817"/>
    <cellStyle name="20% - Accent2 3 5 3 2" xfId="38276"/>
    <cellStyle name="20% - Accent2 3 6" xfId="1818"/>
    <cellStyle name="20% - Accent2 3 6 2" xfId="38277"/>
    <cellStyle name="20% - Accent2 3 7" xfId="1819"/>
    <cellStyle name="20% - Accent2 3 7 2" xfId="38278"/>
    <cellStyle name="20% - Accent2 3 8" xfId="1820"/>
    <cellStyle name="20% - Accent2 3 8 2" xfId="38279"/>
    <cellStyle name="20% - Accent2 3 9" xfId="1821"/>
    <cellStyle name="20% - Accent2 3_Cap Software Basis Adj" xfId="1822"/>
    <cellStyle name="20% - Accent2 30" xfId="1823"/>
    <cellStyle name="20% - Accent2 30 2" xfId="1824"/>
    <cellStyle name="20% - Accent2 31" xfId="1825"/>
    <cellStyle name="20% - Accent2 31 2" xfId="1826"/>
    <cellStyle name="20% - Accent2 31 2 2" xfId="1827"/>
    <cellStyle name="20% - Accent2 31 2 2 2" xfId="1828"/>
    <cellStyle name="20% - Accent2 31 2 2 2 2" xfId="38280"/>
    <cellStyle name="20% - Accent2 31 2 2 3" xfId="38281"/>
    <cellStyle name="20% - Accent2 31 2 3" xfId="1829"/>
    <cellStyle name="20% - Accent2 31 2 3 2" xfId="38282"/>
    <cellStyle name="20% - Accent2 31 2 4" xfId="38283"/>
    <cellStyle name="20% - Accent2 31 3" xfId="1830"/>
    <cellStyle name="20% - Accent2 31 3 2" xfId="1831"/>
    <cellStyle name="20% - Accent2 31 3 2 2" xfId="38284"/>
    <cellStyle name="20% - Accent2 31 3 3" xfId="38285"/>
    <cellStyle name="20% - Accent2 31 4" xfId="1832"/>
    <cellStyle name="20% - Accent2 31 4 2" xfId="38286"/>
    <cellStyle name="20% - Accent2 31 5" xfId="1833"/>
    <cellStyle name="20% - Accent2 31 5 2" xfId="38287"/>
    <cellStyle name="20% - Accent2 31 6" xfId="38288"/>
    <cellStyle name="20% - Accent2 31_Results 3rd" xfId="1834"/>
    <cellStyle name="20% - Accent2 32" xfId="1835"/>
    <cellStyle name="20% - Accent2 32 2" xfId="1836"/>
    <cellStyle name="20% - Accent2 32 2 2" xfId="1837"/>
    <cellStyle name="20% - Accent2 32 2 2 2" xfId="1838"/>
    <cellStyle name="20% - Accent2 32 2 2 2 2" xfId="38289"/>
    <cellStyle name="20% - Accent2 32 2 2 3" xfId="38290"/>
    <cellStyle name="20% - Accent2 32 2 3" xfId="1839"/>
    <cellStyle name="20% - Accent2 32 2 3 2" xfId="38291"/>
    <cellStyle name="20% - Accent2 32 2 4" xfId="38292"/>
    <cellStyle name="20% - Accent2 32 3" xfId="1840"/>
    <cellStyle name="20% - Accent2 32 3 2" xfId="1841"/>
    <cellStyle name="20% - Accent2 32 3 2 2" xfId="38293"/>
    <cellStyle name="20% - Accent2 32 3 3" xfId="38294"/>
    <cellStyle name="20% - Accent2 32 4" xfId="1842"/>
    <cellStyle name="20% - Accent2 32 4 2" xfId="38295"/>
    <cellStyle name="20% - Accent2 32 5" xfId="1843"/>
    <cellStyle name="20% - Accent2 32 5 2" xfId="38296"/>
    <cellStyle name="20% - Accent2 32 6" xfId="38297"/>
    <cellStyle name="20% - Accent2 32_Results 3rd" xfId="1844"/>
    <cellStyle name="20% - Accent2 33" xfId="1845"/>
    <cellStyle name="20% - Accent2 33 2" xfId="1846"/>
    <cellStyle name="20% - Accent2 33 2 2" xfId="1847"/>
    <cellStyle name="20% - Accent2 33 2 2 2" xfId="1848"/>
    <cellStyle name="20% - Accent2 33 2 2 2 2" xfId="38298"/>
    <cellStyle name="20% - Accent2 33 2 2 3" xfId="38299"/>
    <cellStyle name="20% - Accent2 33 2 3" xfId="1849"/>
    <cellStyle name="20% - Accent2 33 2 3 2" xfId="38300"/>
    <cellStyle name="20% - Accent2 33 2 4" xfId="38301"/>
    <cellStyle name="20% - Accent2 33 3" xfId="1850"/>
    <cellStyle name="20% - Accent2 33 3 2" xfId="1851"/>
    <cellStyle name="20% - Accent2 33 3 2 2" xfId="38302"/>
    <cellStyle name="20% - Accent2 33 3 3" xfId="38303"/>
    <cellStyle name="20% - Accent2 33 4" xfId="1852"/>
    <cellStyle name="20% - Accent2 33 4 2" xfId="38304"/>
    <cellStyle name="20% - Accent2 33 5" xfId="1853"/>
    <cellStyle name="20% - Accent2 33 5 2" xfId="38305"/>
    <cellStyle name="20% - Accent2 33 6" xfId="38306"/>
    <cellStyle name="20% - Accent2 33_Results 3rd" xfId="1854"/>
    <cellStyle name="20% - Accent2 34" xfId="1855"/>
    <cellStyle name="20% - Accent2 34 2" xfId="1856"/>
    <cellStyle name="20% - Accent2 34 2 2" xfId="1857"/>
    <cellStyle name="20% - Accent2 34 2 2 2" xfId="38307"/>
    <cellStyle name="20% - Accent2 34 2 3" xfId="38308"/>
    <cellStyle name="20% - Accent2 34 3" xfId="1858"/>
    <cellStyle name="20% - Accent2 34 3 2" xfId="38309"/>
    <cellStyle name="20% - Accent2 34 4" xfId="38310"/>
    <cellStyle name="20% - Accent2 35" xfId="1859"/>
    <cellStyle name="20% - Accent2 35 2" xfId="1860"/>
    <cellStyle name="20% - Accent2 35 2 2" xfId="1861"/>
    <cellStyle name="20% - Accent2 35 2 2 2" xfId="38311"/>
    <cellStyle name="20% - Accent2 35 2 3" xfId="38312"/>
    <cellStyle name="20% - Accent2 35 3" xfId="1862"/>
    <cellStyle name="20% - Accent2 35 3 2" xfId="38313"/>
    <cellStyle name="20% - Accent2 35 4" xfId="38314"/>
    <cellStyle name="20% - Accent2 36" xfId="1863"/>
    <cellStyle name="20% - Accent2 36 2" xfId="1864"/>
    <cellStyle name="20% - Accent2 36 2 2" xfId="1865"/>
    <cellStyle name="20% - Accent2 36 2 2 2" xfId="38315"/>
    <cellStyle name="20% - Accent2 36 2 3" xfId="38316"/>
    <cellStyle name="20% - Accent2 36 3" xfId="1866"/>
    <cellStyle name="20% - Accent2 36 3 2" xfId="38317"/>
    <cellStyle name="20% - Accent2 36 4" xfId="38318"/>
    <cellStyle name="20% - Accent2 37" xfId="1867"/>
    <cellStyle name="20% - Accent2 37 2" xfId="1868"/>
    <cellStyle name="20% - Accent2 37 2 2" xfId="1869"/>
    <cellStyle name="20% - Accent2 37 2 2 2" xfId="38319"/>
    <cellStyle name="20% - Accent2 37 2 3" xfId="38320"/>
    <cellStyle name="20% - Accent2 37 3" xfId="1870"/>
    <cellStyle name="20% - Accent2 37 3 2" xfId="38321"/>
    <cellStyle name="20% - Accent2 37 4" xfId="38322"/>
    <cellStyle name="20% - Accent2 38" xfId="1871"/>
    <cellStyle name="20% - Accent2 38 2" xfId="1872"/>
    <cellStyle name="20% - Accent2 38 2 2" xfId="1873"/>
    <cellStyle name="20% - Accent2 38 2 2 2" xfId="38323"/>
    <cellStyle name="20% - Accent2 38 2 3" xfId="38324"/>
    <cellStyle name="20% - Accent2 38 3" xfId="1874"/>
    <cellStyle name="20% - Accent2 38 3 2" xfId="38325"/>
    <cellStyle name="20% - Accent2 38 4" xfId="38326"/>
    <cellStyle name="20% - Accent2 39" xfId="1875"/>
    <cellStyle name="20% - Accent2 39 2" xfId="1876"/>
    <cellStyle name="20% - Accent2 39 2 2" xfId="1877"/>
    <cellStyle name="20% - Accent2 39 2 2 2" xfId="38327"/>
    <cellStyle name="20% - Accent2 39 2 3" xfId="38328"/>
    <cellStyle name="20% - Accent2 39 3" xfId="1878"/>
    <cellStyle name="20% - Accent2 39 3 2" xfId="38329"/>
    <cellStyle name="20% - Accent2 39 4" xfId="38330"/>
    <cellStyle name="20% - Accent2 4" xfId="1879"/>
    <cellStyle name="20% - Accent2 4 2" xfId="1880"/>
    <cellStyle name="20% - Accent2 4 2 2" xfId="1881"/>
    <cellStyle name="20% - Accent2 4 2 2 2" xfId="1882"/>
    <cellStyle name="20% - Accent2 4 2 3" xfId="1883"/>
    <cellStyle name="20% - Accent2 4 2 4" xfId="1884"/>
    <cellStyle name="20% - Accent2 4 2_Basis Info" xfId="1885"/>
    <cellStyle name="20% - Accent2 4 3" xfId="1886"/>
    <cellStyle name="20% - Accent2 4 4" xfId="1887"/>
    <cellStyle name="20% - Accent2 4 4 2" xfId="1888"/>
    <cellStyle name="20% - Accent2 4 4 3" xfId="1889"/>
    <cellStyle name="20% - Accent2 4 4 3 2" xfId="38331"/>
    <cellStyle name="20% - Accent2 4 5" xfId="1890"/>
    <cellStyle name="20% - Accent2 4 5 2" xfId="38332"/>
    <cellStyle name="20% - Accent2 4 6" xfId="1891"/>
    <cellStyle name="20% - Accent2 4 6 2" xfId="38333"/>
    <cellStyle name="20% - Accent2 4 7" xfId="1892"/>
    <cellStyle name="20% - Accent2 4 7 2" xfId="38334"/>
    <cellStyle name="20% - Accent2 4 8" xfId="1893"/>
    <cellStyle name="20% - Accent2 4 8 2" xfId="38335"/>
    <cellStyle name="20% - Accent2 4 9" xfId="1894"/>
    <cellStyle name="20% - Accent2 4 9 2" xfId="38336"/>
    <cellStyle name="20% - Accent2 4_Cap Software Basis Adj" xfId="1895"/>
    <cellStyle name="20% - Accent2 40" xfId="1896"/>
    <cellStyle name="20% - Accent2 40 2" xfId="1897"/>
    <cellStyle name="20% - Accent2 40 2 2" xfId="1898"/>
    <cellStyle name="20% - Accent2 40 2 2 2" xfId="38337"/>
    <cellStyle name="20% - Accent2 40 2 3" xfId="38338"/>
    <cellStyle name="20% - Accent2 40 3" xfId="1899"/>
    <cellStyle name="20% - Accent2 40 3 2" xfId="38339"/>
    <cellStyle name="20% - Accent2 40 4" xfId="38340"/>
    <cellStyle name="20% - Accent2 41" xfId="1900"/>
    <cellStyle name="20% - Accent2 41 2" xfId="1901"/>
    <cellStyle name="20% - Accent2 41 2 2" xfId="1902"/>
    <cellStyle name="20% - Accent2 41 2 2 2" xfId="38341"/>
    <cellStyle name="20% - Accent2 41 2 3" xfId="38342"/>
    <cellStyle name="20% - Accent2 41 3" xfId="1903"/>
    <cellStyle name="20% - Accent2 41 3 2" xfId="38343"/>
    <cellStyle name="20% - Accent2 41 4" xfId="38344"/>
    <cellStyle name="20% - Accent2 42" xfId="1904"/>
    <cellStyle name="20% - Accent2 42 2" xfId="1905"/>
    <cellStyle name="20% - Accent2 42 2 2" xfId="1906"/>
    <cellStyle name="20% - Accent2 42 2 2 2" xfId="38345"/>
    <cellStyle name="20% - Accent2 42 2 3" xfId="38346"/>
    <cellStyle name="20% - Accent2 42 3" xfId="1907"/>
    <cellStyle name="20% - Accent2 42 3 2" xfId="38347"/>
    <cellStyle name="20% - Accent2 42 4" xfId="38348"/>
    <cellStyle name="20% - Accent2 43" xfId="1908"/>
    <cellStyle name="20% - Accent2 43 2" xfId="1909"/>
    <cellStyle name="20% - Accent2 43 2 2" xfId="1910"/>
    <cellStyle name="20% - Accent2 43 2 2 2" xfId="38349"/>
    <cellStyle name="20% - Accent2 43 2 3" xfId="38350"/>
    <cellStyle name="20% - Accent2 43 3" xfId="1911"/>
    <cellStyle name="20% - Accent2 43 3 2" xfId="38351"/>
    <cellStyle name="20% - Accent2 43 4" xfId="38352"/>
    <cellStyle name="20% - Accent2 44" xfId="1912"/>
    <cellStyle name="20% - Accent2 44 2" xfId="1913"/>
    <cellStyle name="20% - Accent2 44 2 2" xfId="1914"/>
    <cellStyle name="20% - Accent2 44 2 2 2" xfId="38353"/>
    <cellStyle name="20% - Accent2 44 2 3" xfId="38354"/>
    <cellStyle name="20% - Accent2 44 3" xfId="1915"/>
    <cellStyle name="20% - Accent2 44 3 2" xfId="38355"/>
    <cellStyle name="20% - Accent2 44 4" xfId="38356"/>
    <cellStyle name="20% - Accent2 45" xfId="1916"/>
    <cellStyle name="20% - Accent2 45 2" xfId="1917"/>
    <cellStyle name="20% - Accent2 45 2 2" xfId="1918"/>
    <cellStyle name="20% - Accent2 45 2 2 2" xfId="38357"/>
    <cellStyle name="20% - Accent2 45 2 3" xfId="38358"/>
    <cellStyle name="20% - Accent2 45 3" xfId="1919"/>
    <cellStyle name="20% - Accent2 45 3 2" xfId="38359"/>
    <cellStyle name="20% - Accent2 45 4" xfId="38360"/>
    <cellStyle name="20% - Accent2 46" xfId="1920"/>
    <cellStyle name="20% - Accent2 46 2" xfId="1921"/>
    <cellStyle name="20% - Accent2 46 2 2" xfId="1922"/>
    <cellStyle name="20% - Accent2 46 2 2 2" xfId="38361"/>
    <cellStyle name="20% - Accent2 46 2 3" xfId="38362"/>
    <cellStyle name="20% - Accent2 46 3" xfId="1923"/>
    <cellStyle name="20% - Accent2 46 3 2" xfId="38363"/>
    <cellStyle name="20% - Accent2 46 4" xfId="38364"/>
    <cellStyle name="20% - Accent2 47" xfId="1924"/>
    <cellStyle name="20% - Accent2 47 2" xfId="1925"/>
    <cellStyle name="20% - Accent2 47 2 2" xfId="1926"/>
    <cellStyle name="20% - Accent2 47 2 2 2" xfId="38365"/>
    <cellStyle name="20% - Accent2 47 2 3" xfId="38366"/>
    <cellStyle name="20% - Accent2 47 3" xfId="1927"/>
    <cellStyle name="20% - Accent2 47 3 2" xfId="38367"/>
    <cellStyle name="20% - Accent2 47 4" xfId="38368"/>
    <cellStyle name="20% - Accent2 48" xfId="1928"/>
    <cellStyle name="20% - Accent2 48 2" xfId="1929"/>
    <cellStyle name="20% - Accent2 48 2 2" xfId="1930"/>
    <cellStyle name="20% - Accent2 48 2 2 2" xfId="38369"/>
    <cellStyle name="20% - Accent2 48 2 3" xfId="38370"/>
    <cellStyle name="20% - Accent2 48 3" xfId="1931"/>
    <cellStyle name="20% - Accent2 48 3 2" xfId="38371"/>
    <cellStyle name="20% - Accent2 48 4" xfId="38372"/>
    <cellStyle name="20% - Accent2 49" xfId="1932"/>
    <cellStyle name="20% - Accent2 49 2" xfId="1933"/>
    <cellStyle name="20% - Accent2 49 2 2" xfId="1934"/>
    <cellStyle name="20% - Accent2 49 2 2 2" xfId="38373"/>
    <cellStyle name="20% - Accent2 49 2 3" xfId="38374"/>
    <cellStyle name="20% - Accent2 49 3" xfId="1935"/>
    <cellStyle name="20% - Accent2 49 3 2" xfId="38375"/>
    <cellStyle name="20% - Accent2 49 4" xfId="38376"/>
    <cellStyle name="20% - Accent2 5" xfId="1936"/>
    <cellStyle name="20% - Accent2 5 2" xfId="1937"/>
    <cellStyle name="20% - Accent2 5 2 2" xfId="1938"/>
    <cellStyle name="20% - Accent2 5 2 3" xfId="1939"/>
    <cellStyle name="20% - Accent2 5 3" xfId="1940"/>
    <cellStyle name="20% - Accent2 5 4" xfId="1941"/>
    <cellStyle name="20% - Accent2 5 4 2" xfId="38377"/>
    <cellStyle name="20% - Accent2 5_Cap Software Basis Adj" xfId="1942"/>
    <cellStyle name="20% - Accent2 50" xfId="1943"/>
    <cellStyle name="20% - Accent2 50 2" xfId="1944"/>
    <cellStyle name="20% - Accent2 50 2 2" xfId="1945"/>
    <cellStyle name="20% - Accent2 50 2 2 2" xfId="38378"/>
    <cellStyle name="20% - Accent2 50 2 3" xfId="38379"/>
    <cellStyle name="20% - Accent2 50 3" xfId="1946"/>
    <cellStyle name="20% - Accent2 50 3 2" xfId="38380"/>
    <cellStyle name="20% - Accent2 50 4" xfId="38381"/>
    <cellStyle name="20% - Accent2 51" xfId="1947"/>
    <cellStyle name="20% - Accent2 51 2" xfId="1948"/>
    <cellStyle name="20% - Accent2 51 2 2" xfId="1949"/>
    <cellStyle name="20% - Accent2 51 2 2 2" xfId="38382"/>
    <cellStyle name="20% - Accent2 51 2 3" xfId="38383"/>
    <cellStyle name="20% - Accent2 51 3" xfId="1950"/>
    <cellStyle name="20% - Accent2 51 3 2" xfId="38384"/>
    <cellStyle name="20% - Accent2 51 4" xfId="38385"/>
    <cellStyle name="20% - Accent2 52" xfId="1951"/>
    <cellStyle name="20% - Accent2 52 2" xfId="1952"/>
    <cellStyle name="20% - Accent2 52 2 2" xfId="1953"/>
    <cellStyle name="20% - Accent2 52 2 2 2" xfId="38386"/>
    <cellStyle name="20% - Accent2 52 2 3" xfId="38387"/>
    <cellStyle name="20% - Accent2 52 3" xfId="1954"/>
    <cellStyle name="20% - Accent2 52 3 2" xfId="38388"/>
    <cellStyle name="20% - Accent2 52 4" xfId="38389"/>
    <cellStyle name="20% - Accent2 53" xfId="1955"/>
    <cellStyle name="20% - Accent2 53 2" xfId="1956"/>
    <cellStyle name="20% - Accent2 53 2 2" xfId="1957"/>
    <cellStyle name="20% - Accent2 53 2 2 2" xfId="38390"/>
    <cellStyle name="20% - Accent2 53 2 3" xfId="38391"/>
    <cellStyle name="20% - Accent2 53 3" xfId="1958"/>
    <cellStyle name="20% - Accent2 53 3 2" xfId="38392"/>
    <cellStyle name="20% - Accent2 53 4" xfId="38393"/>
    <cellStyle name="20% - Accent2 54" xfId="1959"/>
    <cellStyle name="20% - Accent2 54 2" xfId="1960"/>
    <cellStyle name="20% - Accent2 54 2 2" xfId="1961"/>
    <cellStyle name="20% - Accent2 54 2 2 2" xfId="38394"/>
    <cellStyle name="20% - Accent2 54 2 3" xfId="38395"/>
    <cellStyle name="20% - Accent2 54 3" xfId="1962"/>
    <cellStyle name="20% - Accent2 54 3 2" xfId="38396"/>
    <cellStyle name="20% - Accent2 54 4" xfId="38397"/>
    <cellStyle name="20% - Accent2 55" xfId="1963"/>
    <cellStyle name="20% - Accent2 55 2" xfId="1964"/>
    <cellStyle name="20% - Accent2 55 2 2" xfId="1965"/>
    <cellStyle name="20% - Accent2 55 2 2 2" xfId="38398"/>
    <cellStyle name="20% - Accent2 55 2 3" xfId="38399"/>
    <cellStyle name="20% - Accent2 55 3" xfId="1966"/>
    <cellStyle name="20% - Accent2 55 3 2" xfId="38400"/>
    <cellStyle name="20% - Accent2 55 4" xfId="38401"/>
    <cellStyle name="20% - Accent2 56" xfId="1967"/>
    <cellStyle name="20% - Accent2 56 2" xfId="1968"/>
    <cellStyle name="20% - Accent2 56 2 2" xfId="1969"/>
    <cellStyle name="20% - Accent2 56 2 2 2" xfId="38402"/>
    <cellStyle name="20% - Accent2 56 2 3" xfId="38403"/>
    <cellStyle name="20% - Accent2 56 3" xfId="1970"/>
    <cellStyle name="20% - Accent2 56 3 2" xfId="38404"/>
    <cellStyle name="20% - Accent2 56 4" xfId="38405"/>
    <cellStyle name="20% - Accent2 57" xfId="1971"/>
    <cellStyle name="20% - Accent2 57 2" xfId="1972"/>
    <cellStyle name="20% - Accent2 57 2 2" xfId="38406"/>
    <cellStyle name="20% - Accent2 57 3" xfId="38407"/>
    <cellStyle name="20% - Accent2 58" xfId="1973"/>
    <cellStyle name="20% - Accent2 58 2" xfId="1974"/>
    <cellStyle name="20% - Accent2 58 2 2" xfId="38408"/>
    <cellStyle name="20% - Accent2 58 3" xfId="38409"/>
    <cellStyle name="20% - Accent2 59" xfId="1975"/>
    <cellStyle name="20% - Accent2 59 2" xfId="1976"/>
    <cellStyle name="20% - Accent2 59 2 2" xfId="38410"/>
    <cellStyle name="20% - Accent2 59 3" xfId="38411"/>
    <cellStyle name="20% - Accent2 6" xfId="1977"/>
    <cellStyle name="20% - Accent2 6 2" xfId="1978"/>
    <cellStyle name="20% - Accent2 6 2 2" xfId="1979"/>
    <cellStyle name="20% - Accent2 6 2 2 2" xfId="1980"/>
    <cellStyle name="20% - Accent2 6 2 3" xfId="1981"/>
    <cellStyle name="20% - Accent2 6 2 3 2" xfId="1982"/>
    <cellStyle name="20% - Accent2 6 2 4" xfId="1983"/>
    <cellStyle name="20% - Accent2 6 2 5" xfId="1984"/>
    <cellStyle name="20% - Accent2 6 2_Basis Info" xfId="1985"/>
    <cellStyle name="20% - Accent2 6 3" xfId="1986"/>
    <cellStyle name="20% - Accent2 6 4" xfId="1987"/>
    <cellStyle name="20% - Accent2 6 4 2" xfId="1988"/>
    <cellStyle name="20% - Accent2 6 5" xfId="1989"/>
    <cellStyle name="20% - Accent2 6 5 2" xfId="38412"/>
    <cellStyle name="20% - Accent2 6 6" xfId="1990"/>
    <cellStyle name="20% - Accent2 6 6 2" xfId="38413"/>
    <cellStyle name="20% - Accent2 6_Sheet1" xfId="1991"/>
    <cellStyle name="20% - Accent2 60" xfId="1992"/>
    <cellStyle name="20% - Accent2 60 2" xfId="1993"/>
    <cellStyle name="20% - Accent2 60 2 2" xfId="38414"/>
    <cellStyle name="20% - Accent2 60 3" xfId="38415"/>
    <cellStyle name="20% - Accent2 61" xfId="1994"/>
    <cellStyle name="20% - Accent2 61 2" xfId="1995"/>
    <cellStyle name="20% - Accent2 61 2 2" xfId="38416"/>
    <cellStyle name="20% - Accent2 61 3" xfId="38417"/>
    <cellStyle name="20% - Accent2 62" xfId="1996"/>
    <cellStyle name="20% - Accent2 62 2" xfId="1997"/>
    <cellStyle name="20% - Accent2 62 2 2" xfId="38418"/>
    <cellStyle name="20% - Accent2 62 3" xfId="38419"/>
    <cellStyle name="20% - Accent2 63" xfId="1998"/>
    <cellStyle name="20% - Accent2 63 2" xfId="1999"/>
    <cellStyle name="20% - Accent2 63 2 2" xfId="38420"/>
    <cellStyle name="20% - Accent2 63 3" xfId="38421"/>
    <cellStyle name="20% - Accent2 64" xfId="2000"/>
    <cellStyle name="20% - Accent2 64 2" xfId="2001"/>
    <cellStyle name="20% - Accent2 64 2 2" xfId="38422"/>
    <cellStyle name="20% - Accent2 64 3" xfId="38423"/>
    <cellStyle name="20% - Accent2 65" xfId="2002"/>
    <cellStyle name="20% - Accent2 65 2" xfId="2003"/>
    <cellStyle name="20% - Accent2 65 2 2" xfId="38424"/>
    <cellStyle name="20% - Accent2 65 3" xfId="38425"/>
    <cellStyle name="20% - Accent2 66" xfId="2004"/>
    <cellStyle name="20% - Accent2 66 2" xfId="2005"/>
    <cellStyle name="20% - Accent2 66 2 2" xfId="38426"/>
    <cellStyle name="20% - Accent2 66 3" xfId="38427"/>
    <cellStyle name="20% - Accent2 67" xfId="2006"/>
    <cellStyle name="20% - Accent2 67 2" xfId="2007"/>
    <cellStyle name="20% - Accent2 67 2 2" xfId="38428"/>
    <cellStyle name="20% - Accent2 67 3" xfId="38429"/>
    <cellStyle name="20% - Accent2 68" xfId="2008"/>
    <cellStyle name="20% - Accent2 68 2" xfId="2009"/>
    <cellStyle name="20% - Accent2 68 2 2" xfId="38430"/>
    <cellStyle name="20% - Accent2 68 3" xfId="38431"/>
    <cellStyle name="20% - Accent2 69" xfId="2010"/>
    <cellStyle name="20% - Accent2 69 2" xfId="2011"/>
    <cellStyle name="20% - Accent2 69 2 2" xfId="38432"/>
    <cellStyle name="20% - Accent2 69 3" xfId="38433"/>
    <cellStyle name="20% - Accent2 7" xfId="2012"/>
    <cellStyle name="20% - Accent2 7 2" xfId="2013"/>
    <cellStyle name="20% - Accent2 7 2 2" xfId="2014"/>
    <cellStyle name="20% - Accent2 7 2 3" xfId="2015"/>
    <cellStyle name="20% - Accent2 7 3" xfId="2016"/>
    <cellStyle name="20% - Accent2 7 4" xfId="2017"/>
    <cellStyle name="20% - Accent2 7 4 2" xfId="2018"/>
    <cellStyle name="20% - Accent2 7 5" xfId="2019"/>
    <cellStyle name="20% - Accent2 7 5 2" xfId="38434"/>
    <cellStyle name="20% - Accent2 7_Sheet1" xfId="2020"/>
    <cellStyle name="20% - Accent2 70" xfId="2021"/>
    <cellStyle name="20% - Accent2 70 2" xfId="38435"/>
    <cellStyle name="20% - Accent2 71" xfId="2022"/>
    <cellStyle name="20% - Accent2 71 2" xfId="38436"/>
    <cellStyle name="20% - Accent2 72" xfId="2023"/>
    <cellStyle name="20% - Accent2 72 2" xfId="38437"/>
    <cellStyle name="20% - Accent2 73" xfId="2024"/>
    <cellStyle name="20% - Accent2 73 2" xfId="38438"/>
    <cellStyle name="20% - Accent2 74" xfId="2025"/>
    <cellStyle name="20% - Accent2 74 2" xfId="38439"/>
    <cellStyle name="20% - Accent2 75" xfId="2026"/>
    <cellStyle name="20% - Accent2 75 2" xfId="38440"/>
    <cellStyle name="20% - Accent2 76" xfId="2027"/>
    <cellStyle name="20% - Accent2 76 2" xfId="38441"/>
    <cellStyle name="20% - Accent2 77" xfId="2028"/>
    <cellStyle name="20% - Accent2 77 2" xfId="38442"/>
    <cellStyle name="20% - Accent2 78" xfId="2029"/>
    <cellStyle name="20% - Accent2 78 2" xfId="38443"/>
    <cellStyle name="20% - Accent2 79" xfId="2030"/>
    <cellStyle name="20% - Accent2 79 2" xfId="38444"/>
    <cellStyle name="20% - Accent2 8" xfId="2031"/>
    <cellStyle name="20% - Accent2 8 2" xfId="2032"/>
    <cellStyle name="20% - Accent2 8 2 2" xfId="2033"/>
    <cellStyle name="20% - Accent2 8 2 3" xfId="2034"/>
    <cellStyle name="20% - Accent2 8 3" xfId="2035"/>
    <cellStyle name="20% - Accent2 8 4" xfId="2036"/>
    <cellStyle name="20% - Accent2 8 4 2" xfId="2037"/>
    <cellStyle name="20% - Accent2 8 5" xfId="2038"/>
    <cellStyle name="20% - Accent2 8 5 2" xfId="38445"/>
    <cellStyle name="20% - Accent2 8_Sheet1" xfId="2039"/>
    <cellStyle name="20% - Accent2 80" xfId="2040"/>
    <cellStyle name="20% - Accent2 80 2" xfId="38446"/>
    <cellStyle name="20% - Accent2 81" xfId="2041"/>
    <cellStyle name="20% - Accent2 81 2" xfId="38447"/>
    <cellStyle name="20% - Accent2 82" xfId="2042"/>
    <cellStyle name="20% - Accent2 82 2" xfId="38448"/>
    <cellStyle name="20% - Accent2 83" xfId="2043"/>
    <cellStyle name="20% - Accent2 83 2" xfId="38449"/>
    <cellStyle name="20% - Accent2 84" xfId="2044"/>
    <cellStyle name="20% - Accent2 85" xfId="4"/>
    <cellStyle name="20% - Accent2 9" xfId="2045"/>
    <cellStyle name="20% - Accent2 9 2" xfId="2046"/>
    <cellStyle name="20% - Accent2 9 2 2" xfId="2047"/>
    <cellStyle name="20% - Accent2 9 2 3" xfId="2048"/>
    <cellStyle name="20% - Accent2 9 3" xfId="2049"/>
    <cellStyle name="20% - Accent2 9 4" xfId="2050"/>
    <cellStyle name="20% - Accent2 9 4 2" xfId="2051"/>
    <cellStyle name="20% - Accent2 9 5" xfId="2052"/>
    <cellStyle name="20% - Accent2 9 5 2" xfId="38450"/>
    <cellStyle name="20% - Accent2 9_Sheet1" xfId="2053"/>
    <cellStyle name="20% - Accent3" xfId="49523" builtinId="38" customBuiltin="1"/>
    <cellStyle name="20% - Accent3 10" xfId="2054"/>
    <cellStyle name="20% - Accent3 10 2" xfId="2055"/>
    <cellStyle name="20% - Accent3 10 2 2" xfId="2056"/>
    <cellStyle name="20% - Accent3 10 2 3" xfId="2057"/>
    <cellStyle name="20% - Accent3 10 3" xfId="2058"/>
    <cellStyle name="20% - Accent3 10 4" xfId="2059"/>
    <cellStyle name="20% - Accent3 10 4 2" xfId="2060"/>
    <cellStyle name="20% - Accent3 10_Sheet1" xfId="2061"/>
    <cellStyle name="20% - Accent3 11" xfId="2062"/>
    <cellStyle name="20% - Accent3 11 2" xfId="2063"/>
    <cellStyle name="20% - Accent3 11 2 2" xfId="2064"/>
    <cellStyle name="20% - Accent3 11 2 3" xfId="2065"/>
    <cellStyle name="20% - Accent3 11 3" xfId="2066"/>
    <cellStyle name="20% - Accent3 11 4" xfId="2067"/>
    <cellStyle name="20% - Accent3 11 4 2" xfId="2068"/>
    <cellStyle name="20% - Accent3 11_Sheet1" xfId="2069"/>
    <cellStyle name="20% - Accent3 12" xfId="2070"/>
    <cellStyle name="20% - Accent3 12 2" xfId="2071"/>
    <cellStyle name="20% - Accent3 12 2 2" xfId="2072"/>
    <cellStyle name="20% - Accent3 12 2 3" xfId="2073"/>
    <cellStyle name="20% - Accent3 12 3" xfId="2074"/>
    <cellStyle name="20% - Accent3 12 4" xfId="2075"/>
    <cellStyle name="20% - Accent3 12 4 2" xfId="2076"/>
    <cellStyle name="20% - Accent3 12_Sheet1" xfId="2077"/>
    <cellStyle name="20% - Accent3 13" xfId="2078"/>
    <cellStyle name="20% - Accent3 13 2" xfId="2079"/>
    <cellStyle name="20% - Accent3 13 2 2" xfId="2080"/>
    <cellStyle name="20% - Accent3 13 2 3" xfId="2081"/>
    <cellStyle name="20% - Accent3 13 3" xfId="2082"/>
    <cellStyle name="20% - Accent3 13 4" xfId="2083"/>
    <cellStyle name="20% - Accent3 13 4 2" xfId="2084"/>
    <cellStyle name="20% - Accent3 13_Sheet1" xfId="2085"/>
    <cellStyle name="20% - Accent3 14" xfId="2086"/>
    <cellStyle name="20% - Accent3 14 2" xfId="2087"/>
    <cellStyle name="20% - Accent3 14 2 2" xfId="2088"/>
    <cellStyle name="20% - Accent3 14 2 3" xfId="2089"/>
    <cellStyle name="20% - Accent3 14 3" xfId="2090"/>
    <cellStyle name="20% - Accent3 14 4" xfId="2091"/>
    <cellStyle name="20% - Accent3 14 4 2" xfId="2092"/>
    <cellStyle name="20% - Accent3 14_Sheet1" xfId="2093"/>
    <cellStyle name="20% - Accent3 15" xfId="2094"/>
    <cellStyle name="20% - Accent3 15 2" xfId="2095"/>
    <cellStyle name="20% - Accent3 15 2 2" xfId="2096"/>
    <cellStyle name="20% - Accent3 15 2 3" xfId="2097"/>
    <cellStyle name="20% - Accent3 15 3" xfId="2098"/>
    <cellStyle name="20% - Accent3 15 4" xfId="2099"/>
    <cellStyle name="20% - Accent3 15 4 2" xfId="2100"/>
    <cellStyle name="20% - Accent3 15_Sheet1" xfId="2101"/>
    <cellStyle name="20% - Accent3 16" xfId="2102"/>
    <cellStyle name="20% - Accent3 16 2" xfId="2103"/>
    <cellStyle name="20% - Accent3 16 2 2" xfId="2104"/>
    <cellStyle name="20% - Accent3 16 2 3" xfId="2105"/>
    <cellStyle name="20% - Accent3 16 3" xfId="2106"/>
    <cellStyle name="20% - Accent3 16 4" xfId="2107"/>
    <cellStyle name="20% - Accent3 16 4 2" xfId="2108"/>
    <cellStyle name="20% - Accent3 16_Sheet1" xfId="2109"/>
    <cellStyle name="20% - Accent3 17" xfId="2110"/>
    <cellStyle name="20% - Accent3 17 2" xfId="2111"/>
    <cellStyle name="20% - Accent3 17 2 2" xfId="2112"/>
    <cellStyle name="20% - Accent3 17 2 3" xfId="2113"/>
    <cellStyle name="20% - Accent3 17 3" xfId="2114"/>
    <cellStyle name="20% - Accent3 17 4" xfId="2115"/>
    <cellStyle name="20% - Accent3 17 4 2" xfId="2116"/>
    <cellStyle name="20% - Accent3 17_Sheet1" xfId="2117"/>
    <cellStyle name="20% - Accent3 18" xfId="2118"/>
    <cellStyle name="20% - Accent3 18 2" xfId="2119"/>
    <cellStyle name="20% - Accent3 18 2 2" xfId="2120"/>
    <cellStyle name="20% - Accent3 18 2 3" xfId="2121"/>
    <cellStyle name="20% - Accent3 18 3" xfId="2122"/>
    <cellStyle name="20% - Accent3 18 4" xfId="2123"/>
    <cellStyle name="20% - Accent3 18 4 2" xfId="2124"/>
    <cellStyle name="20% - Accent3 18_Sheet1" xfId="2125"/>
    <cellStyle name="20% - Accent3 19" xfId="2126"/>
    <cellStyle name="20% - Accent3 19 2" xfId="2127"/>
    <cellStyle name="20% - Accent3 19 2 2" xfId="2128"/>
    <cellStyle name="20% - Accent3 19 2 3" xfId="2129"/>
    <cellStyle name="20% - Accent3 19 3" xfId="2130"/>
    <cellStyle name="20% - Accent3 19 4" xfId="2131"/>
    <cellStyle name="20% - Accent3 19 4 2" xfId="2132"/>
    <cellStyle name="20% - Accent3 19_Sheet1" xfId="2133"/>
    <cellStyle name="20% - Accent3 2" xfId="7"/>
    <cellStyle name="20% - Accent3 2 10" xfId="2134"/>
    <cellStyle name="20% - Accent3 2 10 2" xfId="2135"/>
    <cellStyle name="20% - Accent3 2 10 2 2" xfId="38451"/>
    <cellStyle name="20% - Accent3 2 10 3" xfId="38452"/>
    <cellStyle name="20% - Accent3 2 11" xfId="2136"/>
    <cellStyle name="20% - Accent3 2 11 2" xfId="38453"/>
    <cellStyle name="20% - Accent3 2 12" xfId="2137"/>
    <cellStyle name="20% - Accent3 2 12 2" xfId="38454"/>
    <cellStyle name="20% - Accent3 2 13" xfId="2138"/>
    <cellStyle name="20% - Accent3 2 14" xfId="2139"/>
    <cellStyle name="20% - Accent3 2 14 2" xfId="38455"/>
    <cellStyle name="20% - Accent3 2 2" xfId="518"/>
    <cellStyle name="20% - Accent3 2 2 2" xfId="2140"/>
    <cellStyle name="20% - Accent3 2 2 2 2" xfId="2141"/>
    <cellStyle name="20% - Accent3 2 2 2 2 2" xfId="38456"/>
    <cellStyle name="20% - Accent3 2 2 3" xfId="2142"/>
    <cellStyle name="20% - Accent3 2 2 3 2" xfId="2143"/>
    <cellStyle name="20% - Accent3 2 2 3 3" xfId="2144"/>
    <cellStyle name="20% - Accent3 2 2 4" xfId="2145"/>
    <cellStyle name="20% - Accent3 2 2 4 2" xfId="2146"/>
    <cellStyle name="20% - Accent3 2 2 5" xfId="2147"/>
    <cellStyle name="20% - Accent3 2 2 6" xfId="2148"/>
    <cellStyle name="20% - Accent3 2 2 7" xfId="2149"/>
    <cellStyle name="20% - Accent3 2 2 7 2" xfId="38457"/>
    <cellStyle name="20% - Accent3 2 2_Basis Info" xfId="2150"/>
    <cellStyle name="20% - Accent3 2 3" xfId="519"/>
    <cellStyle name="20% - Accent3 2 3 10" xfId="2151"/>
    <cellStyle name="20% - Accent3 2 3 11" xfId="2152"/>
    <cellStyle name="20% - Accent3 2 3 11 2" xfId="38458"/>
    <cellStyle name="20% - Accent3 2 3 12" xfId="2153"/>
    <cellStyle name="20% - Accent3 2 3 12 2" xfId="38459"/>
    <cellStyle name="20% - Accent3 2 3 13" xfId="2154"/>
    <cellStyle name="20% - Accent3 2 3 13 2" xfId="38460"/>
    <cellStyle name="20% - Accent3 2 3 14" xfId="49249"/>
    <cellStyle name="20% - Accent3 2 3 2" xfId="2155"/>
    <cellStyle name="20% - Accent3 2 3 2 2" xfId="2156"/>
    <cellStyle name="20% - Accent3 2 3 2 2 2" xfId="2157"/>
    <cellStyle name="20% - Accent3 2 3 2 3" xfId="2158"/>
    <cellStyle name="20% - Accent3 2 3 2 3 2" xfId="2159"/>
    <cellStyle name="20% - Accent3 2 3 2 3 2 2" xfId="2160"/>
    <cellStyle name="20% - Accent3 2 3 2 3 2 2 2" xfId="38461"/>
    <cellStyle name="20% - Accent3 2 3 2 3 2 3" xfId="38462"/>
    <cellStyle name="20% - Accent3 2 3 2 3 3" xfId="2161"/>
    <cellStyle name="20% - Accent3 2 3 2 3 3 2" xfId="38463"/>
    <cellStyle name="20% - Accent3 2 3 2 3 4" xfId="38464"/>
    <cellStyle name="20% - Accent3 2 3 2 4" xfId="2162"/>
    <cellStyle name="20% - Accent3 2 3 2 4 2" xfId="2163"/>
    <cellStyle name="20% - Accent3 2 3 2 4 2 2" xfId="38465"/>
    <cellStyle name="20% - Accent3 2 3 2 4 3" xfId="38466"/>
    <cellStyle name="20% - Accent3 2 3 2 5" xfId="2164"/>
    <cellStyle name="20% - Accent3 2 3 2 5 2" xfId="2165"/>
    <cellStyle name="20% - Accent3 2 3 2 5 3" xfId="38467"/>
    <cellStyle name="20% - Accent3 2 3 2 6" xfId="2166"/>
    <cellStyle name="20% - Accent3 2 3 2 7" xfId="2167"/>
    <cellStyle name="20% - Accent3 2 3 2 7 2" xfId="38468"/>
    <cellStyle name="20% - Accent3 2 3 2 8" xfId="2168"/>
    <cellStyle name="20% - Accent3 2 3 2 8 2" xfId="38469"/>
    <cellStyle name="20% - Accent3 2 3 2 9" xfId="2169"/>
    <cellStyle name="20% - Accent3 2 3 2 9 2" xfId="38470"/>
    <cellStyle name="20% - Accent3 2 3 2_Basis Info" xfId="2170"/>
    <cellStyle name="20% - Accent3 2 3 3" xfId="2171"/>
    <cellStyle name="20% - Accent3 2 3 3 2" xfId="2172"/>
    <cellStyle name="20% - Accent3 2 3 4" xfId="2173"/>
    <cellStyle name="20% - Accent3 2 3 5" xfId="2174"/>
    <cellStyle name="20% - Accent3 2 3 5 2" xfId="2175"/>
    <cellStyle name="20% - Accent3 2 3 5 2 2" xfId="2176"/>
    <cellStyle name="20% - Accent3 2 3 5 2 2 2" xfId="38471"/>
    <cellStyle name="20% - Accent3 2 3 5 2 3" xfId="38472"/>
    <cellStyle name="20% - Accent3 2 3 5 3" xfId="2177"/>
    <cellStyle name="20% - Accent3 2 3 5 3 2" xfId="38473"/>
    <cellStyle name="20% - Accent3 2 3 5 4" xfId="38474"/>
    <cellStyle name="20% - Accent3 2 3 6" xfId="2178"/>
    <cellStyle name="20% - Accent3 2 3 6 2" xfId="2179"/>
    <cellStyle name="20% - Accent3 2 3 6 2 2" xfId="38475"/>
    <cellStyle name="20% - Accent3 2 3 6 3" xfId="38476"/>
    <cellStyle name="20% - Accent3 2 3 7" xfId="2180"/>
    <cellStyle name="20% - Accent3 2 3 7 2" xfId="2181"/>
    <cellStyle name="20% - Accent3 2 3 7 3" xfId="38477"/>
    <cellStyle name="20% - Accent3 2 3 8" xfId="2182"/>
    <cellStyle name="20% - Accent3 2 3 9" xfId="2183"/>
    <cellStyle name="20% - Accent3 2 3_Basis Info" xfId="2184"/>
    <cellStyle name="20% - Accent3 2 4" xfId="576"/>
    <cellStyle name="20% - Accent3 2 4 2" xfId="848"/>
    <cellStyle name="20% - Accent3 2 4 3" xfId="38478"/>
    <cellStyle name="20% - Accent3 2 4_Rate Case Accrual Accounts" xfId="26313"/>
    <cellStyle name="20% - Accent3 2 5" xfId="428"/>
    <cellStyle name="20% - Accent3 2 5 2" xfId="2185"/>
    <cellStyle name="20% - Accent3 2 5 3" xfId="2186"/>
    <cellStyle name="20% - Accent3 2 5 3 2" xfId="38479"/>
    <cellStyle name="20% - Accent3 2 5_Rate Case Accrual Accounts" xfId="26314"/>
    <cellStyle name="20% - Accent3 2 6" xfId="849"/>
    <cellStyle name="20% - Accent3 2 6 2" xfId="38480"/>
    <cellStyle name="20% - Accent3 2 7" xfId="2187"/>
    <cellStyle name="20% - Accent3 2 7 2" xfId="2188"/>
    <cellStyle name="20% - Accent3 2 7 2 2" xfId="38481"/>
    <cellStyle name="20% - Accent3 2 7 3" xfId="38482"/>
    <cellStyle name="20% - Accent3 2 8" xfId="2189"/>
    <cellStyle name="20% - Accent3 2 8 2" xfId="2190"/>
    <cellStyle name="20% - Accent3 2 8 2 2" xfId="38483"/>
    <cellStyle name="20% - Accent3 2 8 3" xfId="38484"/>
    <cellStyle name="20% - Accent3 2 9" xfId="2191"/>
    <cellStyle name="20% - Accent3 2 9 2" xfId="2192"/>
    <cellStyle name="20% - Accent3 2 9 2 2" xfId="38485"/>
    <cellStyle name="20% - Accent3 2 9 3" xfId="38486"/>
    <cellStyle name="20% - Accent3 2_09_2013" xfId="747"/>
    <cellStyle name="20% - Accent3 20" xfId="2193"/>
    <cellStyle name="20% - Accent3 20 2" xfId="2194"/>
    <cellStyle name="20% - Accent3 20 2 2" xfId="2195"/>
    <cellStyle name="20% - Accent3 20 2 3" xfId="2196"/>
    <cellStyle name="20% - Accent3 20 3" xfId="2197"/>
    <cellStyle name="20% - Accent3 20 4" xfId="2198"/>
    <cellStyle name="20% - Accent3 20 4 2" xfId="2199"/>
    <cellStyle name="20% - Accent3 20_Sheet1" xfId="2200"/>
    <cellStyle name="20% - Accent3 21" xfId="2201"/>
    <cellStyle name="20% - Accent3 21 2" xfId="2202"/>
    <cellStyle name="20% - Accent3 21 2 2" xfId="2203"/>
    <cellStyle name="20% - Accent3 21 2 3" xfId="2204"/>
    <cellStyle name="20% - Accent3 21 3" xfId="2205"/>
    <cellStyle name="20% - Accent3 21 4" xfId="2206"/>
    <cellStyle name="20% - Accent3 21 4 2" xfId="2207"/>
    <cellStyle name="20% - Accent3 21_Sheet1" xfId="2208"/>
    <cellStyle name="20% - Accent3 22" xfId="2209"/>
    <cellStyle name="20% - Accent3 22 2" xfId="2210"/>
    <cellStyle name="20% - Accent3 22 2 2" xfId="2211"/>
    <cellStyle name="20% - Accent3 22 2 3" xfId="2212"/>
    <cellStyle name="20% - Accent3 22 3" xfId="2213"/>
    <cellStyle name="20% - Accent3 22 4" xfId="2214"/>
    <cellStyle name="20% - Accent3 22 4 2" xfId="2215"/>
    <cellStyle name="20% - Accent3 22_Sheet1" xfId="2216"/>
    <cellStyle name="20% - Accent3 23" xfId="2217"/>
    <cellStyle name="20% - Accent3 23 2" xfId="2218"/>
    <cellStyle name="20% - Accent3 23 3" xfId="2219"/>
    <cellStyle name="20% - Accent3 23 3 2" xfId="2220"/>
    <cellStyle name="20% - Accent3 23 3 3" xfId="2221"/>
    <cellStyle name="20% - Accent3 23_Sheet1" xfId="2222"/>
    <cellStyle name="20% - Accent3 24" xfId="2223"/>
    <cellStyle name="20% - Accent3 24 10" xfId="2224"/>
    <cellStyle name="20% - Accent3 24 11" xfId="2225"/>
    <cellStyle name="20% - Accent3 24 11 2" xfId="2226"/>
    <cellStyle name="20% - Accent3 24 11 2 2" xfId="38487"/>
    <cellStyle name="20% - Accent3 24 11 3" xfId="38488"/>
    <cellStyle name="20% - Accent3 24 12" xfId="2227"/>
    <cellStyle name="20% - Accent3 24 12 2" xfId="2228"/>
    <cellStyle name="20% - Accent3 24 12 2 2" xfId="38489"/>
    <cellStyle name="20% - Accent3 24 12 3" xfId="38490"/>
    <cellStyle name="20% - Accent3 24 2" xfId="2229"/>
    <cellStyle name="20% - Accent3 24 2 2" xfId="2230"/>
    <cellStyle name="20% - Accent3 24 3" xfId="2231"/>
    <cellStyle name="20% - Accent3 24 3 2" xfId="2232"/>
    <cellStyle name="20% - Accent3 24 3 2 2" xfId="2233"/>
    <cellStyle name="20% - Accent3 24 3 2 2 2" xfId="2234"/>
    <cellStyle name="20% - Accent3 24 3 2 2 2 2" xfId="38491"/>
    <cellStyle name="20% - Accent3 24 3 2 2 3" xfId="38492"/>
    <cellStyle name="20% - Accent3 24 3 2 3" xfId="2235"/>
    <cellStyle name="20% - Accent3 24 3 2 3 2" xfId="38493"/>
    <cellStyle name="20% - Accent3 24 3 2 4" xfId="38494"/>
    <cellStyle name="20% - Accent3 24 3 3" xfId="2236"/>
    <cellStyle name="20% - Accent3 24 3 3 2" xfId="2237"/>
    <cellStyle name="20% - Accent3 24 3 3 2 2" xfId="38495"/>
    <cellStyle name="20% - Accent3 24 3 3 3" xfId="38496"/>
    <cellStyle name="20% - Accent3 24 3 4" xfId="2238"/>
    <cellStyle name="20% - Accent3 24 3 4 2" xfId="38497"/>
    <cellStyle name="20% - Accent3 24 3 5" xfId="38498"/>
    <cellStyle name="20% - Accent3 24 3_Results 3rd" xfId="2239"/>
    <cellStyle name="20% - Accent3 24 4" xfId="2240"/>
    <cellStyle name="20% - Accent3 24 4 2" xfId="2241"/>
    <cellStyle name="20% - Accent3 24 4 2 2" xfId="2242"/>
    <cellStyle name="20% - Accent3 24 4 2 2 2" xfId="38499"/>
    <cellStyle name="20% - Accent3 24 4 2 3" xfId="38500"/>
    <cellStyle name="20% - Accent3 24 4 3" xfId="2243"/>
    <cellStyle name="20% - Accent3 24 4 3 2" xfId="38501"/>
    <cellStyle name="20% - Accent3 24 4 4" xfId="38502"/>
    <cellStyle name="20% - Accent3 24 5" xfId="2244"/>
    <cellStyle name="20% - Accent3 24 6" xfId="2245"/>
    <cellStyle name="20% - Accent3 24 7" xfId="2246"/>
    <cellStyle name="20% - Accent3 24 8" xfId="2247"/>
    <cellStyle name="20% - Accent3 24 9" xfId="2248"/>
    <cellStyle name="20% - Accent3 24_Basis Detail" xfId="2249"/>
    <cellStyle name="20% - Accent3 25" xfId="2250"/>
    <cellStyle name="20% - Accent3 25 2" xfId="2251"/>
    <cellStyle name="20% - Accent3 25 2 2" xfId="2252"/>
    <cellStyle name="20% - Accent3 25 3" xfId="2253"/>
    <cellStyle name="20% - Accent3 25 4" xfId="2254"/>
    <cellStyle name="20% - Accent3 25 4 2" xfId="2255"/>
    <cellStyle name="20% - Accent3 25 4 3" xfId="2256"/>
    <cellStyle name="20% - Accent3 25 5" xfId="2257"/>
    <cellStyle name="20% - Accent3 25 5 2" xfId="2258"/>
    <cellStyle name="20% - Accent3 25 5 2 2" xfId="2259"/>
    <cellStyle name="20% - Accent3 25 5 2 2 2" xfId="2260"/>
    <cellStyle name="20% - Accent3 25 5 2 2 2 2" xfId="38503"/>
    <cellStyle name="20% - Accent3 25 5 2 2 3" xfId="38504"/>
    <cellStyle name="20% - Accent3 25 5 2 3" xfId="2261"/>
    <cellStyle name="20% - Accent3 25 5 2 3 2" xfId="38505"/>
    <cellStyle name="20% - Accent3 25 5 2 4" xfId="38506"/>
    <cellStyle name="20% - Accent3 25 5 3" xfId="2262"/>
    <cellStyle name="20% - Accent3 25 5 3 2" xfId="2263"/>
    <cellStyle name="20% - Accent3 25 5 3 2 2" xfId="38507"/>
    <cellStyle name="20% - Accent3 25 5 3 3" xfId="38508"/>
    <cellStyle name="20% - Accent3 25 5 4" xfId="2264"/>
    <cellStyle name="20% - Accent3 25 5 4 2" xfId="38509"/>
    <cellStyle name="20% - Accent3 25 5 5" xfId="38510"/>
    <cellStyle name="20% - Accent3 25 5_Results 3rd" xfId="2265"/>
    <cellStyle name="20% - Accent3 25 6" xfId="2266"/>
    <cellStyle name="20% - Accent3 25 6 2" xfId="2267"/>
    <cellStyle name="20% - Accent3 25 6 2 2" xfId="2268"/>
    <cellStyle name="20% - Accent3 25 6 2 2 2" xfId="38511"/>
    <cellStyle name="20% - Accent3 25 6 2 3" xfId="38512"/>
    <cellStyle name="20% - Accent3 25 6 3" xfId="2269"/>
    <cellStyle name="20% - Accent3 25 6 3 2" xfId="38513"/>
    <cellStyle name="20% - Accent3 25 6 4" xfId="38514"/>
    <cellStyle name="20% - Accent3 25 7" xfId="2270"/>
    <cellStyle name="20% - Accent3 25 7 2" xfId="2271"/>
    <cellStyle name="20% - Accent3 25 7 2 2" xfId="38515"/>
    <cellStyle name="20% - Accent3 25 7 3" xfId="38516"/>
    <cellStyle name="20% - Accent3 25 8" xfId="2272"/>
    <cellStyle name="20% - Accent3 25 8 2" xfId="2273"/>
    <cellStyle name="20% - Accent3 25 8 2 2" xfId="38517"/>
    <cellStyle name="20% - Accent3 25 8 3" xfId="38518"/>
    <cellStyle name="20% - Accent3 25_Basis Detail" xfId="2274"/>
    <cellStyle name="20% - Accent3 26" xfId="2275"/>
    <cellStyle name="20% - Accent3 26 2" xfId="2276"/>
    <cellStyle name="20% - Accent3 26 2 2" xfId="2277"/>
    <cellStyle name="20% - Accent3 26 2 2 2" xfId="2278"/>
    <cellStyle name="20% - Accent3 26 2 2 2 2" xfId="38519"/>
    <cellStyle name="20% - Accent3 26 2 2 3" xfId="38520"/>
    <cellStyle name="20% - Accent3 26 2 3" xfId="2279"/>
    <cellStyle name="20% - Accent3 26 2 3 2" xfId="38521"/>
    <cellStyle name="20% - Accent3 26 2 4" xfId="38522"/>
    <cellStyle name="20% - Accent3 26 3" xfId="2280"/>
    <cellStyle name="20% - Accent3 26 3 2" xfId="2281"/>
    <cellStyle name="20% - Accent3 26 3 2 2" xfId="38523"/>
    <cellStyle name="20% - Accent3 26 3 3" xfId="38524"/>
    <cellStyle name="20% - Accent3 26 4" xfId="2282"/>
    <cellStyle name="20% - Accent3 26 4 2" xfId="2283"/>
    <cellStyle name="20% - Accent3 26 4 3" xfId="38525"/>
    <cellStyle name="20% - Accent3 26 5" xfId="2284"/>
    <cellStyle name="20% - Accent3 26 6" xfId="2285"/>
    <cellStyle name="20% - Accent3 26 6 2" xfId="38526"/>
    <cellStyle name="20% - Accent3 26 7" xfId="2286"/>
    <cellStyle name="20% - Accent3 26 7 2" xfId="38527"/>
    <cellStyle name="20% - Accent3 26 8" xfId="2287"/>
    <cellStyle name="20% - Accent3 26 8 2" xfId="38528"/>
    <cellStyle name="20% - Accent3 27" xfId="2288"/>
    <cellStyle name="20% - Accent3 27 2" xfId="2289"/>
    <cellStyle name="20% - Accent3 27 3" xfId="2290"/>
    <cellStyle name="20% - Accent3 27 3 2" xfId="38529"/>
    <cellStyle name="20% - Accent3 27 4" xfId="2291"/>
    <cellStyle name="20% - Accent3 28" xfId="2292"/>
    <cellStyle name="20% - Accent3 28 2" xfId="2293"/>
    <cellStyle name="20% - Accent3 29" xfId="2294"/>
    <cellStyle name="20% - Accent3 29 2" xfId="2295"/>
    <cellStyle name="20% - Accent3 3" xfId="2296"/>
    <cellStyle name="20% - Accent3 3 2" xfId="2297"/>
    <cellStyle name="20% - Accent3 3 2 2" xfId="2298"/>
    <cellStyle name="20% - Accent3 3 2 2 2" xfId="2299"/>
    <cellStyle name="20% - Accent3 3 2 3" xfId="2300"/>
    <cellStyle name="20% - Accent3 3 2 4" xfId="2301"/>
    <cellStyle name="20% - Accent3 3 2 5" xfId="2302"/>
    <cellStyle name="20% - Accent3 3 2 5 2" xfId="38530"/>
    <cellStyle name="20% - Accent3 3 2_Basis Info" xfId="2303"/>
    <cellStyle name="20% - Accent3 3 3" xfId="2304"/>
    <cellStyle name="20% - Accent3 3 3 2" xfId="2305"/>
    <cellStyle name="20% - Accent3 3 3 2 2" xfId="2306"/>
    <cellStyle name="20% - Accent3 3 3 3" xfId="2307"/>
    <cellStyle name="20% - Accent3 3 3_Sheet1" xfId="2308"/>
    <cellStyle name="20% - Accent3 3 4" xfId="2309"/>
    <cellStyle name="20% - Accent3 3 4 2" xfId="2310"/>
    <cellStyle name="20% - Accent3 3 4 2 2" xfId="38531"/>
    <cellStyle name="20% - Accent3 3 5" xfId="2311"/>
    <cellStyle name="20% - Accent3 3 5 2" xfId="2312"/>
    <cellStyle name="20% - Accent3 3 5 3" xfId="2313"/>
    <cellStyle name="20% - Accent3 3 5 3 2" xfId="38532"/>
    <cellStyle name="20% - Accent3 3 6" xfId="2314"/>
    <cellStyle name="20% - Accent3 3 6 2" xfId="38533"/>
    <cellStyle name="20% - Accent3 3 7" xfId="2315"/>
    <cellStyle name="20% - Accent3 3 7 2" xfId="38534"/>
    <cellStyle name="20% - Accent3 3 8" xfId="2316"/>
    <cellStyle name="20% - Accent3 3 8 2" xfId="38535"/>
    <cellStyle name="20% - Accent3 3 9" xfId="2317"/>
    <cellStyle name="20% - Accent3 3_Cap Software Basis Adj" xfId="2318"/>
    <cellStyle name="20% - Accent3 30" xfId="2319"/>
    <cellStyle name="20% - Accent3 30 2" xfId="2320"/>
    <cellStyle name="20% - Accent3 31" xfId="2321"/>
    <cellStyle name="20% - Accent3 31 2" xfId="2322"/>
    <cellStyle name="20% - Accent3 31 2 2" xfId="2323"/>
    <cellStyle name="20% - Accent3 31 2 2 2" xfId="2324"/>
    <cellStyle name="20% - Accent3 31 2 2 2 2" xfId="38536"/>
    <cellStyle name="20% - Accent3 31 2 2 3" xfId="38537"/>
    <cellStyle name="20% - Accent3 31 2 3" xfId="2325"/>
    <cellStyle name="20% - Accent3 31 2 3 2" xfId="38538"/>
    <cellStyle name="20% - Accent3 31 2 4" xfId="38539"/>
    <cellStyle name="20% - Accent3 31 3" xfId="2326"/>
    <cellStyle name="20% - Accent3 31 3 2" xfId="2327"/>
    <cellStyle name="20% - Accent3 31 3 2 2" xfId="38540"/>
    <cellStyle name="20% - Accent3 31 3 3" xfId="38541"/>
    <cellStyle name="20% - Accent3 31 4" xfId="2328"/>
    <cellStyle name="20% - Accent3 31 4 2" xfId="38542"/>
    <cellStyle name="20% - Accent3 31 5" xfId="2329"/>
    <cellStyle name="20% - Accent3 31 5 2" xfId="38543"/>
    <cellStyle name="20% - Accent3 31 6" xfId="38544"/>
    <cellStyle name="20% - Accent3 31_Results 3rd" xfId="2330"/>
    <cellStyle name="20% - Accent3 32" xfId="2331"/>
    <cellStyle name="20% - Accent3 32 2" xfId="2332"/>
    <cellStyle name="20% - Accent3 32 2 2" xfId="2333"/>
    <cellStyle name="20% - Accent3 32 2 2 2" xfId="2334"/>
    <cellStyle name="20% - Accent3 32 2 2 2 2" xfId="38545"/>
    <cellStyle name="20% - Accent3 32 2 2 3" xfId="38546"/>
    <cellStyle name="20% - Accent3 32 2 3" xfId="2335"/>
    <cellStyle name="20% - Accent3 32 2 3 2" xfId="38547"/>
    <cellStyle name="20% - Accent3 32 2 4" xfId="38548"/>
    <cellStyle name="20% - Accent3 32 3" xfId="2336"/>
    <cellStyle name="20% - Accent3 32 3 2" xfId="2337"/>
    <cellStyle name="20% - Accent3 32 3 2 2" xfId="38549"/>
    <cellStyle name="20% - Accent3 32 3 3" xfId="38550"/>
    <cellStyle name="20% - Accent3 32 4" xfId="2338"/>
    <cellStyle name="20% - Accent3 32 4 2" xfId="38551"/>
    <cellStyle name="20% - Accent3 32 5" xfId="2339"/>
    <cellStyle name="20% - Accent3 32 5 2" xfId="38552"/>
    <cellStyle name="20% - Accent3 32 6" xfId="38553"/>
    <cellStyle name="20% - Accent3 32_Results 3rd" xfId="2340"/>
    <cellStyle name="20% - Accent3 33" xfId="2341"/>
    <cellStyle name="20% - Accent3 33 2" xfId="2342"/>
    <cellStyle name="20% - Accent3 33 2 2" xfId="2343"/>
    <cellStyle name="20% - Accent3 33 2 2 2" xfId="2344"/>
    <cellStyle name="20% - Accent3 33 2 2 2 2" xfId="38554"/>
    <cellStyle name="20% - Accent3 33 2 2 3" xfId="38555"/>
    <cellStyle name="20% - Accent3 33 2 3" xfId="2345"/>
    <cellStyle name="20% - Accent3 33 2 3 2" xfId="38556"/>
    <cellStyle name="20% - Accent3 33 2 4" xfId="38557"/>
    <cellStyle name="20% - Accent3 33 3" xfId="2346"/>
    <cellStyle name="20% - Accent3 33 3 2" xfId="2347"/>
    <cellStyle name="20% - Accent3 33 3 2 2" xfId="38558"/>
    <cellStyle name="20% - Accent3 33 3 3" xfId="38559"/>
    <cellStyle name="20% - Accent3 33 4" xfId="2348"/>
    <cellStyle name="20% - Accent3 33 4 2" xfId="38560"/>
    <cellStyle name="20% - Accent3 33 5" xfId="2349"/>
    <cellStyle name="20% - Accent3 33 5 2" xfId="38561"/>
    <cellStyle name="20% - Accent3 33 6" xfId="38562"/>
    <cellStyle name="20% - Accent3 33_Results 3rd" xfId="2350"/>
    <cellStyle name="20% - Accent3 34" xfId="2351"/>
    <cellStyle name="20% - Accent3 34 2" xfId="2352"/>
    <cellStyle name="20% - Accent3 34 2 2" xfId="2353"/>
    <cellStyle name="20% - Accent3 34 2 2 2" xfId="38563"/>
    <cellStyle name="20% - Accent3 34 2 3" xfId="38564"/>
    <cellStyle name="20% - Accent3 34 3" xfId="2354"/>
    <cellStyle name="20% - Accent3 34 3 2" xfId="38565"/>
    <cellStyle name="20% - Accent3 34 4" xfId="38566"/>
    <cellStyle name="20% - Accent3 35" xfId="2355"/>
    <cellStyle name="20% - Accent3 35 2" xfId="2356"/>
    <cellStyle name="20% - Accent3 35 2 2" xfId="2357"/>
    <cellStyle name="20% - Accent3 35 2 2 2" xfId="38567"/>
    <cellStyle name="20% - Accent3 35 2 3" xfId="38568"/>
    <cellStyle name="20% - Accent3 35 3" xfId="2358"/>
    <cellStyle name="20% - Accent3 35 3 2" xfId="38569"/>
    <cellStyle name="20% - Accent3 35 4" xfId="38570"/>
    <cellStyle name="20% - Accent3 36" xfId="2359"/>
    <cellStyle name="20% - Accent3 36 2" xfId="2360"/>
    <cellStyle name="20% - Accent3 36 2 2" xfId="2361"/>
    <cellStyle name="20% - Accent3 36 2 2 2" xfId="38571"/>
    <cellStyle name="20% - Accent3 36 2 3" xfId="38572"/>
    <cellStyle name="20% - Accent3 36 3" xfId="2362"/>
    <cellStyle name="20% - Accent3 36 3 2" xfId="38573"/>
    <cellStyle name="20% - Accent3 36 4" xfId="38574"/>
    <cellStyle name="20% - Accent3 37" xfId="2363"/>
    <cellStyle name="20% - Accent3 37 2" xfId="2364"/>
    <cellStyle name="20% - Accent3 37 2 2" xfId="2365"/>
    <cellStyle name="20% - Accent3 37 2 2 2" xfId="38575"/>
    <cellStyle name="20% - Accent3 37 2 3" xfId="38576"/>
    <cellStyle name="20% - Accent3 37 3" xfId="2366"/>
    <cellStyle name="20% - Accent3 37 3 2" xfId="38577"/>
    <cellStyle name="20% - Accent3 37 4" xfId="38578"/>
    <cellStyle name="20% - Accent3 38" xfId="2367"/>
    <cellStyle name="20% - Accent3 38 2" xfId="2368"/>
    <cellStyle name="20% - Accent3 38 2 2" xfId="2369"/>
    <cellStyle name="20% - Accent3 38 2 2 2" xfId="38579"/>
    <cellStyle name="20% - Accent3 38 2 3" xfId="38580"/>
    <cellStyle name="20% - Accent3 38 3" xfId="2370"/>
    <cellStyle name="20% - Accent3 38 3 2" xfId="38581"/>
    <cellStyle name="20% - Accent3 38 4" xfId="38582"/>
    <cellStyle name="20% - Accent3 39" xfId="2371"/>
    <cellStyle name="20% - Accent3 39 2" xfId="2372"/>
    <cellStyle name="20% - Accent3 39 2 2" xfId="2373"/>
    <cellStyle name="20% - Accent3 39 2 2 2" xfId="38583"/>
    <cellStyle name="20% - Accent3 39 2 3" xfId="38584"/>
    <cellStyle name="20% - Accent3 39 3" xfId="2374"/>
    <cellStyle name="20% - Accent3 39 3 2" xfId="38585"/>
    <cellStyle name="20% - Accent3 39 4" xfId="38586"/>
    <cellStyle name="20% - Accent3 4" xfId="2375"/>
    <cellStyle name="20% - Accent3 4 2" xfId="2376"/>
    <cellStyle name="20% - Accent3 4 2 2" xfId="2377"/>
    <cellStyle name="20% - Accent3 4 2 2 2" xfId="2378"/>
    <cellStyle name="20% - Accent3 4 2 3" xfId="2379"/>
    <cellStyle name="20% - Accent3 4 2 4" xfId="2380"/>
    <cellStyle name="20% - Accent3 4 2_Basis Info" xfId="2381"/>
    <cellStyle name="20% - Accent3 4 3" xfId="2382"/>
    <cellStyle name="20% - Accent3 4 4" xfId="2383"/>
    <cellStyle name="20% - Accent3 4 4 2" xfId="2384"/>
    <cellStyle name="20% - Accent3 4 4 3" xfId="2385"/>
    <cellStyle name="20% - Accent3 4 4 3 2" xfId="38587"/>
    <cellStyle name="20% - Accent3 4 5" xfId="2386"/>
    <cellStyle name="20% - Accent3 4 5 2" xfId="38588"/>
    <cellStyle name="20% - Accent3 4 6" xfId="2387"/>
    <cellStyle name="20% - Accent3 4 6 2" xfId="38589"/>
    <cellStyle name="20% - Accent3 4 7" xfId="2388"/>
    <cellStyle name="20% - Accent3 4 7 2" xfId="38590"/>
    <cellStyle name="20% - Accent3 4 8" xfId="2389"/>
    <cellStyle name="20% - Accent3 4 8 2" xfId="38591"/>
    <cellStyle name="20% - Accent3 4 9" xfId="2390"/>
    <cellStyle name="20% - Accent3 4 9 2" xfId="38592"/>
    <cellStyle name="20% - Accent3 4_Cap Software Basis Adj" xfId="2391"/>
    <cellStyle name="20% - Accent3 40" xfId="2392"/>
    <cellStyle name="20% - Accent3 40 2" xfId="2393"/>
    <cellStyle name="20% - Accent3 40 2 2" xfId="2394"/>
    <cellStyle name="20% - Accent3 40 2 2 2" xfId="38593"/>
    <cellStyle name="20% - Accent3 40 2 3" xfId="38594"/>
    <cellStyle name="20% - Accent3 40 3" xfId="2395"/>
    <cellStyle name="20% - Accent3 40 3 2" xfId="38595"/>
    <cellStyle name="20% - Accent3 40 4" xfId="38596"/>
    <cellStyle name="20% - Accent3 41" xfId="2396"/>
    <cellStyle name="20% - Accent3 41 2" xfId="2397"/>
    <cellStyle name="20% - Accent3 41 2 2" xfId="2398"/>
    <cellStyle name="20% - Accent3 41 2 2 2" xfId="38597"/>
    <cellStyle name="20% - Accent3 41 2 3" xfId="38598"/>
    <cellStyle name="20% - Accent3 41 3" xfId="2399"/>
    <cellStyle name="20% - Accent3 41 3 2" xfId="38599"/>
    <cellStyle name="20% - Accent3 41 4" xfId="38600"/>
    <cellStyle name="20% - Accent3 42" xfId="2400"/>
    <cellStyle name="20% - Accent3 42 2" xfId="2401"/>
    <cellStyle name="20% - Accent3 42 2 2" xfId="2402"/>
    <cellStyle name="20% - Accent3 42 2 2 2" xfId="38601"/>
    <cellStyle name="20% - Accent3 42 2 3" xfId="38602"/>
    <cellStyle name="20% - Accent3 42 3" xfId="2403"/>
    <cellStyle name="20% - Accent3 42 3 2" xfId="38603"/>
    <cellStyle name="20% - Accent3 42 4" xfId="38604"/>
    <cellStyle name="20% - Accent3 43" xfId="2404"/>
    <cellStyle name="20% - Accent3 43 2" xfId="2405"/>
    <cellStyle name="20% - Accent3 43 2 2" xfId="2406"/>
    <cellStyle name="20% - Accent3 43 2 2 2" xfId="38605"/>
    <cellStyle name="20% - Accent3 43 2 3" xfId="38606"/>
    <cellStyle name="20% - Accent3 43 3" xfId="2407"/>
    <cellStyle name="20% - Accent3 43 3 2" xfId="38607"/>
    <cellStyle name="20% - Accent3 43 4" xfId="38608"/>
    <cellStyle name="20% - Accent3 44" xfId="2408"/>
    <cellStyle name="20% - Accent3 44 2" xfId="2409"/>
    <cellStyle name="20% - Accent3 44 2 2" xfId="2410"/>
    <cellStyle name="20% - Accent3 44 2 2 2" xfId="38609"/>
    <cellStyle name="20% - Accent3 44 2 3" xfId="38610"/>
    <cellStyle name="20% - Accent3 44 3" xfId="2411"/>
    <cellStyle name="20% - Accent3 44 3 2" xfId="38611"/>
    <cellStyle name="20% - Accent3 44 4" xfId="38612"/>
    <cellStyle name="20% - Accent3 45" xfId="2412"/>
    <cellStyle name="20% - Accent3 45 2" xfId="2413"/>
    <cellStyle name="20% - Accent3 45 2 2" xfId="2414"/>
    <cellStyle name="20% - Accent3 45 2 2 2" xfId="38613"/>
    <cellStyle name="20% - Accent3 45 2 3" xfId="38614"/>
    <cellStyle name="20% - Accent3 45 3" xfId="2415"/>
    <cellStyle name="20% - Accent3 45 3 2" xfId="38615"/>
    <cellStyle name="20% - Accent3 45 4" xfId="38616"/>
    <cellStyle name="20% - Accent3 46" xfId="2416"/>
    <cellStyle name="20% - Accent3 46 2" xfId="2417"/>
    <cellStyle name="20% - Accent3 46 2 2" xfId="2418"/>
    <cellStyle name="20% - Accent3 46 2 2 2" xfId="38617"/>
    <cellStyle name="20% - Accent3 46 2 3" xfId="38618"/>
    <cellStyle name="20% - Accent3 46 3" xfId="2419"/>
    <cellStyle name="20% - Accent3 46 3 2" xfId="38619"/>
    <cellStyle name="20% - Accent3 46 4" xfId="38620"/>
    <cellStyle name="20% - Accent3 47" xfId="2420"/>
    <cellStyle name="20% - Accent3 47 2" xfId="2421"/>
    <cellStyle name="20% - Accent3 47 2 2" xfId="2422"/>
    <cellStyle name="20% - Accent3 47 2 2 2" xfId="38621"/>
    <cellStyle name="20% - Accent3 47 2 3" xfId="38622"/>
    <cellStyle name="20% - Accent3 47 3" xfId="2423"/>
    <cellStyle name="20% - Accent3 47 3 2" xfId="38623"/>
    <cellStyle name="20% - Accent3 47 4" xfId="38624"/>
    <cellStyle name="20% - Accent3 48" xfId="2424"/>
    <cellStyle name="20% - Accent3 48 2" xfId="2425"/>
    <cellStyle name="20% - Accent3 48 2 2" xfId="2426"/>
    <cellStyle name="20% - Accent3 48 2 2 2" xfId="38625"/>
    <cellStyle name="20% - Accent3 48 2 3" xfId="38626"/>
    <cellStyle name="20% - Accent3 48 3" xfId="2427"/>
    <cellStyle name="20% - Accent3 48 3 2" xfId="38627"/>
    <cellStyle name="20% - Accent3 48 4" xfId="38628"/>
    <cellStyle name="20% - Accent3 49" xfId="2428"/>
    <cellStyle name="20% - Accent3 49 2" xfId="2429"/>
    <cellStyle name="20% - Accent3 49 2 2" xfId="2430"/>
    <cellStyle name="20% - Accent3 49 2 2 2" xfId="38629"/>
    <cellStyle name="20% - Accent3 49 2 3" xfId="38630"/>
    <cellStyle name="20% - Accent3 49 3" xfId="2431"/>
    <cellStyle name="20% - Accent3 49 3 2" xfId="38631"/>
    <cellStyle name="20% - Accent3 49 4" xfId="38632"/>
    <cellStyle name="20% - Accent3 5" xfId="2432"/>
    <cellStyle name="20% - Accent3 5 2" xfId="2433"/>
    <cellStyle name="20% - Accent3 5 2 2" xfId="2434"/>
    <cellStyle name="20% - Accent3 5 2 3" xfId="2435"/>
    <cellStyle name="20% - Accent3 5 3" xfId="2436"/>
    <cellStyle name="20% - Accent3 5 4" xfId="2437"/>
    <cellStyle name="20% - Accent3 5 4 2" xfId="38633"/>
    <cellStyle name="20% - Accent3 5_Cap Software Basis Adj" xfId="2438"/>
    <cellStyle name="20% - Accent3 50" xfId="2439"/>
    <cellStyle name="20% - Accent3 50 2" xfId="2440"/>
    <cellStyle name="20% - Accent3 50 2 2" xfId="2441"/>
    <cellStyle name="20% - Accent3 50 2 2 2" xfId="38634"/>
    <cellStyle name="20% - Accent3 50 2 3" xfId="38635"/>
    <cellStyle name="20% - Accent3 50 3" xfId="2442"/>
    <cellStyle name="20% - Accent3 50 3 2" xfId="38636"/>
    <cellStyle name="20% - Accent3 50 4" xfId="38637"/>
    <cellStyle name="20% - Accent3 51" xfId="2443"/>
    <cellStyle name="20% - Accent3 51 2" xfId="2444"/>
    <cellStyle name="20% - Accent3 51 2 2" xfId="2445"/>
    <cellStyle name="20% - Accent3 51 2 2 2" xfId="38638"/>
    <cellStyle name="20% - Accent3 51 2 3" xfId="38639"/>
    <cellStyle name="20% - Accent3 51 3" xfId="2446"/>
    <cellStyle name="20% - Accent3 51 3 2" xfId="38640"/>
    <cellStyle name="20% - Accent3 51 4" xfId="38641"/>
    <cellStyle name="20% - Accent3 52" xfId="2447"/>
    <cellStyle name="20% - Accent3 52 2" xfId="2448"/>
    <cellStyle name="20% - Accent3 52 2 2" xfId="2449"/>
    <cellStyle name="20% - Accent3 52 2 2 2" xfId="38642"/>
    <cellStyle name="20% - Accent3 52 2 3" xfId="38643"/>
    <cellStyle name="20% - Accent3 52 3" xfId="2450"/>
    <cellStyle name="20% - Accent3 52 3 2" xfId="38644"/>
    <cellStyle name="20% - Accent3 52 4" xfId="38645"/>
    <cellStyle name="20% - Accent3 53" xfId="2451"/>
    <cellStyle name="20% - Accent3 53 2" xfId="2452"/>
    <cellStyle name="20% - Accent3 53 2 2" xfId="2453"/>
    <cellStyle name="20% - Accent3 53 2 2 2" xfId="38646"/>
    <cellStyle name="20% - Accent3 53 2 3" xfId="38647"/>
    <cellStyle name="20% - Accent3 53 3" xfId="2454"/>
    <cellStyle name="20% - Accent3 53 3 2" xfId="38648"/>
    <cellStyle name="20% - Accent3 53 4" xfId="38649"/>
    <cellStyle name="20% - Accent3 54" xfId="2455"/>
    <cellStyle name="20% - Accent3 54 2" xfId="2456"/>
    <cellStyle name="20% - Accent3 54 2 2" xfId="2457"/>
    <cellStyle name="20% - Accent3 54 2 2 2" xfId="38650"/>
    <cellStyle name="20% - Accent3 54 2 3" xfId="38651"/>
    <cellStyle name="20% - Accent3 54 3" xfId="2458"/>
    <cellStyle name="20% - Accent3 54 3 2" xfId="38652"/>
    <cellStyle name="20% - Accent3 54 4" xfId="38653"/>
    <cellStyle name="20% - Accent3 55" xfId="2459"/>
    <cellStyle name="20% - Accent3 55 2" xfId="2460"/>
    <cellStyle name="20% - Accent3 55 2 2" xfId="2461"/>
    <cellStyle name="20% - Accent3 55 2 2 2" xfId="38654"/>
    <cellStyle name="20% - Accent3 55 2 3" xfId="38655"/>
    <cellStyle name="20% - Accent3 55 3" xfId="2462"/>
    <cellStyle name="20% - Accent3 55 3 2" xfId="38656"/>
    <cellStyle name="20% - Accent3 55 4" xfId="38657"/>
    <cellStyle name="20% - Accent3 56" xfId="2463"/>
    <cellStyle name="20% - Accent3 56 2" xfId="2464"/>
    <cellStyle name="20% - Accent3 56 2 2" xfId="2465"/>
    <cellStyle name="20% - Accent3 56 2 2 2" xfId="38658"/>
    <cellStyle name="20% - Accent3 56 2 3" xfId="38659"/>
    <cellStyle name="20% - Accent3 56 3" xfId="2466"/>
    <cellStyle name="20% - Accent3 56 3 2" xfId="38660"/>
    <cellStyle name="20% - Accent3 56 4" xfId="38661"/>
    <cellStyle name="20% - Accent3 57" xfId="2467"/>
    <cellStyle name="20% - Accent3 57 2" xfId="2468"/>
    <cellStyle name="20% - Accent3 57 2 2" xfId="38662"/>
    <cellStyle name="20% - Accent3 57 3" xfId="38663"/>
    <cellStyle name="20% - Accent3 58" xfId="2469"/>
    <cellStyle name="20% - Accent3 58 2" xfId="2470"/>
    <cellStyle name="20% - Accent3 58 2 2" xfId="38664"/>
    <cellStyle name="20% - Accent3 58 3" xfId="38665"/>
    <cellStyle name="20% - Accent3 59" xfId="2471"/>
    <cellStyle name="20% - Accent3 59 2" xfId="2472"/>
    <cellStyle name="20% - Accent3 59 2 2" xfId="38666"/>
    <cellStyle name="20% - Accent3 59 3" xfId="38667"/>
    <cellStyle name="20% - Accent3 6" xfId="2473"/>
    <cellStyle name="20% - Accent3 6 2" xfId="2474"/>
    <cellStyle name="20% - Accent3 6 2 2" xfId="2475"/>
    <cellStyle name="20% - Accent3 6 2 2 2" xfId="2476"/>
    <cellStyle name="20% - Accent3 6 2 3" xfId="2477"/>
    <cellStyle name="20% - Accent3 6 2 3 2" xfId="2478"/>
    <cellStyle name="20% - Accent3 6 2 4" xfId="2479"/>
    <cellStyle name="20% - Accent3 6 2 5" xfId="2480"/>
    <cellStyle name="20% - Accent3 6 2_Basis Info" xfId="2481"/>
    <cellStyle name="20% - Accent3 6 3" xfId="2482"/>
    <cellStyle name="20% - Accent3 6 4" xfId="2483"/>
    <cellStyle name="20% - Accent3 6 4 2" xfId="2484"/>
    <cellStyle name="20% - Accent3 6 5" xfId="2485"/>
    <cellStyle name="20% - Accent3 6 5 2" xfId="38668"/>
    <cellStyle name="20% - Accent3 6 6" xfId="2486"/>
    <cellStyle name="20% - Accent3 6 6 2" xfId="38669"/>
    <cellStyle name="20% - Accent3 6_Sheet1" xfId="2487"/>
    <cellStyle name="20% - Accent3 60" xfId="2488"/>
    <cellStyle name="20% - Accent3 60 2" xfId="2489"/>
    <cellStyle name="20% - Accent3 60 2 2" xfId="38670"/>
    <cellStyle name="20% - Accent3 60 3" xfId="38671"/>
    <cellStyle name="20% - Accent3 61" xfId="2490"/>
    <cellStyle name="20% - Accent3 61 2" xfId="2491"/>
    <cellStyle name="20% - Accent3 61 2 2" xfId="38672"/>
    <cellStyle name="20% - Accent3 61 3" xfId="38673"/>
    <cellStyle name="20% - Accent3 62" xfId="2492"/>
    <cellStyle name="20% - Accent3 62 2" xfId="2493"/>
    <cellStyle name="20% - Accent3 62 2 2" xfId="38674"/>
    <cellStyle name="20% - Accent3 62 3" xfId="38675"/>
    <cellStyle name="20% - Accent3 63" xfId="2494"/>
    <cellStyle name="20% - Accent3 63 2" xfId="2495"/>
    <cellStyle name="20% - Accent3 63 2 2" xfId="38676"/>
    <cellStyle name="20% - Accent3 63 3" xfId="38677"/>
    <cellStyle name="20% - Accent3 64" xfId="2496"/>
    <cellStyle name="20% - Accent3 64 2" xfId="2497"/>
    <cellStyle name="20% - Accent3 64 2 2" xfId="38678"/>
    <cellStyle name="20% - Accent3 64 3" xfId="38679"/>
    <cellStyle name="20% - Accent3 65" xfId="2498"/>
    <cellStyle name="20% - Accent3 65 2" xfId="2499"/>
    <cellStyle name="20% - Accent3 65 2 2" xfId="38680"/>
    <cellStyle name="20% - Accent3 65 3" xfId="38681"/>
    <cellStyle name="20% - Accent3 66" xfId="2500"/>
    <cellStyle name="20% - Accent3 66 2" xfId="2501"/>
    <cellStyle name="20% - Accent3 66 2 2" xfId="38682"/>
    <cellStyle name="20% - Accent3 66 3" xfId="38683"/>
    <cellStyle name="20% - Accent3 67" xfId="2502"/>
    <cellStyle name="20% - Accent3 67 2" xfId="2503"/>
    <cellStyle name="20% - Accent3 67 2 2" xfId="38684"/>
    <cellStyle name="20% - Accent3 67 3" xfId="38685"/>
    <cellStyle name="20% - Accent3 68" xfId="2504"/>
    <cellStyle name="20% - Accent3 68 2" xfId="2505"/>
    <cellStyle name="20% - Accent3 68 2 2" xfId="38686"/>
    <cellStyle name="20% - Accent3 68 3" xfId="38687"/>
    <cellStyle name="20% - Accent3 69" xfId="2506"/>
    <cellStyle name="20% - Accent3 69 2" xfId="2507"/>
    <cellStyle name="20% - Accent3 69 2 2" xfId="38688"/>
    <cellStyle name="20% - Accent3 69 3" xfId="38689"/>
    <cellStyle name="20% - Accent3 7" xfId="2508"/>
    <cellStyle name="20% - Accent3 7 2" xfId="2509"/>
    <cellStyle name="20% - Accent3 7 2 2" xfId="2510"/>
    <cellStyle name="20% - Accent3 7 2 3" xfId="2511"/>
    <cellStyle name="20% - Accent3 7 3" xfId="2512"/>
    <cellStyle name="20% - Accent3 7 4" xfId="2513"/>
    <cellStyle name="20% - Accent3 7 4 2" xfId="2514"/>
    <cellStyle name="20% - Accent3 7 5" xfId="2515"/>
    <cellStyle name="20% - Accent3 7 5 2" xfId="38690"/>
    <cellStyle name="20% - Accent3 7_Sheet1" xfId="2516"/>
    <cellStyle name="20% - Accent3 70" xfId="2517"/>
    <cellStyle name="20% - Accent3 70 2" xfId="38691"/>
    <cellStyle name="20% - Accent3 71" xfId="2518"/>
    <cellStyle name="20% - Accent3 71 2" xfId="38692"/>
    <cellStyle name="20% - Accent3 72" xfId="2519"/>
    <cellStyle name="20% - Accent3 72 2" xfId="38693"/>
    <cellStyle name="20% - Accent3 73" xfId="2520"/>
    <cellStyle name="20% - Accent3 73 2" xfId="38694"/>
    <cellStyle name="20% - Accent3 74" xfId="2521"/>
    <cellStyle name="20% - Accent3 74 2" xfId="38695"/>
    <cellStyle name="20% - Accent3 75" xfId="2522"/>
    <cellStyle name="20% - Accent3 75 2" xfId="38696"/>
    <cellStyle name="20% - Accent3 76" xfId="2523"/>
    <cellStyle name="20% - Accent3 76 2" xfId="38697"/>
    <cellStyle name="20% - Accent3 77" xfId="2524"/>
    <cellStyle name="20% - Accent3 77 2" xfId="38698"/>
    <cellStyle name="20% - Accent3 78" xfId="2525"/>
    <cellStyle name="20% - Accent3 78 2" xfId="38699"/>
    <cellStyle name="20% - Accent3 79" xfId="2526"/>
    <cellStyle name="20% - Accent3 79 2" xfId="38700"/>
    <cellStyle name="20% - Accent3 8" xfId="2527"/>
    <cellStyle name="20% - Accent3 8 2" xfId="2528"/>
    <cellStyle name="20% - Accent3 8 2 2" xfId="2529"/>
    <cellStyle name="20% - Accent3 8 2 3" xfId="2530"/>
    <cellStyle name="20% - Accent3 8 3" xfId="2531"/>
    <cellStyle name="20% - Accent3 8 4" xfId="2532"/>
    <cellStyle name="20% - Accent3 8 4 2" xfId="2533"/>
    <cellStyle name="20% - Accent3 8 5" xfId="2534"/>
    <cellStyle name="20% - Accent3 8 5 2" xfId="38701"/>
    <cellStyle name="20% - Accent3 8_Sheet1" xfId="2535"/>
    <cellStyle name="20% - Accent3 80" xfId="2536"/>
    <cellStyle name="20% - Accent3 80 2" xfId="38702"/>
    <cellStyle name="20% - Accent3 81" xfId="2537"/>
    <cellStyle name="20% - Accent3 81 2" xfId="38703"/>
    <cellStyle name="20% - Accent3 82" xfId="2538"/>
    <cellStyle name="20% - Accent3 82 2" xfId="38704"/>
    <cellStyle name="20% - Accent3 83" xfId="2539"/>
    <cellStyle name="20% - Accent3 83 2" xfId="38705"/>
    <cellStyle name="20% - Accent3 84" xfId="2540"/>
    <cellStyle name="20% - Accent3 85" xfId="6"/>
    <cellStyle name="20% - Accent3 9" xfId="2541"/>
    <cellStyle name="20% - Accent3 9 2" xfId="2542"/>
    <cellStyle name="20% - Accent3 9 2 2" xfId="2543"/>
    <cellStyle name="20% - Accent3 9 2 3" xfId="2544"/>
    <cellStyle name="20% - Accent3 9 3" xfId="2545"/>
    <cellStyle name="20% - Accent3 9 4" xfId="2546"/>
    <cellStyle name="20% - Accent3 9 4 2" xfId="2547"/>
    <cellStyle name="20% - Accent3 9 5" xfId="2548"/>
    <cellStyle name="20% - Accent3 9 5 2" xfId="38706"/>
    <cellStyle name="20% - Accent3 9_Sheet1" xfId="2549"/>
    <cellStyle name="20% - Accent4" xfId="49527" builtinId="42" customBuiltin="1"/>
    <cellStyle name="20% - Accent4 10" xfId="2550"/>
    <cellStyle name="20% - Accent4 10 2" xfId="2551"/>
    <cellStyle name="20% - Accent4 10 2 2" xfId="2552"/>
    <cellStyle name="20% - Accent4 10 2 3" xfId="2553"/>
    <cellStyle name="20% - Accent4 10 3" xfId="2554"/>
    <cellStyle name="20% - Accent4 10 4" xfId="2555"/>
    <cellStyle name="20% - Accent4 10 4 2" xfId="2556"/>
    <cellStyle name="20% - Accent4 10_Sheet1" xfId="2557"/>
    <cellStyle name="20% - Accent4 11" xfId="2558"/>
    <cellStyle name="20% - Accent4 11 2" xfId="2559"/>
    <cellStyle name="20% - Accent4 11 2 2" xfId="2560"/>
    <cellStyle name="20% - Accent4 11 2 3" xfId="2561"/>
    <cellStyle name="20% - Accent4 11 3" xfId="2562"/>
    <cellStyle name="20% - Accent4 11 4" xfId="2563"/>
    <cellStyle name="20% - Accent4 11 4 2" xfId="2564"/>
    <cellStyle name="20% - Accent4 11_Sheet1" xfId="2565"/>
    <cellStyle name="20% - Accent4 12" xfId="2566"/>
    <cellStyle name="20% - Accent4 12 2" xfId="2567"/>
    <cellStyle name="20% - Accent4 12 2 2" xfId="2568"/>
    <cellStyle name="20% - Accent4 12 2 3" xfId="2569"/>
    <cellStyle name="20% - Accent4 12 3" xfId="2570"/>
    <cellStyle name="20% - Accent4 12 4" xfId="2571"/>
    <cellStyle name="20% - Accent4 12 4 2" xfId="2572"/>
    <cellStyle name="20% - Accent4 12_Sheet1" xfId="2573"/>
    <cellStyle name="20% - Accent4 13" xfId="2574"/>
    <cellStyle name="20% - Accent4 13 2" xfId="2575"/>
    <cellStyle name="20% - Accent4 13 2 2" xfId="2576"/>
    <cellStyle name="20% - Accent4 13 2 3" xfId="2577"/>
    <cellStyle name="20% - Accent4 13 3" xfId="2578"/>
    <cellStyle name="20% - Accent4 13 4" xfId="2579"/>
    <cellStyle name="20% - Accent4 13 4 2" xfId="2580"/>
    <cellStyle name="20% - Accent4 13_Sheet1" xfId="2581"/>
    <cellStyle name="20% - Accent4 14" xfId="2582"/>
    <cellStyle name="20% - Accent4 14 2" xfId="2583"/>
    <cellStyle name="20% - Accent4 14 2 2" xfId="2584"/>
    <cellStyle name="20% - Accent4 14 2 3" xfId="2585"/>
    <cellStyle name="20% - Accent4 14 3" xfId="2586"/>
    <cellStyle name="20% - Accent4 14 4" xfId="2587"/>
    <cellStyle name="20% - Accent4 14 4 2" xfId="2588"/>
    <cellStyle name="20% - Accent4 14_Sheet1" xfId="2589"/>
    <cellStyle name="20% - Accent4 15" xfId="2590"/>
    <cellStyle name="20% - Accent4 15 2" xfId="2591"/>
    <cellStyle name="20% - Accent4 15 2 2" xfId="2592"/>
    <cellStyle name="20% - Accent4 15 2 3" xfId="2593"/>
    <cellStyle name="20% - Accent4 15 3" xfId="2594"/>
    <cellStyle name="20% - Accent4 15 4" xfId="2595"/>
    <cellStyle name="20% - Accent4 15 4 2" xfId="2596"/>
    <cellStyle name="20% - Accent4 15_Sheet1" xfId="2597"/>
    <cellStyle name="20% - Accent4 16" xfId="2598"/>
    <cellStyle name="20% - Accent4 16 2" xfId="2599"/>
    <cellStyle name="20% - Accent4 16 2 2" xfId="2600"/>
    <cellStyle name="20% - Accent4 16 2 3" xfId="2601"/>
    <cellStyle name="20% - Accent4 16 3" xfId="2602"/>
    <cellStyle name="20% - Accent4 16 4" xfId="2603"/>
    <cellStyle name="20% - Accent4 16 4 2" xfId="2604"/>
    <cellStyle name="20% - Accent4 16_Sheet1" xfId="2605"/>
    <cellStyle name="20% - Accent4 17" xfId="2606"/>
    <cellStyle name="20% - Accent4 17 2" xfId="2607"/>
    <cellStyle name="20% - Accent4 17 2 2" xfId="2608"/>
    <cellStyle name="20% - Accent4 17 2 3" xfId="2609"/>
    <cellStyle name="20% - Accent4 17 3" xfId="2610"/>
    <cellStyle name="20% - Accent4 17 4" xfId="2611"/>
    <cellStyle name="20% - Accent4 17 4 2" xfId="2612"/>
    <cellStyle name="20% - Accent4 17_Sheet1" xfId="2613"/>
    <cellStyle name="20% - Accent4 18" xfId="2614"/>
    <cellStyle name="20% - Accent4 18 2" xfId="2615"/>
    <cellStyle name="20% - Accent4 18 2 2" xfId="2616"/>
    <cellStyle name="20% - Accent4 18 2 3" xfId="2617"/>
    <cellStyle name="20% - Accent4 18 3" xfId="2618"/>
    <cellStyle name="20% - Accent4 18 4" xfId="2619"/>
    <cellStyle name="20% - Accent4 18 4 2" xfId="2620"/>
    <cellStyle name="20% - Accent4 18_Sheet1" xfId="2621"/>
    <cellStyle name="20% - Accent4 19" xfId="2622"/>
    <cellStyle name="20% - Accent4 19 2" xfId="2623"/>
    <cellStyle name="20% - Accent4 19 2 2" xfId="2624"/>
    <cellStyle name="20% - Accent4 19 2 3" xfId="2625"/>
    <cellStyle name="20% - Accent4 19 3" xfId="2626"/>
    <cellStyle name="20% - Accent4 19 4" xfId="2627"/>
    <cellStyle name="20% - Accent4 19 4 2" xfId="2628"/>
    <cellStyle name="20% - Accent4 19_Sheet1" xfId="2629"/>
    <cellStyle name="20% - Accent4 2" xfId="9"/>
    <cellStyle name="20% - Accent4 2 10" xfId="2630"/>
    <cellStyle name="20% - Accent4 2 10 2" xfId="2631"/>
    <cellStyle name="20% - Accent4 2 10 2 2" xfId="38707"/>
    <cellStyle name="20% - Accent4 2 10 3" xfId="38708"/>
    <cellStyle name="20% - Accent4 2 11" xfId="2632"/>
    <cellStyle name="20% - Accent4 2 11 2" xfId="38709"/>
    <cellStyle name="20% - Accent4 2 12" xfId="2633"/>
    <cellStyle name="20% - Accent4 2 12 2" xfId="38710"/>
    <cellStyle name="20% - Accent4 2 13" xfId="2634"/>
    <cellStyle name="20% - Accent4 2 14" xfId="2635"/>
    <cellStyle name="20% - Accent4 2 14 2" xfId="38711"/>
    <cellStyle name="20% - Accent4 2 2" xfId="520"/>
    <cellStyle name="20% - Accent4 2 2 2" xfId="2636"/>
    <cellStyle name="20% - Accent4 2 2 2 2" xfId="2637"/>
    <cellStyle name="20% - Accent4 2 2 2 2 2" xfId="38712"/>
    <cellStyle name="20% - Accent4 2 2 3" xfId="2638"/>
    <cellStyle name="20% - Accent4 2 2 3 2" xfId="2639"/>
    <cellStyle name="20% - Accent4 2 2 3 3" xfId="2640"/>
    <cellStyle name="20% - Accent4 2 2 4" xfId="2641"/>
    <cellStyle name="20% - Accent4 2 2 4 2" xfId="2642"/>
    <cellStyle name="20% - Accent4 2 2 5" xfId="2643"/>
    <cellStyle name="20% - Accent4 2 2 6" xfId="2644"/>
    <cellStyle name="20% - Accent4 2 2 7" xfId="2645"/>
    <cellStyle name="20% - Accent4 2 2 7 2" xfId="38713"/>
    <cellStyle name="20% - Accent4 2 2_Basis Info" xfId="2646"/>
    <cellStyle name="20% - Accent4 2 3" xfId="521"/>
    <cellStyle name="20% - Accent4 2 3 10" xfId="2647"/>
    <cellStyle name="20% - Accent4 2 3 11" xfId="2648"/>
    <cellStyle name="20% - Accent4 2 3 11 2" xfId="38714"/>
    <cellStyle name="20% - Accent4 2 3 12" xfId="2649"/>
    <cellStyle name="20% - Accent4 2 3 12 2" xfId="38715"/>
    <cellStyle name="20% - Accent4 2 3 13" xfId="2650"/>
    <cellStyle name="20% - Accent4 2 3 13 2" xfId="38716"/>
    <cellStyle name="20% - Accent4 2 3 14" xfId="49252"/>
    <cellStyle name="20% - Accent4 2 3 2" xfId="2651"/>
    <cellStyle name="20% - Accent4 2 3 2 2" xfId="2652"/>
    <cellStyle name="20% - Accent4 2 3 2 2 2" xfId="2653"/>
    <cellStyle name="20% - Accent4 2 3 2 3" xfId="2654"/>
    <cellStyle name="20% - Accent4 2 3 2 3 2" xfId="2655"/>
    <cellStyle name="20% - Accent4 2 3 2 3 2 2" xfId="2656"/>
    <cellStyle name="20% - Accent4 2 3 2 3 2 2 2" xfId="38717"/>
    <cellStyle name="20% - Accent4 2 3 2 3 2 3" xfId="38718"/>
    <cellStyle name="20% - Accent4 2 3 2 3 3" xfId="2657"/>
    <cellStyle name="20% - Accent4 2 3 2 3 3 2" xfId="38719"/>
    <cellStyle name="20% - Accent4 2 3 2 3 4" xfId="38720"/>
    <cellStyle name="20% - Accent4 2 3 2 4" xfId="2658"/>
    <cellStyle name="20% - Accent4 2 3 2 4 2" xfId="2659"/>
    <cellStyle name="20% - Accent4 2 3 2 4 2 2" xfId="38721"/>
    <cellStyle name="20% - Accent4 2 3 2 4 3" xfId="38722"/>
    <cellStyle name="20% - Accent4 2 3 2 5" xfId="2660"/>
    <cellStyle name="20% - Accent4 2 3 2 5 2" xfId="2661"/>
    <cellStyle name="20% - Accent4 2 3 2 5 3" xfId="38723"/>
    <cellStyle name="20% - Accent4 2 3 2 6" xfId="2662"/>
    <cellStyle name="20% - Accent4 2 3 2 7" xfId="2663"/>
    <cellStyle name="20% - Accent4 2 3 2 7 2" xfId="38724"/>
    <cellStyle name="20% - Accent4 2 3 2 8" xfId="2664"/>
    <cellStyle name="20% - Accent4 2 3 2 8 2" xfId="38725"/>
    <cellStyle name="20% - Accent4 2 3 2 9" xfId="2665"/>
    <cellStyle name="20% - Accent4 2 3 2 9 2" xfId="38726"/>
    <cellStyle name="20% - Accent4 2 3 2_Basis Info" xfId="2666"/>
    <cellStyle name="20% - Accent4 2 3 3" xfId="2667"/>
    <cellStyle name="20% - Accent4 2 3 3 2" xfId="2668"/>
    <cellStyle name="20% - Accent4 2 3 4" xfId="2669"/>
    <cellStyle name="20% - Accent4 2 3 5" xfId="2670"/>
    <cellStyle name="20% - Accent4 2 3 5 2" xfId="2671"/>
    <cellStyle name="20% - Accent4 2 3 5 2 2" xfId="2672"/>
    <cellStyle name="20% - Accent4 2 3 5 2 2 2" xfId="38727"/>
    <cellStyle name="20% - Accent4 2 3 5 2 3" xfId="38728"/>
    <cellStyle name="20% - Accent4 2 3 5 3" xfId="2673"/>
    <cellStyle name="20% - Accent4 2 3 5 3 2" xfId="38729"/>
    <cellStyle name="20% - Accent4 2 3 5 4" xfId="38730"/>
    <cellStyle name="20% - Accent4 2 3 6" xfId="2674"/>
    <cellStyle name="20% - Accent4 2 3 6 2" xfId="2675"/>
    <cellStyle name="20% - Accent4 2 3 6 2 2" xfId="38731"/>
    <cellStyle name="20% - Accent4 2 3 6 3" xfId="38732"/>
    <cellStyle name="20% - Accent4 2 3 7" xfId="2676"/>
    <cellStyle name="20% - Accent4 2 3 7 2" xfId="2677"/>
    <cellStyle name="20% - Accent4 2 3 7 3" xfId="38733"/>
    <cellStyle name="20% - Accent4 2 3 8" xfId="2678"/>
    <cellStyle name="20% - Accent4 2 3 9" xfId="2679"/>
    <cellStyle name="20% - Accent4 2 3_Basis Info" xfId="2680"/>
    <cellStyle name="20% - Accent4 2 4" xfId="577"/>
    <cellStyle name="20% - Accent4 2 4 2" xfId="850"/>
    <cellStyle name="20% - Accent4 2 4 3" xfId="38734"/>
    <cellStyle name="20% - Accent4 2 4_Rate Case Accrual Accounts" xfId="26315"/>
    <cellStyle name="20% - Accent4 2 5" xfId="429"/>
    <cellStyle name="20% - Accent4 2 5 2" xfId="2681"/>
    <cellStyle name="20% - Accent4 2 5 3" xfId="2682"/>
    <cellStyle name="20% - Accent4 2 5 3 2" xfId="38735"/>
    <cellStyle name="20% - Accent4 2 5_Rate Case Accrual Accounts" xfId="26316"/>
    <cellStyle name="20% - Accent4 2 6" xfId="851"/>
    <cellStyle name="20% - Accent4 2 6 2" xfId="38736"/>
    <cellStyle name="20% - Accent4 2 7" xfId="2683"/>
    <cellStyle name="20% - Accent4 2 7 2" xfId="2684"/>
    <cellStyle name="20% - Accent4 2 7 2 2" xfId="38737"/>
    <cellStyle name="20% - Accent4 2 7 3" xfId="38738"/>
    <cellStyle name="20% - Accent4 2 8" xfId="2685"/>
    <cellStyle name="20% - Accent4 2 8 2" xfId="2686"/>
    <cellStyle name="20% - Accent4 2 8 2 2" xfId="38739"/>
    <cellStyle name="20% - Accent4 2 8 3" xfId="38740"/>
    <cellStyle name="20% - Accent4 2 9" xfId="2687"/>
    <cellStyle name="20% - Accent4 2 9 2" xfId="2688"/>
    <cellStyle name="20% - Accent4 2 9 2 2" xfId="38741"/>
    <cellStyle name="20% - Accent4 2 9 3" xfId="38742"/>
    <cellStyle name="20% - Accent4 2_09_2013" xfId="748"/>
    <cellStyle name="20% - Accent4 20" xfId="2689"/>
    <cellStyle name="20% - Accent4 20 2" xfId="2690"/>
    <cellStyle name="20% - Accent4 20 2 2" xfId="2691"/>
    <cellStyle name="20% - Accent4 20 2 3" xfId="2692"/>
    <cellStyle name="20% - Accent4 20 3" xfId="2693"/>
    <cellStyle name="20% - Accent4 20 4" xfId="2694"/>
    <cellStyle name="20% - Accent4 20 4 2" xfId="2695"/>
    <cellStyle name="20% - Accent4 20_Sheet1" xfId="2696"/>
    <cellStyle name="20% - Accent4 21" xfId="2697"/>
    <cellStyle name="20% - Accent4 21 2" xfId="2698"/>
    <cellStyle name="20% - Accent4 21 2 2" xfId="2699"/>
    <cellStyle name="20% - Accent4 21 2 3" xfId="2700"/>
    <cellStyle name="20% - Accent4 21 3" xfId="2701"/>
    <cellStyle name="20% - Accent4 21 4" xfId="2702"/>
    <cellStyle name="20% - Accent4 21 4 2" xfId="2703"/>
    <cellStyle name="20% - Accent4 21_Sheet1" xfId="2704"/>
    <cellStyle name="20% - Accent4 22" xfId="2705"/>
    <cellStyle name="20% - Accent4 22 2" xfId="2706"/>
    <cellStyle name="20% - Accent4 22 2 2" xfId="2707"/>
    <cellStyle name="20% - Accent4 22 2 3" xfId="2708"/>
    <cellStyle name="20% - Accent4 22 3" xfId="2709"/>
    <cellStyle name="20% - Accent4 22 4" xfId="2710"/>
    <cellStyle name="20% - Accent4 22 4 2" xfId="2711"/>
    <cellStyle name="20% - Accent4 22_Sheet1" xfId="2712"/>
    <cellStyle name="20% - Accent4 23" xfId="2713"/>
    <cellStyle name="20% - Accent4 23 2" xfId="2714"/>
    <cellStyle name="20% - Accent4 23 3" xfId="2715"/>
    <cellStyle name="20% - Accent4 23 3 2" xfId="2716"/>
    <cellStyle name="20% - Accent4 23 3 3" xfId="2717"/>
    <cellStyle name="20% - Accent4 23_Sheet1" xfId="2718"/>
    <cellStyle name="20% - Accent4 24" xfId="2719"/>
    <cellStyle name="20% - Accent4 24 10" xfId="2720"/>
    <cellStyle name="20% - Accent4 24 11" xfId="2721"/>
    <cellStyle name="20% - Accent4 24 11 2" xfId="2722"/>
    <cellStyle name="20% - Accent4 24 11 2 2" xfId="38743"/>
    <cellStyle name="20% - Accent4 24 11 3" xfId="38744"/>
    <cellStyle name="20% - Accent4 24 12" xfId="2723"/>
    <cellStyle name="20% - Accent4 24 12 2" xfId="2724"/>
    <cellStyle name="20% - Accent4 24 12 2 2" xfId="38745"/>
    <cellStyle name="20% - Accent4 24 12 3" xfId="38746"/>
    <cellStyle name="20% - Accent4 24 2" xfId="2725"/>
    <cellStyle name="20% - Accent4 24 2 2" xfId="2726"/>
    <cellStyle name="20% - Accent4 24 3" xfId="2727"/>
    <cellStyle name="20% - Accent4 24 3 2" xfId="2728"/>
    <cellStyle name="20% - Accent4 24 3 2 2" xfId="2729"/>
    <cellStyle name="20% - Accent4 24 3 2 2 2" xfId="2730"/>
    <cellStyle name="20% - Accent4 24 3 2 2 2 2" xfId="38747"/>
    <cellStyle name="20% - Accent4 24 3 2 2 3" xfId="38748"/>
    <cellStyle name="20% - Accent4 24 3 2 3" xfId="2731"/>
    <cellStyle name="20% - Accent4 24 3 2 3 2" xfId="38749"/>
    <cellStyle name="20% - Accent4 24 3 2 4" xfId="38750"/>
    <cellStyle name="20% - Accent4 24 3 3" xfId="2732"/>
    <cellStyle name="20% - Accent4 24 3 3 2" xfId="2733"/>
    <cellStyle name="20% - Accent4 24 3 3 2 2" xfId="38751"/>
    <cellStyle name="20% - Accent4 24 3 3 3" xfId="38752"/>
    <cellStyle name="20% - Accent4 24 3 4" xfId="2734"/>
    <cellStyle name="20% - Accent4 24 3 4 2" xfId="38753"/>
    <cellStyle name="20% - Accent4 24 3 5" xfId="38754"/>
    <cellStyle name="20% - Accent4 24 3_Results 3rd" xfId="2735"/>
    <cellStyle name="20% - Accent4 24 4" xfId="2736"/>
    <cellStyle name="20% - Accent4 24 4 2" xfId="2737"/>
    <cellStyle name="20% - Accent4 24 4 2 2" xfId="2738"/>
    <cellStyle name="20% - Accent4 24 4 2 2 2" xfId="38755"/>
    <cellStyle name="20% - Accent4 24 4 2 3" xfId="38756"/>
    <cellStyle name="20% - Accent4 24 4 3" xfId="2739"/>
    <cellStyle name="20% - Accent4 24 4 3 2" xfId="38757"/>
    <cellStyle name="20% - Accent4 24 4 4" xfId="38758"/>
    <cellStyle name="20% - Accent4 24 5" xfId="2740"/>
    <cellStyle name="20% - Accent4 24 6" xfId="2741"/>
    <cellStyle name="20% - Accent4 24 7" xfId="2742"/>
    <cellStyle name="20% - Accent4 24 8" xfId="2743"/>
    <cellStyle name="20% - Accent4 24 9" xfId="2744"/>
    <cellStyle name="20% - Accent4 24_Basis Detail" xfId="2745"/>
    <cellStyle name="20% - Accent4 25" xfId="2746"/>
    <cellStyle name="20% - Accent4 25 2" xfId="2747"/>
    <cellStyle name="20% - Accent4 25 2 2" xfId="2748"/>
    <cellStyle name="20% - Accent4 25 3" xfId="2749"/>
    <cellStyle name="20% - Accent4 25 4" xfId="2750"/>
    <cellStyle name="20% - Accent4 25 4 2" xfId="2751"/>
    <cellStyle name="20% - Accent4 25 4 3" xfId="2752"/>
    <cellStyle name="20% - Accent4 25 5" xfId="2753"/>
    <cellStyle name="20% - Accent4 25 5 2" xfId="2754"/>
    <cellStyle name="20% - Accent4 25 5 2 2" xfId="2755"/>
    <cellStyle name="20% - Accent4 25 5 2 2 2" xfId="2756"/>
    <cellStyle name="20% - Accent4 25 5 2 2 2 2" xfId="38759"/>
    <cellStyle name="20% - Accent4 25 5 2 2 3" xfId="38760"/>
    <cellStyle name="20% - Accent4 25 5 2 3" xfId="2757"/>
    <cellStyle name="20% - Accent4 25 5 2 3 2" xfId="38761"/>
    <cellStyle name="20% - Accent4 25 5 2 4" xfId="38762"/>
    <cellStyle name="20% - Accent4 25 5 3" xfId="2758"/>
    <cellStyle name="20% - Accent4 25 5 3 2" xfId="2759"/>
    <cellStyle name="20% - Accent4 25 5 3 2 2" xfId="38763"/>
    <cellStyle name="20% - Accent4 25 5 3 3" xfId="38764"/>
    <cellStyle name="20% - Accent4 25 5 4" xfId="2760"/>
    <cellStyle name="20% - Accent4 25 5 4 2" xfId="38765"/>
    <cellStyle name="20% - Accent4 25 5 5" xfId="38766"/>
    <cellStyle name="20% - Accent4 25 5_Results 3rd" xfId="2761"/>
    <cellStyle name="20% - Accent4 25 6" xfId="2762"/>
    <cellStyle name="20% - Accent4 25 6 2" xfId="2763"/>
    <cellStyle name="20% - Accent4 25 6 2 2" xfId="2764"/>
    <cellStyle name="20% - Accent4 25 6 2 2 2" xfId="38767"/>
    <cellStyle name="20% - Accent4 25 6 2 3" xfId="38768"/>
    <cellStyle name="20% - Accent4 25 6 3" xfId="2765"/>
    <cellStyle name="20% - Accent4 25 6 3 2" xfId="38769"/>
    <cellStyle name="20% - Accent4 25 6 4" xfId="38770"/>
    <cellStyle name="20% - Accent4 25 7" xfId="2766"/>
    <cellStyle name="20% - Accent4 25 7 2" xfId="2767"/>
    <cellStyle name="20% - Accent4 25 7 2 2" xfId="38771"/>
    <cellStyle name="20% - Accent4 25 7 3" xfId="38772"/>
    <cellStyle name="20% - Accent4 25 8" xfId="2768"/>
    <cellStyle name="20% - Accent4 25 8 2" xfId="2769"/>
    <cellStyle name="20% - Accent4 25 8 2 2" xfId="38773"/>
    <cellStyle name="20% - Accent4 25 8 3" xfId="38774"/>
    <cellStyle name="20% - Accent4 25_Basis Detail" xfId="2770"/>
    <cellStyle name="20% - Accent4 26" xfId="2771"/>
    <cellStyle name="20% - Accent4 26 2" xfId="2772"/>
    <cellStyle name="20% - Accent4 26 2 2" xfId="2773"/>
    <cellStyle name="20% - Accent4 26 2 2 2" xfId="2774"/>
    <cellStyle name="20% - Accent4 26 2 2 2 2" xfId="38775"/>
    <cellStyle name="20% - Accent4 26 2 2 3" xfId="38776"/>
    <cellStyle name="20% - Accent4 26 2 3" xfId="2775"/>
    <cellStyle name="20% - Accent4 26 2 3 2" xfId="38777"/>
    <cellStyle name="20% - Accent4 26 2 4" xfId="38778"/>
    <cellStyle name="20% - Accent4 26 3" xfId="2776"/>
    <cellStyle name="20% - Accent4 26 3 2" xfId="2777"/>
    <cellStyle name="20% - Accent4 26 3 2 2" xfId="38779"/>
    <cellStyle name="20% - Accent4 26 3 3" xfId="38780"/>
    <cellStyle name="20% - Accent4 26 4" xfId="2778"/>
    <cellStyle name="20% - Accent4 26 4 2" xfId="2779"/>
    <cellStyle name="20% - Accent4 26 4 3" xfId="38781"/>
    <cellStyle name="20% - Accent4 26 5" xfId="2780"/>
    <cellStyle name="20% - Accent4 26 6" xfId="2781"/>
    <cellStyle name="20% - Accent4 26 6 2" xfId="38782"/>
    <cellStyle name="20% - Accent4 26 7" xfId="2782"/>
    <cellStyle name="20% - Accent4 26 7 2" xfId="38783"/>
    <cellStyle name="20% - Accent4 26 8" xfId="2783"/>
    <cellStyle name="20% - Accent4 26 8 2" xfId="38784"/>
    <cellStyle name="20% - Accent4 27" xfId="2784"/>
    <cellStyle name="20% - Accent4 27 2" xfId="2785"/>
    <cellStyle name="20% - Accent4 27 3" xfId="2786"/>
    <cellStyle name="20% - Accent4 27 3 2" xfId="38785"/>
    <cellStyle name="20% - Accent4 27 4" xfId="2787"/>
    <cellStyle name="20% - Accent4 28" xfId="2788"/>
    <cellStyle name="20% - Accent4 28 2" xfId="2789"/>
    <cellStyle name="20% - Accent4 29" xfId="2790"/>
    <cellStyle name="20% - Accent4 29 2" xfId="2791"/>
    <cellStyle name="20% - Accent4 3" xfId="2792"/>
    <cellStyle name="20% - Accent4 3 2" xfId="2793"/>
    <cellStyle name="20% - Accent4 3 2 2" xfId="2794"/>
    <cellStyle name="20% - Accent4 3 2 2 2" xfId="2795"/>
    <cellStyle name="20% - Accent4 3 2 3" xfId="2796"/>
    <cellStyle name="20% - Accent4 3 2 4" xfId="2797"/>
    <cellStyle name="20% - Accent4 3 2 5" xfId="2798"/>
    <cellStyle name="20% - Accent4 3 2 5 2" xfId="38786"/>
    <cellStyle name="20% - Accent4 3 2_Basis Info" xfId="2799"/>
    <cellStyle name="20% - Accent4 3 3" xfId="2800"/>
    <cellStyle name="20% - Accent4 3 3 2" xfId="2801"/>
    <cellStyle name="20% - Accent4 3 3 2 2" xfId="2802"/>
    <cellStyle name="20% - Accent4 3 3 3" xfId="2803"/>
    <cellStyle name="20% - Accent4 3 3_Sheet1" xfId="2804"/>
    <cellStyle name="20% - Accent4 3 4" xfId="2805"/>
    <cellStyle name="20% - Accent4 3 4 2" xfId="2806"/>
    <cellStyle name="20% - Accent4 3 4 2 2" xfId="38787"/>
    <cellStyle name="20% - Accent4 3 5" xfId="2807"/>
    <cellStyle name="20% - Accent4 3 5 2" xfId="2808"/>
    <cellStyle name="20% - Accent4 3 5 3" xfId="2809"/>
    <cellStyle name="20% - Accent4 3 5 3 2" xfId="38788"/>
    <cellStyle name="20% - Accent4 3 6" xfId="2810"/>
    <cellStyle name="20% - Accent4 3 6 2" xfId="38789"/>
    <cellStyle name="20% - Accent4 3 7" xfId="2811"/>
    <cellStyle name="20% - Accent4 3 7 2" xfId="38790"/>
    <cellStyle name="20% - Accent4 3 8" xfId="2812"/>
    <cellStyle name="20% - Accent4 3 8 2" xfId="38791"/>
    <cellStyle name="20% - Accent4 3 9" xfId="2813"/>
    <cellStyle name="20% - Accent4 3_Cap Software Basis Adj" xfId="2814"/>
    <cellStyle name="20% - Accent4 30" xfId="2815"/>
    <cellStyle name="20% - Accent4 30 2" xfId="2816"/>
    <cellStyle name="20% - Accent4 31" xfId="2817"/>
    <cellStyle name="20% - Accent4 31 2" xfId="2818"/>
    <cellStyle name="20% - Accent4 31 2 2" xfId="2819"/>
    <cellStyle name="20% - Accent4 31 2 2 2" xfId="2820"/>
    <cellStyle name="20% - Accent4 31 2 2 2 2" xfId="38792"/>
    <cellStyle name="20% - Accent4 31 2 2 3" xfId="38793"/>
    <cellStyle name="20% - Accent4 31 2 3" xfId="2821"/>
    <cellStyle name="20% - Accent4 31 2 3 2" xfId="38794"/>
    <cellStyle name="20% - Accent4 31 2 4" xfId="38795"/>
    <cellStyle name="20% - Accent4 31 3" xfId="2822"/>
    <cellStyle name="20% - Accent4 31 3 2" xfId="2823"/>
    <cellStyle name="20% - Accent4 31 3 2 2" xfId="38796"/>
    <cellStyle name="20% - Accent4 31 3 3" xfId="38797"/>
    <cellStyle name="20% - Accent4 31 4" xfId="2824"/>
    <cellStyle name="20% - Accent4 31 4 2" xfId="38798"/>
    <cellStyle name="20% - Accent4 31 5" xfId="2825"/>
    <cellStyle name="20% - Accent4 31 5 2" xfId="38799"/>
    <cellStyle name="20% - Accent4 31 6" xfId="38800"/>
    <cellStyle name="20% - Accent4 31_Results 3rd" xfId="2826"/>
    <cellStyle name="20% - Accent4 32" xfId="2827"/>
    <cellStyle name="20% - Accent4 32 2" xfId="2828"/>
    <cellStyle name="20% - Accent4 32 2 2" xfId="2829"/>
    <cellStyle name="20% - Accent4 32 2 2 2" xfId="2830"/>
    <cellStyle name="20% - Accent4 32 2 2 2 2" xfId="38801"/>
    <cellStyle name="20% - Accent4 32 2 2 3" xfId="38802"/>
    <cellStyle name="20% - Accent4 32 2 3" xfId="2831"/>
    <cellStyle name="20% - Accent4 32 2 3 2" xfId="38803"/>
    <cellStyle name="20% - Accent4 32 2 4" xfId="38804"/>
    <cellStyle name="20% - Accent4 32 3" xfId="2832"/>
    <cellStyle name="20% - Accent4 32 3 2" xfId="2833"/>
    <cellStyle name="20% - Accent4 32 3 2 2" xfId="38805"/>
    <cellStyle name="20% - Accent4 32 3 3" xfId="38806"/>
    <cellStyle name="20% - Accent4 32 4" xfId="2834"/>
    <cellStyle name="20% - Accent4 32 4 2" xfId="38807"/>
    <cellStyle name="20% - Accent4 32 5" xfId="2835"/>
    <cellStyle name="20% - Accent4 32 5 2" xfId="38808"/>
    <cellStyle name="20% - Accent4 32 6" xfId="38809"/>
    <cellStyle name="20% - Accent4 32_Results 3rd" xfId="2836"/>
    <cellStyle name="20% - Accent4 33" xfId="2837"/>
    <cellStyle name="20% - Accent4 33 2" xfId="2838"/>
    <cellStyle name="20% - Accent4 33 2 2" xfId="2839"/>
    <cellStyle name="20% - Accent4 33 2 2 2" xfId="2840"/>
    <cellStyle name="20% - Accent4 33 2 2 2 2" xfId="38810"/>
    <cellStyle name="20% - Accent4 33 2 2 3" xfId="38811"/>
    <cellStyle name="20% - Accent4 33 2 3" xfId="2841"/>
    <cellStyle name="20% - Accent4 33 2 3 2" xfId="38812"/>
    <cellStyle name="20% - Accent4 33 2 4" xfId="38813"/>
    <cellStyle name="20% - Accent4 33 3" xfId="2842"/>
    <cellStyle name="20% - Accent4 33 3 2" xfId="2843"/>
    <cellStyle name="20% - Accent4 33 3 2 2" xfId="38814"/>
    <cellStyle name="20% - Accent4 33 3 3" xfId="38815"/>
    <cellStyle name="20% - Accent4 33 4" xfId="2844"/>
    <cellStyle name="20% - Accent4 33 4 2" xfId="38816"/>
    <cellStyle name="20% - Accent4 33 5" xfId="2845"/>
    <cellStyle name="20% - Accent4 33 5 2" xfId="38817"/>
    <cellStyle name="20% - Accent4 33 6" xfId="38818"/>
    <cellStyle name="20% - Accent4 33_Results 3rd" xfId="2846"/>
    <cellStyle name="20% - Accent4 34" xfId="2847"/>
    <cellStyle name="20% - Accent4 34 2" xfId="2848"/>
    <cellStyle name="20% - Accent4 34 2 2" xfId="2849"/>
    <cellStyle name="20% - Accent4 34 2 2 2" xfId="38819"/>
    <cellStyle name="20% - Accent4 34 2 3" xfId="38820"/>
    <cellStyle name="20% - Accent4 34 3" xfId="2850"/>
    <cellStyle name="20% - Accent4 34 3 2" xfId="38821"/>
    <cellStyle name="20% - Accent4 34 4" xfId="38822"/>
    <cellStyle name="20% - Accent4 35" xfId="2851"/>
    <cellStyle name="20% - Accent4 35 2" xfId="2852"/>
    <cellStyle name="20% - Accent4 35 2 2" xfId="2853"/>
    <cellStyle name="20% - Accent4 35 2 2 2" xfId="38823"/>
    <cellStyle name="20% - Accent4 35 2 3" xfId="38824"/>
    <cellStyle name="20% - Accent4 35 3" xfId="2854"/>
    <cellStyle name="20% - Accent4 35 3 2" xfId="38825"/>
    <cellStyle name="20% - Accent4 35 4" xfId="38826"/>
    <cellStyle name="20% - Accent4 36" xfId="2855"/>
    <cellStyle name="20% - Accent4 36 2" xfId="2856"/>
    <cellStyle name="20% - Accent4 36 2 2" xfId="2857"/>
    <cellStyle name="20% - Accent4 36 2 2 2" xfId="38827"/>
    <cellStyle name="20% - Accent4 36 2 3" xfId="38828"/>
    <cellStyle name="20% - Accent4 36 3" xfId="2858"/>
    <cellStyle name="20% - Accent4 36 3 2" xfId="38829"/>
    <cellStyle name="20% - Accent4 36 4" xfId="38830"/>
    <cellStyle name="20% - Accent4 37" xfId="2859"/>
    <cellStyle name="20% - Accent4 37 2" xfId="2860"/>
    <cellStyle name="20% - Accent4 37 2 2" xfId="2861"/>
    <cellStyle name="20% - Accent4 37 2 2 2" xfId="38831"/>
    <cellStyle name="20% - Accent4 37 2 3" xfId="38832"/>
    <cellStyle name="20% - Accent4 37 3" xfId="2862"/>
    <cellStyle name="20% - Accent4 37 3 2" xfId="38833"/>
    <cellStyle name="20% - Accent4 37 4" xfId="38834"/>
    <cellStyle name="20% - Accent4 38" xfId="2863"/>
    <cellStyle name="20% - Accent4 38 2" xfId="2864"/>
    <cellStyle name="20% - Accent4 38 2 2" xfId="2865"/>
    <cellStyle name="20% - Accent4 38 2 2 2" xfId="38835"/>
    <cellStyle name="20% - Accent4 38 2 3" xfId="38836"/>
    <cellStyle name="20% - Accent4 38 3" xfId="2866"/>
    <cellStyle name="20% - Accent4 38 3 2" xfId="38837"/>
    <cellStyle name="20% - Accent4 38 4" xfId="38838"/>
    <cellStyle name="20% - Accent4 39" xfId="2867"/>
    <cellStyle name="20% - Accent4 39 2" xfId="2868"/>
    <cellStyle name="20% - Accent4 39 2 2" xfId="2869"/>
    <cellStyle name="20% - Accent4 39 2 2 2" xfId="38839"/>
    <cellStyle name="20% - Accent4 39 2 3" xfId="38840"/>
    <cellStyle name="20% - Accent4 39 3" xfId="2870"/>
    <cellStyle name="20% - Accent4 39 3 2" xfId="38841"/>
    <cellStyle name="20% - Accent4 39 4" xfId="38842"/>
    <cellStyle name="20% - Accent4 4" xfId="2871"/>
    <cellStyle name="20% - Accent4 4 2" xfId="2872"/>
    <cellStyle name="20% - Accent4 4 2 2" xfId="2873"/>
    <cellStyle name="20% - Accent4 4 2 2 2" xfId="2874"/>
    <cellStyle name="20% - Accent4 4 2 3" xfId="2875"/>
    <cellStyle name="20% - Accent4 4 2 4" xfId="2876"/>
    <cellStyle name="20% - Accent4 4 2_Basis Info" xfId="2877"/>
    <cellStyle name="20% - Accent4 4 3" xfId="2878"/>
    <cellStyle name="20% - Accent4 4 4" xfId="2879"/>
    <cellStyle name="20% - Accent4 4 4 2" xfId="2880"/>
    <cellStyle name="20% - Accent4 4 4 3" xfId="2881"/>
    <cellStyle name="20% - Accent4 4 4 3 2" xfId="38843"/>
    <cellStyle name="20% - Accent4 4 5" xfId="2882"/>
    <cellStyle name="20% - Accent4 4 5 2" xfId="38844"/>
    <cellStyle name="20% - Accent4 4 6" xfId="2883"/>
    <cellStyle name="20% - Accent4 4 6 2" xfId="38845"/>
    <cellStyle name="20% - Accent4 4 7" xfId="2884"/>
    <cellStyle name="20% - Accent4 4 7 2" xfId="38846"/>
    <cellStyle name="20% - Accent4 4 8" xfId="2885"/>
    <cellStyle name="20% - Accent4 4 8 2" xfId="38847"/>
    <cellStyle name="20% - Accent4 4 9" xfId="2886"/>
    <cellStyle name="20% - Accent4 4 9 2" xfId="38848"/>
    <cellStyle name="20% - Accent4 4_Cap Software Basis Adj" xfId="2887"/>
    <cellStyle name="20% - Accent4 40" xfId="2888"/>
    <cellStyle name="20% - Accent4 40 2" xfId="2889"/>
    <cellStyle name="20% - Accent4 40 2 2" xfId="2890"/>
    <cellStyle name="20% - Accent4 40 2 2 2" xfId="38849"/>
    <cellStyle name="20% - Accent4 40 2 3" xfId="38850"/>
    <cellStyle name="20% - Accent4 40 3" xfId="2891"/>
    <cellStyle name="20% - Accent4 40 3 2" xfId="38851"/>
    <cellStyle name="20% - Accent4 40 4" xfId="38852"/>
    <cellStyle name="20% - Accent4 41" xfId="2892"/>
    <cellStyle name="20% - Accent4 41 2" xfId="2893"/>
    <cellStyle name="20% - Accent4 41 2 2" xfId="2894"/>
    <cellStyle name="20% - Accent4 41 2 2 2" xfId="38853"/>
    <cellStyle name="20% - Accent4 41 2 3" xfId="38854"/>
    <cellStyle name="20% - Accent4 41 3" xfId="2895"/>
    <cellStyle name="20% - Accent4 41 3 2" xfId="38855"/>
    <cellStyle name="20% - Accent4 41 4" xfId="38856"/>
    <cellStyle name="20% - Accent4 42" xfId="2896"/>
    <cellStyle name="20% - Accent4 42 2" xfId="2897"/>
    <cellStyle name="20% - Accent4 42 2 2" xfId="2898"/>
    <cellStyle name="20% - Accent4 42 2 2 2" xfId="38857"/>
    <cellStyle name="20% - Accent4 42 2 3" xfId="38858"/>
    <cellStyle name="20% - Accent4 42 3" xfId="2899"/>
    <cellStyle name="20% - Accent4 42 3 2" xfId="38859"/>
    <cellStyle name="20% - Accent4 42 4" xfId="38860"/>
    <cellStyle name="20% - Accent4 43" xfId="2900"/>
    <cellStyle name="20% - Accent4 43 2" xfId="2901"/>
    <cellStyle name="20% - Accent4 43 2 2" xfId="2902"/>
    <cellStyle name="20% - Accent4 43 2 2 2" xfId="38861"/>
    <cellStyle name="20% - Accent4 43 2 3" xfId="38862"/>
    <cellStyle name="20% - Accent4 43 3" xfId="2903"/>
    <cellStyle name="20% - Accent4 43 3 2" xfId="38863"/>
    <cellStyle name="20% - Accent4 43 4" xfId="38864"/>
    <cellStyle name="20% - Accent4 44" xfId="2904"/>
    <cellStyle name="20% - Accent4 44 2" xfId="2905"/>
    <cellStyle name="20% - Accent4 44 2 2" xfId="2906"/>
    <cellStyle name="20% - Accent4 44 2 2 2" xfId="38865"/>
    <cellStyle name="20% - Accent4 44 2 3" xfId="38866"/>
    <cellStyle name="20% - Accent4 44 3" xfId="2907"/>
    <cellStyle name="20% - Accent4 44 3 2" xfId="38867"/>
    <cellStyle name="20% - Accent4 44 4" xfId="38868"/>
    <cellStyle name="20% - Accent4 45" xfId="2908"/>
    <cellStyle name="20% - Accent4 45 2" xfId="2909"/>
    <cellStyle name="20% - Accent4 45 2 2" xfId="2910"/>
    <cellStyle name="20% - Accent4 45 2 2 2" xfId="38869"/>
    <cellStyle name="20% - Accent4 45 2 3" xfId="38870"/>
    <cellStyle name="20% - Accent4 45 3" xfId="2911"/>
    <cellStyle name="20% - Accent4 45 3 2" xfId="38871"/>
    <cellStyle name="20% - Accent4 45 4" xfId="38872"/>
    <cellStyle name="20% - Accent4 46" xfId="2912"/>
    <cellStyle name="20% - Accent4 46 2" xfId="2913"/>
    <cellStyle name="20% - Accent4 46 2 2" xfId="2914"/>
    <cellStyle name="20% - Accent4 46 2 2 2" xfId="38873"/>
    <cellStyle name="20% - Accent4 46 2 3" xfId="38874"/>
    <cellStyle name="20% - Accent4 46 3" xfId="2915"/>
    <cellStyle name="20% - Accent4 46 3 2" xfId="38875"/>
    <cellStyle name="20% - Accent4 46 4" xfId="38876"/>
    <cellStyle name="20% - Accent4 47" xfId="2916"/>
    <cellStyle name="20% - Accent4 47 2" xfId="2917"/>
    <cellStyle name="20% - Accent4 47 2 2" xfId="2918"/>
    <cellStyle name="20% - Accent4 47 2 2 2" xfId="38877"/>
    <cellStyle name="20% - Accent4 47 2 3" xfId="38878"/>
    <cellStyle name="20% - Accent4 47 3" xfId="2919"/>
    <cellStyle name="20% - Accent4 47 3 2" xfId="38879"/>
    <cellStyle name="20% - Accent4 47 4" xfId="38880"/>
    <cellStyle name="20% - Accent4 48" xfId="2920"/>
    <cellStyle name="20% - Accent4 48 2" xfId="2921"/>
    <cellStyle name="20% - Accent4 48 2 2" xfId="2922"/>
    <cellStyle name="20% - Accent4 48 2 2 2" xfId="38881"/>
    <cellStyle name="20% - Accent4 48 2 3" xfId="38882"/>
    <cellStyle name="20% - Accent4 48 3" xfId="2923"/>
    <cellStyle name="20% - Accent4 48 3 2" xfId="38883"/>
    <cellStyle name="20% - Accent4 48 4" xfId="38884"/>
    <cellStyle name="20% - Accent4 49" xfId="2924"/>
    <cellStyle name="20% - Accent4 49 2" xfId="2925"/>
    <cellStyle name="20% - Accent4 49 2 2" xfId="2926"/>
    <cellStyle name="20% - Accent4 49 2 2 2" xfId="38885"/>
    <cellStyle name="20% - Accent4 49 2 3" xfId="38886"/>
    <cellStyle name="20% - Accent4 49 3" xfId="2927"/>
    <cellStyle name="20% - Accent4 49 3 2" xfId="38887"/>
    <cellStyle name="20% - Accent4 49 4" xfId="38888"/>
    <cellStyle name="20% - Accent4 5" xfId="2928"/>
    <cellStyle name="20% - Accent4 5 2" xfId="2929"/>
    <cellStyle name="20% - Accent4 5 2 2" xfId="2930"/>
    <cellStyle name="20% - Accent4 5 2 3" xfId="2931"/>
    <cellStyle name="20% - Accent4 5 3" xfId="2932"/>
    <cellStyle name="20% - Accent4 5 4" xfId="2933"/>
    <cellStyle name="20% - Accent4 5 4 2" xfId="38889"/>
    <cellStyle name="20% - Accent4 5_Cap Software Basis Adj" xfId="2934"/>
    <cellStyle name="20% - Accent4 50" xfId="2935"/>
    <cellStyle name="20% - Accent4 50 2" xfId="2936"/>
    <cellStyle name="20% - Accent4 50 2 2" xfId="2937"/>
    <cellStyle name="20% - Accent4 50 2 2 2" xfId="38890"/>
    <cellStyle name="20% - Accent4 50 2 3" xfId="38891"/>
    <cellStyle name="20% - Accent4 50 3" xfId="2938"/>
    <cellStyle name="20% - Accent4 50 3 2" xfId="38892"/>
    <cellStyle name="20% - Accent4 50 4" xfId="38893"/>
    <cellStyle name="20% - Accent4 51" xfId="2939"/>
    <cellStyle name="20% - Accent4 51 2" xfId="2940"/>
    <cellStyle name="20% - Accent4 51 2 2" xfId="2941"/>
    <cellStyle name="20% - Accent4 51 2 2 2" xfId="38894"/>
    <cellStyle name="20% - Accent4 51 2 3" xfId="38895"/>
    <cellStyle name="20% - Accent4 51 3" xfId="2942"/>
    <cellStyle name="20% - Accent4 51 3 2" xfId="38896"/>
    <cellStyle name="20% - Accent4 51 4" xfId="38897"/>
    <cellStyle name="20% - Accent4 52" xfId="2943"/>
    <cellStyle name="20% - Accent4 52 2" xfId="2944"/>
    <cellStyle name="20% - Accent4 52 2 2" xfId="2945"/>
    <cellStyle name="20% - Accent4 52 2 2 2" xfId="38898"/>
    <cellStyle name="20% - Accent4 52 2 3" xfId="38899"/>
    <cellStyle name="20% - Accent4 52 3" xfId="2946"/>
    <cellStyle name="20% - Accent4 52 3 2" xfId="38900"/>
    <cellStyle name="20% - Accent4 52 4" xfId="38901"/>
    <cellStyle name="20% - Accent4 53" xfId="2947"/>
    <cellStyle name="20% - Accent4 53 2" xfId="2948"/>
    <cellStyle name="20% - Accent4 53 2 2" xfId="2949"/>
    <cellStyle name="20% - Accent4 53 2 2 2" xfId="38902"/>
    <cellStyle name="20% - Accent4 53 2 3" xfId="38903"/>
    <cellStyle name="20% - Accent4 53 3" xfId="2950"/>
    <cellStyle name="20% - Accent4 53 3 2" xfId="38904"/>
    <cellStyle name="20% - Accent4 53 4" xfId="38905"/>
    <cellStyle name="20% - Accent4 54" xfId="2951"/>
    <cellStyle name="20% - Accent4 54 2" xfId="2952"/>
    <cellStyle name="20% - Accent4 54 2 2" xfId="2953"/>
    <cellStyle name="20% - Accent4 54 2 2 2" xfId="38906"/>
    <cellStyle name="20% - Accent4 54 2 3" xfId="38907"/>
    <cellStyle name="20% - Accent4 54 3" xfId="2954"/>
    <cellStyle name="20% - Accent4 54 3 2" xfId="38908"/>
    <cellStyle name="20% - Accent4 54 4" xfId="38909"/>
    <cellStyle name="20% - Accent4 55" xfId="2955"/>
    <cellStyle name="20% - Accent4 55 2" xfId="2956"/>
    <cellStyle name="20% - Accent4 55 2 2" xfId="2957"/>
    <cellStyle name="20% - Accent4 55 2 2 2" xfId="38910"/>
    <cellStyle name="20% - Accent4 55 2 3" xfId="38911"/>
    <cellStyle name="20% - Accent4 55 3" xfId="2958"/>
    <cellStyle name="20% - Accent4 55 3 2" xfId="38912"/>
    <cellStyle name="20% - Accent4 55 4" xfId="38913"/>
    <cellStyle name="20% - Accent4 56" xfId="2959"/>
    <cellStyle name="20% - Accent4 56 2" xfId="2960"/>
    <cellStyle name="20% - Accent4 56 2 2" xfId="2961"/>
    <cellStyle name="20% - Accent4 56 2 2 2" xfId="38914"/>
    <cellStyle name="20% - Accent4 56 2 3" xfId="38915"/>
    <cellStyle name="20% - Accent4 56 3" xfId="2962"/>
    <cellStyle name="20% - Accent4 56 3 2" xfId="38916"/>
    <cellStyle name="20% - Accent4 56 4" xfId="38917"/>
    <cellStyle name="20% - Accent4 57" xfId="2963"/>
    <cellStyle name="20% - Accent4 57 2" xfId="2964"/>
    <cellStyle name="20% - Accent4 57 2 2" xfId="38918"/>
    <cellStyle name="20% - Accent4 57 3" xfId="38919"/>
    <cellStyle name="20% - Accent4 58" xfId="2965"/>
    <cellStyle name="20% - Accent4 58 2" xfId="2966"/>
    <cellStyle name="20% - Accent4 58 2 2" xfId="38920"/>
    <cellStyle name="20% - Accent4 58 3" xfId="38921"/>
    <cellStyle name="20% - Accent4 59" xfId="2967"/>
    <cellStyle name="20% - Accent4 59 2" xfId="2968"/>
    <cellStyle name="20% - Accent4 59 2 2" xfId="38922"/>
    <cellStyle name="20% - Accent4 59 3" xfId="38923"/>
    <cellStyle name="20% - Accent4 6" xfId="2969"/>
    <cellStyle name="20% - Accent4 6 2" xfId="2970"/>
    <cellStyle name="20% - Accent4 6 2 2" xfId="2971"/>
    <cellStyle name="20% - Accent4 6 2 2 2" xfId="2972"/>
    <cellStyle name="20% - Accent4 6 2 3" xfId="2973"/>
    <cellStyle name="20% - Accent4 6 2 3 2" xfId="2974"/>
    <cellStyle name="20% - Accent4 6 2 4" xfId="2975"/>
    <cellStyle name="20% - Accent4 6 2 5" xfId="2976"/>
    <cellStyle name="20% - Accent4 6 2_Basis Info" xfId="2977"/>
    <cellStyle name="20% - Accent4 6 3" xfId="2978"/>
    <cellStyle name="20% - Accent4 6 4" xfId="2979"/>
    <cellStyle name="20% - Accent4 6 4 2" xfId="2980"/>
    <cellStyle name="20% - Accent4 6 5" xfId="2981"/>
    <cellStyle name="20% - Accent4 6 5 2" xfId="38924"/>
    <cellStyle name="20% - Accent4 6 6" xfId="2982"/>
    <cellStyle name="20% - Accent4 6 6 2" xfId="38925"/>
    <cellStyle name="20% - Accent4 6_Sheet1" xfId="2983"/>
    <cellStyle name="20% - Accent4 60" xfId="2984"/>
    <cellStyle name="20% - Accent4 60 2" xfId="2985"/>
    <cellStyle name="20% - Accent4 60 2 2" xfId="38926"/>
    <cellStyle name="20% - Accent4 60 3" xfId="38927"/>
    <cellStyle name="20% - Accent4 61" xfId="2986"/>
    <cellStyle name="20% - Accent4 61 2" xfId="2987"/>
    <cellStyle name="20% - Accent4 61 2 2" xfId="38928"/>
    <cellStyle name="20% - Accent4 61 3" xfId="38929"/>
    <cellStyle name="20% - Accent4 62" xfId="2988"/>
    <cellStyle name="20% - Accent4 62 2" xfId="2989"/>
    <cellStyle name="20% - Accent4 62 2 2" xfId="38930"/>
    <cellStyle name="20% - Accent4 62 3" xfId="38931"/>
    <cellStyle name="20% - Accent4 63" xfId="2990"/>
    <cellStyle name="20% - Accent4 63 2" xfId="2991"/>
    <cellStyle name="20% - Accent4 63 2 2" xfId="38932"/>
    <cellStyle name="20% - Accent4 63 3" xfId="38933"/>
    <cellStyle name="20% - Accent4 64" xfId="2992"/>
    <cellStyle name="20% - Accent4 64 2" xfId="2993"/>
    <cellStyle name="20% - Accent4 64 2 2" xfId="38934"/>
    <cellStyle name="20% - Accent4 64 3" xfId="38935"/>
    <cellStyle name="20% - Accent4 65" xfId="2994"/>
    <cellStyle name="20% - Accent4 65 2" xfId="2995"/>
    <cellStyle name="20% - Accent4 65 2 2" xfId="38936"/>
    <cellStyle name="20% - Accent4 65 3" xfId="38937"/>
    <cellStyle name="20% - Accent4 66" xfId="2996"/>
    <cellStyle name="20% - Accent4 66 2" xfId="2997"/>
    <cellStyle name="20% - Accent4 66 2 2" xfId="38938"/>
    <cellStyle name="20% - Accent4 66 3" xfId="38939"/>
    <cellStyle name="20% - Accent4 67" xfId="2998"/>
    <cellStyle name="20% - Accent4 67 2" xfId="2999"/>
    <cellStyle name="20% - Accent4 67 2 2" xfId="38940"/>
    <cellStyle name="20% - Accent4 67 3" xfId="38941"/>
    <cellStyle name="20% - Accent4 68" xfId="3000"/>
    <cellStyle name="20% - Accent4 68 2" xfId="3001"/>
    <cellStyle name="20% - Accent4 68 2 2" xfId="38942"/>
    <cellStyle name="20% - Accent4 68 3" xfId="38943"/>
    <cellStyle name="20% - Accent4 69" xfId="3002"/>
    <cellStyle name="20% - Accent4 69 2" xfId="3003"/>
    <cellStyle name="20% - Accent4 69 2 2" xfId="38944"/>
    <cellStyle name="20% - Accent4 69 3" xfId="38945"/>
    <cellStyle name="20% - Accent4 7" xfId="3004"/>
    <cellStyle name="20% - Accent4 7 2" xfId="3005"/>
    <cellStyle name="20% - Accent4 7 2 2" xfId="3006"/>
    <cellStyle name="20% - Accent4 7 2 3" xfId="3007"/>
    <cellStyle name="20% - Accent4 7 3" xfId="3008"/>
    <cellStyle name="20% - Accent4 7 4" xfId="3009"/>
    <cellStyle name="20% - Accent4 7 4 2" xfId="3010"/>
    <cellStyle name="20% - Accent4 7 5" xfId="3011"/>
    <cellStyle name="20% - Accent4 7 5 2" xfId="38946"/>
    <cellStyle name="20% - Accent4 7_Sheet1" xfId="3012"/>
    <cellStyle name="20% - Accent4 70" xfId="3013"/>
    <cellStyle name="20% - Accent4 70 2" xfId="38947"/>
    <cellStyle name="20% - Accent4 71" xfId="3014"/>
    <cellStyle name="20% - Accent4 71 2" xfId="38948"/>
    <cellStyle name="20% - Accent4 72" xfId="3015"/>
    <cellStyle name="20% - Accent4 72 2" xfId="38949"/>
    <cellStyle name="20% - Accent4 73" xfId="3016"/>
    <cellStyle name="20% - Accent4 73 2" xfId="38950"/>
    <cellStyle name="20% - Accent4 74" xfId="3017"/>
    <cellStyle name="20% - Accent4 74 2" xfId="38951"/>
    <cellStyle name="20% - Accent4 75" xfId="3018"/>
    <cellStyle name="20% - Accent4 75 2" xfId="38952"/>
    <cellStyle name="20% - Accent4 76" xfId="3019"/>
    <cellStyle name="20% - Accent4 76 2" xfId="38953"/>
    <cellStyle name="20% - Accent4 77" xfId="3020"/>
    <cellStyle name="20% - Accent4 77 2" xfId="38954"/>
    <cellStyle name="20% - Accent4 78" xfId="3021"/>
    <cellStyle name="20% - Accent4 78 2" xfId="38955"/>
    <cellStyle name="20% - Accent4 79" xfId="3022"/>
    <cellStyle name="20% - Accent4 79 2" xfId="38956"/>
    <cellStyle name="20% - Accent4 8" xfId="3023"/>
    <cellStyle name="20% - Accent4 8 2" xfId="3024"/>
    <cellStyle name="20% - Accent4 8 2 2" xfId="3025"/>
    <cellStyle name="20% - Accent4 8 2 3" xfId="3026"/>
    <cellStyle name="20% - Accent4 8 3" xfId="3027"/>
    <cellStyle name="20% - Accent4 8 4" xfId="3028"/>
    <cellStyle name="20% - Accent4 8 4 2" xfId="3029"/>
    <cellStyle name="20% - Accent4 8 5" xfId="3030"/>
    <cellStyle name="20% - Accent4 8 5 2" xfId="38957"/>
    <cellStyle name="20% - Accent4 8_Sheet1" xfId="3031"/>
    <cellStyle name="20% - Accent4 80" xfId="3032"/>
    <cellStyle name="20% - Accent4 80 2" xfId="38958"/>
    <cellStyle name="20% - Accent4 81" xfId="3033"/>
    <cellStyle name="20% - Accent4 81 2" xfId="38959"/>
    <cellStyle name="20% - Accent4 82" xfId="3034"/>
    <cellStyle name="20% - Accent4 82 2" xfId="38960"/>
    <cellStyle name="20% - Accent4 83" xfId="3035"/>
    <cellStyle name="20% - Accent4 83 2" xfId="38961"/>
    <cellStyle name="20% - Accent4 84" xfId="3036"/>
    <cellStyle name="20% - Accent4 85" xfId="8"/>
    <cellStyle name="20% - Accent4 9" xfId="3037"/>
    <cellStyle name="20% - Accent4 9 2" xfId="3038"/>
    <cellStyle name="20% - Accent4 9 2 2" xfId="3039"/>
    <cellStyle name="20% - Accent4 9 2 3" xfId="3040"/>
    <cellStyle name="20% - Accent4 9 3" xfId="3041"/>
    <cellStyle name="20% - Accent4 9 4" xfId="3042"/>
    <cellStyle name="20% - Accent4 9 4 2" xfId="3043"/>
    <cellStyle name="20% - Accent4 9 5" xfId="3044"/>
    <cellStyle name="20% - Accent4 9 5 2" xfId="38962"/>
    <cellStyle name="20% - Accent4 9_Sheet1" xfId="3045"/>
    <cellStyle name="20% - Accent5" xfId="49531" builtinId="46" customBuiltin="1"/>
    <cellStyle name="20% - Accent5 10" xfId="3046"/>
    <cellStyle name="20% - Accent5 10 2" xfId="3047"/>
    <cellStyle name="20% - Accent5 10 2 2" xfId="3048"/>
    <cellStyle name="20% - Accent5 10 2 3" xfId="3049"/>
    <cellStyle name="20% - Accent5 10 3" xfId="3050"/>
    <cellStyle name="20% - Accent5 10 4" xfId="3051"/>
    <cellStyle name="20% - Accent5 10 4 2" xfId="3052"/>
    <cellStyle name="20% - Accent5 10_Sheet1" xfId="3053"/>
    <cellStyle name="20% - Accent5 11" xfId="3054"/>
    <cellStyle name="20% - Accent5 11 2" xfId="3055"/>
    <cellStyle name="20% - Accent5 11 2 2" xfId="3056"/>
    <cellStyle name="20% - Accent5 11 2 3" xfId="3057"/>
    <cellStyle name="20% - Accent5 11 3" xfId="3058"/>
    <cellStyle name="20% - Accent5 11 4" xfId="3059"/>
    <cellStyle name="20% - Accent5 11 4 2" xfId="3060"/>
    <cellStyle name="20% - Accent5 11_Sheet1" xfId="3061"/>
    <cellStyle name="20% - Accent5 12" xfId="3062"/>
    <cellStyle name="20% - Accent5 12 2" xfId="3063"/>
    <cellStyle name="20% - Accent5 12 2 2" xfId="3064"/>
    <cellStyle name="20% - Accent5 12 2 3" xfId="3065"/>
    <cellStyle name="20% - Accent5 12 3" xfId="3066"/>
    <cellStyle name="20% - Accent5 12 4" xfId="3067"/>
    <cellStyle name="20% - Accent5 12 4 2" xfId="3068"/>
    <cellStyle name="20% - Accent5 12_Sheet1" xfId="3069"/>
    <cellStyle name="20% - Accent5 13" xfId="3070"/>
    <cellStyle name="20% - Accent5 13 2" xfId="3071"/>
    <cellStyle name="20% - Accent5 13 2 2" xfId="3072"/>
    <cellStyle name="20% - Accent5 13 2 3" xfId="3073"/>
    <cellStyle name="20% - Accent5 13 3" xfId="3074"/>
    <cellStyle name="20% - Accent5 13 4" xfId="3075"/>
    <cellStyle name="20% - Accent5 13 4 2" xfId="3076"/>
    <cellStyle name="20% - Accent5 13_Sheet1" xfId="3077"/>
    <cellStyle name="20% - Accent5 14" xfId="3078"/>
    <cellStyle name="20% - Accent5 14 2" xfId="3079"/>
    <cellStyle name="20% - Accent5 14 2 2" xfId="3080"/>
    <cellStyle name="20% - Accent5 14 2 3" xfId="3081"/>
    <cellStyle name="20% - Accent5 14 3" xfId="3082"/>
    <cellStyle name="20% - Accent5 14 4" xfId="3083"/>
    <cellStyle name="20% - Accent5 14 4 2" xfId="3084"/>
    <cellStyle name="20% - Accent5 14_Sheet1" xfId="3085"/>
    <cellStyle name="20% - Accent5 15" xfId="3086"/>
    <cellStyle name="20% - Accent5 15 2" xfId="3087"/>
    <cellStyle name="20% - Accent5 15 2 2" xfId="3088"/>
    <cellStyle name="20% - Accent5 15 2 3" xfId="3089"/>
    <cellStyle name="20% - Accent5 15 3" xfId="3090"/>
    <cellStyle name="20% - Accent5 15 4" xfId="3091"/>
    <cellStyle name="20% - Accent5 15 4 2" xfId="3092"/>
    <cellStyle name="20% - Accent5 15_Sheet1" xfId="3093"/>
    <cellStyle name="20% - Accent5 16" xfId="3094"/>
    <cellStyle name="20% - Accent5 16 2" xfId="3095"/>
    <cellStyle name="20% - Accent5 16 2 2" xfId="3096"/>
    <cellStyle name="20% - Accent5 16 2 3" xfId="3097"/>
    <cellStyle name="20% - Accent5 16 3" xfId="3098"/>
    <cellStyle name="20% - Accent5 16 4" xfId="3099"/>
    <cellStyle name="20% - Accent5 16 4 2" xfId="3100"/>
    <cellStyle name="20% - Accent5 16_Sheet1" xfId="3101"/>
    <cellStyle name="20% - Accent5 17" xfId="3102"/>
    <cellStyle name="20% - Accent5 17 2" xfId="3103"/>
    <cellStyle name="20% - Accent5 17 2 2" xfId="3104"/>
    <cellStyle name="20% - Accent5 17 2 3" xfId="3105"/>
    <cellStyle name="20% - Accent5 17 3" xfId="3106"/>
    <cellStyle name="20% - Accent5 17 4" xfId="3107"/>
    <cellStyle name="20% - Accent5 17 4 2" xfId="3108"/>
    <cellStyle name="20% - Accent5 17_Sheet1" xfId="3109"/>
    <cellStyle name="20% - Accent5 18" xfId="3110"/>
    <cellStyle name="20% - Accent5 18 2" xfId="3111"/>
    <cellStyle name="20% - Accent5 18 2 2" xfId="3112"/>
    <cellStyle name="20% - Accent5 18 2 3" xfId="3113"/>
    <cellStyle name="20% - Accent5 18 3" xfId="3114"/>
    <cellStyle name="20% - Accent5 18 4" xfId="3115"/>
    <cellStyle name="20% - Accent5 18 4 2" xfId="3116"/>
    <cellStyle name="20% - Accent5 18_Sheet1" xfId="3117"/>
    <cellStyle name="20% - Accent5 19" xfId="3118"/>
    <cellStyle name="20% - Accent5 19 2" xfId="3119"/>
    <cellStyle name="20% - Accent5 19 2 2" xfId="3120"/>
    <cellStyle name="20% - Accent5 19 2 3" xfId="3121"/>
    <cellStyle name="20% - Accent5 19 3" xfId="3122"/>
    <cellStyle name="20% - Accent5 19 4" xfId="3123"/>
    <cellStyle name="20% - Accent5 19 4 2" xfId="3124"/>
    <cellStyle name="20% - Accent5 19_Sheet1" xfId="3125"/>
    <cellStyle name="20% - Accent5 2" xfId="11"/>
    <cellStyle name="20% - Accent5 2 10" xfId="3126"/>
    <cellStyle name="20% - Accent5 2 11" xfId="3127"/>
    <cellStyle name="20% - Accent5 2 11 2" xfId="38963"/>
    <cellStyle name="20% - Accent5 2 2" xfId="522"/>
    <cellStyle name="20% - Accent5 2 2 2" xfId="3128"/>
    <cellStyle name="20% - Accent5 2 2 2 2" xfId="3129"/>
    <cellStyle name="20% - Accent5 2 2 2 2 2" xfId="38964"/>
    <cellStyle name="20% - Accent5 2 2 3" xfId="3130"/>
    <cellStyle name="20% - Accent5 2 2 3 2" xfId="3131"/>
    <cellStyle name="20% - Accent5 2 2 4" xfId="3132"/>
    <cellStyle name="20% - Accent5 2 2 5" xfId="3133"/>
    <cellStyle name="20% - Accent5 2 2 5 2" xfId="38965"/>
    <cellStyle name="20% - Accent5 2 2_Rate Case Accrual Accounts" xfId="26317"/>
    <cellStyle name="20% - Accent5 2 3" xfId="523"/>
    <cellStyle name="20% - Accent5 2 3 10" xfId="3134"/>
    <cellStyle name="20% - Accent5 2 3 10 2" xfId="38966"/>
    <cellStyle name="20% - Accent5 2 3 2" xfId="3135"/>
    <cellStyle name="20% - Accent5 2 3 2 2" xfId="3136"/>
    <cellStyle name="20% - Accent5 2 3 2 2 2" xfId="3137"/>
    <cellStyle name="20% - Accent5 2 3 2 3" xfId="3138"/>
    <cellStyle name="20% - Accent5 2 3 2 3 2" xfId="3139"/>
    <cellStyle name="20% - Accent5 2 3 2 3 2 2" xfId="38967"/>
    <cellStyle name="20% - Accent5 2 3 2 3 3" xfId="38968"/>
    <cellStyle name="20% - Accent5 2 3 2 4" xfId="3140"/>
    <cellStyle name="20% - Accent5 2 3 2 4 2" xfId="38969"/>
    <cellStyle name="20% - Accent5 2 3 2 5" xfId="3141"/>
    <cellStyle name="20% - Accent5 2 3 2 5 2" xfId="3142"/>
    <cellStyle name="20% - Accent5 2 3 2 5 3" xfId="38970"/>
    <cellStyle name="20% - Accent5 2 3 2 6" xfId="3143"/>
    <cellStyle name="20% - Accent5 2 3 2 7" xfId="3144"/>
    <cellStyle name="20% - Accent5 2 3 2 7 2" xfId="38971"/>
    <cellStyle name="20% - Accent5 2 3 2 8" xfId="3145"/>
    <cellStyle name="20% - Accent5 2 3 2 8 2" xfId="38972"/>
    <cellStyle name="20% - Accent5 2 3 2 9" xfId="3146"/>
    <cellStyle name="20% - Accent5 2 3 2 9 2" xfId="38973"/>
    <cellStyle name="20% - Accent5 2 3 2_Basis Info" xfId="3147"/>
    <cellStyle name="20% - Accent5 2 3 3" xfId="3148"/>
    <cellStyle name="20% - Accent5 2 3 3 2" xfId="3149"/>
    <cellStyle name="20% - Accent5 2 3 4" xfId="3150"/>
    <cellStyle name="20% - Accent5 2 3 5" xfId="3151"/>
    <cellStyle name="20% - Accent5 2 3 5 2" xfId="3152"/>
    <cellStyle name="20% - Accent5 2 3 5 2 2" xfId="38974"/>
    <cellStyle name="20% - Accent5 2 3 5 3" xfId="38975"/>
    <cellStyle name="20% - Accent5 2 3 6" xfId="3153"/>
    <cellStyle name="20% - Accent5 2 3 6 2" xfId="38976"/>
    <cellStyle name="20% - Accent5 2 3 7" xfId="3154"/>
    <cellStyle name="20% - Accent5 2 3 7 2" xfId="38977"/>
    <cellStyle name="20% - Accent5 2 3 8" xfId="3155"/>
    <cellStyle name="20% - Accent5 2 3 8 2" xfId="38978"/>
    <cellStyle name="20% - Accent5 2 3 9" xfId="3156"/>
    <cellStyle name="20% - Accent5 2 3 9 2" xfId="38979"/>
    <cellStyle name="20% - Accent5 2 3_Basis Info" xfId="3157"/>
    <cellStyle name="20% - Accent5 2 4" xfId="578"/>
    <cellStyle name="20% - Accent5 2 4 2" xfId="852"/>
    <cellStyle name="20% - Accent5 2 4 3" xfId="38980"/>
    <cellStyle name="20% - Accent5 2 5" xfId="430"/>
    <cellStyle name="20% - Accent5 2 5 2" xfId="3158"/>
    <cellStyle name="20% - Accent5 2 5 2 2" xfId="38981"/>
    <cellStyle name="20% - Accent5 2 5 3" xfId="38982"/>
    <cellStyle name="20% - Accent5 2 6" xfId="853"/>
    <cellStyle name="20% - Accent5 2 6 2" xfId="38983"/>
    <cellStyle name="20% - Accent5 2 7" xfId="3159"/>
    <cellStyle name="20% - Accent5 2 7 2" xfId="38984"/>
    <cellStyle name="20% - Accent5 2 8" xfId="3160"/>
    <cellStyle name="20% - Accent5 2 8 2" xfId="38985"/>
    <cellStyle name="20% - Accent5 2 9" xfId="3161"/>
    <cellStyle name="20% - Accent5 2 9 2" xfId="38986"/>
    <cellStyle name="20% - Accent5 2_09_2013" xfId="749"/>
    <cellStyle name="20% - Accent5 20" xfId="3162"/>
    <cellStyle name="20% - Accent5 20 2" xfId="3163"/>
    <cellStyle name="20% - Accent5 20 2 2" xfId="3164"/>
    <cellStyle name="20% - Accent5 20 2 3" xfId="3165"/>
    <cellStyle name="20% - Accent5 20 3" xfId="3166"/>
    <cellStyle name="20% - Accent5 20 4" xfId="3167"/>
    <cellStyle name="20% - Accent5 20 4 2" xfId="3168"/>
    <cellStyle name="20% - Accent5 20_Sheet1" xfId="3169"/>
    <cellStyle name="20% - Accent5 21" xfId="3170"/>
    <cellStyle name="20% - Accent5 21 2" xfId="3171"/>
    <cellStyle name="20% - Accent5 21 2 2" xfId="3172"/>
    <cellStyle name="20% - Accent5 21 2 3" xfId="3173"/>
    <cellStyle name="20% - Accent5 21 3" xfId="3174"/>
    <cellStyle name="20% - Accent5 21 4" xfId="3175"/>
    <cellStyle name="20% - Accent5 21 4 2" xfId="3176"/>
    <cellStyle name="20% - Accent5 21_Sheet1" xfId="3177"/>
    <cellStyle name="20% - Accent5 22" xfId="3178"/>
    <cellStyle name="20% - Accent5 22 2" xfId="3179"/>
    <cellStyle name="20% - Accent5 22 2 2" xfId="3180"/>
    <cellStyle name="20% - Accent5 22 2 3" xfId="3181"/>
    <cellStyle name="20% - Accent5 22 3" xfId="3182"/>
    <cellStyle name="20% - Accent5 22 4" xfId="3183"/>
    <cellStyle name="20% - Accent5 22 4 2" xfId="3184"/>
    <cellStyle name="20% - Accent5 22_Sheet1" xfId="3185"/>
    <cellStyle name="20% - Accent5 23" xfId="3186"/>
    <cellStyle name="20% - Accent5 23 2" xfId="3187"/>
    <cellStyle name="20% - Accent5 23 3" xfId="3188"/>
    <cellStyle name="20% - Accent5 23 3 2" xfId="3189"/>
    <cellStyle name="20% - Accent5 23 3 3" xfId="3190"/>
    <cellStyle name="20% - Accent5 23_Sheet1" xfId="3191"/>
    <cellStyle name="20% - Accent5 24" xfId="3192"/>
    <cellStyle name="20% - Accent5 24 2" xfId="3193"/>
    <cellStyle name="20% - Accent5 24 3" xfId="3194"/>
    <cellStyle name="20% - Accent5 24 3 2" xfId="3195"/>
    <cellStyle name="20% - Accent5 24 3 2 2" xfId="3196"/>
    <cellStyle name="20% - Accent5 24 3 2 2 2" xfId="38987"/>
    <cellStyle name="20% - Accent5 24 3 2 3" xfId="38988"/>
    <cellStyle name="20% - Accent5 24 3 3" xfId="3197"/>
    <cellStyle name="20% - Accent5 24 3 3 2" xfId="38989"/>
    <cellStyle name="20% - Accent5 24 3 4" xfId="38990"/>
    <cellStyle name="20% - Accent5 24 3_Results 3rd" xfId="3198"/>
    <cellStyle name="20% - Accent5 24 4" xfId="3199"/>
    <cellStyle name="20% - Accent5 24 4 2" xfId="3200"/>
    <cellStyle name="20% - Accent5 24 4 2 2" xfId="38991"/>
    <cellStyle name="20% - Accent5 24 4 3" xfId="38992"/>
    <cellStyle name="20% - Accent5 24 5" xfId="3201"/>
    <cellStyle name="20% - Accent5 24 5 2" xfId="38993"/>
    <cellStyle name="20% - Accent5 24 6" xfId="3202"/>
    <cellStyle name="20% - Accent5 24 6 2" xfId="38994"/>
    <cellStyle name="20% - Accent5 24_Basis Detail" xfId="3203"/>
    <cellStyle name="20% - Accent5 25" xfId="3204"/>
    <cellStyle name="20% - Accent5 25 2" xfId="3205"/>
    <cellStyle name="20% - Accent5 25 2 2" xfId="3206"/>
    <cellStyle name="20% - Accent5 25 3" xfId="3207"/>
    <cellStyle name="20% - Accent5 25 4" xfId="3208"/>
    <cellStyle name="20% - Accent5 25 4 2" xfId="3209"/>
    <cellStyle name="20% - Accent5 25 4 3" xfId="3210"/>
    <cellStyle name="20% - Accent5 25 5" xfId="3211"/>
    <cellStyle name="20% - Accent5 25 5 2" xfId="3212"/>
    <cellStyle name="20% - Accent5 25 5 2 2" xfId="3213"/>
    <cellStyle name="20% - Accent5 25 5 2 2 2" xfId="38995"/>
    <cellStyle name="20% - Accent5 25 5 2 3" xfId="38996"/>
    <cellStyle name="20% - Accent5 25 5 3" xfId="3214"/>
    <cellStyle name="20% - Accent5 25 5 3 2" xfId="38997"/>
    <cellStyle name="20% - Accent5 25 5 4" xfId="38998"/>
    <cellStyle name="20% - Accent5 25 5_Results 3rd" xfId="3215"/>
    <cellStyle name="20% - Accent5 25 6" xfId="3216"/>
    <cellStyle name="20% - Accent5 25 6 2" xfId="3217"/>
    <cellStyle name="20% - Accent5 25 6 2 2" xfId="38999"/>
    <cellStyle name="20% - Accent5 25 6 3" xfId="39000"/>
    <cellStyle name="20% - Accent5 25 7" xfId="3218"/>
    <cellStyle name="20% - Accent5 25 7 2" xfId="39001"/>
    <cellStyle name="20% - Accent5 25 8" xfId="3219"/>
    <cellStyle name="20% - Accent5 25 8 2" xfId="39002"/>
    <cellStyle name="20% - Accent5 25_Basis Detail" xfId="3220"/>
    <cellStyle name="20% - Accent5 26" xfId="3221"/>
    <cellStyle name="20% - Accent5 26 2" xfId="3222"/>
    <cellStyle name="20% - Accent5 26 2 2" xfId="3223"/>
    <cellStyle name="20% - Accent5 26 2 2 2" xfId="39003"/>
    <cellStyle name="20% - Accent5 26 2 3" xfId="39004"/>
    <cellStyle name="20% - Accent5 26 3" xfId="3224"/>
    <cellStyle name="20% - Accent5 26 3 2" xfId="39005"/>
    <cellStyle name="20% - Accent5 26 4" xfId="3225"/>
    <cellStyle name="20% - Accent5 26 4 2" xfId="3226"/>
    <cellStyle name="20% - Accent5 26 4 3" xfId="39006"/>
    <cellStyle name="20% - Accent5 26 5" xfId="3227"/>
    <cellStyle name="20% - Accent5 26 6" xfId="3228"/>
    <cellStyle name="20% - Accent5 26 6 2" xfId="39007"/>
    <cellStyle name="20% - Accent5 26 7" xfId="3229"/>
    <cellStyle name="20% - Accent5 26 7 2" xfId="39008"/>
    <cellStyle name="20% - Accent5 26 8" xfId="3230"/>
    <cellStyle name="20% - Accent5 26 8 2" xfId="39009"/>
    <cellStyle name="20% - Accent5 27" xfId="3231"/>
    <cellStyle name="20% - Accent5 27 2" xfId="3232"/>
    <cellStyle name="20% - Accent5 27 3" xfId="3233"/>
    <cellStyle name="20% - Accent5 27 3 2" xfId="39010"/>
    <cellStyle name="20% - Accent5 28" xfId="3234"/>
    <cellStyle name="20% - Accent5 28 2" xfId="3235"/>
    <cellStyle name="20% - Accent5 29" xfId="3236"/>
    <cellStyle name="20% - Accent5 29 2" xfId="3237"/>
    <cellStyle name="20% - Accent5 3" xfId="3238"/>
    <cellStyle name="20% - Accent5 3 2" xfId="3239"/>
    <cellStyle name="20% - Accent5 3 2 2" xfId="3240"/>
    <cellStyle name="20% - Accent5 3 2 3" xfId="3241"/>
    <cellStyle name="20% - Accent5 3 2 4" xfId="3242"/>
    <cellStyle name="20% - Accent5 3 2 4 2" xfId="39011"/>
    <cellStyle name="20% - Accent5 3 3" xfId="3243"/>
    <cellStyle name="20% - Accent5 3 3 2" xfId="3244"/>
    <cellStyle name="20% - Accent5 3 3 2 2" xfId="3245"/>
    <cellStyle name="20% - Accent5 3 3 3" xfId="3246"/>
    <cellStyle name="20% - Accent5 3 4" xfId="3247"/>
    <cellStyle name="20% - Accent5 3 4 2" xfId="3248"/>
    <cellStyle name="20% - Accent5 3 4 2 2" xfId="39012"/>
    <cellStyle name="20% - Accent5 3 5" xfId="3249"/>
    <cellStyle name="20% - Accent5 3 5 2" xfId="39013"/>
    <cellStyle name="20% - Accent5 3 6" xfId="3250"/>
    <cellStyle name="20% - Accent5 3 6 2" xfId="39014"/>
    <cellStyle name="20% - Accent5 3 7" xfId="3251"/>
    <cellStyle name="20% - Accent5 3 7 2" xfId="39015"/>
    <cellStyle name="20% - Accent5 3 8" xfId="3252"/>
    <cellStyle name="20% - Accent5 3_Cap Software Basis Adj" xfId="3253"/>
    <cellStyle name="20% - Accent5 30" xfId="3254"/>
    <cellStyle name="20% - Accent5 30 2" xfId="3255"/>
    <cellStyle name="20% - Accent5 31" xfId="3256"/>
    <cellStyle name="20% - Accent5 31 2" xfId="3257"/>
    <cellStyle name="20% - Accent5 31 2 2" xfId="3258"/>
    <cellStyle name="20% - Accent5 31 2 2 2" xfId="39016"/>
    <cellStyle name="20% - Accent5 31 2 3" xfId="39017"/>
    <cellStyle name="20% - Accent5 31 3" xfId="3259"/>
    <cellStyle name="20% - Accent5 31 3 2" xfId="39018"/>
    <cellStyle name="20% - Accent5 31 4" xfId="3260"/>
    <cellStyle name="20% - Accent5 31 4 2" xfId="39019"/>
    <cellStyle name="20% - Accent5 31 5" xfId="3261"/>
    <cellStyle name="20% - Accent5 31 5 2" xfId="39020"/>
    <cellStyle name="20% - Accent5 31 6" xfId="39021"/>
    <cellStyle name="20% - Accent5 31_Results 3rd" xfId="3262"/>
    <cellStyle name="20% - Accent5 32" xfId="3263"/>
    <cellStyle name="20% - Accent5 32 2" xfId="3264"/>
    <cellStyle name="20% - Accent5 32 2 2" xfId="3265"/>
    <cellStyle name="20% - Accent5 32 2 2 2" xfId="39022"/>
    <cellStyle name="20% - Accent5 32 2 3" xfId="39023"/>
    <cellStyle name="20% - Accent5 32 3" xfId="3266"/>
    <cellStyle name="20% - Accent5 32 3 2" xfId="39024"/>
    <cellStyle name="20% - Accent5 32 4" xfId="3267"/>
    <cellStyle name="20% - Accent5 32 4 2" xfId="39025"/>
    <cellStyle name="20% - Accent5 32 5" xfId="3268"/>
    <cellStyle name="20% - Accent5 32 5 2" xfId="39026"/>
    <cellStyle name="20% - Accent5 32 6" xfId="39027"/>
    <cellStyle name="20% - Accent5 32_Results 3rd" xfId="3269"/>
    <cellStyle name="20% - Accent5 33" xfId="3270"/>
    <cellStyle name="20% - Accent5 33 2" xfId="3271"/>
    <cellStyle name="20% - Accent5 33 2 2" xfId="3272"/>
    <cellStyle name="20% - Accent5 33 2 2 2" xfId="39028"/>
    <cellStyle name="20% - Accent5 33 2 3" xfId="39029"/>
    <cellStyle name="20% - Accent5 33 3" xfId="3273"/>
    <cellStyle name="20% - Accent5 33 3 2" xfId="39030"/>
    <cellStyle name="20% - Accent5 33 4" xfId="3274"/>
    <cellStyle name="20% - Accent5 33 4 2" xfId="39031"/>
    <cellStyle name="20% - Accent5 33 5" xfId="3275"/>
    <cellStyle name="20% - Accent5 33 5 2" xfId="39032"/>
    <cellStyle name="20% - Accent5 33 6" xfId="39033"/>
    <cellStyle name="20% - Accent5 33_Results 3rd" xfId="3276"/>
    <cellStyle name="20% - Accent5 34" xfId="3277"/>
    <cellStyle name="20% - Accent5 34 2" xfId="3278"/>
    <cellStyle name="20% - Accent5 34 2 2" xfId="39034"/>
    <cellStyle name="20% - Accent5 34 3" xfId="39035"/>
    <cellStyle name="20% - Accent5 35" xfId="3279"/>
    <cellStyle name="20% - Accent5 35 2" xfId="3280"/>
    <cellStyle name="20% - Accent5 35 2 2" xfId="39036"/>
    <cellStyle name="20% - Accent5 35 3" xfId="39037"/>
    <cellStyle name="20% - Accent5 36" xfId="3281"/>
    <cellStyle name="20% - Accent5 36 2" xfId="3282"/>
    <cellStyle name="20% - Accent5 36 2 2" xfId="39038"/>
    <cellStyle name="20% - Accent5 36 3" xfId="39039"/>
    <cellStyle name="20% - Accent5 37" xfId="3283"/>
    <cellStyle name="20% - Accent5 37 2" xfId="3284"/>
    <cellStyle name="20% - Accent5 37 2 2" xfId="39040"/>
    <cellStyle name="20% - Accent5 37 3" xfId="39041"/>
    <cellStyle name="20% - Accent5 38" xfId="3285"/>
    <cellStyle name="20% - Accent5 38 2" xfId="3286"/>
    <cellStyle name="20% - Accent5 38 2 2" xfId="39042"/>
    <cellStyle name="20% - Accent5 38 3" xfId="39043"/>
    <cellStyle name="20% - Accent5 39" xfId="3287"/>
    <cellStyle name="20% - Accent5 39 2" xfId="3288"/>
    <cellStyle name="20% - Accent5 39 2 2" xfId="39044"/>
    <cellStyle name="20% - Accent5 39 3" xfId="39045"/>
    <cellStyle name="20% - Accent5 4" xfId="3289"/>
    <cellStyle name="20% - Accent5 4 2" xfId="3290"/>
    <cellStyle name="20% - Accent5 4 2 2" xfId="3291"/>
    <cellStyle name="20% - Accent5 4 2 3" xfId="3292"/>
    <cellStyle name="20% - Accent5 4 3" xfId="3293"/>
    <cellStyle name="20% - Accent5 4 4" xfId="3294"/>
    <cellStyle name="20% - Accent5 4 4 2" xfId="3295"/>
    <cellStyle name="20% - Accent5 4 4 2 2" xfId="39046"/>
    <cellStyle name="20% - Accent5 4 5" xfId="3296"/>
    <cellStyle name="20% - Accent5 4 5 2" xfId="39047"/>
    <cellStyle name="20% - Accent5 4 6" xfId="3297"/>
    <cellStyle name="20% - Accent5 4 6 2" xfId="39048"/>
    <cellStyle name="20% - Accent5 4 7" xfId="3298"/>
    <cellStyle name="20% - Accent5 4 7 2" xfId="39049"/>
    <cellStyle name="20% - Accent5 4_Cap Software Basis Adj" xfId="3299"/>
    <cellStyle name="20% - Accent5 40" xfId="3300"/>
    <cellStyle name="20% - Accent5 40 2" xfId="3301"/>
    <cellStyle name="20% - Accent5 40 2 2" xfId="39050"/>
    <cellStyle name="20% - Accent5 40 3" xfId="39051"/>
    <cellStyle name="20% - Accent5 41" xfId="3302"/>
    <cellStyle name="20% - Accent5 41 2" xfId="3303"/>
    <cellStyle name="20% - Accent5 41 2 2" xfId="39052"/>
    <cellStyle name="20% - Accent5 41 3" xfId="39053"/>
    <cellStyle name="20% - Accent5 42" xfId="3304"/>
    <cellStyle name="20% - Accent5 42 2" xfId="3305"/>
    <cellStyle name="20% - Accent5 42 2 2" xfId="39054"/>
    <cellStyle name="20% - Accent5 42 3" xfId="39055"/>
    <cellStyle name="20% - Accent5 43" xfId="3306"/>
    <cellStyle name="20% - Accent5 43 2" xfId="3307"/>
    <cellStyle name="20% - Accent5 43 2 2" xfId="39056"/>
    <cellStyle name="20% - Accent5 43 3" xfId="39057"/>
    <cellStyle name="20% - Accent5 44" xfId="3308"/>
    <cellStyle name="20% - Accent5 44 2" xfId="3309"/>
    <cellStyle name="20% - Accent5 44 2 2" xfId="39058"/>
    <cellStyle name="20% - Accent5 44 3" xfId="39059"/>
    <cellStyle name="20% - Accent5 45" xfId="3310"/>
    <cellStyle name="20% - Accent5 45 2" xfId="3311"/>
    <cellStyle name="20% - Accent5 45 2 2" xfId="39060"/>
    <cellStyle name="20% - Accent5 45 3" xfId="39061"/>
    <cellStyle name="20% - Accent5 46" xfId="3312"/>
    <cellStyle name="20% - Accent5 46 2" xfId="3313"/>
    <cellStyle name="20% - Accent5 46 2 2" xfId="39062"/>
    <cellStyle name="20% - Accent5 46 3" xfId="39063"/>
    <cellStyle name="20% - Accent5 47" xfId="3314"/>
    <cellStyle name="20% - Accent5 47 2" xfId="3315"/>
    <cellStyle name="20% - Accent5 47 2 2" xfId="39064"/>
    <cellStyle name="20% - Accent5 47 3" xfId="39065"/>
    <cellStyle name="20% - Accent5 48" xfId="3316"/>
    <cellStyle name="20% - Accent5 48 2" xfId="3317"/>
    <cellStyle name="20% - Accent5 48 2 2" xfId="39066"/>
    <cellStyle name="20% - Accent5 48 3" xfId="39067"/>
    <cellStyle name="20% - Accent5 49" xfId="3318"/>
    <cellStyle name="20% - Accent5 49 2" xfId="3319"/>
    <cellStyle name="20% - Accent5 49 2 2" xfId="39068"/>
    <cellStyle name="20% - Accent5 49 3" xfId="39069"/>
    <cellStyle name="20% - Accent5 5" xfId="3320"/>
    <cellStyle name="20% - Accent5 5 2" xfId="3321"/>
    <cellStyle name="20% - Accent5 5 2 2" xfId="3322"/>
    <cellStyle name="20% - Accent5 5 2 2 2" xfId="3323"/>
    <cellStyle name="20% - Accent5 5 2 3" xfId="3324"/>
    <cellStyle name="20% - Accent5 5 2 3 2" xfId="3325"/>
    <cellStyle name="20% - Accent5 5 2 4" xfId="3326"/>
    <cellStyle name="20% - Accent5 5 2 5" xfId="3327"/>
    <cellStyle name="20% - Accent5 5 3" xfId="3328"/>
    <cellStyle name="20% - Accent5 5 4" xfId="3329"/>
    <cellStyle name="20% - Accent5 5 4 2" xfId="3330"/>
    <cellStyle name="20% - Accent5 5 4 3" xfId="3331"/>
    <cellStyle name="20% - Accent5 5 4 3 2" xfId="39070"/>
    <cellStyle name="20% - Accent5 5 5" xfId="3332"/>
    <cellStyle name="20% - Accent5 5 5 2" xfId="39071"/>
    <cellStyle name="20% - Accent5 5_Sheet1" xfId="3333"/>
    <cellStyle name="20% - Accent5 50" xfId="3334"/>
    <cellStyle name="20% - Accent5 50 2" xfId="3335"/>
    <cellStyle name="20% - Accent5 50 2 2" xfId="39072"/>
    <cellStyle name="20% - Accent5 50 3" xfId="39073"/>
    <cellStyle name="20% - Accent5 51" xfId="3336"/>
    <cellStyle name="20% - Accent5 51 2" xfId="3337"/>
    <cellStyle name="20% - Accent5 51 2 2" xfId="39074"/>
    <cellStyle name="20% - Accent5 51 3" xfId="39075"/>
    <cellStyle name="20% - Accent5 52" xfId="3338"/>
    <cellStyle name="20% - Accent5 52 2" xfId="3339"/>
    <cellStyle name="20% - Accent5 52 2 2" xfId="39076"/>
    <cellStyle name="20% - Accent5 52 3" xfId="39077"/>
    <cellStyle name="20% - Accent5 53" xfId="3340"/>
    <cellStyle name="20% - Accent5 53 2" xfId="3341"/>
    <cellStyle name="20% - Accent5 53 2 2" xfId="39078"/>
    <cellStyle name="20% - Accent5 53 3" xfId="39079"/>
    <cellStyle name="20% - Accent5 54" xfId="3342"/>
    <cellStyle name="20% - Accent5 54 2" xfId="3343"/>
    <cellStyle name="20% - Accent5 54 2 2" xfId="39080"/>
    <cellStyle name="20% - Accent5 54 3" xfId="39081"/>
    <cellStyle name="20% - Accent5 55" xfId="3344"/>
    <cellStyle name="20% - Accent5 55 2" xfId="3345"/>
    <cellStyle name="20% - Accent5 55 2 2" xfId="39082"/>
    <cellStyle name="20% - Accent5 55 3" xfId="39083"/>
    <cellStyle name="20% - Accent5 56" xfId="3346"/>
    <cellStyle name="20% - Accent5 56 2" xfId="3347"/>
    <cellStyle name="20% - Accent5 56 2 2" xfId="39084"/>
    <cellStyle name="20% - Accent5 56 3" xfId="39085"/>
    <cellStyle name="20% - Accent5 57" xfId="3348"/>
    <cellStyle name="20% - Accent5 57 2" xfId="39086"/>
    <cellStyle name="20% - Accent5 58" xfId="3349"/>
    <cellStyle name="20% - Accent5 58 2" xfId="39087"/>
    <cellStyle name="20% - Accent5 59" xfId="3350"/>
    <cellStyle name="20% - Accent5 59 2" xfId="39088"/>
    <cellStyle name="20% - Accent5 6" xfId="3351"/>
    <cellStyle name="20% - Accent5 6 2" xfId="3352"/>
    <cellStyle name="20% - Accent5 6 2 2" xfId="3353"/>
    <cellStyle name="20% - Accent5 6 2 3" xfId="3354"/>
    <cellStyle name="20% - Accent5 6 3" xfId="3355"/>
    <cellStyle name="20% - Accent5 6 4" xfId="3356"/>
    <cellStyle name="20% - Accent5 6 4 2" xfId="3357"/>
    <cellStyle name="20% - Accent5 6 5" xfId="3358"/>
    <cellStyle name="20% - Accent5 6 5 2" xfId="39089"/>
    <cellStyle name="20% - Accent5 6_Sheet1" xfId="3359"/>
    <cellStyle name="20% - Accent5 60" xfId="3360"/>
    <cellStyle name="20% - Accent5 60 2" xfId="39090"/>
    <cellStyle name="20% - Accent5 61" xfId="3361"/>
    <cellStyle name="20% - Accent5 61 2" xfId="39091"/>
    <cellStyle name="20% - Accent5 62" xfId="3362"/>
    <cellStyle name="20% - Accent5 62 2" xfId="39092"/>
    <cellStyle name="20% - Accent5 63" xfId="3363"/>
    <cellStyle name="20% - Accent5 63 2" xfId="39093"/>
    <cellStyle name="20% - Accent5 64" xfId="3364"/>
    <cellStyle name="20% - Accent5 64 2" xfId="39094"/>
    <cellStyle name="20% - Accent5 65" xfId="3365"/>
    <cellStyle name="20% - Accent5 65 2" xfId="39095"/>
    <cellStyle name="20% - Accent5 66" xfId="3366"/>
    <cellStyle name="20% - Accent5 66 2" xfId="39096"/>
    <cellStyle name="20% - Accent5 67" xfId="3367"/>
    <cellStyle name="20% - Accent5 67 2" xfId="3368"/>
    <cellStyle name="20% - Accent5 67 2 2" xfId="39097"/>
    <cellStyle name="20% - Accent5 67 3" xfId="39098"/>
    <cellStyle name="20% - Accent5 68" xfId="3369"/>
    <cellStyle name="20% - Accent5 68 2" xfId="3370"/>
    <cellStyle name="20% - Accent5 68 2 2" xfId="39099"/>
    <cellStyle name="20% - Accent5 68 3" xfId="39100"/>
    <cellStyle name="20% - Accent5 69" xfId="3371"/>
    <cellStyle name="20% - Accent5 69 2" xfId="39101"/>
    <cellStyle name="20% - Accent5 7" xfId="3372"/>
    <cellStyle name="20% - Accent5 7 2" xfId="3373"/>
    <cellStyle name="20% - Accent5 7 2 2" xfId="3374"/>
    <cellStyle name="20% - Accent5 7 2 3" xfId="3375"/>
    <cellStyle name="20% - Accent5 7 3" xfId="3376"/>
    <cellStyle name="20% - Accent5 7 4" xfId="3377"/>
    <cellStyle name="20% - Accent5 7 4 2" xfId="3378"/>
    <cellStyle name="20% - Accent5 7 5" xfId="3379"/>
    <cellStyle name="20% - Accent5 7 5 2" xfId="39102"/>
    <cellStyle name="20% - Accent5 7_Sheet1" xfId="3380"/>
    <cellStyle name="20% - Accent5 70" xfId="3381"/>
    <cellStyle name="20% - Accent5 70 2" xfId="39103"/>
    <cellStyle name="20% - Accent5 71" xfId="3382"/>
    <cellStyle name="20% - Accent5 71 2" xfId="39104"/>
    <cellStyle name="20% - Accent5 72" xfId="3383"/>
    <cellStyle name="20% - Accent5 72 2" xfId="39105"/>
    <cellStyle name="20% - Accent5 73" xfId="3384"/>
    <cellStyle name="20% - Accent5 73 2" xfId="39106"/>
    <cellStyle name="20% - Accent5 74" xfId="3385"/>
    <cellStyle name="20% - Accent5 74 2" xfId="39107"/>
    <cellStyle name="20% - Accent5 75" xfId="3386"/>
    <cellStyle name="20% - Accent5 75 2" xfId="39108"/>
    <cellStyle name="20% - Accent5 76" xfId="3387"/>
    <cellStyle name="20% - Accent5 76 2" xfId="39109"/>
    <cellStyle name="20% - Accent5 77" xfId="3388"/>
    <cellStyle name="20% - Accent5 77 2" xfId="39110"/>
    <cellStyle name="20% - Accent5 78" xfId="3389"/>
    <cellStyle name="20% - Accent5 78 2" xfId="39111"/>
    <cellStyle name="20% - Accent5 79" xfId="3390"/>
    <cellStyle name="20% - Accent5 79 2" xfId="39112"/>
    <cellStyle name="20% - Accent5 8" xfId="3391"/>
    <cellStyle name="20% - Accent5 8 2" xfId="3392"/>
    <cellStyle name="20% - Accent5 8 2 2" xfId="3393"/>
    <cellStyle name="20% - Accent5 8 2 3" xfId="3394"/>
    <cellStyle name="20% - Accent5 8 3" xfId="3395"/>
    <cellStyle name="20% - Accent5 8 4" xfId="3396"/>
    <cellStyle name="20% - Accent5 8 4 2" xfId="3397"/>
    <cellStyle name="20% - Accent5 8 5" xfId="3398"/>
    <cellStyle name="20% - Accent5 8 5 2" xfId="39113"/>
    <cellStyle name="20% - Accent5 8_Sheet1" xfId="3399"/>
    <cellStyle name="20% - Accent5 80" xfId="3400"/>
    <cellStyle name="20% - Accent5 80 2" xfId="39114"/>
    <cellStyle name="20% - Accent5 81" xfId="3401"/>
    <cellStyle name="20% - Accent5 81 2" xfId="39115"/>
    <cellStyle name="20% - Accent5 82" xfId="3402"/>
    <cellStyle name="20% - Accent5 82 2" xfId="39116"/>
    <cellStyle name="20% - Accent5 83" xfId="3403"/>
    <cellStyle name="20% - Accent5 83 2" xfId="39117"/>
    <cellStyle name="20% - Accent5 84" xfId="3404"/>
    <cellStyle name="20% - Accent5 85" xfId="10"/>
    <cellStyle name="20% - Accent5 9" xfId="3405"/>
    <cellStyle name="20% - Accent5 9 2" xfId="3406"/>
    <cellStyle name="20% - Accent5 9 2 2" xfId="3407"/>
    <cellStyle name="20% - Accent5 9 2 3" xfId="3408"/>
    <cellStyle name="20% - Accent5 9 3" xfId="3409"/>
    <cellStyle name="20% - Accent5 9 4" xfId="3410"/>
    <cellStyle name="20% - Accent5 9 4 2" xfId="3411"/>
    <cellStyle name="20% - Accent5 9 5" xfId="3412"/>
    <cellStyle name="20% - Accent5 9 5 2" xfId="39118"/>
    <cellStyle name="20% - Accent5 9_Sheet1" xfId="3413"/>
    <cellStyle name="20% - Accent6" xfId="49535" builtinId="50" customBuiltin="1"/>
    <cellStyle name="20% - Accent6 10" xfId="3414"/>
    <cellStyle name="20% - Accent6 10 2" xfId="3415"/>
    <cellStyle name="20% - Accent6 10 2 2" xfId="3416"/>
    <cellStyle name="20% - Accent6 10 2 3" xfId="3417"/>
    <cellStyle name="20% - Accent6 10 3" xfId="3418"/>
    <cellStyle name="20% - Accent6 10 4" xfId="3419"/>
    <cellStyle name="20% - Accent6 10 4 2" xfId="3420"/>
    <cellStyle name="20% - Accent6 10_Sheet1" xfId="3421"/>
    <cellStyle name="20% - Accent6 11" xfId="3422"/>
    <cellStyle name="20% - Accent6 11 2" xfId="3423"/>
    <cellStyle name="20% - Accent6 11 2 2" xfId="3424"/>
    <cellStyle name="20% - Accent6 11 2 3" xfId="3425"/>
    <cellStyle name="20% - Accent6 11 3" xfId="3426"/>
    <cellStyle name="20% - Accent6 11 4" xfId="3427"/>
    <cellStyle name="20% - Accent6 11 4 2" xfId="3428"/>
    <cellStyle name="20% - Accent6 11_Sheet1" xfId="3429"/>
    <cellStyle name="20% - Accent6 12" xfId="3430"/>
    <cellStyle name="20% - Accent6 12 2" xfId="3431"/>
    <cellStyle name="20% - Accent6 12 2 2" xfId="3432"/>
    <cellStyle name="20% - Accent6 12 2 3" xfId="3433"/>
    <cellStyle name="20% - Accent6 12 3" xfId="3434"/>
    <cellStyle name="20% - Accent6 12 4" xfId="3435"/>
    <cellStyle name="20% - Accent6 12 4 2" xfId="3436"/>
    <cellStyle name="20% - Accent6 12_Sheet1" xfId="3437"/>
    <cellStyle name="20% - Accent6 13" xfId="3438"/>
    <cellStyle name="20% - Accent6 13 2" xfId="3439"/>
    <cellStyle name="20% - Accent6 13 2 2" xfId="3440"/>
    <cellStyle name="20% - Accent6 13 2 3" xfId="3441"/>
    <cellStyle name="20% - Accent6 13 3" xfId="3442"/>
    <cellStyle name="20% - Accent6 13 4" xfId="3443"/>
    <cellStyle name="20% - Accent6 13 4 2" xfId="3444"/>
    <cellStyle name="20% - Accent6 13_Sheet1" xfId="3445"/>
    <cellStyle name="20% - Accent6 14" xfId="3446"/>
    <cellStyle name="20% - Accent6 14 2" xfId="3447"/>
    <cellStyle name="20% - Accent6 14 2 2" xfId="3448"/>
    <cellStyle name="20% - Accent6 14 2 3" xfId="3449"/>
    <cellStyle name="20% - Accent6 14 3" xfId="3450"/>
    <cellStyle name="20% - Accent6 14 4" xfId="3451"/>
    <cellStyle name="20% - Accent6 14 4 2" xfId="3452"/>
    <cellStyle name="20% - Accent6 14_Sheet1" xfId="3453"/>
    <cellStyle name="20% - Accent6 15" xfId="3454"/>
    <cellStyle name="20% - Accent6 15 2" xfId="3455"/>
    <cellStyle name="20% - Accent6 15 2 2" xfId="3456"/>
    <cellStyle name="20% - Accent6 15 2 3" xfId="3457"/>
    <cellStyle name="20% - Accent6 15 3" xfId="3458"/>
    <cellStyle name="20% - Accent6 15 4" xfId="3459"/>
    <cellStyle name="20% - Accent6 15 4 2" xfId="3460"/>
    <cellStyle name="20% - Accent6 15_Sheet1" xfId="3461"/>
    <cellStyle name="20% - Accent6 16" xfId="3462"/>
    <cellStyle name="20% - Accent6 16 2" xfId="3463"/>
    <cellStyle name="20% - Accent6 16 2 2" xfId="3464"/>
    <cellStyle name="20% - Accent6 16 2 3" xfId="3465"/>
    <cellStyle name="20% - Accent6 16 3" xfId="3466"/>
    <cellStyle name="20% - Accent6 16 4" xfId="3467"/>
    <cellStyle name="20% - Accent6 16 4 2" xfId="3468"/>
    <cellStyle name="20% - Accent6 16_Sheet1" xfId="3469"/>
    <cellStyle name="20% - Accent6 17" xfId="3470"/>
    <cellStyle name="20% - Accent6 17 2" xfId="3471"/>
    <cellStyle name="20% - Accent6 17 2 2" xfId="3472"/>
    <cellStyle name="20% - Accent6 17 2 3" xfId="3473"/>
    <cellStyle name="20% - Accent6 17 3" xfId="3474"/>
    <cellStyle name="20% - Accent6 17 4" xfId="3475"/>
    <cellStyle name="20% - Accent6 17 4 2" xfId="3476"/>
    <cellStyle name="20% - Accent6 17_Sheet1" xfId="3477"/>
    <cellStyle name="20% - Accent6 18" xfId="3478"/>
    <cellStyle name="20% - Accent6 18 2" xfId="3479"/>
    <cellStyle name="20% - Accent6 18 2 2" xfId="3480"/>
    <cellStyle name="20% - Accent6 18 2 3" xfId="3481"/>
    <cellStyle name="20% - Accent6 18 3" xfId="3482"/>
    <cellStyle name="20% - Accent6 18 4" xfId="3483"/>
    <cellStyle name="20% - Accent6 18 4 2" xfId="3484"/>
    <cellStyle name="20% - Accent6 18_Sheet1" xfId="3485"/>
    <cellStyle name="20% - Accent6 19" xfId="3486"/>
    <cellStyle name="20% - Accent6 19 2" xfId="3487"/>
    <cellStyle name="20% - Accent6 19 2 2" xfId="3488"/>
    <cellStyle name="20% - Accent6 19 2 3" xfId="3489"/>
    <cellStyle name="20% - Accent6 19 3" xfId="3490"/>
    <cellStyle name="20% - Accent6 19 4" xfId="3491"/>
    <cellStyle name="20% - Accent6 19 4 2" xfId="3492"/>
    <cellStyle name="20% - Accent6 19_Sheet1" xfId="3493"/>
    <cellStyle name="20% - Accent6 2" xfId="13"/>
    <cellStyle name="20% - Accent6 2 10" xfId="3494"/>
    <cellStyle name="20% - Accent6 2 10 2" xfId="3495"/>
    <cellStyle name="20% - Accent6 2 10 2 2" xfId="39119"/>
    <cellStyle name="20% - Accent6 2 10 3" xfId="39120"/>
    <cellStyle name="20% - Accent6 2 11" xfId="3496"/>
    <cellStyle name="20% - Accent6 2 11 2" xfId="39121"/>
    <cellStyle name="20% - Accent6 2 12" xfId="3497"/>
    <cellStyle name="20% - Accent6 2 12 2" xfId="39122"/>
    <cellStyle name="20% - Accent6 2 13" xfId="3498"/>
    <cellStyle name="20% - Accent6 2 14" xfId="3499"/>
    <cellStyle name="20% - Accent6 2 14 2" xfId="39123"/>
    <cellStyle name="20% - Accent6 2 2" xfId="524"/>
    <cellStyle name="20% - Accent6 2 2 2" xfId="3500"/>
    <cellStyle name="20% - Accent6 2 2 2 2" xfId="3501"/>
    <cellStyle name="20% - Accent6 2 2 2 2 2" xfId="39124"/>
    <cellStyle name="20% - Accent6 2 2 3" xfId="3502"/>
    <cellStyle name="20% - Accent6 2 2 3 2" xfId="3503"/>
    <cellStyle name="20% - Accent6 2 2 3 3" xfId="3504"/>
    <cellStyle name="20% - Accent6 2 2 4" xfId="3505"/>
    <cellStyle name="20% - Accent6 2 2 4 2" xfId="3506"/>
    <cellStyle name="20% - Accent6 2 2 5" xfId="3507"/>
    <cellStyle name="20% - Accent6 2 2 6" xfId="3508"/>
    <cellStyle name="20% - Accent6 2 2 7" xfId="3509"/>
    <cellStyle name="20% - Accent6 2 2 7 2" xfId="39125"/>
    <cellStyle name="20% - Accent6 2 2_Basis Info" xfId="3510"/>
    <cellStyle name="20% - Accent6 2 3" xfId="525"/>
    <cellStyle name="20% - Accent6 2 3 10" xfId="3511"/>
    <cellStyle name="20% - Accent6 2 3 11" xfId="3512"/>
    <cellStyle name="20% - Accent6 2 3 11 2" xfId="39126"/>
    <cellStyle name="20% - Accent6 2 3 12" xfId="3513"/>
    <cellStyle name="20% - Accent6 2 3 12 2" xfId="39127"/>
    <cellStyle name="20% - Accent6 2 3 13" xfId="3514"/>
    <cellStyle name="20% - Accent6 2 3 13 2" xfId="39128"/>
    <cellStyle name="20% - Accent6 2 3 14" xfId="49256"/>
    <cellStyle name="20% - Accent6 2 3 2" xfId="3515"/>
    <cellStyle name="20% - Accent6 2 3 2 2" xfId="3516"/>
    <cellStyle name="20% - Accent6 2 3 2 2 2" xfId="3517"/>
    <cellStyle name="20% - Accent6 2 3 2 3" xfId="3518"/>
    <cellStyle name="20% - Accent6 2 3 2 3 2" xfId="3519"/>
    <cellStyle name="20% - Accent6 2 3 2 3 2 2" xfId="3520"/>
    <cellStyle name="20% - Accent6 2 3 2 3 2 2 2" xfId="39129"/>
    <cellStyle name="20% - Accent6 2 3 2 3 2 3" xfId="39130"/>
    <cellStyle name="20% - Accent6 2 3 2 3 3" xfId="3521"/>
    <cellStyle name="20% - Accent6 2 3 2 3 3 2" xfId="39131"/>
    <cellStyle name="20% - Accent6 2 3 2 3 4" xfId="39132"/>
    <cellStyle name="20% - Accent6 2 3 2 4" xfId="3522"/>
    <cellStyle name="20% - Accent6 2 3 2 4 2" xfId="3523"/>
    <cellStyle name="20% - Accent6 2 3 2 4 2 2" xfId="39133"/>
    <cellStyle name="20% - Accent6 2 3 2 4 3" xfId="39134"/>
    <cellStyle name="20% - Accent6 2 3 2 5" xfId="3524"/>
    <cellStyle name="20% - Accent6 2 3 2 5 2" xfId="3525"/>
    <cellStyle name="20% - Accent6 2 3 2 5 3" xfId="39135"/>
    <cellStyle name="20% - Accent6 2 3 2 6" xfId="3526"/>
    <cellStyle name="20% - Accent6 2 3 2 7" xfId="3527"/>
    <cellStyle name="20% - Accent6 2 3 2 7 2" xfId="39136"/>
    <cellStyle name="20% - Accent6 2 3 2 8" xfId="3528"/>
    <cellStyle name="20% - Accent6 2 3 2 8 2" xfId="39137"/>
    <cellStyle name="20% - Accent6 2 3 2 9" xfId="3529"/>
    <cellStyle name="20% - Accent6 2 3 2 9 2" xfId="39138"/>
    <cellStyle name="20% - Accent6 2 3 2_Basis Info" xfId="3530"/>
    <cellStyle name="20% - Accent6 2 3 3" xfId="3531"/>
    <cellStyle name="20% - Accent6 2 3 3 2" xfId="3532"/>
    <cellStyle name="20% - Accent6 2 3 4" xfId="3533"/>
    <cellStyle name="20% - Accent6 2 3 5" xfId="3534"/>
    <cellStyle name="20% - Accent6 2 3 5 2" xfId="3535"/>
    <cellStyle name="20% - Accent6 2 3 5 2 2" xfId="3536"/>
    <cellStyle name="20% - Accent6 2 3 5 2 2 2" xfId="39139"/>
    <cellStyle name="20% - Accent6 2 3 5 2 3" xfId="39140"/>
    <cellStyle name="20% - Accent6 2 3 5 3" xfId="3537"/>
    <cellStyle name="20% - Accent6 2 3 5 3 2" xfId="39141"/>
    <cellStyle name="20% - Accent6 2 3 5 4" xfId="39142"/>
    <cellStyle name="20% - Accent6 2 3 6" xfId="3538"/>
    <cellStyle name="20% - Accent6 2 3 6 2" xfId="3539"/>
    <cellStyle name="20% - Accent6 2 3 6 2 2" xfId="39143"/>
    <cellStyle name="20% - Accent6 2 3 6 3" xfId="39144"/>
    <cellStyle name="20% - Accent6 2 3 7" xfId="3540"/>
    <cellStyle name="20% - Accent6 2 3 7 2" xfId="3541"/>
    <cellStyle name="20% - Accent6 2 3 7 3" xfId="39145"/>
    <cellStyle name="20% - Accent6 2 3 8" xfId="3542"/>
    <cellStyle name="20% - Accent6 2 3 9" xfId="3543"/>
    <cellStyle name="20% - Accent6 2 3_Basis Info" xfId="3544"/>
    <cellStyle name="20% - Accent6 2 4" xfId="579"/>
    <cellStyle name="20% - Accent6 2 4 2" xfId="854"/>
    <cellStyle name="20% - Accent6 2 4 3" xfId="39146"/>
    <cellStyle name="20% - Accent6 2 4_Rate Case Accrual Accounts" xfId="26318"/>
    <cellStyle name="20% - Accent6 2 5" xfId="431"/>
    <cellStyle name="20% - Accent6 2 5 2" xfId="3545"/>
    <cellStyle name="20% - Accent6 2 5 3" xfId="3546"/>
    <cellStyle name="20% - Accent6 2 5 3 2" xfId="39147"/>
    <cellStyle name="20% - Accent6 2 5_Rate Case Accrual Accounts" xfId="26319"/>
    <cellStyle name="20% - Accent6 2 6" xfId="855"/>
    <cellStyle name="20% - Accent6 2 6 2" xfId="39148"/>
    <cellStyle name="20% - Accent6 2 7" xfId="3547"/>
    <cellStyle name="20% - Accent6 2 7 2" xfId="3548"/>
    <cellStyle name="20% - Accent6 2 7 2 2" xfId="39149"/>
    <cellStyle name="20% - Accent6 2 7 3" xfId="39150"/>
    <cellStyle name="20% - Accent6 2 8" xfId="3549"/>
    <cellStyle name="20% - Accent6 2 8 2" xfId="3550"/>
    <cellStyle name="20% - Accent6 2 8 2 2" xfId="39151"/>
    <cellStyle name="20% - Accent6 2 8 3" xfId="39152"/>
    <cellStyle name="20% - Accent6 2 9" xfId="3551"/>
    <cellStyle name="20% - Accent6 2 9 2" xfId="3552"/>
    <cellStyle name="20% - Accent6 2 9 2 2" xfId="39153"/>
    <cellStyle name="20% - Accent6 2 9 3" xfId="39154"/>
    <cellStyle name="20% - Accent6 2_09_2013" xfId="750"/>
    <cellStyle name="20% - Accent6 20" xfId="3553"/>
    <cellStyle name="20% - Accent6 20 2" xfId="3554"/>
    <cellStyle name="20% - Accent6 20 2 2" xfId="3555"/>
    <cellStyle name="20% - Accent6 20 2 3" xfId="3556"/>
    <cellStyle name="20% - Accent6 20 3" xfId="3557"/>
    <cellStyle name="20% - Accent6 20 4" xfId="3558"/>
    <cellStyle name="20% - Accent6 20 4 2" xfId="3559"/>
    <cellStyle name="20% - Accent6 20_Sheet1" xfId="3560"/>
    <cellStyle name="20% - Accent6 21" xfId="3561"/>
    <cellStyle name="20% - Accent6 21 2" xfId="3562"/>
    <cellStyle name="20% - Accent6 21 2 2" xfId="3563"/>
    <cellStyle name="20% - Accent6 21 2 3" xfId="3564"/>
    <cellStyle name="20% - Accent6 21 3" xfId="3565"/>
    <cellStyle name="20% - Accent6 21 4" xfId="3566"/>
    <cellStyle name="20% - Accent6 21 4 2" xfId="3567"/>
    <cellStyle name="20% - Accent6 21_Sheet1" xfId="3568"/>
    <cellStyle name="20% - Accent6 22" xfId="3569"/>
    <cellStyle name="20% - Accent6 22 2" xfId="3570"/>
    <cellStyle name="20% - Accent6 22 2 2" xfId="3571"/>
    <cellStyle name="20% - Accent6 22 2 3" xfId="3572"/>
    <cellStyle name="20% - Accent6 22 3" xfId="3573"/>
    <cellStyle name="20% - Accent6 22 4" xfId="3574"/>
    <cellStyle name="20% - Accent6 22 4 2" xfId="3575"/>
    <cellStyle name="20% - Accent6 22_Sheet1" xfId="3576"/>
    <cellStyle name="20% - Accent6 23" xfId="3577"/>
    <cellStyle name="20% - Accent6 23 2" xfId="3578"/>
    <cellStyle name="20% - Accent6 23 3" xfId="3579"/>
    <cellStyle name="20% - Accent6 23 3 2" xfId="3580"/>
    <cellStyle name="20% - Accent6 23 3 3" xfId="3581"/>
    <cellStyle name="20% - Accent6 23_Sheet1" xfId="3582"/>
    <cellStyle name="20% - Accent6 24" xfId="3583"/>
    <cellStyle name="20% - Accent6 24 10" xfId="3584"/>
    <cellStyle name="20% - Accent6 24 11" xfId="3585"/>
    <cellStyle name="20% - Accent6 24 11 2" xfId="3586"/>
    <cellStyle name="20% - Accent6 24 11 2 2" xfId="39155"/>
    <cellStyle name="20% - Accent6 24 11 3" xfId="39156"/>
    <cellStyle name="20% - Accent6 24 12" xfId="3587"/>
    <cellStyle name="20% - Accent6 24 12 2" xfId="3588"/>
    <cellStyle name="20% - Accent6 24 12 2 2" xfId="39157"/>
    <cellStyle name="20% - Accent6 24 12 3" xfId="39158"/>
    <cellStyle name="20% - Accent6 24 2" xfId="3589"/>
    <cellStyle name="20% - Accent6 24 2 2" xfId="3590"/>
    <cellStyle name="20% - Accent6 24 3" xfId="3591"/>
    <cellStyle name="20% - Accent6 24 3 2" xfId="3592"/>
    <cellStyle name="20% - Accent6 24 3 2 2" xfId="3593"/>
    <cellStyle name="20% - Accent6 24 3 2 2 2" xfId="3594"/>
    <cellStyle name="20% - Accent6 24 3 2 2 2 2" xfId="39159"/>
    <cellStyle name="20% - Accent6 24 3 2 2 3" xfId="39160"/>
    <cellStyle name="20% - Accent6 24 3 2 3" xfId="3595"/>
    <cellStyle name="20% - Accent6 24 3 2 3 2" xfId="39161"/>
    <cellStyle name="20% - Accent6 24 3 2 4" xfId="39162"/>
    <cellStyle name="20% - Accent6 24 3 3" xfId="3596"/>
    <cellStyle name="20% - Accent6 24 3 3 2" xfId="3597"/>
    <cellStyle name="20% - Accent6 24 3 3 2 2" xfId="39163"/>
    <cellStyle name="20% - Accent6 24 3 3 3" xfId="39164"/>
    <cellStyle name="20% - Accent6 24 3 4" xfId="3598"/>
    <cellStyle name="20% - Accent6 24 3 4 2" xfId="39165"/>
    <cellStyle name="20% - Accent6 24 3 5" xfId="39166"/>
    <cellStyle name="20% - Accent6 24 3_Results 3rd" xfId="3599"/>
    <cellStyle name="20% - Accent6 24 4" xfId="3600"/>
    <cellStyle name="20% - Accent6 24 4 2" xfId="3601"/>
    <cellStyle name="20% - Accent6 24 4 2 2" xfId="3602"/>
    <cellStyle name="20% - Accent6 24 4 2 2 2" xfId="39167"/>
    <cellStyle name="20% - Accent6 24 4 2 3" xfId="39168"/>
    <cellStyle name="20% - Accent6 24 4 3" xfId="3603"/>
    <cellStyle name="20% - Accent6 24 4 3 2" xfId="39169"/>
    <cellStyle name="20% - Accent6 24 4 4" xfId="39170"/>
    <cellStyle name="20% - Accent6 24 5" xfId="3604"/>
    <cellStyle name="20% - Accent6 24 6" xfId="3605"/>
    <cellStyle name="20% - Accent6 24 7" xfId="3606"/>
    <cellStyle name="20% - Accent6 24 8" xfId="3607"/>
    <cellStyle name="20% - Accent6 24 9" xfId="3608"/>
    <cellStyle name="20% - Accent6 24_Basis Detail" xfId="3609"/>
    <cellStyle name="20% - Accent6 25" xfId="3610"/>
    <cellStyle name="20% - Accent6 25 2" xfId="3611"/>
    <cellStyle name="20% - Accent6 25 2 2" xfId="3612"/>
    <cellStyle name="20% - Accent6 25 3" xfId="3613"/>
    <cellStyle name="20% - Accent6 25 4" xfId="3614"/>
    <cellStyle name="20% - Accent6 25 4 2" xfId="3615"/>
    <cellStyle name="20% - Accent6 25 4 3" xfId="3616"/>
    <cellStyle name="20% - Accent6 25 5" xfId="3617"/>
    <cellStyle name="20% - Accent6 25 5 2" xfId="3618"/>
    <cellStyle name="20% - Accent6 25 5 2 2" xfId="3619"/>
    <cellStyle name="20% - Accent6 25 5 2 2 2" xfId="3620"/>
    <cellStyle name="20% - Accent6 25 5 2 2 2 2" xfId="39171"/>
    <cellStyle name="20% - Accent6 25 5 2 2 3" xfId="39172"/>
    <cellStyle name="20% - Accent6 25 5 2 3" xfId="3621"/>
    <cellStyle name="20% - Accent6 25 5 2 3 2" xfId="39173"/>
    <cellStyle name="20% - Accent6 25 5 2 4" xfId="39174"/>
    <cellStyle name="20% - Accent6 25 5 3" xfId="3622"/>
    <cellStyle name="20% - Accent6 25 5 3 2" xfId="3623"/>
    <cellStyle name="20% - Accent6 25 5 3 2 2" xfId="39175"/>
    <cellStyle name="20% - Accent6 25 5 3 3" xfId="39176"/>
    <cellStyle name="20% - Accent6 25 5 4" xfId="3624"/>
    <cellStyle name="20% - Accent6 25 5 4 2" xfId="39177"/>
    <cellStyle name="20% - Accent6 25 5 5" xfId="39178"/>
    <cellStyle name="20% - Accent6 25 5_Results 3rd" xfId="3625"/>
    <cellStyle name="20% - Accent6 25 6" xfId="3626"/>
    <cellStyle name="20% - Accent6 25 6 2" xfId="3627"/>
    <cellStyle name="20% - Accent6 25 6 2 2" xfId="3628"/>
    <cellStyle name="20% - Accent6 25 6 2 2 2" xfId="39179"/>
    <cellStyle name="20% - Accent6 25 6 2 3" xfId="39180"/>
    <cellStyle name="20% - Accent6 25 6 3" xfId="3629"/>
    <cellStyle name="20% - Accent6 25 6 3 2" xfId="39181"/>
    <cellStyle name="20% - Accent6 25 6 4" xfId="39182"/>
    <cellStyle name="20% - Accent6 25 7" xfId="3630"/>
    <cellStyle name="20% - Accent6 25 7 2" xfId="3631"/>
    <cellStyle name="20% - Accent6 25 7 2 2" xfId="39183"/>
    <cellStyle name="20% - Accent6 25 7 3" xfId="39184"/>
    <cellStyle name="20% - Accent6 25 8" xfId="3632"/>
    <cellStyle name="20% - Accent6 25 8 2" xfId="3633"/>
    <cellStyle name="20% - Accent6 25 8 2 2" xfId="39185"/>
    <cellStyle name="20% - Accent6 25 8 3" xfId="39186"/>
    <cellStyle name="20% - Accent6 25_Basis Detail" xfId="3634"/>
    <cellStyle name="20% - Accent6 26" xfId="3635"/>
    <cellStyle name="20% - Accent6 26 2" xfId="3636"/>
    <cellStyle name="20% - Accent6 26 2 2" xfId="3637"/>
    <cellStyle name="20% - Accent6 26 2 2 2" xfId="3638"/>
    <cellStyle name="20% - Accent6 26 2 2 2 2" xfId="39187"/>
    <cellStyle name="20% - Accent6 26 2 2 3" xfId="39188"/>
    <cellStyle name="20% - Accent6 26 2 3" xfId="3639"/>
    <cellStyle name="20% - Accent6 26 2 3 2" xfId="39189"/>
    <cellStyle name="20% - Accent6 26 2 4" xfId="39190"/>
    <cellStyle name="20% - Accent6 26 3" xfId="3640"/>
    <cellStyle name="20% - Accent6 26 3 2" xfId="3641"/>
    <cellStyle name="20% - Accent6 26 3 2 2" xfId="39191"/>
    <cellStyle name="20% - Accent6 26 3 3" xfId="39192"/>
    <cellStyle name="20% - Accent6 26 4" xfId="3642"/>
    <cellStyle name="20% - Accent6 26 4 2" xfId="3643"/>
    <cellStyle name="20% - Accent6 26 4 3" xfId="39193"/>
    <cellStyle name="20% - Accent6 26 5" xfId="3644"/>
    <cellStyle name="20% - Accent6 26 6" xfId="3645"/>
    <cellStyle name="20% - Accent6 26 6 2" xfId="39194"/>
    <cellStyle name="20% - Accent6 26 7" xfId="3646"/>
    <cellStyle name="20% - Accent6 26 7 2" xfId="39195"/>
    <cellStyle name="20% - Accent6 26 8" xfId="3647"/>
    <cellStyle name="20% - Accent6 26 8 2" xfId="39196"/>
    <cellStyle name="20% - Accent6 27" xfId="3648"/>
    <cellStyle name="20% - Accent6 27 2" xfId="3649"/>
    <cellStyle name="20% - Accent6 27 3" xfId="3650"/>
    <cellStyle name="20% - Accent6 27 3 2" xfId="39197"/>
    <cellStyle name="20% - Accent6 27 4" xfId="3651"/>
    <cellStyle name="20% - Accent6 28" xfId="3652"/>
    <cellStyle name="20% - Accent6 28 2" xfId="3653"/>
    <cellStyle name="20% - Accent6 29" xfId="3654"/>
    <cellStyle name="20% - Accent6 29 2" xfId="3655"/>
    <cellStyle name="20% - Accent6 3" xfId="3656"/>
    <cellStyle name="20% - Accent6 3 2" xfId="3657"/>
    <cellStyle name="20% - Accent6 3 2 2" xfId="3658"/>
    <cellStyle name="20% - Accent6 3 2 2 2" xfId="3659"/>
    <cellStyle name="20% - Accent6 3 2 3" xfId="3660"/>
    <cellStyle name="20% - Accent6 3 2 4" xfId="3661"/>
    <cellStyle name="20% - Accent6 3 2 5" xfId="3662"/>
    <cellStyle name="20% - Accent6 3 2 5 2" xfId="39198"/>
    <cellStyle name="20% - Accent6 3 2_Basis Info" xfId="3663"/>
    <cellStyle name="20% - Accent6 3 3" xfId="3664"/>
    <cellStyle name="20% - Accent6 3 3 2" xfId="3665"/>
    <cellStyle name="20% - Accent6 3 3 2 2" xfId="3666"/>
    <cellStyle name="20% - Accent6 3 3 3" xfId="3667"/>
    <cellStyle name="20% - Accent6 3 3_Sheet1" xfId="3668"/>
    <cellStyle name="20% - Accent6 3 4" xfId="3669"/>
    <cellStyle name="20% - Accent6 3 4 2" xfId="3670"/>
    <cellStyle name="20% - Accent6 3 4 2 2" xfId="39199"/>
    <cellStyle name="20% - Accent6 3 5" xfId="3671"/>
    <cellStyle name="20% - Accent6 3 5 2" xfId="3672"/>
    <cellStyle name="20% - Accent6 3 5 3" xfId="3673"/>
    <cellStyle name="20% - Accent6 3 5 3 2" xfId="39200"/>
    <cellStyle name="20% - Accent6 3 6" xfId="3674"/>
    <cellStyle name="20% - Accent6 3 6 2" xfId="39201"/>
    <cellStyle name="20% - Accent6 3 7" xfId="3675"/>
    <cellStyle name="20% - Accent6 3 7 2" xfId="39202"/>
    <cellStyle name="20% - Accent6 3 8" xfId="3676"/>
    <cellStyle name="20% - Accent6 3 8 2" xfId="39203"/>
    <cellStyle name="20% - Accent6 3 9" xfId="3677"/>
    <cellStyle name="20% - Accent6 3_Cap Software Basis Adj" xfId="3678"/>
    <cellStyle name="20% - Accent6 30" xfId="3679"/>
    <cellStyle name="20% - Accent6 30 2" xfId="3680"/>
    <cellStyle name="20% - Accent6 31" xfId="3681"/>
    <cellStyle name="20% - Accent6 31 2" xfId="3682"/>
    <cellStyle name="20% - Accent6 31 2 2" xfId="3683"/>
    <cellStyle name="20% - Accent6 31 2 2 2" xfId="3684"/>
    <cellStyle name="20% - Accent6 31 2 2 2 2" xfId="39204"/>
    <cellStyle name="20% - Accent6 31 2 2 3" xfId="39205"/>
    <cellStyle name="20% - Accent6 31 2 3" xfId="3685"/>
    <cellStyle name="20% - Accent6 31 2 3 2" xfId="39206"/>
    <cellStyle name="20% - Accent6 31 2 4" xfId="39207"/>
    <cellStyle name="20% - Accent6 31 3" xfId="3686"/>
    <cellStyle name="20% - Accent6 31 3 2" xfId="3687"/>
    <cellStyle name="20% - Accent6 31 3 2 2" xfId="39208"/>
    <cellStyle name="20% - Accent6 31 3 3" xfId="39209"/>
    <cellStyle name="20% - Accent6 31 4" xfId="3688"/>
    <cellStyle name="20% - Accent6 31 4 2" xfId="39210"/>
    <cellStyle name="20% - Accent6 31 5" xfId="3689"/>
    <cellStyle name="20% - Accent6 31 5 2" xfId="39211"/>
    <cellStyle name="20% - Accent6 31 6" xfId="39212"/>
    <cellStyle name="20% - Accent6 31_Results 3rd" xfId="3690"/>
    <cellStyle name="20% - Accent6 32" xfId="3691"/>
    <cellStyle name="20% - Accent6 32 2" xfId="3692"/>
    <cellStyle name="20% - Accent6 32 2 2" xfId="3693"/>
    <cellStyle name="20% - Accent6 32 2 2 2" xfId="3694"/>
    <cellStyle name="20% - Accent6 32 2 2 2 2" xfId="39213"/>
    <cellStyle name="20% - Accent6 32 2 2 3" xfId="39214"/>
    <cellStyle name="20% - Accent6 32 2 3" xfId="3695"/>
    <cellStyle name="20% - Accent6 32 2 3 2" xfId="39215"/>
    <cellStyle name="20% - Accent6 32 2 4" xfId="39216"/>
    <cellStyle name="20% - Accent6 32 3" xfId="3696"/>
    <cellStyle name="20% - Accent6 32 3 2" xfId="3697"/>
    <cellStyle name="20% - Accent6 32 3 2 2" xfId="39217"/>
    <cellStyle name="20% - Accent6 32 3 3" xfId="39218"/>
    <cellStyle name="20% - Accent6 32 4" xfId="3698"/>
    <cellStyle name="20% - Accent6 32 4 2" xfId="39219"/>
    <cellStyle name="20% - Accent6 32 5" xfId="3699"/>
    <cellStyle name="20% - Accent6 32 5 2" xfId="39220"/>
    <cellStyle name="20% - Accent6 32 6" xfId="39221"/>
    <cellStyle name="20% - Accent6 32_Results 3rd" xfId="3700"/>
    <cellStyle name="20% - Accent6 33" xfId="3701"/>
    <cellStyle name="20% - Accent6 33 2" xfId="3702"/>
    <cellStyle name="20% - Accent6 33 2 2" xfId="3703"/>
    <cellStyle name="20% - Accent6 33 2 2 2" xfId="3704"/>
    <cellStyle name="20% - Accent6 33 2 2 2 2" xfId="39222"/>
    <cellStyle name="20% - Accent6 33 2 2 3" xfId="39223"/>
    <cellStyle name="20% - Accent6 33 2 3" xfId="3705"/>
    <cellStyle name="20% - Accent6 33 2 3 2" xfId="39224"/>
    <cellStyle name="20% - Accent6 33 2 4" xfId="39225"/>
    <cellStyle name="20% - Accent6 33 3" xfId="3706"/>
    <cellStyle name="20% - Accent6 33 3 2" xfId="3707"/>
    <cellStyle name="20% - Accent6 33 3 2 2" xfId="39226"/>
    <cellStyle name="20% - Accent6 33 3 3" xfId="39227"/>
    <cellStyle name="20% - Accent6 33 4" xfId="3708"/>
    <cellStyle name="20% - Accent6 33 4 2" xfId="39228"/>
    <cellStyle name="20% - Accent6 33 5" xfId="3709"/>
    <cellStyle name="20% - Accent6 33 5 2" xfId="39229"/>
    <cellStyle name="20% - Accent6 33 6" xfId="39230"/>
    <cellStyle name="20% - Accent6 33_Results 3rd" xfId="3710"/>
    <cellStyle name="20% - Accent6 34" xfId="3711"/>
    <cellStyle name="20% - Accent6 34 2" xfId="3712"/>
    <cellStyle name="20% - Accent6 34 2 2" xfId="3713"/>
    <cellStyle name="20% - Accent6 34 2 2 2" xfId="39231"/>
    <cellStyle name="20% - Accent6 34 2 3" xfId="39232"/>
    <cellStyle name="20% - Accent6 34 3" xfId="3714"/>
    <cellStyle name="20% - Accent6 34 3 2" xfId="39233"/>
    <cellStyle name="20% - Accent6 34 4" xfId="39234"/>
    <cellStyle name="20% - Accent6 35" xfId="3715"/>
    <cellStyle name="20% - Accent6 35 2" xfId="3716"/>
    <cellStyle name="20% - Accent6 35 2 2" xfId="3717"/>
    <cellStyle name="20% - Accent6 35 2 2 2" xfId="39235"/>
    <cellStyle name="20% - Accent6 35 2 3" xfId="39236"/>
    <cellStyle name="20% - Accent6 35 3" xfId="3718"/>
    <cellStyle name="20% - Accent6 35 3 2" xfId="39237"/>
    <cellStyle name="20% - Accent6 35 4" xfId="39238"/>
    <cellStyle name="20% - Accent6 36" xfId="3719"/>
    <cellStyle name="20% - Accent6 36 2" xfId="3720"/>
    <cellStyle name="20% - Accent6 36 2 2" xfId="3721"/>
    <cellStyle name="20% - Accent6 36 2 2 2" xfId="39239"/>
    <cellStyle name="20% - Accent6 36 2 3" xfId="39240"/>
    <cellStyle name="20% - Accent6 36 3" xfId="3722"/>
    <cellStyle name="20% - Accent6 36 3 2" xfId="39241"/>
    <cellStyle name="20% - Accent6 36 4" xfId="39242"/>
    <cellStyle name="20% - Accent6 37" xfId="3723"/>
    <cellStyle name="20% - Accent6 37 2" xfId="3724"/>
    <cellStyle name="20% - Accent6 37 2 2" xfId="3725"/>
    <cellStyle name="20% - Accent6 37 2 2 2" xfId="39243"/>
    <cellStyle name="20% - Accent6 37 2 3" xfId="39244"/>
    <cellStyle name="20% - Accent6 37 3" xfId="3726"/>
    <cellStyle name="20% - Accent6 37 3 2" xfId="39245"/>
    <cellStyle name="20% - Accent6 37 4" xfId="39246"/>
    <cellStyle name="20% - Accent6 38" xfId="3727"/>
    <cellStyle name="20% - Accent6 38 2" xfId="3728"/>
    <cellStyle name="20% - Accent6 38 2 2" xfId="3729"/>
    <cellStyle name="20% - Accent6 38 2 2 2" xfId="39247"/>
    <cellStyle name="20% - Accent6 38 2 3" xfId="39248"/>
    <cellStyle name="20% - Accent6 38 3" xfId="3730"/>
    <cellStyle name="20% - Accent6 38 3 2" xfId="39249"/>
    <cellStyle name="20% - Accent6 38 4" xfId="39250"/>
    <cellStyle name="20% - Accent6 39" xfId="3731"/>
    <cellStyle name="20% - Accent6 39 2" xfId="3732"/>
    <cellStyle name="20% - Accent6 39 2 2" xfId="3733"/>
    <cellStyle name="20% - Accent6 39 2 2 2" xfId="39251"/>
    <cellStyle name="20% - Accent6 39 2 3" xfId="39252"/>
    <cellStyle name="20% - Accent6 39 3" xfId="3734"/>
    <cellStyle name="20% - Accent6 39 3 2" xfId="39253"/>
    <cellStyle name="20% - Accent6 39 4" xfId="39254"/>
    <cellStyle name="20% - Accent6 4" xfId="3735"/>
    <cellStyle name="20% - Accent6 4 2" xfId="3736"/>
    <cellStyle name="20% - Accent6 4 2 2" xfId="3737"/>
    <cellStyle name="20% - Accent6 4 2 2 2" xfId="3738"/>
    <cellStyle name="20% - Accent6 4 2 3" xfId="3739"/>
    <cellStyle name="20% - Accent6 4 2 4" xfId="3740"/>
    <cellStyle name="20% - Accent6 4 2_Basis Info" xfId="3741"/>
    <cellStyle name="20% - Accent6 4 3" xfId="3742"/>
    <cellStyle name="20% - Accent6 4 4" xfId="3743"/>
    <cellStyle name="20% - Accent6 4 4 2" xfId="3744"/>
    <cellStyle name="20% - Accent6 4 4 3" xfId="3745"/>
    <cellStyle name="20% - Accent6 4 4 3 2" xfId="39255"/>
    <cellStyle name="20% - Accent6 4 5" xfId="3746"/>
    <cellStyle name="20% - Accent6 4 5 2" xfId="39256"/>
    <cellStyle name="20% - Accent6 4 6" xfId="3747"/>
    <cellStyle name="20% - Accent6 4 6 2" xfId="39257"/>
    <cellStyle name="20% - Accent6 4 7" xfId="3748"/>
    <cellStyle name="20% - Accent6 4 7 2" xfId="39258"/>
    <cellStyle name="20% - Accent6 4 8" xfId="3749"/>
    <cellStyle name="20% - Accent6 4 8 2" xfId="39259"/>
    <cellStyle name="20% - Accent6 4 9" xfId="3750"/>
    <cellStyle name="20% - Accent6 4 9 2" xfId="39260"/>
    <cellStyle name="20% - Accent6 4_Cap Software Basis Adj" xfId="3751"/>
    <cellStyle name="20% - Accent6 40" xfId="3752"/>
    <cellStyle name="20% - Accent6 40 2" xfId="3753"/>
    <cellStyle name="20% - Accent6 40 2 2" xfId="3754"/>
    <cellStyle name="20% - Accent6 40 2 2 2" xfId="39261"/>
    <cellStyle name="20% - Accent6 40 2 3" xfId="39262"/>
    <cellStyle name="20% - Accent6 40 3" xfId="3755"/>
    <cellStyle name="20% - Accent6 40 3 2" xfId="39263"/>
    <cellStyle name="20% - Accent6 40 4" xfId="39264"/>
    <cellStyle name="20% - Accent6 41" xfId="3756"/>
    <cellStyle name="20% - Accent6 41 2" xfId="3757"/>
    <cellStyle name="20% - Accent6 41 2 2" xfId="3758"/>
    <cellStyle name="20% - Accent6 41 2 2 2" xfId="39265"/>
    <cellStyle name="20% - Accent6 41 2 3" xfId="39266"/>
    <cellStyle name="20% - Accent6 41 3" xfId="3759"/>
    <cellStyle name="20% - Accent6 41 3 2" xfId="39267"/>
    <cellStyle name="20% - Accent6 41 4" xfId="39268"/>
    <cellStyle name="20% - Accent6 42" xfId="3760"/>
    <cellStyle name="20% - Accent6 42 2" xfId="3761"/>
    <cellStyle name="20% - Accent6 42 2 2" xfId="3762"/>
    <cellStyle name="20% - Accent6 42 2 2 2" xfId="39269"/>
    <cellStyle name="20% - Accent6 42 2 3" xfId="39270"/>
    <cellStyle name="20% - Accent6 42 3" xfId="3763"/>
    <cellStyle name="20% - Accent6 42 3 2" xfId="39271"/>
    <cellStyle name="20% - Accent6 42 4" xfId="39272"/>
    <cellStyle name="20% - Accent6 43" xfId="3764"/>
    <cellStyle name="20% - Accent6 43 2" xfId="3765"/>
    <cellStyle name="20% - Accent6 43 2 2" xfId="3766"/>
    <cellStyle name="20% - Accent6 43 2 2 2" xfId="39273"/>
    <cellStyle name="20% - Accent6 43 2 3" xfId="39274"/>
    <cellStyle name="20% - Accent6 43 3" xfId="3767"/>
    <cellStyle name="20% - Accent6 43 3 2" xfId="39275"/>
    <cellStyle name="20% - Accent6 43 4" xfId="39276"/>
    <cellStyle name="20% - Accent6 44" xfId="3768"/>
    <cellStyle name="20% - Accent6 44 2" xfId="3769"/>
    <cellStyle name="20% - Accent6 44 2 2" xfId="3770"/>
    <cellStyle name="20% - Accent6 44 2 2 2" xfId="39277"/>
    <cellStyle name="20% - Accent6 44 2 3" xfId="39278"/>
    <cellStyle name="20% - Accent6 44 3" xfId="3771"/>
    <cellStyle name="20% - Accent6 44 3 2" xfId="39279"/>
    <cellStyle name="20% - Accent6 44 4" xfId="39280"/>
    <cellStyle name="20% - Accent6 45" xfId="3772"/>
    <cellStyle name="20% - Accent6 45 2" xfId="3773"/>
    <cellStyle name="20% - Accent6 45 2 2" xfId="3774"/>
    <cellStyle name="20% - Accent6 45 2 2 2" xfId="39281"/>
    <cellStyle name="20% - Accent6 45 2 3" xfId="39282"/>
    <cellStyle name="20% - Accent6 45 3" xfId="3775"/>
    <cellStyle name="20% - Accent6 45 3 2" xfId="39283"/>
    <cellStyle name="20% - Accent6 45 4" xfId="39284"/>
    <cellStyle name="20% - Accent6 46" xfId="3776"/>
    <cellStyle name="20% - Accent6 46 2" xfId="3777"/>
    <cellStyle name="20% - Accent6 46 2 2" xfId="3778"/>
    <cellStyle name="20% - Accent6 46 2 2 2" xfId="39285"/>
    <cellStyle name="20% - Accent6 46 2 3" xfId="39286"/>
    <cellStyle name="20% - Accent6 46 3" xfId="3779"/>
    <cellStyle name="20% - Accent6 46 3 2" xfId="39287"/>
    <cellStyle name="20% - Accent6 46 4" xfId="39288"/>
    <cellStyle name="20% - Accent6 47" xfId="3780"/>
    <cellStyle name="20% - Accent6 47 2" xfId="3781"/>
    <cellStyle name="20% - Accent6 47 2 2" xfId="3782"/>
    <cellStyle name="20% - Accent6 47 2 2 2" xfId="39289"/>
    <cellStyle name="20% - Accent6 47 2 3" xfId="39290"/>
    <cellStyle name="20% - Accent6 47 3" xfId="3783"/>
    <cellStyle name="20% - Accent6 47 3 2" xfId="39291"/>
    <cellStyle name="20% - Accent6 47 4" xfId="39292"/>
    <cellStyle name="20% - Accent6 48" xfId="3784"/>
    <cellStyle name="20% - Accent6 48 2" xfId="3785"/>
    <cellStyle name="20% - Accent6 48 2 2" xfId="3786"/>
    <cellStyle name="20% - Accent6 48 2 2 2" xfId="39293"/>
    <cellStyle name="20% - Accent6 48 2 3" xfId="39294"/>
    <cellStyle name="20% - Accent6 48 3" xfId="3787"/>
    <cellStyle name="20% - Accent6 48 3 2" xfId="39295"/>
    <cellStyle name="20% - Accent6 48 4" xfId="39296"/>
    <cellStyle name="20% - Accent6 49" xfId="3788"/>
    <cellStyle name="20% - Accent6 49 2" xfId="3789"/>
    <cellStyle name="20% - Accent6 49 2 2" xfId="3790"/>
    <cellStyle name="20% - Accent6 49 2 2 2" xfId="39297"/>
    <cellStyle name="20% - Accent6 49 2 3" xfId="39298"/>
    <cellStyle name="20% - Accent6 49 3" xfId="3791"/>
    <cellStyle name="20% - Accent6 49 3 2" xfId="39299"/>
    <cellStyle name="20% - Accent6 49 4" xfId="39300"/>
    <cellStyle name="20% - Accent6 5" xfId="3792"/>
    <cellStyle name="20% - Accent6 5 2" xfId="3793"/>
    <cellStyle name="20% - Accent6 5 2 2" xfId="3794"/>
    <cellStyle name="20% - Accent6 5 2 3" xfId="3795"/>
    <cellStyle name="20% - Accent6 5 3" xfId="3796"/>
    <cellStyle name="20% - Accent6 5 4" xfId="3797"/>
    <cellStyle name="20% - Accent6 5 4 2" xfId="39301"/>
    <cellStyle name="20% - Accent6 5_Cap Software Basis Adj" xfId="3798"/>
    <cellStyle name="20% - Accent6 50" xfId="3799"/>
    <cellStyle name="20% - Accent6 50 2" xfId="3800"/>
    <cellStyle name="20% - Accent6 50 2 2" xfId="3801"/>
    <cellStyle name="20% - Accent6 50 2 2 2" xfId="39302"/>
    <cellStyle name="20% - Accent6 50 2 3" xfId="39303"/>
    <cellStyle name="20% - Accent6 50 3" xfId="3802"/>
    <cellStyle name="20% - Accent6 50 3 2" xfId="39304"/>
    <cellStyle name="20% - Accent6 50 4" xfId="39305"/>
    <cellStyle name="20% - Accent6 51" xfId="3803"/>
    <cellStyle name="20% - Accent6 51 2" xfId="3804"/>
    <cellStyle name="20% - Accent6 51 2 2" xfId="3805"/>
    <cellStyle name="20% - Accent6 51 2 2 2" xfId="39306"/>
    <cellStyle name="20% - Accent6 51 2 3" xfId="39307"/>
    <cellStyle name="20% - Accent6 51 3" xfId="3806"/>
    <cellStyle name="20% - Accent6 51 3 2" xfId="39308"/>
    <cellStyle name="20% - Accent6 51 4" xfId="39309"/>
    <cellStyle name="20% - Accent6 52" xfId="3807"/>
    <cellStyle name="20% - Accent6 52 2" xfId="3808"/>
    <cellStyle name="20% - Accent6 52 2 2" xfId="3809"/>
    <cellStyle name="20% - Accent6 52 2 2 2" xfId="39310"/>
    <cellStyle name="20% - Accent6 52 2 3" xfId="39311"/>
    <cellStyle name="20% - Accent6 52 3" xfId="3810"/>
    <cellStyle name="20% - Accent6 52 3 2" xfId="39312"/>
    <cellStyle name="20% - Accent6 52 4" xfId="39313"/>
    <cellStyle name="20% - Accent6 53" xfId="3811"/>
    <cellStyle name="20% - Accent6 53 2" xfId="3812"/>
    <cellStyle name="20% - Accent6 53 2 2" xfId="3813"/>
    <cellStyle name="20% - Accent6 53 2 2 2" xfId="39314"/>
    <cellStyle name="20% - Accent6 53 2 3" xfId="39315"/>
    <cellStyle name="20% - Accent6 53 3" xfId="3814"/>
    <cellStyle name="20% - Accent6 53 3 2" xfId="39316"/>
    <cellStyle name="20% - Accent6 53 4" xfId="39317"/>
    <cellStyle name="20% - Accent6 54" xfId="3815"/>
    <cellStyle name="20% - Accent6 54 2" xfId="3816"/>
    <cellStyle name="20% - Accent6 54 2 2" xfId="3817"/>
    <cellStyle name="20% - Accent6 54 2 2 2" xfId="39318"/>
    <cellStyle name="20% - Accent6 54 2 3" xfId="39319"/>
    <cellStyle name="20% - Accent6 54 3" xfId="3818"/>
    <cellStyle name="20% - Accent6 54 3 2" xfId="39320"/>
    <cellStyle name="20% - Accent6 54 4" xfId="39321"/>
    <cellStyle name="20% - Accent6 55" xfId="3819"/>
    <cellStyle name="20% - Accent6 55 2" xfId="3820"/>
    <cellStyle name="20% - Accent6 55 2 2" xfId="3821"/>
    <cellStyle name="20% - Accent6 55 2 2 2" xfId="39322"/>
    <cellStyle name="20% - Accent6 55 2 3" xfId="39323"/>
    <cellStyle name="20% - Accent6 55 3" xfId="3822"/>
    <cellStyle name="20% - Accent6 55 3 2" xfId="39324"/>
    <cellStyle name="20% - Accent6 55 4" xfId="39325"/>
    <cellStyle name="20% - Accent6 56" xfId="3823"/>
    <cellStyle name="20% - Accent6 56 2" xfId="3824"/>
    <cellStyle name="20% - Accent6 56 2 2" xfId="3825"/>
    <cellStyle name="20% - Accent6 56 2 2 2" xfId="39326"/>
    <cellStyle name="20% - Accent6 56 2 3" xfId="39327"/>
    <cellStyle name="20% - Accent6 56 3" xfId="3826"/>
    <cellStyle name="20% - Accent6 56 3 2" xfId="39328"/>
    <cellStyle name="20% - Accent6 56 4" xfId="39329"/>
    <cellStyle name="20% - Accent6 57" xfId="3827"/>
    <cellStyle name="20% - Accent6 57 2" xfId="3828"/>
    <cellStyle name="20% - Accent6 57 2 2" xfId="39330"/>
    <cellStyle name="20% - Accent6 57 3" xfId="39331"/>
    <cellStyle name="20% - Accent6 58" xfId="3829"/>
    <cellStyle name="20% - Accent6 58 2" xfId="3830"/>
    <cellStyle name="20% - Accent6 58 2 2" xfId="39332"/>
    <cellStyle name="20% - Accent6 58 3" xfId="39333"/>
    <cellStyle name="20% - Accent6 59" xfId="3831"/>
    <cellStyle name="20% - Accent6 59 2" xfId="3832"/>
    <cellStyle name="20% - Accent6 59 2 2" xfId="39334"/>
    <cellStyle name="20% - Accent6 59 3" xfId="39335"/>
    <cellStyle name="20% - Accent6 6" xfId="3833"/>
    <cellStyle name="20% - Accent6 6 2" xfId="3834"/>
    <cellStyle name="20% - Accent6 6 2 2" xfId="3835"/>
    <cellStyle name="20% - Accent6 6 2 2 2" xfId="3836"/>
    <cellStyle name="20% - Accent6 6 2 3" xfId="3837"/>
    <cellStyle name="20% - Accent6 6 2 3 2" xfId="3838"/>
    <cellStyle name="20% - Accent6 6 2 4" xfId="3839"/>
    <cellStyle name="20% - Accent6 6 2 5" xfId="3840"/>
    <cellStyle name="20% - Accent6 6 2_Basis Info" xfId="3841"/>
    <cellStyle name="20% - Accent6 6 3" xfId="3842"/>
    <cellStyle name="20% - Accent6 6 4" xfId="3843"/>
    <cellStyle name="20% - Accent6 6 4 2" xfId="3844"/>
    <cellStyle name="20% - Accent6 6 5" xfId="3845"/>
    <cellStyle name="20% - Accent6 6 5 2" xfId="39336"/>
    <cellStyle name="20% - Accent6 6 6" xfId="3846"/>
    <cellStyle name="20% - Accent6 6 6 2" xfId="39337"/>
    <cellStyle name="20% - Accent6 6_Sheet1" xfId="3847"/>
    <cellStyle name="20% - Accent6 60" xfId="3848"/>
    <cellStyle name="20% - Accent6 60 2" xfId="3849"/>
    <cellStyle name="20% - Accent6 60 2 2" xfId="39338"/>
    <cellStyle name="20% - Accent6 60 3" xfId="39339"/>
    <cellStyle name="20% - Accent6 61" xfId="3850"/>
    <cellStyle name="20% - Accent6 61 2" xfId="3851"/>
    <cellStyle name="20% - Accent6 61 2 2" xfId="39340"/>
    <cellStyle name="20% - Accent6 61 3" xfId="39341"/>
    <cellStyle name="20% - Accent6 62" xfId="3852"/>
    <cellStyle name="20% - Accent6 62 2" xfId="3853"/>
    <cellStyle name="20% - Accent6 62 2 2" xfId="39342"/>
    <cellStyle name="20% - Accent6 62 3" xfId="39343"/>
    <cellStyle name="20% - Accent6 63" xfId="3854"/>
    <cellStyle name="20% - Accent6 63 2" xfId="3855"/>
    <cellStyle name="20% - Accent6 63 2 2" xfId="39344"/>
    <cellStyle name="20% - Accent6 63 3" xfId="39345"/>
    <cellStyle name="20% - Accent6 64" xfId="3856"/>
    <cellStyle name="20% - Accent6 64 2" xfId="3857"/>
    <cellStyle name="20% - Accent6 64 2 2" xfId="39346"/>
    <cellStyle name="20% - Accent6 64 3" xfId="39347"/>
    <cellStyle name="20% - Accent6 65" xfId="3858"/>
    <cellStyle name="20% - Accent6 65 2" xfId="3859"/>
    <cellStyle name="20% - Accent6 65 2 2" xfId="39348"/>
    <cellStyle name="20% - Accent6 65 3" xfId="39349"/>
    <cellStyle name="20% - Accent6 66" xfId="3860"/>
    <cellStyle name="20% - Accent6 66 2" xfId="3861"/>
    <cellStyle name="20% - Accent6 66 2 2" xfId="39350"/>
    <cellStyle name="20% - Accent6 66 3" xfId="39351"/>
    <cellStyle name="20% - Accent6 67" xfId="3862"/>
    <cellStyle name="20% - Accent6 67 2" xfId="3863"/>
    <cellStyle name="20% - Accent6 67 2 2" xfId="39352"/>
    <cellStyle name="20% - Accent6 67 3" xfId="39353"/>
    <cellStyle name="20% - Accent6 68" xfId="3864"/>
    <cellStyle name="20% - Accent6 68 2" xfId="3865"/>
    <cellStyle name="20% - Accent6 68 2 2" xfId="39354"/>
    <cellStyle name="20% - Accent6 68 3" xfId="39355"/>
    <cellStyle name="20% - Accent6 69" xfId="3866"/>
    <cellStyle name="20% - Accent6 69 2" xfId="3867"/>
    <cellStyle name="20% - Accent6 69 2 2" xfId="39356"/>
    <cellStyle name="20% - Accent6 69 3" xfId="39357"/>
    <cellStyle name="20% - Accent6 7" xfId="3868"/>
    <cellStyle name="20% - Accent6 7 2" xfId="3869"/>
    <cellStyle name="20% - Accent6 7 2 2" xfId="3870"/>
    <cellStyle name="20% - Accent6 7 2 3" xfId="3871"/>
    <cellStyle name="20% - Accent6 7 3" xfId="3872"/>
    <cellStyle name="20% - Accent6 7 4" xfId="3873"/>
    <cellStyle name="20% - Accent6 7 4 2" xfId="3874"/>
    <cellStyle name="20% - Accent6 7 5" xfId="3875"/>
    <cellStyle name="20% - Accent6 7 5 2" xfId="39358"/>
    <cellStyle name="20% - Accent6 7_Sheet1" xfId="3876"/>
    <cellStyle name="20% - Accent6 70" xfId="3877"/>
    <cellStyle name="20% - Accent6 70 2" xfId="39359"/>
    <cellStyle name="20% - Accent6 71" xfId="3878"/>
    <cellStyle name="20% - Accent6 71 2" xfId="39360"/>
    <cellStyle name="20% - Accent6 72" xfId="3879"/>
    <cellStyle name="20% - Accent6 72 2" xfId="39361"/>
    <cellStyle name="20% - Accent6 73" xfId="3880"/>
    <cellStyle name="20% - Accent6 73 2" xfId="39362"/>
    <cellStyle name="20% - Accent6 74" xfId="3881"/>
    <cellStyle name="20% - Accent6 74 2" xfId="39363"/>
    <cellStyle name="20% - Accent6 75" xfId="3882"/>
    <cellStyle name="20% - Accent6 75 2" xfId="39364"/>
    <cellStyle name="20% - Accent6 76" xfId="3883"/>
    <cellStyle name="20% - Accent6 76 2" xfId="39365"/>
    <cellStyle name="20% - Accent6 77" xfId="3884"/>
    <cellStyle name="20% - Accent6 77 2" xfId="39366"/>
    <cellStyle name="20% - Accent6 78" xfId="3885"/>
    <cellStyle name="20% - Accent6 78 2" xfId="39367"/>
    <cellStyle name="20% - Accent6 79" xfId="3886"/>
    <cellStyle name="20% - Accent6 79 2" xfId="39368"/>
    <cellStyle name="20% - Accent6 8" xfId="3887"/>
    <cellStyle name="20% - Accent6 8 2" xfId="3888"/>
    <cellStyle name="20% - Accent6 8 2 2" xfId="3889"/>
    <cellStyle name="20% - Accent6 8 2 3" xfId="3890"/>
    <cellStyle name="20% - Accent6 8 3" xfId="3891"/>
    <cellStyle name="20% - Accent6 8 4" xfId="3892"/>
    <cellStyle name="20% - Accent6 8 4 2" xfId="3893"/>
    <cellStyle name="20% - Accent6 8 5" xfId="3894"/>
    <cellStyle name="20% - Accent6 8 5 2" xfId="39369"/>
    <cellStyle name="20% - Accent6 8_Sheet1" xfId="3895"/>
    <cellStyle name="20% - Accent6 80" xfId="3896"/>
    <cellStyle name="20% - Accent6 80 2" xfId="39370"/>
    <cellStyle name="20% - Accent6 81" xfId="3897"/>
    <cellStyle name="20% - Accent6 81 2" xfId="39371"/>
    <cellStyle name="20% - Accent6 82" xfId="3898"/>
    <cellStyle name="20% - Accent6 82 2" xfId="39372"/>
    <cellStyle name="20% - Accent6 83" xfId="3899"/>
    <cellStyle name="20% - Accent6 83 2" xfId="39373"/>
    <cellStyle name="20% - Accent6 84" xfId="3900"/>
    <cellStyle name="20% - Accent6 85" xfId="12"/>
    <cellStyle name="20% - Accent6 9" xfId="3901"/>
    <cellStyle name="20% - Accent6 9 2" xfId="3902"/>
    <cellStyle name="20% - Accent6 9 2 2" xfId="3903"/>
    <cellStyle name="20% - Accent6 9 2 3" xfId="3904"/>
    <cellStyle name="20% - Accent6 9 3" xfId="3905"/>
    <cellStyle name="20% - Accent6 9 4" xfId="3906"/>
    <cellStyle name="20% - Accent6 9 4 2" xfId="3907"/>
    <cellStyle name="20% - Accent6 9 5" xfId="3908"/>
    <cellStyle name="20% - Accent6 9 5 2" xfId="39374"/>
    <cellStyle name="20% - Accent6 9_Sheet1" xfId="3909"/>
    <cellStyle name="40% - Accent1" xfId="49516" builtinId="31" customBuiltin="1"/>
    <cellStyle name="40% - Accent1 10" xfId="3910"/>
    <cellStyle name="40% - Accent1 10 2" xfId="3911"/>
    <cellStyle name="40% - Accent1 10 2 2" xfId="3912"/>
    <cellStyle name="40% - Accent1 10 2 3" xfId="3913"/>
    <cellStyle name="40% - Accent1 10 3" xfId="3914"/>
    <cellStyle name="40% - Accent1 10 4" xfId="3915"/>
    <cellStyle name="40% - Accent1 10 4 2" xfId="3916"/>
    <cellStyle name="40% - Accent1 10_Sheet1" xfId="3917"/>
    <cellStyle name="40% - Accent1 11" xfId="3918"/>
    <cellStyle name="40% - Accent1 11 2" xfId="3919"/>
    <cellStyle name="40% - Accent1 11 2 2" xfId="3920"/>
    <cellStyle name="40% - Accent1 11 2 3" xfId="3921"/>
    <cellStyle name="40% - Accent1 11 3" xfId="3922"/>
    <cellStyle name="40% - Accent1 11 4" xfId="3923"/>
    <cellStyle name="40% - Accent1 11 4 2" xfId="3924"/>
    <cellStyle name="40% - Accent1 11_Sheet1" xfId="3925"/>
    <cellStyle name="40% - Accent1 12" xfId="3926"/>
    <cellStyle name="40% - Accent1 12 2" xfId="3927"/>
    <cellStyle name="40% - Accent1 12 2 2" xfId="3928"/>
    <cellStyle name="40% - Accent1 12 2 3" xfId="3929"/>
    <cellStyle name="40% - Accent1 12 3" xfId="3930"/>
    <cellStyle name="40% - Accent1 12 4" xfId="3931"/>
    <cellStyle name="40% - Accent1 12 4 2" xfId="3932"/>
    <cellStyle name="40% - Accent1 12_Sheet1" xfId="3933"/>
    <cellStyle name="40% - Accent1 13" xfId="3934"/>
    <cellStyle name="40% - Accent1 13 2" xfId="3935"/>
    <cellStyle name="40% - Accent1 13 2 2" xfId="3936"/>
    <cellStyle name="40% - Accent1 13 2 3" xfId="3937"/>
    <cellStyle name="40% - Accent1 13 3" xfId="3938"/>
    <cellStyle name="40% - Accent1 13 4" xfId="3939"/>
    <cellStyle name="40% - Accent1 13 4 2" xfId="3940"/>
    <cellStyle name="40% - Accent1 13_Sheet1" xfId="3941"/>
    <cellStyle name="40% - Accent1 14" xfId="3942"/>
    <cellStyle name="40% - Accent1 14 2" xfId="3943"/>
    <cellStyle name="40% - Accent1 14 2 2" xfId="3944"/>
    <cellStyle name="40% - Accent1 14 2 3" xfId="3945"/>
    <cellStyle name="40% - Accent1 14 3" xfId="3946"/>
    <cellStyle name="40% - Accent1 14 4" xfId="3947"/>
    <cellStyle name="40% - Accent1 14 4 2" xfId="3948"/>
    <cellStyle name="40% - Accent1 14_Sheet1" xfId="3949"/>
    <cellStyle name="40% - Accent1 15" xfId="3950"/>
    <cellStyle name="40% - Accent1 15 2" xfId="3951"/>
    <cellStyle name="40% - Accent1 15 2 2" xfId="3952"/>
    <cellStyle name="40% - Accent1 15 2 3" xfId="3953"/>
    <cellStyle name="40% - Accent1 15 3" xfId="3954"/>
    <cellStyle name="40% - Accent1 15 4" xfId="3955"/>
    <cellStyle name="40% - Accent1 15 4 2" xfId="3956"/>
    <cellStyle name="40% - Accent1 15_Sheet1" xfId="3957"/>
    <cellStyle name="40% - Accent1 16" xfId="3958"/>
    <cellStyle name="40% - Accent1 16 2" xfId="3959"/>
    <cellStyle name="40% - Accent1 16 2 2" xfId="3960"/>
    <cellStyle name="40% - Accent1 16 2 3" xfId="3961"/>
    <cellStyle name="40% - Accent1 16 3" xfId="3962"/>
    <cellStyle name="40% - Accent1 16 4" xfId="3963"/>
    <cellStyle name="40% - Accent1 16 4 2" xfId="3964"/>
    <cellStyle name="40% - Accent1 16_Sheet1" xfId="3965"/>
    <cellStyle name="40% - Accent1 17" xfId="3966"/>
    <cellStyle name="40% - Accent1 17 2" xfId="3967"/>
    <cellStyle name="40% - Accent1 17 2 2" xfId="3968"/>
    <cellStyle name="40% - Accent1 17 2 3" xfId="3969"/>
    <cellStyle name="40% - Accent1 17 3" xfId="3970"/>
    <cellStyle name="40% - Accent1 17 4" xfId="3971"/>
    <cellStyle name="40% - Accent1 17 4 2" xfId="3972"/>
    <cellStyle name="40% - Accent1 17_Sheet1" xfId="3973"/>
    <cellStyle name="40% - Accent1 18" xfId="3974"/>
    <cellStyle name="40% - Accent1 18 2" xfId="3975"/>
    <cellStyle name="40% - Accent1 18 2 2" xfId="3976"/>
    <cellStyle name="40% - Accent1 18 2 3" xfId="3977"/>
    <cellStyle name="40% - Accent1 18 3" xfId="3978"/>
    <cellStyle name="40% - Accent1 18 4" xfId="3979"/>
    <cellStyle name="40% - Accent1 18 4 2" xfId="3980"/>
    <cellStyle name="40% - Accent1 18_Sheet1" xfId="3981"/>
    <cellStyle name="40% - Accent1 19" xfId="3982"/>
    <cellStyle name="40% - Accent1 19 2" xfId="3983"/>
    <cellStyle name="40% - Accent1 19 2 2" xfId="3984"/>
    <cellStyle name="40% - Accent1 19 2 3" xfId="3985"/>
    <cellStyle name="40% - Accent1 19 3" xfId="3986"/>
    <cellStyle name="40% - Accent1 19 4" xfId="3987"/>
    <cellStyle name="40% - Accent1 19 4 2" xfId="3988"/>
    <cellStyle name="40% - Accent1 19_Sheet1" xfId="3989"/>
    <cellStyle name="40% - Accent1 2" xfId="15"/>
    <cellStyle name="40% - Accent1 2 10" xfId="3990"/>
    <cellStyle name="40% - Accent1 2 10 2" xfId="3991"/>
    <cellStyle name="40% - Accent1 2 10 2 2" xfId="39375"/>
    <cellStyle name="40% - Accent1 2 10 3" xfId="39376"/>
    <cellStyle name="40% - Accent1 2 11" xfId="3992"/>
    <cellStyle name="40% - Accent1 2 11 2" xfId="39377"/>
    <cellStyle name="40% - Accent1 2 12" xfId="3993"/>
    <cellStyle name="40% - Accent1 2 12 2" xfId="39378"/>
    <cellStyle name="40% - Accent1 2 13" xfId="3994"/>
    <cellStyle name="40% - Accent1 2 14" xfId="3995"/>
    <cellStyle name="40% - Accent1 2 14 2" xfId="39379"/>
    <cellStyle name="40% - Accent1 2 2" xfId="526"/>
    <cellStyle name="40% - Accent1 2 2 2" xfId="3996"/>
    <cellStyle name="40% - Accent1 2 2 2 2" xfId="3997"/>
    <cellStyle name="40% - Accent1 2 2 2 2 2" xfId="39380"/>
    <cellStyle name="40% - Accent1 2 2 3" xfId="3998"/>
    <cellStyle name="40% - Accent1 2 2 3 2" xfId="3999"/>
    <cellStyle name="40% - Accent1 2 2 3 3" xfId="4000"/>
    <cellStyle name="40% - Accent1 2 2 4" xfId="4001"/>
    <cellStyle name="40% - Accent1 2 2 4 2" xfId="4002"/>
    <cellStyle name="40% - Accent1 2 2 5" xfId="4003"/>
    <cellStyle name="40% - Accent1 2 2 6" xfId="4004"/>
    <cellStyle name="40% - Accent1 2 2 7" xfId="4005"/>
    <cellStyle name="40% - Accent1 2 2 7 2" xfId="39381"/>
    <cellStyle name="40% - Accent1 2 2_Basis Info" xfId="4006"/>
    <cellStyle name="40% - Accent1 2 3" xfId="527"/>
    <cellStyle name="40% - Accent1 2 3 10" xfId="4007"/>
    <cellStyle name="40% - Accent1 2 3 11" xfId="4008"/>
    <cellStyle name="40% - Accent1 2 3 11 2" xfId="39382"/>
    <cellStyle name="40% - Accent1 2 3 12" xfId="4009"/>
    <cellStyle name="40% - Accent1 2 3 12 2" xfId="39383"/>
    <cellStyle name="40% - Accent1 2 3 13" xfId="4010"/>
    <cellStyle name="40% - Accent1 2 3 13 2" xfId="39384"/>
    <cellStyle name="40% - Accent1 2 3 14" xfId="49258"/>
    <cellStyle name="40% - Accent1 2 3 2" xfId="4011"/>
    <cellStyle name="40% - Accent1 2 3 2 2" xfId="4012"/>
    <cellStyle name="40% - Accent1 2 3 2 2 2" xfId="4013"/>
    <cellStyle name="40% - Accent1 2 3 2 3" xfId="4014"/>
    <cellStyle name="40% - Accent1 2 3 2 3 2" xfId="4015"/>
    <cellStyle name="40% - Accent1 2 3 2 3 2 2" xfId="4016"/>
    <cellStyle name="40% - Accent1 2 3 2 3 2 2 2" xfId="39385"/>
    <cellStyle name="40% - Accent1 2 3 2 3 2 3" xfId="39386"/>
    <cellStyle name="40% - Accent1 2 3 2 3 3" xfId="4017"/>
    <cellStyle name="40% - Accent1 2 3 2 3 3 2" xfId="39387"/>
    <cellStyle name="40% - Accent1 2 3 2 3 4" xfId="39388"/>
    <cellStyle name="40% - Accent1 2 3 2 4" xfId="4018"/>
    <cellStyle name="40% - Accent1 2 3 2 4 2" xfId="4019"/>
    <cellStyle name="40% - Accent1 2 3 2 4 2 2" xfId="39389"/>
    <cellStyle name="40% - Accent1 2 3 2 4 3" xfId="39390"/>
    <cellStyle name="40% - Accent1 2 3 2 5" xfId="4020"/>
    <cellStyle name="40% - Accent1 2 3 2 5 2" xfId="4021"/>
    <cellStyle name="40% - Accent1 2 3 2 5 3" xfId="39391"/>
    <cellStyle name="40% - Accent1 2 3 2 6" xfId="4022"/>
    <cellStyle name="40% - Accent1 2 3 2 7" xfId="4023"/>
    <cellStyle name="40% - Accent1 2 3 2 7 2" xfId="39392"/>
    <cellStyle name="40% - Accent1 2 3 2 8" xfId="4024"/>
    <cellStyle name="40% - Accent1 2 3 2 8 2" xfId="39393"/>
    <cellStyle name="40% - Accent1 2 3 2 9" xfId="4025"/>
    <cellStyle name="40% - Accent1 2 3 2 9 2" xfId="39394"/>
    <cellStyle name="40% - Accent1 2 3 2_Basis Info" xfId="4026"/>
    <cellStyle name="40% - Accent1 2 3 3" xfId="4027"/>
    <cellStyle name="40% - Accent1 2 3 3 2" xfId="4028"/>
    <cellStyle name="40% - Accent1 2 3 4" xfId="4029"/>
    <cellStyle name="40% - Accent1 2 3 5" xfId="4030"/>
    <cellStyle name="40% - Accent1 2 3 5 2" xfId="4031"/>
    <cellStyle name="40% - Accent1 2 3 5 2 2" xfId="4032"/>
    <cellStyle name="40% - Accent1 2 3 5 2 2 2" xfId="39395"/>
    <cellStyle name="40% - Accent1 2 3 5 2 3" xfId="39396"/>
    <cellStyle name="40% - Accent1 2 3 5 3" xfId="4033"/>
    <cellStyle name="40% - Accent1 2 3 5 3 2" xfId="39397"/>
    <cellStyle name="40% - Accent1 2 3 5 4" xfId="39398"/>
    <cellStyle name="40% - Accent1 2 3 6" xfId="4034"/>
    <cellStyle name="40% - Accent1 2 3 6 2" xfId="4035"/>
    <cellStyle name="40% - Accent1 2 3 6 2 2" xfId="39399"/>
    <cellStyle name="40% - Accent1 2 3 6 3" xfId="39400"/>
    <cellStyle name="40% - Accent1 2 3 7" xfId="4036"/>
    <cellStyle name="40% - Accent1 2 3 7 2" xfId="4037"/>
    <cellStyle name="40% - Accent1 2 3 7 3" xfId="39401"/>
    <cellStyle name="40% - Accent1 2 3 8" xfId="4038"/>
    <cellStyle name="40% - Accent1 2 3 9" xfId="4039"/>
    <cellStyle name="40% - Accent1 2 3_Basis Info" xfId="4040"/>
    <cellStyle name="40% - Accent1 2 4" xfId="580"/>
    <cellStyle name="40% - Accent1 2 4 2" xfId="856"/>
    <cellStyle name="40% - Accent1 2 4 3" xfId="39402"/>
    <cellStyle name="40% - Accent1 2 4_Rate Case Accrual Accounts" xfId="26320"/>
    <cellStyle name="40% - Accent1 2 5" xfId="432"/>
    <cellStyle name="40% - Accent1 2 5 2" xfId="4041"/>
    <cellStyle name="40% - Accent1 2 5 3" xfId="4042"/>
    <cellStyle name="40% - Accent1 2 5 3 2" xfId="39403"/>
    <cellStyle name="40% - Accent1 2 5_Rate Case Accrual Accounts" xfId="26321"/>
    <cellStyle name="40% - Accent1 2 6" xfId="857"/>
    <cellStyle name="40% - Accent1 2 6 2" xfId="39404"/>
    <cellStyle name="40% - Accent1 2 7" xfId="4043"/>
    <cellStyle name="40% - Accent1 2 7 2" xfId="4044"/>
    <cellStyle name="40% - Accent1 2 7 2 2" xfId="39405"/>
    <cellStyle name="40% - Accent1 2 7 3" xfId="39406"/>
    <cellStyle name="40% - Accent1 2 8" xfId="4045"/>
    <cellStyle name="40% - Accent1 2 8 2" xfId="4046"/>
    <cellStyle name="40% - Accent1 2 8 2 2" xfId="39407"/>
    <cellStyle name="40% - Accent1 2 8 3" xfId="39408"/>
    <cellStyle name="40% - Accent1 2 9" xfId="4047"/>
    <cellStyle name="40% - Accent1 2 9 2" xfId="4048"/>
    <cellStyle name="40% - Accent1 2 9 2 2" xfId="39409"/>
    <cellStyle name="40% - Accent1 2 9 3" xfId="39410"/>
    <cellStyle name="40% - Accent1 2_09_2013" xfId="751"/>
    <cellStyle name="40% - Accent1 20" xfId="4049"/>
    <cellStyle name="40% - Accent1 20 2" xfId="4050"/>
    <cellStyle name="40% - Accent1 20 2 2" xfId="4051"/>
    <cellStyle name="40% - Accent1 20 2 3" xfId="4052"/>
    <cellStyle name="40% - Accent1 20 3" xfId="4053"/>
    <cellStyle name="40% - Accent1 20 4" xfId="4054"/>
    <cellStyle name="40% - Accent1 20 4 2" xfId="4055"/>
    <cellStyle name="40% - Accent1 20_Sheet1" xfId="4056"/>
    <cellStyle name="40% - Accent1 21" xfId="4057"/>
    <cellStyle name="40% - Accent1 21 2" xfId="4058"/>
    <cellStyle name="40% - Accent1 21 2 2" xfId="4059"/>
    <cellStyle name="40% - Accent1 21 2 3" xfId="4060"/>
    <cellStyle name="40% - Accent1 21 3" xfId="4061"/>
    <cellStyle name="40% - Accent1 21 4" xfId="4062"/>
    <cellStyle name="40% - Accent1 21 4 2" xfId="4063"/>
    <cellStyle name="40% - Accent1 21_Sheet1" xfId="4064"/>
    <cellStyle name="40% - Accent1 22" xfId="4065"/>
    <cellStyle name="40% - Accent1 22 2" xfId="4066"/>
    <cellStyle name="40% - Accent1 22 2 2" xfId="4067"/>
    <cellStyle name="40% - Accent1 22 2 3" xfId="4068"/>
    <cellStyle name="40% - Accent1 22 3" xfId="4069"/>
    <cellStyle name="40% - Accent1 22 4" xfId="4070"/>
    <cellStyle name="40% - Accent1 22 4 2" xfId="4071"/>
    <cellStyle name="40% - Accent1 22_Sheet1" xfId="4072"/>
    <cellStyle name="40% - Accent1 23" xfId="4073"/>
    <cellStyle name="40% - Accent1 23 2" xfId="4074"/>
    <cellStyle name="40% - Accent1 23 3" xfId="4075"/>
    <cellStyle name="40% - Accent1 23 3 2" xfId="4076"/>
    <cellStyle name="40% - Accent1 23 3 3" xfId="4077"/>
    <cellStyle name="40% - Accent1 23_Sheet1" xfId="4078"/>
    <cellStyle name="40% - Accent1 24" xfId="4079"/>
    <cellStyle name="40% - Accent1 24 10" xfId="4080"/>
    <cellStyle name="40% - Accent1 24 11" xfId="4081"/>
    <cellStyle name="40% - Accent1 24 11 2" xfId="4082"/>
    <cellStyle name="40% - Accent1 24 11 2 2" xfId="39411"/>
    <cellStyle name="40% - Accent1 24 11 3" xfId="39412"/>
    <cellStyle name="40% - Accent1 24 12" xfId="4083"/>
    <cellStyle name="40% - Accent1 24 12 2" xfId="4084"/>
    <cellStyle name="40% - Accent1 24 12 2 2" xfId="39413"/>
    <cellStyle name="40% - Accent1 24 12 3" xfId="39414"/>
    <cellStyle name="40% - Accent1 24 2" xfId="4085"/>
    <cellStyle name="40% - Accent1 24 2 2" xfId="4086"/>
    <cellStyle name="40% - Accent1 24 3" xfId="4087"/>
    <cellStyle name="40% - Accent1 24 3 2" xfId="4088"/>
    <cellStyle name="40% - Accent1 24 3 2 2" xfId="4089"/>
    <cellStyle name="40% - Accent1 24 3 2 2 2" xfId="4090"/>
    <cellStyle name="40% - Accent1 24 3 2 2 2 2" xfId="39415"/>
    <cellStyle name="40% - Accent1 24 3 2 2 3" xfId="39416"/>
    <cellStyle name="40% - Accent1 24 3 2 3" xfId="4091"/>
    <cellStyle name="40% - Accent1 24 3 2 3 2" xfId="39417"/>
    <cellStyle name="40% - Accent1 24 3 2 4" xfId="39418"/>
    <cellStyle name="40% - Accent1 24 3 3" xfId="4092"/>
    <cellStyle name="40% - Accent1 24 3 3 2" xfId="4093"/>
    <cellStyle name="40% - Accent1 24 3 3 2 2" xfId="39419"/>
    <cellStyle name="40% - Accent1 24 3 3 3" xfId="39420"/>
    <cellStyle name="40% - Accent1 24 3 4" xfId="4094"/>
    <cellStyle name="40% - Accent1 24 3 4 2" xfId="39421"/>
    <cellStyle name="40% - Accent1 24 3 5" xfId="39422"/>
    <cellStyle name="40% - Accent1 24 3_Results 3rd" xfId="4095"/>
    <cellStyle name="40% - Accent1 24 4" xfId="4096"/>
    <cellStyle name="40% - Accent1 24 4 2" xfId="4097"/>
    <cellStyle name="40% - Accent1 24 4 2 2" xfId="4098"/>
    <cellStyle name="40% - Accent1 24 4 2 2 2" xfId="39423"/>
    <cellStyle name="40% - Accent1 24 4 2 3" xfId="39424"/>
    <cellStyle name="40% - Accent1 24 4 3" xfId="4099"/>
    <cellStyle name="40% - Accent1 24 4 3 2" xfId="39425"/>
    <cellStyle name="40% - Accent1 24 4 4" xfId="39426"/>
    <cellStyle name="40% - Accent1 24 5" xfId="4100"/>
    <cellStyle name="40% - Accent1 24 6" xfId="4101"/>
    <cellStyle name="40% - Accent1 24 7" xfId="4102"/>
    <cellStyle name="40% - Accent1 24 8" xfId="4103"/>
    <cellStyle name="40% - Accent1 24 9" xfId="4104"/>
    <cellStyle name="40% - Accent1 24_Basis Detail" xfId="4105"/>
    <cellStyle name="40% - Accent1 25" xfId="4106"/>
    <cellStyle name="40% - Accent1 25 2" xfId="4107"/>
    <cellStyle name="40% - Accent1 25 2 2" xfId="4108"/>
    <cellStyle name="40% - Accent1 25 3" xfId="4109"/>
    <cellStyle name="40% - Accent1 25 4" xfId="4110"/>
    <cellStyle name="40% - Accent1 25 4 2" xfId="4111"/>
    <cellStyle name="40% - Accent1 25 4 3" xfId="4112"/>
    <cellStyle name="40% - Accent1 25 5" xfId="4113"/>
    <cellStyle name="40% - Accent1 25 5 2" xfId="4114"/>
    <cellStyle name="40% - Accent1 25 5 2 2" xfId="4115"/>
    <cellStyle name="40% - Accent1 25 5 2 2 2" xfId="4116"/>
    <cellStyle name="40% - Accent1 25 5 2 2 2 2" xfId="39427"/>
    <cellStyle name="40% - Accent1 25 5 2 2 3" xfId="39428"/>
    <cellStyle name="40% - Accent1 25 5 2 3" xfId="4117"/>
    <cellStyle name="40% - Accent1 25 5 2 3 2" xfId="39429"/>
    <cellStyle name="40% - Accent1 25 5 2 4" xfId="39430"/>
    <cellStyle name="40% - Accent1 25 5 3" xfId="4118"/>
    <cellStyle name="40% - Accent1 25 5 3 2" xfId="4119"/>
    <cellStyle name="40% - Accent1 25 5 3 2 2" xfId="39431"/>
    <cellStyle name="40% - Accent1 25 5 3 3" xfId="39432"/>
    <cellStyle name="40% - Accent1 25 5 4" xfId="4120"/>
    <cellStyle name="40% - Accent1 25 5 4 2" xfId="39433"/>
    <cellStyle name="40% - Accent1 25 5 5" xfId="39434"/>
    <cellStyle name="40% - Accent1 25 5_Results 3rd" xfId="4121"/>
    <cellStyle name="40% - Accent1 25 6" xfId="4122"/>
    <cellStyle name="40% - Accent1 25 6 2" xfId="4123"/>
    <cellStyle name="40% - Accent1 25 6 2 2" xfId="4124"/>
    <cellStyle name="40% - Accent1 25 6 2 2 2" xfId="39435"/>
    <cellStyle name="40% - Accent1 25 6 2 3" xfId="39436"/>
    <cellStyle name="40% - Accent1 25 6 3" xfId="4125"/>
    <cellStyle name="40% - Accent1 25 6 3 2" xfId="39437"/>
    <cellStyle name="40% - Accent1 25 6 4" xfId="39438"/>
    <cellStyle name="40% - Accent1 25 7" xfId="4126"/>
    <cellStyle name="40% - Accent1 25 7 2" xfId="4127"/>
    <cellStyle name="40% - Accent1 25 7 2 2" xfId="39439"/>
    <cellStyle name="40% - Accent1 25 7 3" xfId="39440"/>
    <cellStyle name="40% - Accent1 25 8" xfId="4128"/>
    <cellStyle name="40% - Accent1 25 8 2" xfId="4129"/>
    <cellStyle name="40% - Accent1 25 8 2 2" xfId="39441"/>
    <cellStyle name="40% - Accent1 25 8 3" xfId="39442"/>
    <cellStyle name="40% - Accent1 25_Basis Detail" xfId="4130"/>
    <cellStyle name="40% - Accent1 26" xfId="4131"/>
    <cellStyle name="40% - Accent1 26 2" xfId="4132"/>
    <cellStyle name="40% - Accent1 26 2 2" xfId="4133"/>
    <cellStyle name="40% - Accent1 26 2 2 2" xfId="4134"/>
    <cellStyle name="40% - Accent1 26 2 2 2 2" xfId="39443"/>
    <cellStyle name="40% - Accent1 26 2 2 3" xfId="39444"/>
    <cellStyle name="40% - Accent1 26 2 3" xfId="4135"/>
    <cellStyle name="40% - Accent1 26 2 3 2" xfId="39445"/>
    <cellStyle name="40% - Accent1 26 2 4" xfId="39446"/>
    <cellStyle name="40% - Accent1 26 3" xfId="4136"/>
    <cellStyle name="40% - Accent1 26 3 2" xfId="4137"/>
    <cellStyle name="40% - Accent1 26 3 2 2" xfId="39447"/>
    <cellStyle name="40% - Accent1 26 3 3" xfId="39448"/>
    <cellStyle name="40% - Accent1 26 4" xfId="4138"/>
    <cellStyle name="40% - Accent1 26 4 2" xfId="4139"/>
    <cellStyle name="40% - Accent1 26 4 3" xfId="39449"/>
    <cellStyle name="40% - Accent1 26 5" xfId="4140"/>
    <cellStyle name="40% - Accent1 26 6" xfId="4141"/>
    <cellStyle name="40% - Accent1 26 6 2" xfId="39450"/>
    <cellStyle name="40% - Accent1 26 7" xfId="4142"/>
    <cellStyle name="40% - Accent1 26 7 2" xfId="39451"/>
    <cellStyle name="40% - Accent1 26 8" xfId="4143"/>
    <cellStyle name="40% - Accent1 26 8 2" xfId="39452"/>
    <cellStyle name="40% - Accent1 27" xfId="4144"/>
    <cellStyle name="40% - Accent1 27 2" xfId="4145"/>
    <cellStyle name="40% - Accent1 27 3" xfId="4146"/>
    <cellStyle name="40% - Accent1 27 3 2" xfId="39453"/>
    <cellStyle name="40% - Accent1 27 4" xfId="4147"/>
    <cellStyle name="40% - Accent1 28" xfId="4148"/>
    <cellStyle name="40% - Accent1 28 2" xfId="4149"/>
    <cellStyle name="40% - Accent1 29" xfId="4150"/>
    <cellStyle name="40% - Accent1 29 2" xfId="4151"/>
    <cellStyle name="40% - Accent1 3" xfId="4152"/>
    <cellStyle name="40% - Accent1 3 2" xfId="4153"/>
    <cellStyle name="40% - Accent1 3 2 2" xfId="4154"/>
    <cellStyle name="40% - Accent1 3 2 2 2" xfId="4155"/>
    <cellStyle name="40% - Accent1 3 2 3" xfId="4156"/>
    <cellStyle name="40% - Accent1 3 2 4" xfId="4157"/>
    <cellStyle name="40% - Accent1 3 2 5" xfId="4158"/>
    <cellStyle name="40% - Accent1 3 2 5 2" xfId="39454"/>
    <cellStyle name="40% - Accent1 3 2_Basis Info" xfId="4159"/>
    <cellStyle name="40% - Accent1 3 3" xfId="4160"/>
    <cellStyle name="40% - Accent1 3 3 2" xfId="4161"/>
    <cellStyle name="40% - Accent1 3 3 2 2" xfId="4162"/>
    <cellStyle name="40% - Accent1 3 3 3" xfId="4163"/>
    <cellStyle name="40% - Accent1 3 3_Sheet1" xfId="4164"/>
    <cellStyle name="40% - Accent1 3 4" xfId="4165"/>
    <cellStyle name="40% - Accent1 3 4 2" xfId="4166"/>
    <cellStyle name="40% - Accent1 3 4 2 2" xfId="39455"/>
    <cellStyle name="40% - Accent1 3 5" xfId="4167"/>
    <cellStyle name="40% - Accent1 3 5 2" xfId="4168"/>
    <cellStyle name="40% - Accent1 3 5 3" xfId="4169"/>
    <cellStyle name="40% - Accent1 3 5 3 2" xfId="39456"/>
    <cellStyle name="40% - Accent1 3 6" xfId="4170"/>
    <cellStyle name="40% - Accent1 3 6 2" xfId="39457"/>
    <cellStyle name="40% - Accent1 3 7" xfId="4171"/>
    <cellStyle name="40% - Accent1 3 7 2" xfId="39458"/>
    <cellStyle name="40% - Accent1 3 8" xfId="4172"/>
    <cellStyle name="40% - Accent1 3 8 2" xfId="39459"/>
    <cellStyle name="40% - Accent1 3 9" xfId="4173"/>
    <cellStyle name="40% - Accent1 3_Cap Software Basis Adj" xfId="4174"/>
    <cellStyle name="40% - Accent1 30" xfId="4175"/>
    <cellStyle name="40% - Accent1 30 2" xfId="4176"/>
    <cellStyle name="40% - Accent1 31" xfId="4177"/>
    <cellStyle name="40% - Accent1 31 2" xfId="4178"/>
    <cellStyle name="40% - Accent1 31 2 2" xfId="4179"/>
    <cellStyle name="40% - Accent1 31 2 2 2" xfId="4180"/>
    <cellStyle name="40% - Accent1 31 2 2 2 2" xfId="39460"/>
    <cellStyle name="40% - Accent1 31 2 2 3" xfId="39461"/>
    <cellStyle name="40% - Accent1 31 2 3" xfId="4181"/>
    <cellStyle name="40% - Accent1 31 2 3 2" xfId="39462"/>
    <cellStyle name="40% - Accent1 31 2 4" xfId="39463"/>
    <cellStyle name="40% - Accent1 31 3" xfId="4182"/>
    <cellStyle name="40% - Accent1 31 3 2" xfId="4183"/>
    <cellStyle name="40% - Accent1 31 3 2 2" xfId="39464"/>
    <cellStyle name="40% - Accent1 31 3 3" xfId="39465"/>
    <cellStyle name="40% - Accent1 31 4" xfId="4184"/>
    <cellStyle name="40% - Accent1 31 4 2" xfId="39466"/>
    <cellStyle name="40% - Accent1 31 5" xfId="4185"/>
    <cellStyle name="40% - Accent1 31 5 2" xfId="39467"/>
    <cellStyle name="40% - Accent1 31 6" xfId="39468"/>
    <cellStyle name="40% - Accent1 31_Results 3rd" xfId="4186"/>
    <cellStyle name="40% - Accent1 32" xfId="4187"/>
    <cellStyle name="40% - Accent1 32 2" xfId="4188"/>
    <cellStyle name="40% - Accent1 32 2 2" xfId="4189"/>
    <cellStyle name="40% - Accent1 32 2 2 2" xfId="4190"/>
    <cellStyle name="40% - Accent1 32 2 2 2 2" xfId="39469"/>
    <cellStyle name="40% - Accent1 32 2 2 3" xfId="39470"/>
    <cellStyle name="40% - Accent1 32 2 3" xfId="4191"/>
    <cellStyle name="40% - Accent1 32 2 3 2" xfId="39471"/>
    <cellStyle name="40% - Accent1 32 2 4" xfId="39472"/>
    <cellStyle name="40% - Accent1 32 3" xfId="4192"/>
    <cellStyle name="40% - Accent1 32 3 2" xfId="4193"/>
    <cellStyle name="40% - Accent1 32 3 2 2" xfId="39473"/>
    <cellStyle name="40% - Accent1 32 3 3" xfId="39474"/>
    <cellStyle name="40% - Accent1 32 4" xfId="4194"/>
    <cellStyle name="40% - Accent1 32 4 2" xfId="39475"/>
    <cellStyle name="40% - Accent1 32 5" xfId="4195"/>
    <cellStyle name="40% - Accent1 32 5 2" xfId="39476"/>
    <cellStyle name="40% - Accent1 32 6" xfId="39477"/>
    <cellStyle name="40% - Accent1 32_Results 3rd" xfId="4196"/>
    <cellStyle name="40% - Accent1 33" xfId="4197"/>
    <cellStyle name="40% - Accent1 33 2" xfId="4198"/>
    <cellStyle name="40% - Accent1 33 2 2" xfId="4199"/>
    <cellStyle name="40% - Accent1 33 2 2 2" xfId="4200"/>
    <cellStyle name="40% - Accent1 33 2 2 2 2" xfId="39478"/>
    <cellStyle name="40% - Accent1 33 2 2 3" xfId="39479"/>
    <cellStyle name="40% - Accent1 33 2 3" xfId="4201"/>
    <cellStyle name="40% - Accent1 33 2 3 2" xfId="39480"/>
    <cellStyle name="40% - Accent1 33 2 4" xfId="39481"/>
    <cellStyle name="40% - Accent1 33 3" xfId="4202"/>
    <cellStyle name="40% - Accent1 33 3 2" xfId="4203"/>
    <cellStyle name="40% - Accent1 33 3 2 2" xfId="39482"/>
    <cellStyle name="40% - Accent1 33 3 3" xfId="39483"/>
    <cellStyle name="40% - Accent1 33 4" xfId="4204"/>
    <cellStyle name="40% - Accent1 33 4 2" xfId="39484"/>
    <cellStyle name="40% - Accent1 33 5" xfId="4205"/>
    <cellStyle name="40% - Accent1 33 5 2" xfId="39485"/>
    <cellStyle name="40% - Accent1 33 6" xfId="39486"/>
    <cellStyle name="40% - Accent1 33_Results 3rd" xfId="4206"/>
    <cellStyle name="40% - Accent1 34" xfId="4207"/>
    <cellStyle name="40% - Accent1 34 2" xfId="4208"/>
    <cellStyle name="40% - Accent1 34 2 2" xfId="4209"/>
    <cellStyle name="40% - Accent1 34 2 2 2" xfId="39487"/>
    <cellStyle name="40% - Accent1 34 2 3" xfId="39488"/>
    <cellStyle name="40% - Accent1 34 3" xfId="4210"/>
    <cellStyle name="40% - Accent1 34 3 2" xfId="39489"/>
    <cellStyle name="40% - Accent1 34 4" xfId="39490"/>
    <cellStyle name="40% - Accent1 35" xfId="4211"/>
    <cellStyle name="40% - Accent1 35 2" xfId="4212"/>
    <cellStyle name="40% - Accent1 35 2 2" xfId="4213"/>
    <cellStyle name="40% - Accent1 35 2 2 2" xfId="39491"/>
    <cellStyle name="40% - Accent1 35 2 3" xfId="39492"/>
    <cellStyle name="40% - Accent1 35 3" xfId="4214"/>
    <cellStyle name="40% - Accent1 35 3 2" xfId="39493"/>
    <cellStyle name="40% - Accent1 35 4" xfId="39494"/>
    <cellStyle name="40% - Accent1 36" xfId="4215"/>
    <cellStyle name="40% - Accent1 36 2" xfId="4216"/>
    <cellStyle name="40% - Accent1 36 2 2" xfId="4217"/>
    <cellStyle name="40% - Accent1 36 2 2 2" xfId="39495"/>
    <cellStyle name="40% - Accent1 36 2 3" xfId="39496"/>
    <cellStyle name="40% - Accent1 36 3" xfId="4218"/>
    <cellStyle name="40% - Accent1 36 3 2" xfId="39497"/>
    <cellStyle name="40% - Accent1 36 4" xfId="39498"/>
    <cellStyle name="40% - Accent1 37" xfId="4219"/>
    <cellStyle name="40% - Accent1 37 2" xfId="4220"/>
    <cellStyle name="40% - Accent1 37 2 2" xfId="4221"/>
    <cellStyle name="40% - Accent1 37 2 2 2" xfId="39499"/>
    <cellStyle name="40% - Accent1 37 2 3" xfId="39500"/>
    <cellStyle name="40% - Accent1 37 3" xfId="4222"/>
    <cellStyle name="40% - Accent1 37 3 2" xfId="39501"/>
    <cellStyle name="40% - Accent1 37 4" xfId="39502"/>
    <cellStyle name="40% - Accent1 38" xfId="4223"/>
    <cellStyle name="40% - Accent1 38 2" xfId="4224"/>
    <cellStyle name="40% - Accent1 38 2 2" xfId="4225"/>
    <cellStyle name="40% - Accent1 38 2 2 2" xfId="39503"/>
    <cellStyle name="40% - Accent1 38 2 3" xfId="39504"/>
    <cellStyle name="40% - Accent1 38 3" xfId="4226"/>
    <cellStyle name="40% - Accent1 38 3 2" xfId="39505"/>
    <cellStyle name="40% - Accent1 38 4" xfId="39506"/>
    <cellStyle name="40% - Accent1 39" xfId="4227"/>
    <cellStyle name="40% - Accent1 39 2" xfId="4228"/>
    <cellStyle name="40% - Accent1 39 2 2" xfId="4229"/>
    <cellStyle name="40% - Accent1 39 2 2 2" xfId="39507"/>
    <cellStyle name="40% - Accent1 39 2 3" xfId="39508"/>
    <cellStyle name="40% - Accent1 39 3" xfId="4230"/>
    <cellStyle name="40% - Accent1 39 3 2" xfId="39509"/>
    <cellStyle name="40% - Accent1 39 4" xfId="39510"/>
    <cellStyle name="40% - Accent1 4" xfId="4231"/>
    <cellStyle name="40% - Accent1 4 2" xfId="4232"/>
    <cellStyle name="40% - Accent1 4 2 2" xfId="4233"/>
    <cellStyle name="40% - Accent1 4 2 2 2" xfId="4234"/>
    <cellStyle name="40% - Accent1 4 2 3" xfId="4235"/>
    <cellStyle name="40% - Accent1 4 2 4" xfId="4236"/>
    <cellStyle name="40% - Accent1 4 2_Basis Info" xfId="4237"/>
    <cellStyle name="40% - Accent1 4 3" xfId="4238"/>
    <cellStyle name="40% - Accent1 4 4" xfId="4239"/>
    <cellStyle name="40% - Accent1 4 4 2" xfId="4240"/>
    <cellStyle name="40% - Accent1 4 4 3" xfId="4241"/>
    <cellStyle name="40% - Accent1 4 4 3 2" xfId="39511"/>
    <cellStyle name="40% - Accent1 4 5" xfId="4242"/>
    <cellStyle name="40% - Accent1 4 5 2" xfId="39512"/>
    <cellStyle name="40% - Accent1 4 6" xfId="4243"/>
    <cellStyle name="40% - Accent1 4 6 2" xfId="39513"/>
    <cellStyle name="40% - Accent1 4 7" xfId="4244"/>
    <cellStyle name="40% - Accent1 4 7 2" xfId="39514"/>
    <cellStyle name="40% - Accent1 4 8" xfId="4245"/>
    <cellStyle name="40% - Accent1 4 8 2" xfId="39515"/>
    <cellStyle name="40% - Accent1 4 9" xfId="4246"/>
    <cellStyle name="40% - Accent1 4 9 2" xfId="39516"/>
    <cellStyle name="40% - Accent1 4_Cap Software Basis Adj" xfId="4247"/>
    <cellStyle name="40% - Accent1 40" xfId="4248"/>
    <cellStyle name="40% - Accent1 40 2" xfId="4249"/>
    <cellStyle name="40% - Accent1 40 2 2" xfId="4250"/>
    <cellStyle name="40% - Accent1 40 2 2 2" xfId="39517"/>
    <cellStyle name="40% - Accent1 40 2 3" xfId="39518"/>
    <cellStyle name="40% - Accent1 40 3" xfId="4251"/>
    <cellStyle name="40% - Accent1 40 3 2" xfId="39519"/>
    <cellStyle name="40% - Accent1 40 4" xfId="39520"/>
    <cellStyle name="40% - Accent1 41" xfId="4252"/>
    <cellStyle name="40% - Accent1 41 2" xfId="4253"/>
    <cellStyle name="40% - Accent1 41 2 2" xfId="4254"/>
    <cellStyle name="40% - Accent1 41 2 2 2" xfId="39521"/>
    <cellStyle name="40% - Accent1 41 2 3" xfId="39522"/>
    <cellStyle name="40% - Accent1 41 3" xfId="4255"/>
    <cellStyle name="40% - Accent1 41 3 2" xfId="39523"/>
    <cellStyle name="40% - Accent1 41 4" xfId="39524"/>
    <cellStyle name="40% - Accent1 42" xfId="4256"/>
    <cellStyle name="40% - Accent1 42 2" xfId="4257"/>
    <cellStyle name="40% - Accent1 42 2 2" xfId="4258"/>
    <cellStyle name="40% - Accent1 42 2 2 2" xfId="39525"/>
    <cellStyle name="40% - Accent1 42 2 3" xfId="39526"/>
    <cellStyle name="40% - Accent1 42 3" xfId="4259"/>
    <cellStyle name="40% - Accent1 42 3 2" xfId="39527"/>
    <cellStyle name="40% - Accent1 42 4" xfId="39528"/>
    <cellStyle name="40% - Accent1 43" xfId="4260"/>
    <cellStyle name="40% - Accent1 43 2" xfId="4261"/>
    <cellStyle name="40% - Accent1 43 2 2" xfId="4262"/>
    <cellStyle name="40% - Accent1 43 2 2 2" xfId="39529"/>
    <cellStyle name="40% - Accent1 43 2 3" xfId="39530"/>
    <cellStyle name="40% - Accent1 43 3" xfId="4263"/>
    <cellStyle name="40% - Accent1 43 3 2" xfId="39531"/>
    <cellStyle name="40% - Accent1 43 4" xfId="39532"/>
    <cellStyle name="40% - Accent1 44" xfId="4264"/>
    <cellStyle name="40% - Accent1 44 2" xfId="4265"/>
    <cellStyle name="40% - Accent1 44 2 2" xfId="4266"/>
    <cellStyle name="40% - Accent1 44 2 2 2" xfId="39533"/>
    <cellStyle name="40% - Accent1 44 2 3" xfId="39534"/>
    <cellStyle name="40% - Accent1 44 3" xfId="4267"/>
    <cellStyle name="40% - Accent1 44 3 2" xfId="39535"/>
    <cellStyle name="40% - Accent1 44 4" xfId="39536"/>
    <cellStyle name="40% - Accent1 45" xfId="4268"/>
    <cellStyle name="40% - Accent1 45 2" xfId="4269"/>
    <cellStyle name="40% - Accent1 45 2 2" xfId="4270"/>
    <cellStyle name="40% - Accent1 45 2 2 2" xfId="39537"/>
    <cellStyle name="40% - Accent1 45 2 3" xfId="39538"/>
    <cellStyle name="40% - Accent1 45 3" xfId="4271"/>
    <cellStyle name="40% - Accent1 45 3 2" xfId="39539"/>
    <cellStyle name="40% - Accent1 45 4" xfId="39540"/>
    <cellStyle name="40% - Accent1 46" xfId="4272"/>
    <cellStyle name="40% - Accent1 46 2" xfId="4273"/>
    <cellStyle name="40% - Accent1 46 2 2" xfId="4274"/>
    <cellStyle name="40% - Accent1 46 2 2 2" xfId="39541"/>
    <cellStyle name="40% - Accent1 46 2 3" xfId="39542"/>
    <cellStyle name="40% - Accent1 46 3" xfId="4275"/>
    <cellStyle name="40% - Accent1 46 3 2" xfId="39543"/>
    <cellStyle name="40% - Accent1 46 4" xfId="39544"/>
    <cellStyle name="40% - Accent1 47" xfId="4276"/>
    <cellStyle name="40% - Accent1 47 2" xfId="4277"/>
    <cellStyle name="40% - Accent1 47 2 2" xfId="4278"/>
    <cellStyle name="40% - Accent1 47 2 2 2" xfId="39545"/>
    <cellStyle name="40% - Accent1 47 2 3" xfId="39546"/>
    <cellStyle name="40% - Accent1 47 3" xfId="4279"/>
    <cellStyle name="40% - Accent1 47 3 2" xfId="39547"/>
    <cellStyle name="40% - Accent1 47 4" xfId="39548"/>
    <cellStyle name="40% - Accent1 48" xfId="4280"/>
    <cellStyle name="40% - Accent1 48 2" xfId="4281"/>
    <cellStyle name="40% - Accent1 48 2 2" xfId="4282"/>
    <cellStyle name="40% - Accent1 48 2 2 2" xfId="39549"/>
    <cellStyle name="40% - Accent1 48 2 3" xfId="39550"/>
    <cellStyle name="40% - Accent1 48 3" xfId="4283"/>
    <cellStyle name="40% - Accent1 48 3 2" xfId="39551"/>
    <cellStyle name="40% - Accent1 48 4" xfId="39552"/>
    <cellStyle name="40% - Accent1 49" xfId="4284"/>
    <cellStyle name="40% - Accent1 49 2" xfId="4285"/>
    <cellStyle name="40% - Accent1 49 2 2" xfId="4286"/>
    <cellStyle name="40% - Accent1 49 2 2 2" xfId="39553"/>
    <cellStyle name="40% - Accent1 49 2 3" xfId="39554"/>
    <cellStyle name="40% - Accent1 49 3" xfId="4287"/>
    <cellStyle name="40% - Accent1 49 3 2" xfId="39555"/>
    <cellStyle name="40% - Accent1 49 4" xfId="39556"/>
    <cellStyle name="40% - Accent1 5" xfId="4288"/>
    <cellStyle name="40% - Accent1 5 2" xfId="4289"/>
    <cellStyle name="40% - Accent1 5 2 2" xfId="4290"/>
    <cellStyle name="40% - Accent1 5 2 3" xfId="4291"/>
    <cellStyle name="40% - Accent1 5 3" xfId="4292"/>
    <cellStyle name="40% - Accent1 5 4" xfId="4293"/>
    <cellStyle name="40% - Accent1 5 4 2" xfId="39557"/>
    <cellStyle name="40% - Accent1 5_Cap Software Basis Adj" xfId="4294"/>
    <cellStyle name="40% - Accent1 50" xfId="4295"/>
    <cellStyle name="40% - Accent1 50 2" xfId="4296"/>
    <cellStyle name="40% - Accent1 50 2 2" xfId="4297"/>
    <cellStyle name="40% - Accent1 50 2 2 2" xfId="39558"/>
    <cellStyle name="40% - Accent1 50 2 3" xfId="39559"/>
    <cellStyle name="40% - Accent1 50 3" xfId="4298"/>
    <cellStyle name="40% - Accent1 50 3 2" xfId="39560"/>
    <cellStyle name="40% - Accent1 50 4" xfId="39561"/>
    <cellStyle name="40% - Accent1 51" xfId="4299"/>
    <cellStyle name="40% - Accent1 51 2" xfId="4300"/>
    <cellStyle name="40% - Accent1 51 2 2" xfId="4301"/>
    <cellStyle name="40% - Accent1 51 2 2 2" xfId="39562"/>
    <cellStyle name="40% - Accent1 51 2 3" xfId="39563"/>
    <cellStyle name="40% - Accent1 51 3" xfId="4302"/>
    <cellStyle name="40% - Accent1 51 3 2" xfId="39564"/>
    <cellStyle name="40% - Accent1 51 4" xfId="39565"/>
    <cellStyle name="40% - Accent1 52" xfId="4303"/>
    <cellStyle name="40% - Accent1 52 2" xfId="4304"/>
    <cellStyle name="40% - Accent1 52 2 2" xfId="4305"/>
    <cellStyle name="40% - Accent1 52 2 2 2" xfId="39566"/>
    <cellStyle name="40% - Accent1 52 2 3" xfId="39567"/>
    <cellStyle name="40% - Accent1 52 3" xfId="4306"/>
    <cellStyle name="40% - Accent1 52 3 2" xfId="39568"/>
    <cellStyle name="40% - Accent1 52 4" xfId="39569"/>
    <cellStyle name="40% - Accent1 53" xfId="4307"/>
    <cellStyle name="40% - Accent1 53 2" xfId="4308"/>
    <cellStyle name="40% - Accent1 53 2 2" xfId="4309"/>
    <cellStyle name="40% - Accent1 53 2 2 2" xfId="39570"/>
    <cellStyle name="40% - Accent1 53 2 3" xfId="39571"/>
    <cellStyle name="40% - Accent1 53 3" xfId="4310"/>
    <cellStyle name="40% - Accent1 53 3 2" xfId="39572"/>
    <cellStyle name="40% - Accent1 53 4" xfId="39573"/>
    <cellStyle name="40% - Accent1 54" xfId="4311"/>
    <cellStyle name="40% - Accent1 54 2" xfId="4312"/>
    <cellStyle name="40% - Accent1 54 2 2" xfId="4313"/>
    <cellStyle name="40% - Accent1 54 2 2 2" xfId="39574"/>
    <cellStyle name="40% - Accent1 54 2 3" xfId="39575"/>
    <cellStyle name="40% - Accent1 54 3" xfId="4314"/>
    <cellStyle name="40% - Accent1 54 3 2" xfId="39576"/>
    <cellStyle name="40% - Accent1 54 4" xfId="39577"/>
    <cellStyle name="40% - Accent1 55" xfId="4315"/>
    <cellStyle name="40% - Accent1 55 2" xfId="4316"/>
    <cellStyle name="40% - Accent1 55 2 2" xfId="4317"/>
    <cellStyle name="40% - Accent1 55 2 2 2" xfId="39578"/>
    <cellStyle name="40% - Accent1 55 2 3" xfId="39579"/>
    <cellStyle name="40% - Accent1 55 3" xfId="4318"/>
    <cellStyle name="40% - Accent1 55 3 2" xfId="39580"/>
    <cellStyle name="40% - Accent1 55 4" xfId="39581"/>
    <cellStyle name="40% - Accent1 56" xfId="4319"/>
    <cellStyle name="40% - Accent1 56 2" xfId="4320"/>
    <cellStyle name="40% - Accent1 56 2 2" xfId="4321"/>
    <cellStyle name="40% - Accent1 56 2 2 2" xfId="39582"/>
    <cellStyle name="40% - Accent1 56 2 3" xfId="39583"/>
    <cellStyle name="40% - Accent1 56 3" xfId="4322"/>
    <cellStyle name="40% - Accent1 56 3 2" xfId="39584"/>
    <cellStyle name="40% - Accent1 56 4" xfId="39585"/>
    <cellStyle name="40% - Accent1 57" xfId="4323"/>
    <cellStyle name="40% - Accent1 57 2" xfId="4324"/>
    <cellStyle name="40% - Accent1 57 2 2" xfId="39586"/>
    <cellStyle name="40% - Accent1 57 3" xfId="39587"/>
    <cellStyle name="40% - Accent1 58" xfId="4325"/>
    <cellStyle name="40% - Accent1 58 2" xfId="4326"/>
    <cellStyle name="40% - Accent1 58 2 2" xfId="39588"/>
    <cellStyle name="40% - Accent1 58 3" xfId="39589"/>
    <cellStyle name="40% - Accent1 59" xfId="4327"/>
    <cellStyle name="40% - Accent1 59 2" xfId="4328"/>
    <cellStyle name="40% - Accent1 59 2 2" xfId="39590"/>
    <cellStyle name="40% - Accent1 59 3" xfId="39591"/>
    <cellStyle name="40% - Accent1 6" xfId="4329"/>
    <cellStyle name="40% - Accent1 6 2" xfId="4330"/>
    <cellStyle name="40% - Accent1 6 2 2" xfId="4331"/>
    <cellStyle name="40% - Accent1 6 2 2 2" xfId="4332"/>
    <cellStyle name="40% - Accent1 6 2 3" xfId="4333"/>
    <cellStyle name="40% - Accent1 6 2 3 2" xfId="4334"/>
    <cellStyle name="40% - Accent1 6 2 4" xfId="4335"/>
    <cellStyle name="40% - Accent1 6 2 5" xfId="4336"/>
    <cellStyle name="40% - Accent1 6 2_Basis Info" xfId="4337"/>
    <cellStyle name="40% - Accent1 6 3" xfId="4338"/>
    <cellStyle name="40% - Accent1 6 4" xfId="4339"/>
    <cellStyle name="40% - Accent1 6 4 2" xfId="4340"/>
    <cellStyle name="40% - Accent1 6 5" xfId="4341"/>
    <cellStyle name="40% - Accent1 6 5 2" xfId="39592"/>
    <cellStyle name="40% - Accent1 6 6" xfId="4342"/>
    <cellStyle name="40% - Accent1 6 6 2" xfId="39593"/>
    <cellStyle name="40% - Accent1 6_Sheet1" xfId="4343"/>
    <cellStyle name="40% - Accent1 60" xfId="4344"/>
    <cellStyle name="40% - Accent1 60 2" xfId="4345"/>
    <cellStyle name="40% - Accent1 60 2 2" xfId="39594"/>
    <cellStyle name="40% - Accent1 60 3" xfId="39595"/>
    <cellStyle name="40% - Accent1 61" xfId="4346"/>
    <cellStyle name="40% - Accent1 61 2" xfId="4347"/>
    <cellStyle name="40% - Accent1 61 2 2" xfId="39596"/>
    <cellStyle name="40% - Accent1 61 3" xfId="39597"/>
    <cellStyle name="40% - Accent1 62" xfId="4348"/>
    <cellStyle name="40% - Accent1 62 2" xfId="4349"/>
    <cellStyle name="40% - Accent1 62 2 2" xfId="39598"/>
    <cellStyle name="40% - Accent1 62 3" xfId="39599"/>
    <cellStyle name="40% - Accent1 63" xfId="4350"/>
    <cellStyle name="40% - Accent1 63 2" xfId="4351"/>
    <cellStyle name="40% - Accent1 63 2 2" xfId="39600"/>
    <cellStyle name="40% - Accent1 63 3" xfId="39601"/>
    <cellStyle name="40% - Accent1 64" xfId="4352"/>
    <cellStyle name="40% - Accent1 64 2" xfId="4353"/>
    <cellStyle name="40% - Accent1 64 2 2" xfId="39602"/>
    <cellStyle name="40% - Accent1 64 3" xfId="39603"/>
    <cellStyle name="40% - Accent1 65" xfId="4354"/>
    <cellStyle name="40% - Accent1 65 2" xfId="4355"/>
    <cellStyle name="40% - Accent1 65 2 2" xfId="39604"/>
    <cellStyle name="40% - Accent1 65 3" xfId="39605"/>
    <cellStyle name="40% - Accent1 66" xfId="4356"/>
    <cellStyle name="40% - Accent1 66 2" xfId="4357"/>
    <cellStyle name="40% - Accent1 66 2 2" xfId="39606"/>
    <cellStyle name="40% - Accent1 66 3" xfId="39607"/>
    <cellStyle name="40% - Accent1 67" xfId="4358"/>
    <cellStyle name="40% - Accent1 67 2" xfId="4359"/>
    <cellStyle name="40% - Accent1 67 2 2" xfId="39608"/>
    <cellStyle name="40% - Accent1 67 3" xfId="39609"/>
    <cellStyle name="40% - Accent1 68" xfId="4360"/>
    <cellStyle name="40% - Accent1 68 2" xfId="4361"/>
    <cellStyle name="40% - Accent1 68 2 2" xfId="39610"/>
    <cellStyle name="40% - Accent1 68 3" xfId="39611"/>
    <cellStyle name="40% - Accent1 69" xfId="4362"/>
    <cellStyle name="40% - Accent1 69 2" xfId="4363"/>
    <cellStyle name="40% - Accent1 69 2 2" xfId="39612"/>
    <cellStyle name="40% - Accent1 69 3" xfId="39613"/>
    <cellStyle name="40% - Accent1 7" xfId="4364"/>
    <cellStyle name="40% - Accent1 7 2" xfId="4365"/>
    <cellStyle name="40% - Accent1 7 2 2" xfId="4366"/>
    <cellStyle name="40% - Accent1 7 2 3" xfId="4367"/>
    <cellStyle name="40% - Accent1 7 3" xfId="4368"/>
    <cellStyle name="40% - Accent1 7 4" xfId="4369"/>
    <cellStyle name="40% - Accent1 7 4 2" xfId="4370"/>
    <cellStyle name="40% - Accent1 7 5" xfId="4371"/>
    <cellStyle name="40% - Accent1 7 5 2" xfId="39614"/>
    <cellStyle name="40% - Accent1 7_Sheet1" xfId="4372"/>
    <cellStyle name="40% - Accent1 70" xfId="4373"/>
    <cellStyle name="40% - Accent1 70 2" xfId="39615"/>
    <cellStyle name="40% - Accent1 71" xfId="4374"/>
    <cellStyle name="40% - Accent1 71 2" xfId="39616"/>
    <cellStyle name="40% - Accent1 72" xfId="4375"/>
    <cellStyle name="40% - Accent1 72 2" xfId="39617"/>
    <cellStyle name="40% - Accent1 73" xfId="4376"/>
    <cellStyle name="40% - Accent1 73 2" xfId="39618"/>
    <cellStyle name="40% - Accent1 74" xfId="4377"/>
    <cellStyle name="40% - Accent1 74 2" xfId="39619"/>
    <cellStyle name="40% - Accent1 75" xfId="4378"/>
    <cellStyle name="40% - Accent1 75 2" xfId="39620"/>
    <cellStyle name="40% - Accent1 76" xfId="4379"/>
    <cellStyle name="40% - Accent1 76 2" xfId="39621"/>
    <cellStyle name="40% - Accent1 77" xfId="4380"/>
    <cellStyle name="40% - Accent1 77 2" xfId="39622"/>
    <cellStyle name="40% - Accent1 78" xfId="4381"/>
    <cellStyle name="40% - Accent1 78 2" xfId="39623"/>
    <cellStyle name="40% - Accent1 79" xfId="4382"/>
    <cellStyle name="40% - Accent1 79 2" xfId="39624"/>
    <cellStyle name="40% - Accent1 8" xfId="4383"/>
    <cellStyle name="40% - Accent1 8 2" xfId="4384"/>
    <cellStyle name="40% - Accent1 8 2 2" xfId="4385"/>
    <cellStyle name="40% - Accent1 8 2 3" xfId="4386"/>
    <cellStyle name="40% - Accent1 8 3" xfId="4387"/>
    <cellStyle name="40% - Accent1 8 4" xfId="4388"/>
    <cellStyle name="40% - Accent1 8 4 2" xfId="4389"/>
    <cellStyle name="40% - Accent1 8 5" xfId="4390"/>
    <cellStyle name="40% - Accent1 8 5 2" xfId="39625"/>
    <cellStyle name="40% - Accent1 8_Sheet1" xfId="4391"/>
    <cellStyle name="40% - Accent1 80" xfId="4392"/>
    <cellStyle name="40% - Accent1 80 2" xfId="39626"/>
    <cellStyle name="40% - Accent1 81" xfId="4393"/>
    <cellStyle name="40% - Accent1 81 2" xfId="39627"/>
    <cellStyle name="40% - Accent1 82" xfId="4394"/>
    <cellStyle name="40% - Accent1 82 2" xfId="39628"/>
    <cellStyle name="40% - Accent1 83" xfId="4395"/>
    <cellStyle name="40% - Accent1 83 2" xfId="39629"/>
    <cellStyle name="40% - Accent1 84" xfId="4396"/>
    <cellStyle name="40% - Accent1 85" xfId="14"/>
    <cellStyle name="40% - Accent1 9" xfId="4397"/>
    <cellStyle name="40% - Accent1 9 2" xfId="4398"/>
    <cellStyle name="40% - Accent1 9 2 2" xfId="4399"/>
    <cellStyle name="40% - Accent1 9 2 3" xfId="4400"/>
    <cellStyle name="40% - Accent1 9 3" xfId="4401"/>
    <cellStyle name="40% - Accent1 9 4" xfId="4402"/>
    <cellStyle name="40% - Accent1 9 4 2" xfId="4403"/>
    <cellStyle name="40% - Accent1 9 5" xfId="4404"/>
    <cellStyle name="40% - Accent1 9 5 2" xfId="39630"/>
    <cellStyle name="40% - Accent1 9_Sheet1" xfId="4405"/>
    <cellStyle name="40% - Accent2" xfId="49520" builtinId="35" customBuiltin="1"/>
    <cellStyle name="40% - Accent2 10" xfId="4406"/>
    <cellStyle name="40% - Accent2 10 2" xfId="4407"/>
    <cellStyle name="40% - Accent2 10 2 2" xfId="4408"/>
    <cellStyle name="40% - Accent2 10 2 3" xfId="4409"/>
    <cellStyle name="40% - Accent2 10 3" xfId="4410"/>
    <cellStyle name="40% - Accent2 10 4" xfId="4411"/>
    <cellStyle name="40% - Accent2 10 4 2" xfId="4412"/>
    <cellStyle name="40% - Accent2 10_Sheet1" xfId="4413"/>
    <cellStyle name="40% - Accent2 11" xfId="4414"/>
    <cellStyle name="40% - Accent2 11 2" xfId="4415"/>
    <cellStyle name="40% - Accent2 11 2 2" xfId="4416"/>
    <cellStyle name="40% - Accent2 11 2 3" xfId="4417"/>
    <cellStyle name="40% - Accent2 11 3" xfId="4418"/>
    <cellStyle name="40% - Accent2 11 4" xfId="4419"/>
    <cellStyle name="40% - Accent2 11 4 2" xfId="4420"/>
    <cellStyle name="40% - Accent2 11_Sheet1" xfId="4421"/>
    <cellStyle name="40% - Accent2 12" xfId="4422"/>
    <cellStyle name="40% - Accent2 12 2" xfId="4423"/>
    <cellStyle name="40% - Accent2 12 2 2" xfId="4424"/>
    <cellStyle name="40% - Accent2 12 2 3" xfId="4425"/>
    <cellStyle name="40% - Accent2 12 3" xfId="4426"/>
    <cellStyle name="40% - Accent2 12 4" xfId="4427"/>
    <cellStyle name="40% - Accent2 12 4 2" xfId="4428"/>
    <cellStyle name="40% - Accent2 12_Sheet1" xfId="4429"/>
    <cellStyle name="40% - Accent2 13" xfId="4430"/>
    <cellStyle name="40% - Accent2 13 2" xfId="4431"/>
    <cellStyle name="40% - Accent2 13 2 2" xfId="4432"/>
    <cellStyle name="40% - Accent2 13 2 3" xfId="4433"/>
    <cellStyle name="40% - Accent2 13 3" xfId="4434"/>
    <cellStyle name="40% - Accent2 13 4" xfId="4435"/>
    <cellStyle name="40% - Accent2 13 4 2" xfId="4436"/>
    <cellStyle name="40% - Accent2 13_Sheet1" xfId="4437"/>
    <cellStyle name="40% - Accent2 14" xfId="4438"/>
    <cellStyle name="40% - Accent2 14 2" xfId="4439"/>
    <cellStyle name="40% - Accent2 14 2 2" xfId="4440"/>
    <cellStyle name="40% - Accent2 14 2 3" xfId="4441"/>
    <cellStyle name="40% - Accent2 14 3" xfId="4442"/>
    <cellStyle name="40% - Accent2 14 4" xfId="4443"/>
    <cellStyle name="40% - Accent2 14 4 2" xfId="4444"/>
    <cellStyle name="40% - Accent2 14_Sheet1" xfId="4445"/>
    <cellStyle name="40% - Accent2 15" xfId="4446"/>
    <cellStyle name="40% - Accent2 15 2" xfId="4447"/>
    <cellStyle name="40% - Accent2 15 2 2" xfId="4448"/>
    <cellStyle name="40% - Accent2 15 2 3" xfId="4449"/>
    <cellStyle name="40% - Accent2 15 3" xfId="4450"/>
    <cellStyle name="40% - Accent2 15 4" xfId="4451"/>
    <cellStyle name="40% - Accent2 15 4 2" xfId="4452"/>
    <cellStyle name="40% - Accent2 15_Sheet1" xfId="4453"/>
    <cellStyle name="40% - Accent2 16" xfId="4454"/>
    <cellStyle name="40% - Accent2 16 2" xfId="4455"/>
    <cellStyle name="40% - Accent2 16 2 2" xfId="4456"/>
    <cellStyle name="40% - Accent2 16 2 3" xfId="4457"/>
    <cellStyle name="40% - Accent2 16 3" xfId="4458"/>
    <cellStyle name="40% - Accent2 16 4" xfId="4459"/>
    <cellStyle name="40% - Accent2 16 4 2" xfId="4460"/>
    <cellStyle name="40% - Accent2 16_Sheet1" xfId="4461"/>
    <cellStyle name="40% - Accent2 17" xfId="4462"/>
    <cellStyle name="40% - Accent2 17 2" xfId="4463"/>
    <cellStyle name="40% - Accent2 17 2 2" xfId="4464"/>
    <cellStyle name="40% - Accent2 17 2 3" xfId="4465"/>
    <cellStyle name="40% - Accent2 17 3" xfId="4466"/>
    <cellStyle name="40% - Accent2 17 4" xfId="4467"/>
    <cellStyle name="40% - Accent2 17 4 2" xfId="4468"/>
    <cellStyle name="40% - Accent2 17_Sheet1" xfId="4469"/>
    <cellStyle name="40% - Accent2 18" xfId="4470"/>
    <cellStyle name="40% - Accent2 18 2" xfId="4471"/>
    <cellStyle name="40% - Accent2 18 2 2" xfId="4472"/>
    <cellStyle name="40% - Accent2 18 2 3" xfId="4473"/>
    <cellStyle name="40% - Accent2 18 3" xfId="4474"/>
    <cellStyle name="40% - Accent2 18 4" xfId="4475"/>
    <cellStyle name="40% - Accent2 18 4 2" xfId="4476"/>
    <cellStyle name="40% - Accent2 18_Sheet1" xfId="4477"/>
    <cellStyle name="40% - Accent2 19" xfId="4478"/>
    <cellStyle name="40% - Accent2 19 2" xfId="4479"/>
    <cellStyle name="40% - Accent2 19 2 2" xfId="4480"/>
    <cellStyle name="40% - Accent2 19 2 3" xfId="4481"/>
    <cellStyle name="40% - Accent2 19 3" xfId="4482"/>
    <cellStyle name="40% - Accent2 19 4" xfId="4483"/>
    <cellStyle name="40% - Accent2 19 4 2" xfId="4484"/>
    <cellStyle name="40% - Accent2 19_Sheet1" xfId="4485"/>
    <cellStyle name="40% - Accent2 2" xfId="17"/>
    <cellStyle name="40% - Accent2 2 10" xfId="4486"/>
    <cellStyle name="40% - Accent2 2 11" xfId="4487"/>
    <cellStyle name="40% - Accent2 2 11 2" xfId="39631"/>
    <cellStyle name="40% - Accent2 2 2" xfId="528"/>
    <cellStyle name="40% - Accent2 2 2 2" xfId="4488"/>
    <cellStyle name="40% - Accent2 2 2 2 2" xfId="4489"/>
    <cellStyle name="40% - Accent2 2 2 2 2 2" xfId="39632"/>
    <cellStyle name="40% - Accent2 2 2 3" xfId="4490"/>
    <cellStyle name="40% - Accent2 2 2 3 2" xfId="4491"/>
    <cellStyle name="40% - Accent2 2 2 4" xfId="4492"/>
    <cellStyle name="40% - Accent2 2 2 5" xfId="4493"/>
    <cellStyle name="40% - Accent2 2 2 5 2" xfId="39633"/>
    <cellStyle name="40% - Accent2 2 2_Rate Case Accrual Accounts" xfId="26322"/>
    <cellStyle name="40% - Accent2 2 3" xfId="529"/>
    <cellStyle name="40% - Accent2 2 3 10" xfId="4494"/>
    <cellStyle name="40% - Accent2 2 3 10 2" xfId="39634"/>
    <cellStyle name="40% - Accent2 2 3 2" xfId="4495"/>
    <cellStyle name="40% - Accent2 2 3 2 2" xfId="4496"/>
    <cellStyle name="40% - Accent2 2 3 2 2 2" xfId="4497"/>
    <cellStyle name="40% - Accent2 2 3 2 3" xfId="4498"/>
    <cellStyle name="40% - Accent2 2 3 2 3 2" xfId="4499"/>
    <cellStyle name="40% - Accent2 2 3 2 3 2 2" xfId="39635"/>
    <cellStyle name="40% - Accent2 2 3 2 3 3" xfId="39636"/>
    <cellStyle name="40% - Accent2 2 3 2 4" xfId="4500"/>
    <cellStyle name="40% - Accent2 2 3 2 4 2" xfId="39637"/>
    <cellStyle name="40% - Accent2 2 3 2 5" xfId="4501"/>
    <cellStyle name="40% - Accent2 2 3 2 5 2" xfId="4502"/>
    <cellStyle name="40% - Accent2 2 3 2 5 3" xfId="39638"/>
    <cellStyle name="40% - Accent2 2 3 2 6" xfId="4503"/>
    <cellStyle name="40% - Accent2 2 3 2 7" xfId="4504"/>
    <cellStyle name="40% - Accent2 2 3 2 7 2" xfId="39639"/>
    <cellStyle name="40% - Accent2 2 3 2 8" xfId="4505"/>
    <cellStyle name="40% - Accent2 2 3 2 8 2" xfId="39640"/>
    <cellStyle name="40% - Accent2 2 3 2 9" xfId="4506"/>
    <cellStyle name="40% - Accent2 2 3 2 9 2" xfId="39641"/>
    <cellStyle name="40% - Accent2 2 3 2_Basis Info" xfId="4507"/>
    <cellStyle name="40% - Accent2 2 3 3" xfId="4508"/>
    <cellStyle name="40% - Accent2 2 3 3 2" xfId="4509"/>
    <cellStyle name="40% - Accent2 2 3 4" xfId="4510"/>
    <cellStyle name="40% - Accent2 2 3 5" xfId="4511"/>
    <cellStyle name="40% - Accent2 2 3 5 2" xfId="4512"/>
    <cellStyle name="40% - Accent2 2 3 5 2 2" xfId="39642"/>
    <cellStyle name="40% - Accent2 2 3 5 3" xfId="39643"/>
    <cellStyle name="40% - Accent2 2 3 6" xfId="4513"/>
    <cellStyle name="40% - Accent2 2 3 6 2" xfId="39644"/>
    <cellStyle name="40% - Accent2 2 3 7" xfId="4514"/>
    <cellStyle name="40% - Accent2 2 3 7 2" xfId="39645"/>
    <cellStyle name="40% - Accent2 2 3 8" xfId="4515"/>
    <cellStyle name="40% - Accent2 2 3 8 2" xfId="39646"/>
    <cellStyle name="40% - Accent2 2 3 9" xfId="4516"/>
    <cellStyle name="40% - Accent2 2 3 9 2" xfId="39647"/>
    <cellStyle name="40% - Accent2 2 3_Basis Info" xfId="4517"/>
    <cellStyle name="40% - Accent2 2 4" xfId="581"/>
    <cellStyle name="40% - Accent2 2 4 2" xfId="858"/>
    <cellStyle name="40% - Accent2 2 4 3" xfId="39648"/>
    <cellStyle name="40% - Accent2 2 5" xfId="433"/>
    <cellStyle name="40% - Accent2 2 5 2" xfId="4518"/>
    <cellStyle name="40% - Accent2 2 5 2 2" xfId="39649"/>
    <cellStyle name="40% - Accent2 2 5 3" xfId="39650"/>
    <cellStyle name="40% - Accent2 2 6" xfId="859"/>
    <cellStyle name="40% - Accent2 2 6 2" xfId="39651"/>
    <cellStyle name="40% - Accent2 2 7" xfId="4519"/>
    <cellStyle name="40% - Accent2 2 7 2" xfId="39652"/>
    <cellStyle name="40% - Accent2 2 8" xfId="4520"/>
    <cellStyle name="40% - Accent2 2 8 2" xfId="39653"/>
    <cellStyle name="40% - Accent2 2 9" xfId="4521"/>
    <cellStyle name="40% - Accent2 2 9 2" xfId="39654"/>
    <cellStyle name="40% - Accent2 2_09_2013" xfId="752"/>
    <cellStyle name="40% - Accent2 20" xfId="4522"/>
    <cellStyle name="40% - Accent2 20 2" xfId="4523"/>
    <cellStyle name="40% - Accent2 20 2 2" xfId="4524"/>
    <cellStyle name="40% - Accent2 20 2 3" xfId="4525"/>
    <cellStyle name="40% - Accent2 20 3" xfId="4526"/>
    <cellStyle name="40% - Accent2 20 4" xfId="4527"/>
    <cellStyle name="40% - Accent2 20 4 2" xfId="4528"/>
    <cellStyle name="40% - Accent2 20_Sheet1" xfId="4529"/>
    <cellStyle name="40% - Accent2 21" xfId="4530"/>
    <cellStyle name="40% - Accent2 21 2" xfId="4531"/>
    <cellStyle name="40% - Accent2 21 2 2" xfId="4532"/>
    <cellStyle name="40% - Accent2 21 2 3" xfId="4533"/>
    <cellStyle name="40% - Accent2 21 3" xfId="4534"/>
    <cellStyle name="40% - Accent2 21 4" xfId="4535"/>
    <cellStyle name="40% - Accent2 21 4 2" xfId="4536"/>
    <cellStyle name="40% - Accent2 21_Sheet1" xfId="4537"/>
    <cellStyle name="40% - Accent2 22" xfId="4538"/>
    <cellStyle name="40% - Accent2 22 2" xfId="4539"/>
    <cellStyle name="40% - Accent2 22 2 2" xfId="4540"/>
    <cellStyle name="40% - Accent2 22 2 3" xfId="4541"/>
    <cellStyle name="40% - Accent2 22 3" xfId="4542"/>
    <cellStyle name="40% - Accent2 22 4" xfId="4543"/>
    <cellStyle name="40% - Accent2 22 4 2" xfId="4544"/>
    <cellStyle name="40% - Accent2 22_Sheet1" xfId="4545"/>
    <cellStyle name="40% - Accent2 23" xfId="4546"/>
    <cellStyle name="40% - Accent2 23 2" xfId="4547"/>
    <cellStyle name="40% - Accent2 23 3" xfId="4548"/>
    <cellStyle name="40% - Accent2 23 3 2" xfId="4549"/>
    <cellStyle name="40% - Accent2 23 3 3" xfId="4550"/>
    <cellStyle name="40% - Accent2 23_Sheet1" xfId="4551"/>
    <cellStyle name="40% - Accent2 24" xfId="4552"/>
    <cellStyle name="40% - Accent2 24 2" xfId="4553"/>
    <cellStyle name="40% - Accent2 24 3" xfId="4554"/>
    <cellStyle name="40% - Accent2 24 3 2" xfId="4555"/>
    <cellStyle name="40% - Accent2 24 3 2 2" xfId="4556"/>
    <cellStyle name="40% - Accent2 24 3 2 2 2" xfId="39655"/>
    <cellStyle name="40% - Accent2 24 3 2 3" xfId="39656"/>
    <cellStyle name="40% - Accent2 24 3 3" xfId="4557"/>
    <cellStyle name="40% - Accent2 24 3 3 2" xfId="39657"/>
    <cellStyle name="40% - Accent2 24 3 4" xfId="39658"/>
    <cellStyle name="40% - Accent2 24 3_Results 3rd" xfId="4558"/>
    <cellStyle name="40% - Accent2 24 4" xfId="4559"/>
    <cellStyle name="40% - Accent2 24 4 2" xfId="4560"/>
    <cellStyle name="40% - Accent2 24 4 2 2" xfId="39659"/>
    <cellStyle name="40% - Accent2 24 4 3" xfId="39660"/>
    <cellStyle name="40% - Accent2 24 5" xfId="4561"/>
    <cellStyle name="40% - Accent2 24 5 2" xfId="39661"/>
    <cellStyle name="40% - Accent2 24 6" xfId="4562"/>
    <cellStyle name="40% - Accent2 24 6 2" xfId="39662"/>
    <cellStyle name="40% - Accent2 24_Basis Detail" xfId="4563"/>
    <cellStyle name="40% - Accent2 25" xfId="4564"/>
    <cellStyle name="40% - Accent2 25 2" xfId="4565"/>
    <cellStyle name="40% - Accent2 25 2 2" xfId="4566"/>
    <cellStyle name="40% - Accent2 25 3" xfId="4567"/>
    <cellStyle name="40% - Accent2 25 4" xfId="4568"/>
    <cellStyle name="40% - Accent2 25 4 2" xfId="4569"/>
    <cellStyle name="40% - Accent2 25 4 3" xfId="4570"/>
    <cellStyle name="40% - Accent2 25 5" xfId="4571"/>
    <cellStyle name="40% - Accent2 25 5 2" xfId="4572"/>
    <cellStyle name="40% - Accent2 25 5 2 2" xfId="4573"/>
    <cellStyle name="40% - Accent2 25 5 2 2 2" xfId="39663"/>
    <cellStyle name="40% - Accent2 25 5 2 3" xfId="39664"/>
    <cellStyle name="40% - Accent2 25 5 3" xfId="4574"/>
    <cellStyle name="40% - Accent2 25 5 3 2" xfId="39665"/>
    <cellStyle name="40% - Accent2 25 5 4" xfId="39666"/>
    <cellStyle name="40% - Accent2 25 5_Results 3rd" xfId="4575"/>
    <cellStyle name="40% - Accent2 25 6" xfId="4576"/>
    <cellStyle name="40% - Accent2 25 6 2" xfId="4577"/>
    <cellStyle name="40% - Accent2 25 6 2 2" xfId="39667"/>
    <cellStyle name="40% - Accent2 25 6 3" xfId="39668"/>
    <cellStyle name="40% - Accent2 25 7" xfId="4578"/>
    <cellStyle name="40% - Accent2 25 7 2" xfId="39669"/>
    <cellStyle name="40% - Accent2 25 8" xfId="4579"/>
    <cellStyle name="40% - Accent2 25 8 2" xfId="39670"/>
    <cellStyle name="40% - Accent2 25_Basis Detail" xfId="4580"/>
    <cellStyle name="40% - Accent2 26" xfId="4581"/>
    <cellStyle name="40% - Accent2 26 2" xfId="4582"/>
    <cellStyle name="40% - Accent2 26 2 2" xfId="4583"/>
    <cellStyle name="40% - Accent2 26 2 2 2" xfId="39671"/>
    <cellStyle name="40% - Accent2 26 2 3" xfId="39672"/>
    <cellStyle name="40% - Accent2 26 3" xfId="4584"/>
    <cellStyle name="40% - Accent2 26 3 2" xfId="39673"/>
    <cellStyle name="40% - Accent2 26 4" xfId="4585"/>
    <cellStyle name="40% - Accent2 26 4 2" xfId="4586"/>
    <cellStyle name="40% - Accent2 26 4 3" xfId="39674"/>
    <cellStyle name="40% - Accent2 26 5" xfId="4587"/>
    <cellStyle name="40% - Accent2 26 6" xfId="4588"/>
    <cellStyle name="40% - Accent2 26 6 2" xfId="39675"/>
    <cellStyle name="40% - Accent2 26 7" xfId="4589"/>
    <cellStyle name="40% - Accent2 26 7 2" xfId="39676"/>
    <cellStyle name="40% - Accent2 26 8" xfId="4590"/>
    <cellStyle name="40% - Accent2 26 8 2" xfId="39677"/>
    <cellStyle name="40% - Accent2 27" xfId="4591"/>
    <cellStyle name="40% - Accent2 27 2" xfId="4592"/>
    <cellStyle name="40% - Accent2 27 3" xfId="4593"/>
    <cellStyle name="40% - Accent2 27 3 2" xfId="39678"/>
    <cellStyle name="40% - Accent2 28" xfId="4594"/>
    <cellStyle name="40% - Accent2 28 2" xfId="4595"/>
    <cellStyle name="40% - Accent2 29" xfId="4596"/>
    <cellStyle name="40% - Accent2 29 2" xfId="4597"/>
    <cellStyle name="40% - Accent2 3" xfId="4598"/>
    <cellStyle name="40% - Accent2 3 2" xfId="4599"/>
    <cellStyle name="40% - Accent2 3 2 2" xfId="4600"/>
    <cellStyle name="40% - Accent2 3 2 3" xfId="4601"/>
    <cellStyle name="40% - Accent2 3 2 4" xfId="4602"/>
    <cellStyle name="40% - Accent2 3 2 4 2" xfId="39679"/>
    <cellStyle name="40% - Accent2 3 3" xfId="4603"/>
    <cellStyle name="40% - Accent2 3 3 2" xfId="4604"/>
    <cellStyle name="40% - Accent2 3 3 2 2" xfId="4605"/>
    <cellStyle name="40% - Accent2 3 3 3" xfId="4606"/>
    <cellStyle name="40% - Accent2 3 4" xfId="4607"/>
    <cellStyle name="40% - Accent2 3 4 2" xfId="4608"/>
    <cellStyle name="40% - Accent2 3 4 2 2" xfId="39680"/>
    <cellStyle name="40% - Accent2 3 5" xfId="4609"/>
    <cellStyle name="40% - Accent2 3 5 2" xfId="39681"/>
    <cellStyle name="40% - Accent2 3 6" xfId="4610"/>
    <cellStyle name="40% - Accent2 3 6 2" xfId="39682"/>
    <cellStyle name="40% - Accent2 3 7" xfId="4611"/>
    <cellStyle name="40% - Accent2 3 7 2" xfId="39683"/>
    <cellStyle name="40% - Accent2 3 8" xfId="4612"/>
    <cellStyle name="40% - Accent2 3_Cap Software Basis Adj" xfId="4613"/>
    <cellStyle name="40% - Accent2 30" xfId="4614"/>
    <cellStyle name="40% - Accent2 30 2" xfId="4615"/>
    <cellStyle name="40% - Accent2 31" xfId="4616"/>
    <cellStyle name="40% - Accent2 31 2" xfId="4617"/>
    <cellStyle name="40% - Accent2 31 2 2" xfId="4618"/>
    <cellStyle name="40% - Accent2 31 2 2 2" xfId="39684"/>
    <cellStyle name="40% - Accent2 31 2 3" xfId="39685"/>
    <cellStyle name="40% - Accent2 31 3" xfId="4619"/>
    <cellStyle name="40% - Accent2 31 3 2" xfId="39686"/>
    <cellStyle name="40% - Accent2 31 4" xfId="4620"/>
    <cellStyle name="40% - Accent2 31 4 2" xfId="39687"/>
    <cellStyle name="40% - Accent2 31 5" xfId="4621"/>
    <cellStyle name="40% - Accent2 31 5 2" xfId="39688"/>
    <cellStyle name="40% - Accent2 31 6" xfId="39689"/>
    <cellStyle name="40% - Accent2 31_Results 3rd" xfId="4622"/>
    <cellStyle name="40% - Accent2 32" xfId="4623"/>
    <cellStyle name="40% - Accent2 32 2" xfId="4624"/>
    <cellStyle name="40% - Accent2 32 2 2" xfId="4625"/>
    <cellStyle name="40% - Accent2 32 2 2 2" xfId="39690"/>
    <cellStyle name="40% - Accent2 32 2 3" xfId="39691"/>
    <cellStyle name="40% - Accent2 32 3" xfId="4626"/>
    <cellStyle name="40% - Accent2 32 3 2" xfId="39692"/>
    <cellStyle name="40% - Accent2 32 4" xfId="4627"/>
    <cellStyle name="40% - Accent2 32 4 2" xfId="39693"/>
    <cellStyle name="40% - Accent2 32 5" xfId="4628"/>
    <cellStyle name="40% - Accent2 32 5 2" xfId="39694"/>
    <cellStyle name="40% - Accent2 32 6" xfId="39695"/>
    <cellStyle name="40% - Accent2 32_Results 3rd" xfId="4629"/>
    <cellStyle name="40% - Accent2 33" xfId="4630"/>
    <cellStyle name="40% - Accent2 33 2" xfId="4631"/>
    <cellStyle name="40% - Accent2 33 2 2" xfId="4632"/>
    <cellStyle name="40% - Accent2 33 2 2 2" xfId="39696"/>
    <cellStyle name="40% - Accent2 33 2 3" xfId="39697"/>
    <cellStyle name="40% - Accent2 33 3" xfId="4633"/>
    <cellStyle name="40% - Accent2 33 3 2" xfId="39698"/>
    <cellStyle name="40% - Accent2 33 4" xfId="4634"/>
    <cellStyle name="40% - Accent2 33 4 2" xfId="39699"/>
    <cellStyle name="40% - Accent2 33 5" xfId="4635"/>
    <cellStyle name="40% - Accent2 33 5 2" xfId="39700"/>
    <cellStyle name="40% - Accent2 33 6" xfId="39701"/>
    <cellStyle name="40% - Accent2 33_Results 3rd" xfId="4636"/>
    <cellStyle name="40% - Accent2 34" xfId="4637"/>
    <cellStyle name="40% - Accent2 34 2" xfId="4638"/>
    <cellStyle name="40% - Accent2 34 2 2" xfId="39702"/>
    <cellStyle name="40% - Accent2 34 3" xfId="39703"/>
    <cellStyle name="40% - Accent2 35" xfId="4639"/>
    <cellStyle name="40% - Accent2 35 2" xfId="4640"/>
    <cellStyle name="40% - Accent2 35 2 2" xfId="39704"/>
    <cellStyle name="40% - Accent2 35 3" xfId="39705"/>
    <cellStyle name="40% - Accent2 36" xfId="4641"/>
    <cellStyle name="40% - Accent2 36 2" xfId="4642"/>
    <cellStyle name="40% - Accent2 36 2 2" xfId="39706"/>
    <cellStyle name="40% - Accent2 36 3" xfId="39707"/>
    <cellStyle name="40% - Accent2 37" xfId="4643"/>
    <cellStyle name="40% - Accent2 37 2" xfId="4644"/>
    <cellStyle name="40% - Accent2 37 2 2" xfId="39708"/>
    <cellStyle name="40% - Accent2 37 3" xfId="39709"/>
    <cellStyle name="40% - Accent2 38" xfId="4645"/>
    <cellStyle name="40% - Accent2 38 2" xfId="4646"/>
    <cellStyle name="40% - Accent2 38 2 2" xfId="39710"/>
    <cellStyle name="40% - Accent2 38 3" xfId="39711"/>
    <cellStyle name="40% - Accent2 39" xfId="4647"/>
    <cellStyle name="40% - Accent2 39 2" xfId="4648"/>
    <cellStyle name="40% - Accent2 39 2 2" xfId="39712"/>
    <cellStyle name="40% - Accent2 39 3" xfId="39713"/>
    <cellStyle name="40% - Accent2 4" xfId="4649"/>
    <cellStyle name="40% - Accent2 4 2" xfId="4650"/>
    <cellStyle name="40% - Accent2 4 2 2" xfId="4651"/>
    <cellStyle name="40% - Accent2 4 2 3" xfId="4652"/>
    <cellStyle name="40% - Accent2 4 3" xfId="4653"/>
    <cellStyle name="40% - Accent2 4 4" xfId="4654"/>
    <cellStyle name="40% - Accent2 4 4 2" xfId="4655"/>
    <cellStyle name="40% - Accent2 4 4 2 2" xfId="39714"/>
    <cellStyle name="40% - Accent2 4 5" xfId="4656"/>
    <cellStyle name="40% - Accent2 4 5 2" xfId="39715"/>
    <cellStyle name="40% - Accent2 4 6" xfId="4657"/>
    <cellStyle name="40% - Accent2 4 6 2" xfId="39716"/>
    <cellStyle name="40% - Accent2 4 7" xfId="4658"/>
    <cellStyle name="40% - Accent2 4 7 2" xfId="39717"/>
    <cellStyle name="40% - Accent2 4_Cap Software Basis Adj" xfId="4659"/>
    <cellStyle name="40% - Accent2 40" xfId="4660"/>
    <cellStyle name="40% - Accent2 40 2" xfId="4661"/>
    <cellStyle name="40% - Accent2 40 2 2" xfId="39718"/>
    <cellStyle name="40% - Accent2 40 3" xfId="39719"/>
    <cellStyle name="40% - Accent2 41" xfId="4662"/>
    <cellStyle name="40% - Accent2 41 2" xfId="4663"/>
    <cellStyle name="40% - Accent2 41 2 2" xfId="39720"/>
    <cellStyle name="40% - Accent2 41 3" xfId="39721"/>
    <cellStyle name="40% - Accent2 42" xfId="4664"/>
    <cellStyle name="40% - Accent2 42 2" xfId="4665"/>
    <cellStyle name="40% - Accent2 42 2 2" xfId="39722"/>
    <cellStyle name="40% - Accent2 42 3" xfId="39723"/>
    <cellStyle name="40% - Accent2 43" xfId="4666"/>
    <cellStyle name="40% - Accent2 43 2" xfId="4667"/>
    <cellStyle name="40% - Accent2 43 2 2" xfId="39724"/>
    <cellStyle name="40% - Accent2 43 3" xfId="39725"/>
    <cellStyle name="40% - Accent2 44" xfId="4668"/>
    <cellStyle name="40% - Accent2 44 2" xfId="4669"/>
    <cellStyle name="40% - Accent2 44 2 2" xfId="39726"/>
    <cellStyle name="40% - Accent2 44 3" xfId="39727"/>
    <cellStyle name="40% - Accent2 45" xfId="4670"/>
    <cellStyle name="40% - Accent2 45 2" xfId="4671"/>
    <cellStyle name="40% - Accent2 45 2 2" xfId="39728"/>
    <cellStyle name="40% - Accent2 45 3" xfId="39729"/>
    <cellStyle name="40% - Accent2 46" xfId="4672"/>
    <cellStyle name="40% - Accent2 46 2" xfId="4673"/>
    <cellStyle name="40% - Accent2 46 2 2" xfId="39730"/>
    <cellStyle name="40% - Accent2 46 3" xfId="39731"/>
    <cellStyle name="40% - Accent2 47" xfId="4674"/>
    <cellStyle name="40% - Accent2 47 2" xfId="4675"/>
    <cellStyle name="40% - Accent2 47 2 2" xfId="39732"/>
    <cellStyle name="40% - Accent2 47 3" xfId="39733"/>
    <cellStyle name="40% - Accent2 48" xfId="4676"/>
    <cellStyle name="40% - Accent2 48 2" xfId="4677"/>
    <cellStyle name="40% - Accent2 48 2 2" xfId="39734"/>
    <cellStyle name="40% - Accent2 48 3" xfId="39735"/>
    <cellStyle name="40% - Accent2 49" xfId="4678"/>
    <cellStyle name="40% - Accent2 49 2" xfId="4679"/>
    <cellStyle name="40% - Accent2 49 2 2" xfId="39736"/>
    <cellStyle name="40% - Accent2 49 3" xfId="39737"/>
    <cellStyle name="40% - Accent2 5" xfId="4680"/>
    <cellStyle name="40% - Accent2 5 2" xfId="4681"/>
    <cellStyle name="40% - Accent2 5 2 2" xfId="4682"/>
    <cellStyle name="40% - Accent2 5 2 2 2" xfId="4683"/>
    <cellStyle name="40% - Accent2 5 2 3" xfId="4684"/>
    <cellStyle name="40% - Accent2 5 2 3 2" xfId="4685"/>
    <cellStyle name="40% - Accent2 5 2 4" xfId="4686"/>
    <cellStyle name="40% - Accent2 5 2 5" xfId="4687"/>
    <cellStyle name="40% - Accent2 5 3" xfId="4688"/>
    <cellStyle name="40% - Accent2 5 4" xfId="4689"/>
    <cellStyle name="40% - Accent2 5 4 2" xfId="4690"/>
    <cellStyle name="40% - Accent2 5 4 3" xfId="4691"/>
    <cellStyle name="40% - Accent2 5 4 3 2" xfId="39738"/>
    <cellStyle name="40% - Accent2 5 5" xfId="4692"/>
    <cellStyle name="40% - Accent2 5 5 2" xfId="39739"/>
    <cellStyle name="40% - Accent2 5_Sheet1" xfId="4693"/>
    <cellStyle name="40% - Accent2 50" xfId="4694"/>
    <cellStyle name="40% - Accent2 50 2" xfId="4695"/>
    <cellStyle name="40% - Accent2 50 2 2" xfId="39740"/>
    <cellStyle name="40% - Accent2 50 3" xfId="39741"/>
    <cellStyle name="40% - Accent2 51" xfId="4696"/>
    <cellStyle name="40% - Accent2 51 2" xfId="4697"/>
    <cellStyle name="40% - Accent2 51 2 2" xfId="39742"/>
    <cellStyle name="40% - Accent2 51 3" xfId="39743"/>
    <cellStyle name="40% - Accent2 52" xfId="4698"/>
    <cellStyle name="40% - Accent2 52 2" xfId="4699"/>
    <cellStyle name="40% - Accent2 52 2 2" xfId="39744"/>
    <cellStyle name="40% - Accent2 52 3" xfId="39745"/>
    <cellStyle name="40% - Accent2 53" xfId="4700"/>
    <cellStyle name="40% - Accent2 53 2" xfId="4701"/>
    <cellStyle name="40% - Accent2 53 2 2" xfId="39746"/>
    <cellStyle name="40% - Accent2 53 3" xfId="39747"/>
    <cellStyle name="40% - Accent2 54" xfId="4702"/>
    <cellStyle name="40% - Accent2 54 2" xfId="4703"/>
    <cellStyle name="40% - Accent2 54 2 2" xfId="39748"/>
    <cellStyle name="40% - Accent2 54 3" xfId="39749"/>
    <cellStyle name="40% - Accent2 55" xfId="4704"/>
    <cellStyle name="40% - Accent2 55 2" xfId="4705"/>
    <cellStyle name="40% - Accent2 55 2 2" xfId="39750"/>
    <cellStyle name="40% - Accent2 55 3" xfId="39751"/>
    <cellStyle name="40% - Accent2 56" xfId="4706"/>
    <cellStyle name="40% - Accent2 56 2" xfId="4707"/>
    <cellStyle name="40% - Accent2 56 2 2" xfId="39752"/>
    <cellStyle name="40% - Accent2 56 3" xfId="39753"/>
    <cellStyle name="40% - Accent2 57" xfId="4708"/>
    <cellStyle name="40% - Accent2 57 2" xfId="39754"/>
    <cellStyle name="40% - Accent2 58" xfId="4709"/>
    <cellStyle name="40% - Accent2 58 2" xfId="39755"/>
    <cellStyle name="40% - Accent2 59" xfId="4710"/>
    <cellStyle name="40% - Accent2 59 2" xfId="39756"/>
    <cellStyle name="40% - Accent2 6" xfId="4711"/>
    <cellStyle name="40% - Accent2 6 2" xfId="4712"/>
    <cellStyle name="40% - Accent2 6 2 2" xfId="4713"/>
    <cellStyle name="40% - Accent2 6 2 3" xfId="4714"/>
    <cellStyle name="40% - Accent2 6 3" xfId="4715"/>
    <cellStyle name="40% - Accent2 6 4" xfId="4716"/>
    <cellStyle name="40% - Accent2 6 4 2" xfId="4717"/>
    <cellStyle name="40% - Accent2 6 5" xfId="4718"/>
    <cellStyle name="40% - Accent2 6 5 2" xfId="39757"/>
    <cellStyle name="40% - Accent2 6_Sheet1" xfId="4719"/>
    <cellStyle name="40% - Accent2 60" xfId="4720"/>
    <cellStyle name="40% - Accent2 60 2" xfId="39758"/>
    <cellStyle name="40% - Accent2 61" xfId="4721"/>
    <cellStyle name="40% - Accent2 61 2" xfId="39759"/>
    <cellStyle name="40% - Accent2 62" xfId="4722"/>
    <cellStyle name="40% - Accent2 62 2" xfId="39760"/>
    <cellStyle name="40% - Accent2 63" xfId="4723"/>
    <cellStyle name="40% - Accent2 63 2" xfId="39761"/>
    <cellStyle name="40% - Accent2 64" xfId="4724"/>
    <cellStyle name="40% - Accent2 64 2" xfId="39762"/>
    <cellStyle name="40% - Accent2 65" xfId="4725"/>
    <cellStyle name="40% - Accent2 65 2" xfId="39763"/>
    <cellStyle name="40% - Accent2 66" xfId="4726"/>
    <cellStyle name="40% - Accent2 66 2" xfId="39764"/>
    <cellStyle name="40% - Accent2 67" xfId="4727"/>
    <cellStyle name="40% - Accent2 67 2" xfId="4728"/>
    <cellStyle name="40% - Accent2 67 2 2" xfId="39765"/>
    <cellStyle name="40% - Accent2 67 3" xfId="39766"/>
    <cellStyle name="40% - Accent2 68" xfId="4729"/>
    <cellStyle name="40% - Accent2 68 2" xfId="4730"/>
    <cellStyle name="40% - Accent2 68 2 2" xfId="39767"/>
    <cellStyle name="40% - Accent2 68 3" xfId="39768"/>
    <cellStyle name="40% - Accent2 69" xfId="4731"/>
    <cellStyle name="40% - Accent2 69 2" xfId="39769"/>
    <cellStyle name="40% - Accent2 7" xfId="4732"/>
    <cellStyle name="40% - Accent2 7 2" xfId="4733"/>
    <cellStyle name="40% - Accent2 7 2 2" xfId="4734"/>
    <cellStyle name="40% - Accent2 7 2 3" xfId="4735"/>
    <cellStyle name="40% - Accent2 7 3" xfId="4736"/>
    <cellStyle name="40% - Accent2 7 4" xfId="4737"/>
    <cellStyle name="40% - Accent2 7 4 2" xfId="4738"/>
    <cellStyle name="40% - Accent2 7 5" xfId="4739"/>
    <cellStyle name="40% - Accent2 7 5 2" xfId="39770"/>
    <cellStyle name="40% - Accent2 7_Sheet1" xfId="4740"/>
    <cellStyle name="40% - Accent2 70" xfId="4741"/>
    <cellStyle name="40% - Accent2 70 2" xfId="39771"/>
    <cellStyle name="40% - Accent2 71" xfId="4742"/>
    <cellStyle name="40% - Accent2 71 2" xfId="39772"/>
    <cellStyle name="40% - Accent2 72" xfId="4743"/>
    <cellStyle name="40% - Accent2 72 2" xfId="39773"/>
    <cellStyle name="40% - Accent2 73" xfId="4744"/>
    <cellStyle name="40% - Accent2 73 2" xfId="39774"/>
    <cellStyle name="40% - Accent2 74" xfId="4745"/>
    <cellStyle name="40% - Accent2 74 2" xfId="39775"/>
    <cellStyle name="40% - Accent2 75" xfId="4746"/>
    <cellStyle name="40% - Accent2 75 2" xfId="39776"/>
    <cellStyle name="40% - Accent2 76" xfId="4747"/>
    <cellStyle name="40% - Accent2 76 2" xfId="39777"/>
    <cellStyle name="40% - Accent2 77" xfId="4748"/>
    <cellStyle name="40% - Accent2 77 2" xfId="39778"/>
    <cellStyle name="40% - Accent2 78" xfId="4749"/>
    <cellStyle name="40% - Accent2 78 2" xfId="39779"/>
    <cellStyle name="40% - Accent2 79" xfId="4750"/>
    <cellStyle name="40% - Accent2 79 2" xfId="39780"/>
    <cellStyle name="40% - Accent2 8" xfId="4751"/>
    <cellStyle name="40% - Accent2 8 2" xfId="4752"/>
    <cellStyle name="40% - Accent2 8 2 2" xfId="4753"/>
    <cellStyle name="40% - Accent2 8 2 3" xfId="4754"/>
    <cellStyle name="40% - Accent2 8 3" xfId="4755"/>
    <cellStyle name="40% - Accent2 8 4" xfId="4756"/>
    <cellStyle name="40% - Accent2 8 4 2" xfId="4757"/>
    <cellStyle name="40% - Accent2 8 5" xfId="4758"/>
    <cellStyle name="40% - Accent2 8 5 2" xfId="39781"/>
    <cellStyle name="40% - Accent2 8_Sheet1" xfId="4759"/>
    <cellStyle name="40% - Accent2 80" xfId="4760"/>
    <cellStyle name="40% - Accent2 80 2" xfId="39782"/>
    <cellStyle name="40% - Accent2 81" xfId="4761"/>
    <cellStyle name="40% - Accent2 81 2" xfId="39783"/>
    <cellStyle name="40% - Accent2 82" xfId="4762"/>
    <cellStyle name="40% - Accent2 82 2" xfId="39784"/>
    <cellStyle name="40% - Accent2 83" xfId="4763"/>
    <cellStyle name="40% - Accent2 83 2" xfId="39785"/>
    <cellStyle name="40% - Accent2 84" xfId="4764"/>
    <cellStyle name="40% - Accent2 85" xfId="16"/>
    <cellStyle name="40% - Accent2 9" xfId="4765"/>
    <cellStyle name="40% - Accent2 9 2" xfId="4766"/>
    <cellStyle name="40% - Accent2 9 2 2" xfId="4767"/>
    <cellStyle name="40% - Accent2 9 2 3" xfId="4768"/>
    <cellStyle name="40% - Accent2 9 3" xfId="4769"/>
    <cellStyle name="40% - Accent2 9 4" xfId="4770"/>
    <cellStyle name="40% - Accent2 9 4 2" xfId="4771"/>
    <cellStyle name="40% - Accent2 9 5" xfId="4772"/>
    <cellStyle name="40% - Accent2 9 5 2" xfId="39786"/>
    <cellStyle name="40% - Accent2 9_Sheet1" xfId="4773"/>
    <cellStyle name="40% - Accent3" xfId="49524" builtinId="39" customBuiltin="1"/>
    <cellStyle name="40% - Accent3 10" xfId="4774"/>
    <cellStyle name="40% - Accent3 10 2" xfId="4775"/>
    <cellStyle name="40% - Accent3 10 2 2" xfId="4776"/>
    <cellStyle name="40% - Accent3 10 2 3" xfId="4777"/>
    <cellStyle name="40% - Accent3 10 3" xfId="4778"/>
    <cellStyle name="40% - Accent3 10 4" xfId="4779"/>
    <cellStyle name="40% - Accent3 10 4 2" xfId="4780"/>
    <cellStyle name="40% - Accent3 10_Sheet1" xfId="4781"/>
    <cellStyle name="40% - Accent3 11" xfId="4782"/>
    <cellStyle name="40% - Accent3 11 2" xfId="4783"/>
    <cellStyle name="40% - Accent3 11 2 2" xfId="4784"/>
    <cellStyle name="40% - Accent3 11 2 3" xfId="4785"/>
    <cellStyle name="40% - Accent3 11 3" xfId="4786"/>
    <cellStyle name="40% - Accent3 11 4" xfId="4787"/>
    <cellStyle name="40% - Accent3 11 4 2" xfId="4788"/>
    <cellStyle name="40% - Accent3 11_Sheet1" xfId="4789"/>
    <cellStyle name="40% - Accent3 12" xfId="4790"/>
    <cellStyle name="40% - Accent3 12 2" xfId="4791"/>
    <cellStyle name="40% - Accent3 12 2 2" xfId="4792"/>
    <cellStyle name="40% - Accent3 12 2 3" xfId="4793"/>
    <cellStyle name="40% - Accent3 12 3" xfId="4794"/>
    <cellStyle name="40% - Accent3 12 4" xfId="4795"/>
    <cellStyle name="40% - Accent3 12 4 2" xfId="4796"/>
    <cellStyle name="40% - Accent3 12_Sheet1" xfId="4797"/>
    <cellStyle name="40% - Accent3 13" xfId="4798"/>
    <cellStyle name="40% - Accent3 13 2" xfId="4799"/>
    <cellStyle name="40% - Accent3 13 2 2" xfId="4800"/>
    <cellStyle name="40% - Accent3 13 2 3" xfId="4801"/>
    <cellStyle name="40% - Accent3 13 3" xfId="4802"/>
    <cellStyle name="40% - Accent3 13 4" xfId="4803"/>
    <cellStyle name="40% - Accent3 13 4 2" xfId="4804"/>
    <cellStyle name="40% - Accent3 13_Sheet1" xfId="4805"/>
    <cellStyle name="40% - Accent3 14" xfId="4806"/>
    <cellStyle name="40% - Accent3 14 2" xfId="4807"/>
    <cellStyle name="40% - Accent3 14 2 2" xfId="4808"/>
    <cellStyle name="40% - Accent3 14 2 3" xfId="4809"/>
    <cellStyle name="40% - Accent3 14 3" xfId="4810"/>
    <cellStyle name="40% - Accent3 14 4" xfId="4811"/>
    <cellStyle name="40% - Accent3 14 4 2" xfId="4812"/>
    <cellStyle name="40% - Accent3 14_Sheet1" xfId="4813"/>
    <cellStyle name="40% - Accent3 15" xfId="4814"/>
    <cellStyle name="40% - Accent3 15 2" xfId="4815"/>
    <cellStyle name="40% - Accent3 15 2 2" xfId="4816"/>
    <cellStyle name="40% - Accent3 15 2 3" xfId="4817"/>
    <cellStyle name="40% - Accent3 15 3" xfId="4818"/>
    <cellStyle name="40% - Accent3 15 4" xfId="4819"/>
    <cellStyle name="40% - Accent3 15 4 2" xfId="4820"/>
    <cellStyle name="40% - Accent3 15_Sheet1" xfId="4821"/>
    <cellStyle name="40% - Accent3 16" xfId="4822"/>
    <cellStyle name="40% - Accent3 16 2" xfId="4823"/>
    <cellStyle name="40% - Accent3 16 2 2" xfId="4824"/>
    <cellStyle name="40% - Accent3 16 2 3" xfId="4825"/>
    <cellStyle name="40% - Accent3 16 3" xfId="4826"/>
    <cellStyle name="40% - Accent3 16 4" xfId="4827"/>
    <cellStyle name="40% - Accent3 16 4 2" xfId="4828"/>
    <cellStyle name="40% - Accent3 16_Sheet1" xfId="4829"/>
    <cellStyle name="40% - Accent3 17" xfId="4830"/>
    <cellStyle name="40% - Accent3 17 2" xfId="4831"/>
    <cellStyle name="40% - Accent3 17 2 2" xfId="4832"/>
    <cellStyle name="40% - Accent3 17 2 3" xfId="4833"/>
    <cellStyle name="40% - Accent3 17 3" xfId="4834"/>
    <cellStyle name="40% - Accent3 17 4" xfId="4835"/>
    <cellStyle name="40% - Accent3 17 4 2" xfId="4836"/>
    <cellStyle name="40% - Accent3 17_Sheet1" xfId="4837"/>
    <cellStyle name="40% - Accent3 18" xfId="4838"/>
    <cellStyle name="40% - Accent3 18 2" xfId="4839"/>
    <cellStyle name="40% - Accent3 18 2 2" xfId="4840"/>
    <cellStyle name="40% - Accent3 18 2 3" xfId="4841"/>
    <cellStyle name="40% - Accent3 18 3" xfId="4842"/>
    <cellStyle name="40% - Accent3 18 4" xfId="4843"/>
    <cellStyle name="40% - Accent3 18 4 2" xfId="4844"/>
    <cellStyle name="40% - Accent3 18_Sheet1" xfId="4845"/>
    <cellStyle name="40% - Accent3 19" xfId="4846"/>
    <cellStyle name="40% - Accent3 19 2" xfId="4847"/>
    <cellStyle name="40% - Accent3 19 2 2" xfId="4848"/>
    <cellStyle name="40% - Accent3 19 2 3" xfId="4849"/>
    <cellStyle name="40% - Accent3 19 3" xfId="4850"/>
    <cellStyle name="40% - Accent3 19 4" xfId="4851"/>
    <cellStyle name="40% - Accent3 19 4 2" xfId="4852"/>
    <cellStyle name="40% - Accent3 19_Sheet1" xfId="4853"/>
    <cellStyle name="40% - Accent3 2" xfId="19"/>
    <cellStyle name="40% - Accent3 2 10" xfId="4854"/>
    <cellStyle name="40% - Accent3 2 10 2" xfId="4855"/>
    <cellStyle name="40% - Accent3 2 10 2 2" xfId="39787"/>
    <cellStyle name="40% - Accent3 2 10 3" xfId="39788"/>
    <cellStyle name="40% - Accent3 2 11" xfId="4856"/>
    <cellStyle name="40% - Accent3 2 11 2" xfId="39789"/>
    <cellStyle name="40% - Accent3 2 12" xfId="4857"/>
    <cellStyle name="40% - Accent3 2 12 2" xfId="39790"/>
    <cellStyle name="40% - Accent3 2 13" xfId="4858"/>
    <cellStyle name="40% - Accent3 2 14" xfId="4859"/>
    <cellStyle name="40% - Accent3 2 14 2" xfId="39791"/>
    <cellStyle name="40% - Accent3 2 2" xfId="530"/>
    <cellStyle name="40% - Accent3 2 2 2" xfId="4860"/>
    <cellStyle name="40% - Accent3 2 2 2 2" xfId="4861"/>
    <cellStyle name="40% - Accent3 2 2 2 2 2" xfId="39792"/>
    <cellStyle name="40% - Accent3 2 2 3" xfId="4862"/>
    <cellStyle name="40% - Accent3 2 2 3 2" xfId="4863"/>
    <cellStyle name="40% - Accent3 2 2 3 3" xfId="4864"/>
    <cellStyle name="40% - Accent3 2 2 4" xfId="4865"/>
    <cellStyle name="40% - Accent3 2 2 4 2" xfId="4866"/>
    <cellStyle name="40% - Accent3 2 2 5" xfId="4867"/>
    <cellStyle name="40% - Accent3 2 2 6" xfId="4868"/>
    <cellStyle name="40% - Accent3 2 2 7" xfId="4869"/>
    <cellStyle name="40% - Accent3 2 2 7 2" xfId="39793"/>
    <cellStyle name="40% - Accent3 2 2_Basis Info" xfId="4870"/>
    <cellStyle name="40% - Accent3 2 3" xfId="531"/>
    <cellStyle name="40% - Accent3 2 3 10" xfId="4871"/>
    <cellStyle name="40% - Accent3 2 3 11" xfId="4872"/>
    <cellStyle name="40% - Accent3 2 3 11 2" xfId="39794"/>
    <cellStyle name="40% - Accent3 2 3 12" xfId="4873"/>
    <cellStyle name="40% - Accent3 2 3 12 2" xfId="39795"/>
    <cellStyle name="40% - Accent3 2 3 13" xfId="4874"/>
    <cellStyle name="40% - Accent3 2 3 13 2" xfId="39796"/>
    <cellStyle name="40% - Accent3 2 3 14" xfId="49261"/>
    <cellStyle name="40% - Accent3 2 3 2" xfId="4875"/>
    <cellStyle name="40% - Accent3 2 3 2 2" xfId="4876"/>
    <cellStyle name="40% - Accent3 2 3 2 2 2" xfId="4877"/>
    <cellStyle name="40% - Accent3 2 3 2 3" xfId="4878"/>
    <cellStyle name="40% - Accent3 2 3 2 3 2" xfId="4879"/>
    <cellStyle name="40% - Accent3 2 3 2 3 2 2" xfId="4880"/>
    <cellStyle name="40% - Accent3 2 3 2 3 2 2 2" xfId="39797"/>
    <cellStyle name="40% - Accent3 2 3 2 3 2 3" xfId="39798"/>
    <cellStyle name="40% - Accent3 2 3 2 3 3" xfId="4881"/>
    <cellStyle name="40% - Accent3 2 3 2 3 3 2" xfId="39799"/>
    <cellStyle name="40% - Accent3 2 3 2 3 4" xfId="39800"/>
    <cellStyle name="40% - Accent3 2 3 2 4" xfId="4882"/>
    <cellStyle name="40% - Accent3 2 3 2 4 2" xfId="4883"/>
    <cellStyle name="40% - Accent3 2 3 2 4 2 2" xfId="39801"/>
    <cellStyle name="40% - Accent3 2 3 2 4 3" xfId="39802"/>
    <cellStyle name="40% - Accent3 2 3 2 5" xfId="4884"/>
    <cellStyle name="40% - Accent3 2 3 2 5 2" xfId="4885"/>
    <cellStyle name="40% - Accent3 2 3 2 5 3" xfId="39803"/>
    <cellStyle name="40% - Accent3 2 3 2 6" xfId="4886"/>
    <cellStyle name="40% - Accent3 2 3 2 7" xfId="4887"/>
    <cellStyle name="40% - Accent3 2 3 2 7 2" xfId="39804"/>
    <cellStyle name="40% - Accent3 2 3 2 8" xfId="4888"/>
    <cellStyle name="40% - Accent3 2 3 2 8 2" xfId="39805"/>
    <cellStyle name="40% - Accent3 2 3 2 9" xfId="4889"/>
    <cellStyle name="40% - Accent3 2 3 2 9 2" xfId="39806"/>
    <cellStyle name="40% - Accent3 2 3 2_Basis Info" xfId="4890"/>
    <cellStyle name="40% - Accent3 2 3 3" xfId="4891"/>
    <cellStyle name="40% - Accent3 2 3 3 2" xfId="4892"/>
    <cellStyle name="40% - Accent3 2 3 4" xfId="4893"/>
    <cellStyle name="40% - Accent3 2 3 5" xfId="4894"/>
    <cellStyle name="40% - Accent3 2 3 5 2" xfId="4895"/>
    <cellStyle name="40% - Accent3 2 3 5 2 2" xfId="4896"/>
    <cellStyle name="40% - Accent3 2 3 5 2 2 2" xfId="39807"/>
    <cellStyle name="40% - Accent3 2 3 5 2 3" xfId="39808"/>
    <cellStyle name="40% - Accent3 2 3 5 3" xfId="4897"/>
    <cellStyle name="40% - Accent3 2 3 5 3 2" xfId="39809"/>
    <cellStyle name="40% - Accent3 2 3 5 4" xfId="39810"/>
    <cellStyle name="40% - Accent3 2 3 6" xfId="4898"/>
    <cellStyle name="40% - Accent3 2 3 6 2" xfId="4899"/>
    <cellStyle name="40% - Accent3 2 3 6 2 2" xfId="39811"/>
    <cellStyle name="40% - Accent3 2 3 6 3" xfId="39812"/>
    <cellStyle name="40% - Accent3 2 3 7" xfId="4900"/>
    <cellStyle name="40% - Accent3 2 3 7 2" xfId="4901"/>
    <cellStyle name="40% - Accent3 2 3 7 3" xfId="39813"/>
    <cellStyle name="40% - Accent3 2 3 8" xfId="4902"/>
    <cellStyle name="40% - Accent3 2 3 9" xfId="4903"/>
    <cellStyle name="40% - Accent3 2 3_Basis Info" xfId="4904"/>
    <cellStyle name="40% - Accent3 2 4" xfId="582"/>
    <cellStyle name="40% - Accent3 2 4 2" xfId="860"/>
    <cellStyle name="40% - Accent3 2 4 3" xfId="39814"/>
    <cellStyle name="40% - Accent3 2 4_Rate Case Accrual Accounts" xfId="26323"/>
    <cellStyle name="40% - Accent3 2 5" xfId="434"/>
    <cellStyle name="40% - Accent3 2 5 2" xfId="4905"/>
    <cellStyle name="40% - Accent3 2 5 3" xfId="4906"/>
    <cellStyle name="40% - Accent3 2 5 3 2" xfId="39815"/>
    <cellStyle name="40% - Accent3 2 5_Rate Case Accrual Accounts" xfId="26324"/>
    <cellStyle name="40% - Accent3 2 6" xfId="861"/>
    <cellStyle name="40% - Accent3 2 6 2" xfId="39816"/>
    <cellStyle name="40% - Accent3 2 7" xfId="4907"/>
    <cellStyle name="40% - Accent3 2 7 2" xfId="4908"/>
    <cellStyle name="40% - Accent3 2 7 2 2" xfId="39817"/>
    <cellStyle name="40% - Accent3 2 7 3" xfId="39818"/>
    <cellStyle name="40% - Accent3 2 8" xfId="4909"/>
    <cellStyle name="40% - Accent3 2 8 2" xfId="4910"/>
    <cellStyle name="40% - Accent3 2 8 2 2" xfId="39819"/>
    <cellStyle name="40% - Accent3 2 8 3" xfId="39820"/>
    <cellStyle name="40% - Accent3 2 9" xfId="4911"/>
    <cellStyle name="40% - Accent3 2 9 2" xfId="4912"/>
    <cellStyle name="40% - Accent3 2 9 2 2" xfId="39821"/>
    <cellStyle name="40% - Accent3 2 9 3" xfId="39822"/>
    <cellStyle name="40% - Accent3 2_09_2013" xfId="753"/>
    <cellStyle name="40% - Accent3 20" xfId="4913"/>
    <cellStyle name="40% - Accent3 20 2" xfId="4914"/>
    <cellStyle name="40% - Accent3 20 2 2" xfId="4915"/>
    <cellStyle name="40% - Accent3 20 2 3" xfId="4916"/>
    <cellStyle name="40% - Accent3 20 3" xfId="4917"/>
    <cellStyle name="40% - Accent3 20 4" xfId="4918"/>
    <cellStyle name="40% - Accent3 20 4 2" xfId="4919"/>
    <cellStyle name="40% - Accent3 20_Sheet1" xfId="4920"/>
    <cellStyle name="40% - Accent3 21" xfId="4921"/>
    <cellStyle name="40% - Accent3 21 2" xfId="4922"/>
    <cellStyle name="40% - Accent3 21 2 2" xfId="4923"/>
    <cellStyle name="40% - Accent3 21 2 3" xfId="4924"/>
    <cellStyle name="40% - Accent3 21 3" xfId="4925"/>
    <cellStyle name="40% - Accent3 21 4" xfId="4926"/>
    <cellStyle name="40% - Accent3 21 4 2" xfId="4927"/>
    <cellStyle name="40% - Accent3 21_Sheet1" xfId="4928"/>
    <cellStyle name="40% - Accent3 22" xfId="4929"/>
    <cellStyle name="40% - Accent3 22 2" xfId="4930"/>
    <cellStyle name="40% - Accent3 22 2 2" xfId="4931"/>
    <cellStyle name="40% - Accent3 22 2 3" xfId="4932"/>
    <cellStyle name="40% - Accent3 22 3" xfId="4933"/>
    <cellStyle name="40% - Accent3 22 4" xfId="4934"/>
    <cellStyle name="40% - Accent3 22 4 2" xfId="4935"/>
    <cellStyle name="40% - Accent3 22_Sheet1" xfId="4936"/>
    <cellStyle name="40% - Accent3 23" xfId="4937"/>
    <cellStyle name="40% - Accent3 23 2" xfId="4938"/>
    <cellStyle name="40% - Accent3 23 3" xfId="4939"/>
    <cellStyle name="40% - Accent3 23 3 2" xfId="4940"/>
    <cellStyle name="40% - Accent3 23 3 3" xfId="4941"/>
    <cellStyle name="40% - Accent3 23_Sheet1" xfId="4942"/>
    <cellStyle name="40% - Accent3 24" xfId="4943"/>
    <cellStyle name="40% - Accent3 24 10" xfId="4944"/>
    <cellStyle name="40% - Accent3 24 11" xfId="4945"/>
    <cellStyle name="40% - Accent3 24 11 2" xfId="4946"/>
    <cellStyle name="40% - Accent3 24 11 2 2" xfId="39823"/>
    <cellStyle name="40% - Accent3 24 11 3" xfId="39824"/>
    <cellStyle name="40% - Accent3 24 12" xfId="4947"/>
    <cellStyle name="40% - Accent3 24 12 2" xfId="4948"/>
    <cellStyle name="40% - Accent3 24 12 2 2" xfId="39825"/>
    <cellStyle name="40% - Accent3 24 12 3" xfId="39826"/>
    <cellStyle name="40% - Accent3 24 2" xfId="4949"/>
    <cellStyle name="40% - Accent3 24 2 2" xfId="4950"/>
    <cellStyle name="40% - Accent3 24 3" xfId="4951"/>
    <cellStyle name="40% - Accent3 24 3 2" xfId="4952"/>
    <cellStyle name="40% - Accent3 24 3 2 2" xfId="4953"/>
    <cellStyle name="40% - Accent3 24 3 2 2 2" xfId="4954"/>
    <cellStyle name="40% - Accent3 24 3 2 2 2 2" xfId="39827"/>
    <cellStyle name="40% - Accent3 24 3 2 2 3" xfId="39828"/>
    <cellStyle name="40% - Accent3 24 3 2 3" xfId="4955"/>
    <cellStyle name="40% - Accent3 24 3 2 3 2" xfId="39829"/>
    <cellStyle name="40% - Accent3 24 3 2 4" xfId="39830"/>
    <cellStyle name="40% - Accent3 24 3 3" xfId="4956"/>
    <cellStyle name="40% - Accent3 24 3 3 2" xfId="4957"/>
    <cellStyle name="40% - Accent3 24 3 3 2 2" xfId="39831"/>
    <cellStyle name="40% - Accent3 24 3 3 3" xfId="39832"/>
    <cellStyle name="40% - Accent3 24 3 4" xfId="4958"/>
    <cellStyle name="40% - Accent3 24 3 4 2" xfId="39833"/>
    <cellStyle name="40% - Accent3 24 3 5" xfId="39834"/>
    <cellStyle name="40% - Accent3 24 3_Results 3rd" xfId="4959"/>
    <cellStyle name="40% - Accent3 24 4" xfId="4960"/>
    <cellStyle name="40% - Accent3 24 4 2" xfId="4961"/>
    <cellStyle name="40% - Accent3 24 4 2 2" xfId="4962"/>
    <cellStyle name="40% - Accent3 24 4 2 2 2" xfId="39835"/>
    <cellStyle name="40% - Accent3 24 4 2 3" xfId="39836"/>
    <cellStyle name="40% - Accent3 24 4 3" xfId="4963"/>
    <cellStyle name="40% - Accent3 24 4 3 2" xfId="39837"/>
    <cellStyle name="40% - Accent3 24 4 4" xfId="39838"/>
    <cellStyle name="40% - Accent3 24 5" xfId="4964"/>
    <cellStyle name="40% - Accent3 24 6" xfId="4965"/>
    <cellStyle name="40% - Accent3 24 7" xfId="4966"/>
    <cellStyle name="40% - Accent3 24 8" xfId="4967"/>
    <cellStyle name="40% - Accent3 24 9" xfId="4968"/>
    <cellStyle name="40% - Accent3 24_Basis Detail" xfId="4969"/>
    <cellStyle name="40% - Accent3 25" xfId="4970"/>
    <cellStyle name="40% - Accent3 25 2" xfId="4971"/>
    <cellStyle name="40% - Accent3 25 2 2" xfId="4972"/>
    <cellStyle name="40% - Accent3 25 3" xfId="4973"/>
    <cellStyle name="40% - Accent3 25 4" xfId="4974"/>
    <cellStyle name="40% - Accent3 25 4 2" xfId="4975"/>
    <cellStyle name="40% - Accent3 25 4 3" xfId="4976"/>
    <cellStyle name="40% - Accent3 25 5" xfId="4977"/>
    <cellStyle name="40% - Accent3 25 5 2" xfId="4978"/>
    <cellStyle name="40% - Accent3 25 5 2 2" xfId="4979"/>
    <cellStyle name="40% - Accent3 25 5 2 2 2" xfId="4980"/>
    <cellStyle name="40% - Accent3 25 5 2 2 2 2" xfId="39839"/>
    <cellStyle name="40% - Accent3 25 5 2 2 3" xfId="39840"/>
    <cellStyle name="40% - Accent3 25 5 2 3" xfId="4981"/>
    <cellStyle name="40% - Accent3 25 5 2 3 2" xfId="39841"/>
    <cellStyle name="40% - Accent3 25 5 2 4" xfId="39842"/>
    <cellStyle name="40% - Accent3 25 5 3" xfId="4982"/>
    <cellStyle name="40% - Accent3 25 5 3 2" xfId="4983"/>
    <cellStyle name="40% - Accent3 25 5 3 2 2" xfId="39843"/>
    <cellStyle name="40% - Accent3 25 5 3 3" xfId="39844"/>
    <cellStyle name="40% - Accent3 25 5 4" xfId="4984"/>
    <cellStyle name="40% - Accent3 25 5 4 2" xfId="39845"/>
    <cellStyle name="40% - Accent3 25 5 5" xfId="39846"/>
    <cellStyle name="40% - Accent3 25 5_Results 3rd" xfId="4985"/>
    <cellStyle name="40% - Accent3 25 6" xfId="4986"/>
    <cellStyle name="40% - Accent3 25 6 2" xfId="4987"/>
    <cellStyle name="40% - Accent3 25 6 2 2" xfId="4988"/>
    <cellStyle name="40% - Accent3 25 6 2 2 2" xfId="39847"/>
    <cellStyle name="40% - Accent3 25 6 2 3" xfId="39848"/>
    <cellStyle name="40% - Accent3 25 6 3" xfId="4989"/>
    <cellStyle name="40% - Accent3 25 6 3 2" xfId="39849"/>
    <cellStyle name="40% - Accent3 25 6 4" xfId="39850"/>
    <cellStyle name="40% - Accent3 25 7" xfId="4990"/>
    <cellStyle name="40% - Accent3 25 7 2" xfId="4991"/>
    <cellStyle name="40% - Accent3 25 7 2 2" xfId="39851"/>
    <cellStyle name="40% - Accent3 25 7 3" xfId="39852"/>
    <cellStyle name="40% - Accent3 25 7_Rate Case Accrual Accounts" xfId="26325"/>
    <cellStyle name="40% - Accent3 25 8" xfId="4992"/>
    <cellStyle name="40% - Accent3 25 8 2" xfId="4993"/>
    <cellStyle name="40% - Accent3 25 8 2 2" xfId="39853"/>
    <cellStyle name="40% - Accent3 25 8 3" xfId="39854"/>
    <cellStyle name="40% - Accent3 25 8_Rate Case Accrual Accounts" xfId="26326"/>
    <cellStyle name="40% - Accent3 25_Basis Detail" xfId="4994"/>
    <cellStyle name="40% - Accent3 26" xfId="4995"/>
    <cellStyle name="40% - Accent3 26 2" xfId="4996"/>
    <cellStyle name="40% - Accent3 26 2 2" xfId="4997"/>
    <cellStyle name="40% - Accent3 26 2 2 2" xfId="4998"/>
    <cellStyle name="40% - Accent3 26 2 2 2 2" xfId="39855"/>
    <cellStyle name="40% - Accent3 26 2 2 3" xfId="39856"/>
    <cellStyle name="40% - Accent3 26 2 2_Rate Case Accrual Accounts" xfId="26327"/>
    <cellStyle name="40% - Accent3 26 2 3" xfId="4999"/>
    <cellStyle name="40% - Accent3 26 2 3 2" xfId="39857"/>
    <cellStyle name="40% - Accent3 26 2 4" xfId="39858"/>
    <cellStyle name="40% - Accent3 26 2_Rate Case Accrual Accounts" xfId="26328"/>
    <cellStyle name="40% - Accent3 26 3" xfId="5000"/>
    <cellStyle name="40% - Accent3 26 3 2" xfId="5001"/>
    <cellStyle name="40% - Accent3 26 3 2 2" xfId="39859"/>
    <cellStyle name="40% - Accent3 26 3 3" xfId="39860"/>
    <cellStyle name="40% - Accent3 26 3_Rate Case Accrual Accounts" xfId="26329"/>
    <cellStyle name="40% - Accent3 26 4" xfId="5002"/>
    <cellStyle name="40% - Accent3 26 4 2" xfId="5003"/>
    <cellStyle name="40% - Accent3 26 4 2 2" xfId="39861"/>
    <cellStyle name="40% - Accent3 26 4 3" xfId="39862"/>
    <cellStyle name="40% - Accent3 26 4_Rate Case Accrual Accounts" xfId="26330"/>
    <cellStyle name="40% - Accent3 26 5" xfId="5004"/>
    <cellStyle name="40% - Accent3 26 5 2" xfId="39863"/>
    <cellStyle name="40% - Accent3 26 6" xfId="5005"/>
    <cellStyle name="40% - Accent3 26 6 2" xfId="39864"/>
    <cellStyle name="40% - Accent3 26 7" xfId="5006"/>
    <cellStyle name="40% - Accent3 26 7 2" xfId="39865"/>
    <cellStyle name="40% - Accent3 26 8" xfId="5007"/>
    <cellStyle name="40% - Accent3 26 8 2" xfId="39866"/>
    <cellStyle name="40% - Accent3 26_Rate Case Accrual Accounts" xfId="26331"/>
    <cellStyle name="40% - Accent3 27" xfId="5008"/>
    <cellStyle name="40% - Accent3 27 2" xfId="5009"/>
    <cellStyle name="40% - Accent3 27 2 2" xfId="39867"/>
    <cellStyle name="40% - Accent3 27 3" xfId="5010"/>
    <cellStyle name="40% - Accent3 27 3 2" xfId="39868"/>
    <cellStyle name="40% - Accent3 27 4" xfId="5011"/>
    <cellStyle name="40% - Accent3 27 4 2" xfId="39869"/>
    <cellStyle name="40% - Accent3 27 5" xfId="39870"/>
    <cellStyle name="40% - Accent3 27_Rate Case Accrual Accounts" xfId="26332"/>
    <cellStyle name="40% - Accent3 28" xfId="5012"/>
    <cellStyle name="40% - Accent3 28 2" xfId="5013"/>
    <cellStyle name="40% - Accent3 28 2 2" xfId="39871"/>
    <cellStyle name="40% - Accent3 28 3" xfId="39872"/>
    <cellStyle name="40% - Accent3 28_Rate Case Accrual Accounts" xfId="26333"/>
    <cellStyle name="40% - Accent3 29" xfId="5014"/>
    <cellStyle name="40% - Accent3 29 2" xfId="5015"/>
    <cellStyle name="40% - Accent3 29 2 2" xfId="39873"/>
    <cellStyle name="40% - Accent3 29 3" xfId="39874"/>
    <cellStyle name="40% - Accent3 29_Rate Case Accrual Accounts" xfId="26334"/>
    <cellStyle name="40% - Accent3 3" xfId="5016"/>
    <cellStyle name="40% - Accent3 3 2" xfId="5017"/>
    <cellStyle name="40% - Accent3 3 2 2" xfId="5018"/>
    <cellStyle name="40% - Accent3 3 2 2 2" xfId="5019"/>
    <cellStyle name="40% - Accent3 3 2 2 2 2" xfId="39875"/>
    <cellStyle name="40% - Accent3 3 2 2 3" xfId="39876"/>
    <cellStyle name="40% - Accent3 3 2 2_Rate Case Accrual Accounts" xfId="26335"/>
    <cellStyle name="40% - Accent3 3 2 3" xfId="5020"/>
    <cellStyle name="40% - Accent3 3 2 3 2" xfId="39877"/>
    <cellStyle name="40% - Accent3 3 2 4" xfId="5021"/>
    <cellStyle name="40% - Accent3 3 2 4 2" xfId="39878"/>
    <cellStyle name="40% - Accent3 3 2 5" xfId="5022"/>
    <cellStyle name="40% - Accent3 3 2 5 2" xfId="39879"/>
    <cellStyle name="40% - Accent3 3 2 6" xfId="39880"/>
    <cellStyle name="40% - Accent3 3 2_Basis Info" xfId="5023"/>
    <cellStyle name="40% - Accent3 3 3" xfId="5024"/>
    <cellStyle name="40% - Accent3 3 3 2" xfId="5025"/>
    <cellStyle name="40% - Accent3 3 3 2 2" xfId="5026"/>
    <cellStyle name="40% - Accent3 3 3 2 2 2" xfId="39881"/>
    <cellStyle name="40% - Accent3 3 3 2 3" xfId="39882"/>
    <cellStyle name="40% - Accent3 3 3 2_Rate Case Accrual Accounts" xfId="26336"/>
    <cellStyle name="40% - Accent3 3 3 3" xfId="5027"/>
    <cellStyle name="40% - Accent3 3 3 3 2" xfId="39883"/>
    <cellStyle name="40% - Accent3 3 3 4" xfId="39884"/>
    <cellStyle name="40% - Accent3 3 3_Rate Case Accrual Accounts" xfId="26337"/>
    <cellStyle name="40% - Accent3 3 4" xfId="5028"/>
    <cellStyle name="40% - Accent3 3 4 2" xfId="5029"/>
    <cellStyle name="40% - Accent3 3 4 2 2" xfId="39885"/>
    <cellStyle name="40% - Accent3 3 4 3" xfId="39886"/>
    <cellStyle name="40% - Accent3 3 4_Rate Case Accrual Accounts" xfId="26338"/>
    <cellStyle name="40% - Accent3 3 5" xfId="5030"/>
    <cellStyle name="40% - Accent3 3 5 2" xfId="5031"/>
    <cellStyle name="40% - Accent3 3 5 2 2" xfId="39887"/>
    <cellStyle name="40% - Accent3 3 5 3" xfId="5032"/>
    <cellStyle name="40% - Accent3 3 5 3 2" xfId="39888"/>
    <cellStyle name="40% - Accent3 3 5 4" xfId="39889"/>
    <cellStyle name="40% - Accent3 3 5_Rate Case Accrual Accounts" xfId="26339"/>
    <cellStyle name="40% - Accent3 3 6" xfId="5033"/>
    <cellStyle name="40% - Accent3 3 6 2" xfId="39890"/>
    <cellStyle name="40% - Accent3 3 7" xfId="5034"/>
    <cellStyle name="40% - Accent3 3 7 2" xfId="39891"/>
    <cellStyle name="40% - Accent3 3 8" xfId="5035"/>
    <cellStyle name="40% - Accent3 3 8 2" xfId="39892"/>
    <cellStyle name="40% - Accent3 3 9" xfId="5036"/>
    <cellStyle name="40% - Accent3 3 9 2" xfId="39893"/>
    <cellStyle name="40% - Accent3 3_Cap Software Basis Adj" xfId="5037"/>
    <cellStyle name="40% - Accent3 30" xfId="5038"/>
    <cellStyle name="40% - Accent3 30 2" xfId="5039"/>
    <cellStyle name="40% - Accent3 30 2 2" xfId="39894"/>
    <cellStyle name="40% - Accent3 30 3" xfId="39895"/>
    <cellStyle name="40% - Accent3 30_Rate Case Accrual Accounts" xfId="26340"/>
    <cellStyle name="40% - Accent3 31" xfId="5040"/>
    <cellStyle name="40% - Accent3 31 2" xfId="5041"/>
    <cellStyle name="40% - Accent3 31 2 2" xfId="5042"/>
    <cellStyle name="40% - Accent3 31 2 2 2" xfId="5043"/>
    <cellStyle name="40% - Accent3 31 2 2 2 2" xfId="39896"/>
    <cellStyle name="40% - Accent3 31 2 2 3" xfId="39897"/>
    <cellStyle name="40% - Accent3 31 2 2_Rate Case Accrual Accounts" xfId="26341"/>
    <cellStyle name="40% - Accent3 31 2 3" xfId="5044"/>
    <cellStyle name="40% - Accent3 31 2 3 2" xfId="39898"/>
    <cellStyle name="40% - Accent3 31 2 4" xfId="39899"/>
    <cellStyle name="40% - Accent3 31 2_Rate Case Accrual Accounts" xfId="26342"/>
    <cellStyle name="40% - Accent3 31 3" xfId="5045"/>
    <cellStyle name="40% - Accent3 31 3 2" xfId="5046"/>
    <cellStyle name="40% - Accent3 31 3 2 2" xfId="39900"/>
    <cellStyle name="40% - Accent3 31 3 3" xfId="39901"/>
    <cellStyle name="40% - Accent3 31 3_Rate Case Accrual Accounts" xfId="26343"/>
    <cellStyle name="40% - Accent3 31 4" xfId="5047"/>
    <cellStyle name="40% - Accent3 31 4 2" xfId="39902"/>
    <cellStyle name="40% - Accent3 31 5" xfId="5048"/>
    <cellStyle name="40% - Accent3 31 5 2" xfId="39903"/>
    <cellStyle name="40% - Accent3 31 6" xfId="39904"/>
    <cellStyle name="40% - Accent3 31_Rate Case Accrual Accounts" xfId="26344"/>
    <cellStyle name="40% - Accent3 32" xfId="5049"/>
    <cellStyle name="40% - Accent3 32 2" xfId="5050"/>
    <cellStyle name="40% - Accent3 32 2 2" xfId="5051"/>
    <cellStyle name="40% - Accent3 32 2 2 2" xfId="5052"/>
    <cellStyle name="40% - Accent3 32 2 2 2 2" xfId="39905"/>
    <cellStyle name="40% - Accent3 32 2 2 3" xfId="39906"/>
    <cellStyle name="40% - Accent3 32 2 2_Rate Case Accrual Accounts" xfId="26345"/>
    <cellStyle name="40% - Accent3 32 2 3" xfId="5053"/>
    <cellStyle name="40% - Accent3 32 2 3 2" xfId="39907"/>
    <cellStyle name="40% - Accent3 32 2 4" xfId="39908"/>
    <cellStyle name="40% - Accent3 32 2_Rate Case Accrual Accounts" xfId="26346"/>
    <cellStyle name="40% - Accent3 32 3" xfId="5054"/>
    <cellStyle name="40% - Accent3 32 3 2" xfId="5055"/>
    <cellStyle name="40% - Accent3 32 3 2 2" xfId="39909"/>
    <cellStyle name="40% - Accent3 32 3 3" xfId="39910"/>
    <cellStyle name="40% - Accent3 32 3_Rate Case Accrual Accounts" xfId="26347"/>
    <cellStyle name="40% - Accent3 32 4" xfId="5056"/>
    <cellStyle name="40% - Accent3 32 4 2" xfId="39911"/>
    <cellStyle name="40% - Accent3 32 5" xfId="5057"/>
    <cellStyle name="40% - Accent3 32 5 2" xfId="39912"/>
    <cellStyle name="40% - Accent3 32 6" xfId="39913"/>
    <cellStyle name="40% - Accent3 32_Rate Case Accrual Accounts" xfId="26348"/>
    <cellStyle name="40% - Accent3 33" xfId="5058"/>
    <cellStyle name="40% - Accent3 33 2" xfId="5059"/>
    <cellStyle name="40% - Accent3 33 2 2" xfId="5060"/>
    <cellStyle name="40% - Accent3 33 2 2 2" xfId="5061"/>
    <cellStyle name="40% - Accent3 33 2 2 2 2" xfId="39914"/>
    <cellStyle name="40% - Accent3 33 2 2 3" xfId="39915"/>
    <cellStyle name="40% - Accent3 33 2 2_Rate Case Accrual Accounts" xfId="26349"/>
    <cellStyle name="40% - Accent3 33 2 3" xfId="5062"/>
    <cellStyle name="40% - Accent3 33 2 3 2" xfId="39916"/>
    <cellStyle name="40% - Accent3 33 2 4" xfId="39917"/>
    <cellStyle name="40% - Accent3 33 2_Rate Case Accrual Accounts" xfId="26350"/>
    <cellStyle name="40% - Accent3 33 3" xfId="5063"/>
    <cellStyle name="40% - Accent3 33 3 2" xfId="5064"/>
    <cellStyle name="40% - Accent3 33 3 2 2" xfId="39918"/>
    <cellStyle name="40% - Accent3 33 3 3" xfId="39919"/>
    <cellStyle name="40% - Accent3 33 3_Rate Case Accrual Accounts" xfId="26351"/>
    <cellStyle name="40% - Accent3 33 4" xfId="5065"/>
    <cellStyle name="40% - Accent3 33 4 2" xfId="39920"/>
    <cellStyle name="40% - Accent3 33 5" xfId="5066"/>
    <cellStyle name="40% - Accent3 33 5 2" xfId="39921"/>
    <cellStyle name="40% - Accent3 33 6" xfId="39922"/>
    <cellStyle name="40% - Accent3 33_Rate Case Accrual Accounts" xfId="26352"/>
    <cellStyle name="40% - Accent3 34" xfId="5067"/>
    <cellStyle name="40% - Accent3 34 2" xfId="5068"/>
    <cellStyle name="40% - Accent3 34 2 2" xfId="5069"/>
    <cellStyle name="40% - Accent3 34 2 2 2" xfId="39923"/>
    <cellStyle name="40% - Accent3 34 2 3" xfId="39924"/>
    <cellStyle name="40% - Accent3 34 2_Rate Case Accrual Accounts" xfId="26353"/>
    <cellStyle name="40% - Accent3 34 3" xfId="5070"/>
    <cellStyle name="40% - Accent3 34 3 2" xfId="39925"/>
    <cellStyle name="40% - Accent3 34 4" xfId="39926"/>
    <cellStyle name="40% - Accent3 34_Rate Case Accrual Accounts" xfId="26354"/>
    <cellStyle name="40% - Accent3 35" xfId="5071"/>
    <cellStyle name="40% - Accent3 35 2" xfId="5072"/>
    <cellStyle name="40% - Accent3 35 2 2" xfId="5073"/>
    <cellStyle name="40% - Accent3 35 2 2 2" xfId="39927"/>
    <cellStyle name="40% - Accent3 35 2 3" xfId="39928"/>
    <cellStyle name="40% - Accent3 35 2_Rate Case Accrual Accounts" xfId="26355"/>
    <cellStyle name="40% - Accent3 35 3" xfId="5074"/>
    <cellStyle name="40% - Accent3 35 3 2" xfId="39929"/>
    <cellStyle name="40% - Accent3 35 4" xfId="39930"/>
    <cellStyle name="40% - Accent3 35_Rate Case Accrual Accounts" xfId="26356"/>
    <cellStyle name="40% - Accent3 36" xfId="5075"/>
    <cellStyle name="40% - Accent3 36 2" xfId="5076"/>
    <cellStyle name="40% - Accent3 36 2 2" xfId="5077"/>
    <cellStyle name="40% - Accent3 36 2 2 2" xfId="39931"/>
    <cellStyle name="40% - Accent3 36 2 3" xfId="39932"/>
    <cellStyle name="40% - Accent3 36 2_Rate Case Accrual Accounts" xfId="26357"/>
    <cellStyle name="40% - Accent3 36 3" xfId="5078"/>
    <cellStyle name="40% - Accent3 36 3 2" xfId="39933"/>
    <cellStyle name="40% - Accent3 36 4" xfId="39934"/>
    <cellStyle name="40% - Accent3 36_Rate Case Accrual Accounts" xfId="26358"/>
    <cellStyle name="40% - Accent3 37" xfId="5079"/>
    <cellStyle name="40% - Accent3 37 2" xfId="5080"/>
    <cellStyle name="40% - Accent3 37 2 2" xfId="5081"/>
    <cellStyle name="40% - Accent3 37 2 2 2" xfId="39935"/>
    <cellStyle name="40% - Accent3 37 2 3" xfId="39936"/>
    <cellStyle name="40% - Accent3 37 2_Rate Case Accrual Accounts" xfId="26359"/>
    <cellStyle name="40% - Accent3 37 3" xfId="5082"/>
    <cellStyle name="40% - Accent3 37 3 2" xfId="39937"/>
    <cellStyle name="40% - Accent3 37 4" xfId="39938"/>
    <cellStyle name="40% - Accent3 37_Rate Case Accrual Accounts" xfId="26360"/>
    <cellStyle name="40% - Accent3 38" xfId="5083"/>
    <cellStyle name="40% - Accent3 38 2" xfId="5084"/>
    <cellStyle name="40% - Accent3 38 2 2" xfId="5085"/>
    <cellStyle name="40% - Accent3 38 2 2 2" xfId="39939"/>
    <cellStyle name="40% - Accent3 38 2 3" xfId="39940"/>
    <cellStyle name="40% - Accent3 38 2_Rate Case Accrual Accounts" xfId="26361"/>
    <cellStyle name="40% - Accent3 38 3" xfId="5086"/>
    <cellStyle name="40% - Accent3 38 3 2" xfId="39941"/>
    <cellStyle name="40% - Accent3 38 4" xfId="39942"/>
    <cellStyle name="40% - Accent3 38_Rate Case Accrual Accounts" xfId="26362"/>
    <cellStyle name="40% - Accent3 39" xfId="5087"/>
    <cellStyle name="40% - Accent3 39 2" xfId="5088"/>
    <cellStyle name="40% - Accent3 39 2 2" xfId="5089"/>
    <cellStyle name="40% - Accent3 39 2 2 2" xfId="39943"/>
    <cellStyle name="40% - Accent3 39 2 3" xfId="39944"/>
    <cellStyle name="40% - Accent3 39 2_Rate Case Accrual Accounts" xfId="26363"/>
    <cellStyle name="40% - Accent3 39 3" xfId="5090"/>
    <cellStyle name="40% - Accent3 39 3 2" xfId="39945"/>
    <cellStyle name="40% - Accent3 39 4" xfId="39946"/>
    <cellStyle name="40% - Accent3 39_Rate Case Accrual Accounts" xfId="26364"/>
    <cellStyle name="40% - Accent3 4" xfId="5091"/>
    <cellStyle name="40% - Accent3 4 10" xfId="39947"/>
    <cellStyle name="40% - Accent3 4 2" xfId="5092"/>
    <cellStyle name="40% - Accent3 4 2 2" xfId="5093"/>
    <cellStyle name="40% - Accent3 4 2 2 2" xfId="5094"/>
    <cellStyle name="40% - Accent3 4 2 2 2 2" xfId="39948"/>
    <cellStyle name="40% - Accent3 4 2 2 3" xfId="39949"/>
    <cellStyle name="40% - Accent3 4 2 2_Rate Case Accrual Accounts" xfId="26365"/>
    <cellStyle name="40% - Accent3 4 2 3" xfId="5095"/>
    <cellStyle name="40% - Accent3 4 2 3 2" xfId="39950"/>
    <cellStyle name="40% - Accent3 4 2 4" xfId="5096"/>
    <cellStyle name="40% - Accent3 4 2 4 2" xfId="39951"/>
    <cellStyle name="40% - Accent3 4 2 5" xfId="39952"/>
    <cellStyle name="40% - Accent3 4 2_Basis Info" xfId="5097"/>
    <cellStyle name="40% - Accent3 4 3" xfId="5098"/>
    <cellStyle name="40% - Accent3 4 3 2" xfId="39953"/>
    <cellStyle name="40% - Accent3 4 4" xfId="5099"/>
    <cellStyle name="40% - Accent3 4 4 2" xfId="5100"/>
    <cellStyle name="40% - Accent3 4 4 2 2" xfId="39954"/>
    <cellStyle name="40% - Accent3 4 4 3" xfId="5101"/>
    <cellStyle name="40% - Accent3 4 4 3 2" xfId="39955"/>
    <cellStyle name="40% - Accent3 4 4 4" xfId="39956"/>
    <cellStyle name="40% - Accent3 4 4_Rate Case Accrual Accounts" xfId="26366"/>
    <cellStyle name="40% - Accent3 4 5" xfId="5102"/>
    <cellStyle name="40% - Accent3 4 5 2" xfId="39957"/>
    <cellStyle name="40% - Accent3 4 6" xfId="5103"/>
    <cellStyle name="40% - Accent3 4 6 2" xfId="39958"/>
    <cellStyle name="40% - Accent3 4 7" xfId="5104"/>
    <cellStyle name="40% - Accent3 4 7 2" xfId="39959"/>
    <cellStyle name="40% - Accent3 4 8" xfId="5105"/>
    <cellStyle name="40% - Accent3 4 8 2" xfId="39960"/>
    <cellStyle name="40% - Accent3 4 9" xfId="5106"/>
    <cellStyle name="40% - Accent3 4 9 2" xfId="39961"/>
    <cellStyle name="40% - Accent3 4_Cap Software Basis Adj" xfId="5107"/>
    <cellStyle name="40% - Accent3 40" xfId="5108"/>
    <cellStyle name="40% - Accent3 40 2" xfId="5109"/>
    <cellStyle name="40% - Accent3 40 2 2" xfId="5110"/>
    <cellStyle name="40% - Accent3 40 2 2 2" xfId="39962"/>
    <cellStyle name="40% - Accent3 40 2 3" xfId="39963"/>
    <cellStyle name="40% - Accent3 40 2_Rate Case Accrual Accounts" xfId="26367"/>
    <cellStyle name="40% - Accent3 40 3" xfId="5111"/>
    <cellStyle name="40% - Accent3 40 3 2" xfId="39964"/>
    <cellStyle name="40% - Accent3 40 4" xfId="39965"/>
    <cellStyle name="40% - Accent3 40_Rate Case Accrual Accounts" xfId="26368"/>
    <cellStyle name="40% - Accent3 41" xfId="5112"/>
    <cellStyle name="40% - Accent3 41 2" xfId="5113"/>
    <cellStyle name="40% - Accent3 41 2 2" xfId="5114"/>
    <cellStyle name="40% - Accent3 41 2 2 2" xfId="39966"/>
    <cellStyle name="40% - Accent3 41 2 3" xfId="39967"/>
    <cellStyle name="40% - Accent3 41 2_Rate Case Accrual Accounts" xfId="26369"/>
    <cellStyle name="40% - Accent3 41 3" xfId="5115"/>
    <cellStyle name="40% - Accent3 41 3 2" xfId="39968"/>
    <cellStyle name="40% - Accent3 41 4" xfId="39969"/>
    <cellStyle name="40% - Accent3 41_Rate Case Accrual Accounts" xfId="26370"/>
    <cellStyle name="40% - Accent3 42" xfId="5116"/>
    <cellStyle name="40% - Accent3 42 2" xfId="5117"/>
    <cellStyle name="40% - Accent3 42 2 2" xfId="5118"/>
    <cellStyle name="40% - Accent3 42 2 2 2" xfId="39970"/>
    <cellStyle name="40% - Accent3 42 2 3" xfId="39971"/>
    <cellStyle name="40% - Accent3 42 2_Rate Case Accrual Accounts" xfId="26371"/>
    <cellStyle name="40% - Accent3 42 3" xfId="5119"/>
    <cellStyle name="40% - Accent3 42 3 2" xfId="39972"/>
    <cellStyle name="40% - Accent3 42 4" xfId="39973"/>
    <cellStyle name="40% - Accent3 42_Rate Case Accrual Accounts" xfId="26372"/>
    <cellStyle name="40% - Accent3 43" xfId="5120"/>
    <cellStyle name="40% - Accent3 43 2" xfId="5121"/>
    <cellStyle name="40% - Accent3 43 2 2" xfId="5122"/>
    <cellStyle name="40% - Accent3 43 2 2 2" xfId="39974"/>
    <cellStyle name="40% - Accent3 43 2 3" xfId="39975"/>
    <cellStyle name="40% - Accent3 43 2_Rate Case Accrual Accounts" xfId="26373"/>
    <cellStyle name="40% - Accent3 43 3" xfId="5123"/>
    <cellStyle name="40% - Accent3 43 3 2" xfId="39976"/>
    <cellStyle name="40% - Accent3 43 4" xfId="39977"/>
    <cellStyle name="40% - Accent3 43_Rate Case Accrual Accounts" xfId="26374"/>
    <cellStyle name="40% - Accent3 44" xfId="5124"/>
    <cellStyle name="40% - Accent3 44 2" xfId="5125"/>
    <cellStyle name="40% - Accent3 44 2 2" xfId="5126"/>
    <cellStyle name="40% - Accent3 44 2 2 2" xfId="39978"/>
    <cellStyle name="40% - Accent3 44 2 3" xfId="39979"/>
    <cellStyle name="40% - Accent3 44 2_Rate Case Accrual Accounts" xfId="26375"/>
    <cellStyle name="40% - Accent3 44 3" xfId="5127"/>
    <cellStyle name="40% - Accent3 44 3 2" xfId="39980"/>
    <cellStyle name="40% - Accent3 44 4" xfId="39981"/>
    <cellStyle name="40% - Accent3 44_Rate Case Accrual Accounts" xfId="26376"/>
    <cellStyle name="40% - Accent3 45" xfId="5128"/>
    <cellStyle name="40% - Accent3 45 2" xfId="5129"/>
    <cellStyle name="40% - Accent3 45 2 2" xfId="5130"/>
    <cellStyle name="40% - Accent3 45 2 2 2" xfId="39982"/>
    <cellStyle name="40% - Accent3 45 2 3" xfId="39983"/>
    <cellStyle name="40% - Accent3 45 2_Rate Case Accrual Accounts" xfId="26377"/>
    <cellStyle name="40% - Accent3 45 3" xfId="5131"/>
    <cellStyle name="40% - Accent3 45 3 2" xfId="39984"/>
    <cellStyle name="40% - Accent3 45 4" xfId="39985"/>
    <cellStyle name="40% - Accent3 45_Rate Case Accrual Accounts" xfId="26378"/>
    <cellStyle name="40% - Accent3 46" xfId="5132"/>
    <cellStyle name="40% - Accent3 46 2" xfId="5133"/>
    <cellStyle name="40% - Accent3 46 2 2" xfId="5134"/>
    <cellStyle name="40% - Accent3 46 2 2 2" xfId="39986"/>
    <cellStyle name="40% - Accent3 46 2 3" xfId="39987"/>
    <cellStyle name="40% - Accent3 46 2_Rate Case Accrual Accounts" xfId="26379"/>
    <cellStyle name="40% - Accent3 46 3" xfId="5135"/>
    <cellStyle name="40% - Accent3 46 3 2" xfId="39988"/>
    <cellStyle name="40% - Accent3 46 4" xfId="39989"/>
    <cellStyle name="40% - Accent3 46_Rate Case Accrual Accounts" xfId="26380"/>
    <cellStyle name="40% - Accent3 47" xfId="5136"/>
    <cellStyle name="40% - Accent3 47 2" xfId="5137"/>
    <cellStyle name="40% - Accent3 47 2 2" xfId="5138"/>
    <cellStyle name="40% - Accent3 47 2 2 2" xfId="39990"/>
    <cellStyle name="40% - Accent3 47 2 3" xfId="39991"/>
    <cellStyle name="40% - Accent3 47 2_Rate Case Accrual Accounts" xfId="26381"/>
    <cellStyle name="40% - Accent3 47 3" xfId="5139"/>
    <cellStyle name="40% - Accent3 47 3 2" xfId="39992"/>
    <cellStyle name="40% - Accent3 47 4" xfId="39993"/>
    <cellStyle name="40% - Accent3 47_Rate Case Accrual Accounts" xfId="26382"/>
    <cellStyle name="40% - Accent3 48" xfId="5140"/>
    <cellStyle name="40% - Accent3 48 2" xfId="5141"/>
    <cellStyle name="40% - Accent3 48 2 2" xfId="5142"/>
    <cellStyle name="40% - Accent3 48 2 2 2" xfId="39994"/>
    <cellStyle name="40% - Accent3 48 2 3" xfId="39995"/>
    <cellStyle name="40% - Accent3 48 2_Rate Case Accrual Accounts" xfId="26383"/>
    <cellStyle name="40% - Accent3 48 3" xfId="5143"/>
    <cellStyle name="40% - Accent3 48 3 2" xfId="39996"/>
    <cellStyle name="40% - Accent3 48 4" xfId="39997"/>
    <cellStyle name="40% - Accent3 48_Rate Case Accrual Accounts" xfId="26384"/>
    <cellStyle name="40% - Accent3 49" xfId="5144"/>
    <cellStyle name="40% - Accent3 49 2" xfId="5145"/>
    <cellStyle name="40% - Accent3 49 2 2" xfId="5146"/>
    <cellStyle name="40% - Accent3 49 2 2 2" xfId="39998"/>
    <cellStyle name="40% - Accent3 49 2 3" xfId="39999"/>
    <cellStyle name="40% - Accent3 49 2_Rate Case Accrual Accounts" xfId="26385"/>
    <cellStyle name="40% - Accent3 49 3" xfId="5147"/>
    <cellStyle name="40% - Accent3 49 3 2" xfId="40000"/>
    <cellStyle name="40% - Accent3 49 4" xfId="40001"/>
    <cellStyle name="40% - Accent3 49_Rate Case Accrual Accounts" xfId="26386"/>
    <cellStyle name="40% - Accent3 5" xfId="5148"/>
    <cellStyle name="40% - Accent3 5 2" xfId="5149"/>
    <cellStyle name="40% - Accent3 5 2 2" xfId="5150"/>
    <cellStyle name="40% - Accent3 5 2 2 2" xfId="40002"/>
    <cellStyle name="40% - Accent3 5 2 3" xfId="5151"/>
    <cellStyle name="40% - Accent3 5 2 3 2" xfId="40003"/>
    <cellStyle name="40% - Accent3 5 2 4" xfId="40004"/>
    <cellStyle name="40% - Accent3 5 2_Rate Case Accrual Accounts" xfId="26387"/>
    <cellStyle name="40% - Accent3 5 3" xfId="5152"/>
    <cellStyle name="40% - Accent3 5 3 2" xfId="40005"/>
    <cellStyle name="40% - Accent3 5 4" xfId="5153"/>
    <cellStyle name="40% - Accent3 5 4 2" xfId="40006"/>
    <cellStyle name="40% - Accent3 5 5" xfId="40007"/>
    <cellStyle name="40% - Accent3 5_Cap Software Basis Adj" xfId="5154"/>
    <cellStyle name="40% - Accent3 50" xfId="5155"/>
    <cellStyle name="40% - Accent3 50 2" xfId="5156"/>
    <cellStyle name="40% - Accent3 50 2 2" xfId="5157"/>
    <cellStyle name="40% - Accent3 50 2 2 2" xfId="40008"/>
    <cellStyle name="40% - Accent3 50 2 3" xfId="40009"/>
    <cellStyle name="40% - Accent3 50 2_Rate Case Accrual Accounts" xfId="26388"/>
    <cellStyle name="40% - Accent3 50 3" xfId="5158"/>
    <cellStyle name="40% - Accent3 50 3 2" xfId="40010"/>
    <cellStyle name="40% - Accent3 50 4" xfId="40011"/>
    <cellStyle name="40% - Accent3 50_Rate Case Accrual Accounts" xfId="26389"/>
    <cellStyle name="40% - Accent3 51" xfId="5159"/>
    <cellStyle name="40% - Accent3 51 2" xfId="5160"/>
    <cellStyle name="40% - Accent3 51 2 2" xfId="5161"/>
    <cellStyle name="40% - Accent3 51 2 2 2" xfId="40012"/>
    <cellStyle name="40% - Accent3 51 2 3" xfId="40013"/>
    <cellStyle name="40% - Accent3 51 2_Rate Case Accrual Accounts" xfId="26390"/>
    <cellStyle name="40% - Accent3 51 3" xfId="5162"/>
    <cellStyle name="40% - Accent3 51 3 2" xfId="40014"/>
    <cellStyle name="40% - Accent3 51 4" xfId="40015"/>
    <cellStyle name="40% - Accent3 51_Rate Case Accrual Accounts" xfId="26391"/>
    <cellStyle name="40% - Accent3 52" xfId="5163"/>
    <cellStyle name="40% - Accent3 52 2" xfId="5164"/>
    <cellStyle name="40% - Accent3 52 2 2" xfId="5165"/>
    <cellStyle name="40% - Accent3 52 2 2 2" xfId="40016"/>
    <cellStyle name="40% - Accent3 52 2 3" xfId="40017"/>
    <cellStyle name="40% - Accent3 52 2_Rate Case Accrual Accounts" xfId="26392"/>
    <cellStyle name="40% - Accent3 52 3" xfId="5166"/>
    <cellStyle name="40% - Accent3 52 3 2" xfId="40018"/>
    <cellStyle name="40% - Accent3 52 4" xfId="40019"/>
    <cellStyle name="40% - Accent3 52_Rate Case Accrual Accounts" xfId="26393"/>
    <cellStyle name="40% - Accent3 53" xfId="5167"/>
    <cellStyle name="40% - Accent3 53 2" xfId="5168"/>
    <cellStyle name="40% - Accent3 53 2 2" xfId="5169"/>
    <cellStyle name="40% - Accent3 53 2 2 2" xfId="40020"/>
    <cellStyle name="40% - Accent3 53 2 3" xfId="40021"/>
    <cellStyle name="40% - Accent3 53 2_Rate Case Accrual Accounts" xfId="26394"/>
    <cellStyle name="40% - Accent3 53 3" xfId="5170"/>
    <cellStyle name="40% - Accent3 53 3 2" xfId="40022"/>
    <cellStyle name="40% - Accent3 53 4" xfId="40023"/>
    <cellStyle name="40% - Accent3 53_Rate Case Accrual Accounts" xfId="26395"/>
    <cellStyle name="40% - Accent3 54" xfId="5171"/>
    <cellStyle name="40% - Accent3 54 2" xfId="5172"/>
    <cellStyle name="40% - Accent3 54 2 2" xfId="5173"/>
    <cellStyle name="40% - Accent3 54 2 2 2" xfId="40024"/>
    <cellStyle name="40% - Accent3 54 2 3" xfId="40025"/>
    <cellStyle name="40% - Accent3 54 2_Rate Case Accrual Accounts" xfId="26396"/>
    <cellStyle name="40% - Accent3 54 3" xfId="5174"/>
    <cellStyle name="40% - Accent3 54 3 2" xfId="40026"/>
    <cellStyle name="40% - Accent3 54 4" xfId="40027"/>
    <cellStyle name="40% - Accent3 54_Rate Case Accrual Accounts" xfId="26397"/>
    <cellStyle name="40% - Accent3 55" xfId="5175"/>
    <cellStyle name="40% - Accent3 55 2" xfId="5176"/>
    <cellStyle name="40% - Accent3 55 2 2" xfId="5177"/>
    <cellStyle name="40% - Accent3 55 2 2 2" xfId="40028"/>
    <cellStyle name="40% - Accent3 55 2 3" xfId="40029"/>
    <cellStyle name="40% - Accent3 55 2_Rate Case Accrual Accounts" xfId="26398"/>
    <cellStyle name="40% - Accent3 55 3" xfId="5178"/>
    <cellStyle name="40% - Accent3 55 3 2" xfId="40030"/>
    <cellStyle name="40% - Accent3 55 4" xfId="40031"/>
    <cellStyle name="40% - Accent3 55_Rate Case Accrual Accounts" xfId="26399"/>
    <cellStyle name="40% - Accent3 56" xfId="5179"/>
    <cellStyle name="40% - Accent3 56 2" xfId="5180"/>
    <cellStyle name="40% - Accent3 56 2 2" xfId="5181"/>
    <cellStyle name="40% - Accent3 56 2 2 2" xfId="40032"/>
    <cellStyle name="40% - Accent3 56 2 3" xfId="40033"/>
    <cellStyle name="40% - Accent3 56 2_Rate Case Accrual Accounts" xfId="26400"/>
    <cellStyle name="40% - Accent3 56 3" xfId="5182"/>
    <cellStyle name="40% - Accent3 56 3 2" xfId="40034"/>
    <cellStyle name="40% - Accent3 56 4" xfId="40035"/>
    <cellStyle name="40% - Accent3 56_Rate Case Accrual Accounts" xfId="26401"/>
    <cellStyle name="40% - Accent3 57" xfId="5183"/>
    <cellStyle name="40% - Accent3 57 2" xfId="5184"/>
    <cellStyle name="40% - Accent3 57 2 2" xfId="40036"/>
    <cellStyle name="40% - Accent3 57 3" xfId="40037"/>
    <cellStyle name="40% - Accent3 57_Rate Case Accrual Accounts" xfId="26402"/>
    <cellStyle name="40% - Accent3 58" xfId="5185"/>
    <cellStyle name="40% - Accent3 58 2" xfId="5186"/>
    <cellStyle name="40% - Accent3 58 2 2" xfId="40038"/>
    <cellStyle name="40% - Accent3 58 3" xfId="40039"/>
    <cellStyle name="40% - Accent3 58_Rate Case Accrual Accounts" xfId="26403"/>
    <cellStyle name="40% - Accent3 59" xfId="5187"/>
    <cellStyle name="40% - Accent3 59 2" xfId="5188"/>
    <cellStyle name="40% - Accent3 59 2 2" xfId="40040"/>
    <cellStyle name="40% - Accent3 59 3" xfId="40041"/>
    <cellStyle name="40% - Accent3 59_Rate Case Accrual Accounts" xfId="26404"/>
    <cellStyle name="40% - Accent3 6" xfId="5189"/>
    <cellStyle name="40% - Accent3 6 2" xfId="5190"/>
    <cellStyle name="40% - Accent3 6 2 2" xfId="5191"/>
    <cellStyle name="40% - Accent3 6 2 2 2" xfId="5192"/>
    <cellStyle name="40% - Accent3 6 2 2 2 2" xfId="40042"/>
    <cellStyle name="40% - Accent3 6 2 2 3" xfId="40043"/>
    <cellStyle name="40% - Accent3 6 2 2_Rate Case Accrual Accounts" xfId="26405"/>
    <cellStyle name="40% - Accent3 6 2 3" xfId="5193"/>
    <cellStyle name="40% - Accent3 6 2 3 2" xfId="5194"/>
    <cellStyle name="40% - Accent3 6 2 3 2 2" xfId="40044"/>
    <cellStyle name="40% - Accent3 6 2 3 3" xfId="40045"/>
    <cellStyle name="40% - Accent3 6 2 3_Rate Case Accrual Accounts" xfId="26406"/>
    <cellStyle name="40% - Accent3 6 2 4" xfId="5195"/>
    <cellStyle name="40% - Accent3 6 2 4 2" xfId="40046"/>
    <cellStyle name="40% - Accent3 6 2 5" xfId="5196"/>
    <cellStyle name="40% - Accent3 6 2 5 2" xfId="40047"/>
    <cellStyle name="40% - Accent3 6 2 6" xfId="40048"/>
    <cellStyle name="40% - Accent3 6 2_Basis Info" xfId="5197"/>
    <cellStyle name="40% - Accent3 6 3" xfId="5198"/>
    <cellStyle name="40% - Accent3 6 3 2" xfId="40049"/>
    <cellStyle name="40% - Accent3 6 4" xfId="5199"/>
    <cellStyle name="40% - Accent3 6 4 2" xfId="5200"/>
    <cellStyle name="40% - Accent3 6 4 2 2" xfId="40050"/>
    <cellStyle name="40% - Accent3 6 4 3" xfId="40051"/>
    <cellStyle name="40% - Accent3 6 4_Rate Case Accrual Accounts" xfId="26407"/>
    <cellStyle name="40% - Accent3 6 5" xfId="5201"/>
    <cellStyle name="40% - Accent3 6 5 2" xfId="40052"/>
    <cellStyle name="40% - Accent3 6 6" xfId="5202"/>
    <cellStyle name="40% - Accent3 6 6 2" xfId="40053"/>
    <cellStyle name="40% - Accent3 6 7" xfId="40054"/>
    <cellStyle name="40% - Accent3 6_Rate Case Accrual Accounts" xfId="26408"/>
    <cellStyle name="40% - Accent3 60" xfId="5203"/>
    <cellStyle name="40% - Accent3 60 2" xfId="5204"/>
    <cellStyle name="40% - Accent3 60 2 2" xfId="40055"/>
    <cellStyle name="40% - Accent3 60 3" xfId="40056"/>
    <cellStyle name="40% - Accent3 60_Rate Case Accrual Accounts" xfId="26409"/>
    <cellStyle name="40% - Accent3 61" xfId="5205"/>
    <cellStyle name="40% - Accent3 61 2" xfId="5206"/>
    <cellStyle name="40% - Accent3 61 2 2" xfId="40057"/>
    <cellStyle name="40% - Accent3 61 3" xfId="40058"/>
    <cellStyle name="40% - Accent3 61_Rate Case Accrual Accounts" xfId="26410"/>
    <cellStyle name="40% - Accent3 62" xfId="5207"/>
    <cellStyle name="40% - Accent3 62 2" xfId="5208"/>
    <cellStyle name="40% - Accent3 62 2 2" xfId="40059"/>
    <cellStyle name="40% - Accent3 62 3" xfId="40060"/>
    <cellStyle name="40% - Accent3 62_Rate Case Accrual Accounts" xfId="26411"/>
    <cellStyle name="40% - Accent3 63" xfId="5209"/>
    <cellStyle name="40% - Accent3 63 2" xfId="5210"/>
    <cellStyle name="40% - Accent3 63 2 2" xfId="40061"/>
    <cellStyle name="40% - Accent3 63 3" xfId="40062"/>
    <cellStyle name="40% - Accent3 63_Rate Case Accrual Accounts" xfId="26412"/>
    <cellStyle name="40% - Accent3 64" xfId="5211"/>
    <cellStyle name="40% - Accent3 64 2" xfId="5212"/>
    <cellStyle name="40% - Accent3 64 2 2" xfId="40063"/>
    <cellStyle name="40% - Accent3 64 3" xfId="40064"/>
    <cellStyle name="40% - Accent3 64_Rate Case Accrual Accounts" xfId="26413"/>
    <cellStyle name="40% - Accent3 65" xfId="5213"/>
    <cellStyle name="40% - Accent3 65 2" xfId="5214"/>
    <cellStyle name="40% - Accent3 65 2 2" xfId="40065"/>
    <cellStyle name="40% - Accent3 65 3" xfId="40066"/>
    <cellStyle name="40% - Accent3 65_Rate Case Accrual Accounts" xfId="26414"/>
    <cellStyle name="40% - Accent3 66" xfId="5215"/>
    <cellStyle name="40% - Accent3 66 2" xfId="5216"/>
    <cellStyle name="40% - Accent3 66 2 2" xfId="40067"/>
    <cellStyle name="40% - Accent3 66 3" xfId="40068"/>
    <cellStyle name="40% - Accent3 66_Rate Case Accrual Accounts" xfId="26415"/>
    <cellStyle name="40% - Accent3 67" xfId="5217"/>
    <cellStyle name="40% - Accent3 67 2" xfId="5218"/>
    <cellStyle name="40% - Accent3 67 2 2" xfId="40069"/>
    <cellStyle name="40% - Accent3 67 3" xfId="40070"/>
    <cellStyle name="40% - Accent3 67_Rate Case Accrual Accounts" xfId="26416"/>
    <cellStyle name="40% - Accent3 68" xfId="5219"/>
    <cellStyle name="40% - Accent3 68 2" xfId="5220"/>
    <cellStyle name="40% - Accent3 68 2 2" xfId="40071"/>
    <cellStyle name="40% - Accent3 68 3" xfId="40072"/>
    <cellStyle name="40% - Accent3 68_Rate Case Accrual Accounts" xfId="26417"/>
    <cellStyle name="40% - Accent3 69" xfId="5221"/>
    <cellStyle name="40% - Accent3 69 2" xfId="5222"/>
    <cellStyle name="40% - Accent3 69 2 2" xfId="40073"/>
    <cellStyle name="40% - Accent3 69 3" xfId="40074"/>
    <cellStyle name="40% - Accent3 69_Rate Case Accrual Accounts" xfId="26418"/>
    <cellStyle name="40% - Accent3 7" xfId="5223"/>
    <cellStyle name="40% - Accent3 7 2" xfId="5224"/>
    <cellStyle name="40% - Accent3 7 2 2" xfId="5225"/>
    <cellStyle name="40% - Accent3 7 2 2 2" xfId="40075"/>
    <cellStyle name="40% - Accent3 7 2 3" xfId="5226"/>
    <cellStyle name="40% - Accent3 7 2 3 2" xfId="40076"/>
    <cellStyle name="40% - Accent3 7 2 4" xfId="40077"/>
    <cellStyle name="40% - Accent3 7 2_Rate Case Accrual Accounts" xfId="26419"/>
    <cellStyle name="40% - Accent3 7 3" xfId="5227"/>
    <cellStyle name="40% - Accent3 7 3 2" xfId="40078"/>
    <cellStyle name="40% - Accent3 7 4" xfId="5228"/>
    <cellStyle name="40% - Accent3 7 4 2" xfId="5229"/>
    <cellStyle name="40% - Accent3 7 4 2 2" xfId="40079"/>
    <cellStyle name="40% - Accent3 7 4 3" xfId="40080"/>
    <cellStyle name="40% - Accent3 7 4_Rate Case Accrual Accounts" xfId="26420"/>
    <cellStyle name="40% - Accent3 7 5" xfId="5230"/>
    <cellStyle name="40% - Accent3 7 5 2" xfId="40081"/>
    <cellStyle name="40% - Accent3 7 6" xfId="40082"/>
    <cellStyle name="40% - Accent3 7_Rate Case Accrual Accounts" xfId="26421"/>
    <cellStyle name="40% - Accent3 70" xfId="5231"/>
    <cellStyle name="40% - Accent3 70 2" xfId="40083"/>
    <cellStyle name="40% - Accent3 71" xfId="5232"/>
    <cellStyle name="40% - Accent3 71 2" xfId="40084"/>
    <cellStyle name="40% - Accent3 72" xfId="5233"/>
    <cellStyle name="40% - Accent3 72 2" xfId="40085"/>
    <cellStyle name="40% - Accent3 73" xfId="5234"/>
    <cellStyle name="40% - Accent3 73 2" xfId="40086"/>
    <cellStyle name="40% - Accent3 74" xfId="5235"/>
    <cellStyle name="40% - Accent3 74 2" xfId="40087"/>
    <cellStyle name="40% - Accent3 75" xfId="5236"/>
    <cellStyle name="40% - Accent3 75 2" xfId="40088"/>
    <cellStyle name="40% - Accent3 76" xfId="5237"/>
    <cellStyle name="40% - Accent3 76 2" xfId="40089"/>
    <cellStyle name="40% - Accent3 77" xfId="5238"/>
    <cellStyle name="40% - Accent3 77 2" xfId="40090"/>
    <cellStyle name="40% - Accent3 78" xfId="5239"/>
    <cellStyle name="40% - Accent3 78 2" xfId="40091"/>
    <cellStyle name="40% - Accent3 79" xfId="5240"/>
    <cellStyle name="40% - Accent3 79 2" xfId="40092"/>
    <cellStyle name="40% - Accent3 8" xfId="5241"/>
    <cellStyle name="40% - Accent3 8 2" xfId="5242"/>
    <cellStyle name="40% - Accent3 8 2 2" xfId="5243"/>
    <cellStyle name="40% - Accent3 8 2 2 2" xfId="40093"/>
    <cellStyle name="40% - Accent3 8 2 3" xfId="5244"/>
    <cellStyle name="40% - Accent3 8 2 3 2" xfId="40094"/>
    <cellStyle name="40% - Accent3 8 2 4" xfId="40095"/>
    <cellStyle name="40% - Accent3 8 2_Rate Case Accrual Accounts" xfId="26422"/>
    <cellStyle name="40% - Accent3 8 3" xfId="5245"/>
    <cellStyle name="40% - Accent3 8 3 2" xfId="40096"/>
    <cellStyle name="40% - Accent3 8 4" xfId="5246"/>
    <cellStyle name="40% - Accent3 8 4 2" xfId="5247"/>
    <cellStyle name="40% - Accent3 8 4 2 2" xfId="40097"/>
    <cellStyle name="40% - Accent3 8 4 3" xfId="40098"/>
    <cellStyle name="40% - Accent3 8 4_Rate Case Accrual Accounts" xfId="26423"/>
    <cellStyle name="40% - Accent3 8 5" xfId="5248"/>
    <cellStyle name="40% - Accent3 8 5 2" xfId="40099"/>
    <cellStyle name="40% - Accent3 8 6" xfId="40100"/>
    <cellStyle name="40% - Accent3 8_Rate Case Accrual Accounts" xfId="26424"/>
    <cellStyle name="40% - Accent3 80" xfId="5249"/>
    <cellStyle name="40% - Accent3 80 2" xfId="40101"/>
    <cellStyle name="40% - Accent3 81" xfId="5250"/>
    <cellStyle name="40% - Accent3 81 2" xfId="40102"/>
    <cellStyle name="40% - Accent3 82" xfId="5251"/>
    <cellStyle name="40% - Accent3 82 2" xfId="40103"/>
    <cellStyle name="40% - Accent3 83" xfId="5252"/>
    <cellStyle name="40% - Accent3 83 2" xfId="40104"/>
    <cellStyle name="40% - Accent3 84" xfId="5253"/>
    <cellStyle name="40% - Accent3 84 2" xfId="40105"/>
    <cellStyle name="40% - Accent3 85" xfId="18"/>
    <cellStyle name="40% - Accent3 9" xfId="5254"/>
    <cellStyle name="40% - Accent3 9 2" xfId="5255"/>
    <cellStyle name="40% - Accent3 9 2 2" xfId="5256"/>
    <cellStyle name="40% - Accent3 9 2 2 2" xfId="40106"/>
    <cellStyle name="40% - Accent3 9 2 3" xfId="5257"/>
    <cellStyle name="40% - Accent3 9 2 3 2" xfId="40107"/>
    <cellStyle name="40% - Accent3 9 2 4" xfId="40108"/>
    <cellStyle name="40% - Accent3 9 2_Rate Case Accrual Accounts" xfId="26425"/>
    <cellStyle name="40% - Accent3 9 3" xfId="5258"/>
    <cellStyle name="40% - Accent3 9 3 2" xfId="40109"/>
    <cellStyle name="40% - Accent3 9 4" xfId="5259"/>
    <cellStyle name="40% - Accent3 9 4 2" xfId="5260"/>
    <cellStyle name="40% - Accent3 9 4 2 2" xfId="40110"/>
    <cellStyle name="40% - Accent3 9 4 3" xfId="40111"/>
    <cellStyle name="40% - Accent3 9 4_Rate Case Accrual Accounts" xfId="26426"/>
    <cellStyle name="40% - Accent3 9 5" xfId="5261"/>
    <cellStyle name="40% - Accent3 9 5 2" xfId="40112"/>
    <cellStyle name="40% - Accent3 9 6" xfId="40113"/>
    <cellStyle name="40% - Accent3 9_Rate Case Accrual Accounts" xfId="26427"/>
    <cellStyle name="40% - Accent4" xfId="49528" builtinId="43" customBuiltin="1"/>
    <cellStyle name="40% - Accent4 10" xfId="5262"/>
    <cellStyle name="40% - Accent4 10 2" xfId="5263"/>
    <cellStyle name="40% - Accent4 10 2 2" xfId="5264"/>
    <cellStyle name="40% - Accent4 10 2 2 2" xfId="40114"/>
    <cellStyle name="40% - Accent4 10 2 3" xfId="5265"/>
    <cellStyle name="40% - Accent4 10 2 3 2" xfId="40115"/>
    <cellStyle name="40% - Accent4 10 2 4" xfId="40116"/>
    <cellStyle name="40% - Accent4 10 2_Rate Case Accrual Accounts" xfId="26428"/>
    <cellStyle name="40% - Accent4 10 3" xfId="5266"/>
    <cellStyle name="40% - Accent4 10 3 2" xfId="40117"/>
    <cellStyle name="40% - Accent4 10 4" xfId="5267"/>
    <cellStyle name="40% - Accent4 10 4 2" xfId="5268"/>
    <cellStyle name="40% - Accent4 10 4 2 2" xfId="40118"/>
    <cellStyle name="40% - Accent4 10 4 3" xfId="40119"/>
    <cellStyle name="40% - Accent4 10 4_Rate Case Accrual Accounts" xfId="26429"/>
    <cellStyle name="40% - Accent4 10 5" xfId="40120"/>
    <cellStyle name="40% - Accent4 10_Rate Case Accrual Accounts" xfId="26430"/>
    <cellStyle name="40% - Accent4 11" xfId="5269"/>
    <cellStyle name="40% - Accent4 11 2" xfId="5270"/>
    <cellStyle name="40% - Accent4 11 2 2" xfId="5271"/>
    <cellStyle name="40% - Accent4 11 2 2 2" xfId="40121"/>
    <cellStyle name="40% - Accent4 11 2 3" xfId="5272"/>
    <cellStyle name="40% - Accent4 11 2 3 2" xfId="40122"/>
    <cellStyle name="40% - Accent4 11 2 4" xfId="40123"/>
    <cellStyle name="40% - Accent4 11 2_Rate Case Accrual Accounts" xfId="26431"/>
    <cellStyle name="40% - Accent4 11 3" xfId="5273"/>
    <cellStyle name="40% - Accent4 11 3 2" xfId="40124"/>
    <cellStyle name="40% - Accent4 11 4" xfId="5274"/>
    <cellStyle name="40% - Accent4 11 4 2" xfId="5275"/>
    <cellStyle name="40% - Accent4 11 4 2 2" xfId="40125"/>
    <cellStyle name="40% - Accent4 11 4 3" xfId="40126"/>
    <cellStyle name="40% - Accent4 11 4_Rate Case Accrual Accounts" xfId="26432"/>
    <cellStyle name="40% - Accent4 11 5" xfId="40127"/>
    <cellStyle name="40% - Accent4 11_Rate Case Accrual Accounts" xfId="26433"/>
    <cellStyle name="40% - Accent4 12" xfId="5276"/>
    <cellStyle name="40% - Accent4 12 2" xfId="5277"/>
    <cellStyle name="40% - Accent4 12 2 2" xfId="5278"/>
    <cellStyle name="40% - Accent4 12 2 2 2" xfId="40128"/>
    <cellStyle name="40% - Accent4 12 2 3" xfId="5279"/>
    <cellStyle name="40% - Accent4 12 2 3 2" xfId="40129"/>
    <cellStyle name="40% - Accent4 12 2 4" xfId="40130"/>
    <cellStyle name="40% - Accent4 12 2_Rate Case Accrual Accounts" xfId="26434"/>
    <cellStyle name="40% - Accent4 12 3" xfId="5280"/>
    <cellStyle name="40% - Accent4 12 3 2" xfId="40131"/>
    <cellStyle name="40% - Accent4 12 4" xfId="5281"/>
    <cellStyle name="40% - Accent4 12 4 2" xfId="5282"/>
    <cellStyle name="40% - Accent4 12 4 2 2" xfId="40132"/>
    <cellStyle name="40% - Accent4 12 4 3" xfId="40133"/>
    <cellStyle name="40% - Accent4 12 4_Rate Case Accrual Accounts" xfId="26435"/>
    <cellStyle name="40% - Accent4 12 5" xfId="40134"/>
    <cellStyle name="40% - Accent4 12_Rate Case Accrual Accounts" xfId="26436"/>
    <cellStyle name="40% - Accent4 13" xfId="5283"/>
    <cellStyle name="40% - Accent4 13 2" xfId="5284"/>
    <cellStyle name="40% - Accent4 13 2 2" xfId="5285"/>
    <cellStyle name="40% - Accent4 13 2 2 2" xfId="40135"/>
    <cellStyle name="40% - Accent4 13 2 3" xfId="5286"/>
    <cellStyle name="40% - Accent4 13 2 3 2" xfId="40136"/>
    <cellStyle name="40% - Accent4 13 2 4" xfId="40137"/>
    <cellStyle name="40% - Accent4 13 2_Rate Case Accrual Accounts" xfId="26437"/>
    <cellStyle name="40% - Accent4 13 3" xfId="5287"/>
    <cellStyle name="40% - Accent4 13 3 2" xfId="40138"/>
    <cellStyle name="40% - Accent4 13 4" xfId="5288"/>
    <cellStyle name="40% - Accent4 13 4 2" xfId="5289"/>
    <cellStyle name="40% - Accent4 13 4 2 2" xfId="40139"/>
    <cellStyle name="40% - Accent4 13 4 3" xfId="40140"/>
    <cellStyle name="40% - Accent4 13 4_Rate Case Accrual Accounts" xfId="26438"/>
    <cellStyle name="40% - Accent4 13 5" xfId="40141"/>
    <cellStyle name="40% - Accent4 13_Rate Case Accrual Accounts" xfId="26439"/>
    <cellStyle name="40% - Accent4 14" xfId="5290"/>
    <cellStyle name="40% - Accent4 14 2" xfId="5291"/>
    <cellStyle name="40% - Accent4 14 2 2" xfId="5292"/>
    <cellStyle name="40% - Accent4 14 2 2 2" xfId="40142"/>
    <cellStyle name="40% - Accent4 14 2 3" xfId="5293"/>
    <cellStyle name="40% - Accent4 14 2 3 2" xfId="40143"/>
    <cellStyle name="40% - Accent4 14 2 4" xfId="40144"/>
    <cellStyle name="40% - Accent4 14 2_Rate Case Accrual Accounts" xfId="26440"/>
    <cellStyle name="40% - Accent4 14 3" xfId="5294"/>
    <cellStyle name="40% - Accent4 14 3 2" xfId="40145"/>
    <cellStyle name="40% - Accent4 14 4" xfId="5295"/>
    <cellStyle name="40% - Accent4 14 4 2" xfId="5296"/>
    <cellStyle name="40% - Accent4 14 4 2 2" xfId="40146"/>
    <cellStyle name="40% - Accent4 14 4 3" xfId="40147"/>
    <cellStyle name="40% - Accent4 14 4_Rate Case Accrual Accounts" xfId="26441"/>
    <cellStyle name="40% - Accent4 14 5" xfId="40148"/>
    <cellStyle name="40% - Accent4 14_Rate Case Accrual Accounts" xfId="26442"/>
    <cellStyle name="40% - Accent4 15" xfId="5297"/>
    <cellStyle name="40% - Accent4 15 2" xfId="5298"/>
    <cellStyle name="40% - Accent4 15 2 2" xfId="5299"/>
    <cellStyle name="40% - Accent4 15 2 2 2" xfId="40149"/>
    <cellStyle name="40% - Accent4 15 2 3" xfId="5300"/>
    <cellStyle name="40% - Accent4 15 2 3 2" xfId="40150"/>
    <cellStyle name="40% - Accent4 15 2 4" xfId="40151"/>
    <cellStyle name="40% - Accent4 15 2_Rate Case Accrual Accounts" xfId="26443"/>
    <cellStyle name="40% - Accent4 15 3" xfId="5301"/>
    <cellStyle name="40% - Accent4 15 3 2" xfId="40152"/>
    <cellStyle name="40% - Accent4 15 4" xfId="5302"/>
    <cellStyle name="40% - Accent4 15 4 2" xfId="5303"/>
    <cellStyle name="40% - Accent4 15 4 2 2" xfId="40153"/>
    <cellStyle name="40% - Accent4 15 4 3" xfId="40154"/>
    <cellStyle name="40% - Accent4 15 4_Rate Case Accrual Accounts" xfId="26444"/>
    <cellStyle name="40% - Accent4 15 5" xfId="40155"/>
    <cellStyle name="40% - Accent4 15_Rate Case Accrual Accounts" xfId="26445"/>
    <cellStyle name="40% - Accent4 16" xfId="5304"/>
    <cellStyle name="40% - Accent4 16 2" xfId="5305"/>
    <cellStyle name="40% - Accent4 16 2 2" xfId="5306"/>
    <cellStyle name="40% - Accent4 16 2 2 2" xfId="40156"/>
    <cellStyle name="40% - Accent4 16 2 3" xfId="5307"/>
    <cellStyle name="40% - Accent4 16 2 3 2" xfId="40157"/>
    <cellStyle name="40% - Accent4 16 2 4" xfId="40158"/>
    <cellStyle name="40% - Accent4 16 2_Rate Case Accrual Accounts" xfId="26446"/>
    <cellStyle name="40% - Accent4 16 3" xfId="5308"/>
    <cellStyle name="40% - Accent4 16 3 2" xfId="40159"/>
    <cellStyle name="40% - Accent4 16 4" xfId="5309"/>
    <cellStyle name="40% - Accent4 16 4 2" xfId="5310"/>
    <cellStyle name="40% - Accent4 16 4 2 2" xfId="40160"/>
    <cellStyle name="40% - Accent4 16 4 3" xfId="40161"/>
    <cellStyle name="40% - Accent4 16 4_Rate Case Accrual Accounts" xfId="26447"/>
    <cellStyle name="40% - Accent4 16 5" xfId="40162"/>
    <cellStyle name="40% - Accent4 16_Rate Case Accrual Accounts" xfId="26448"/>
    <cellStyle name="40% - Accent4 17" xfId="5311"/>
    <cellStyle name="40% - Accent4 17 2" xfId="5312"/>
    <cellStyle name="40% - Accent4 17 2 2" xfId="5313"/>
    <cellStyle name="40% - Accent4 17 2 2 2" xfId="40163"/>
    <cellStyle name="40% - Accent4 17 2 3" xfId="5314"/>
    <cellStyle name="40% - Accent4 17 2 3 2" xfId="40164"/>
    <cellStyle name="40% - Accent4 17 2 4" xfId="40165"/>
    <cellStyle name="40% - Accent4 17 2_Rate Case Accrual Accounts" xfId="26449"/>
    <cellStyle name="40% - Accent4 17 3" xfId="5315"/>
    <cellStyle name="40% - Accent4 17 3 2" xfId="40166"/>
    <cellStyle name="40% - Accent4 17 4" xfId="5316"/>
    <cellStyle name="40% - Accent4 17 4 2" xfId="5317"/>
    <cellStyle name="40% - Accent4 17 4 2 2" xfId="40167"/>
    <cellStyle name="40% - Accent4 17 4 3" xfId="40168"/>
    <cellStyle name="40% - Accent4 17 4_Rate Case Accrual Accounts" xfId="26450"/>
    <cellStyle name="40% - Accent4 17 5" xfId="40169"/>
    <cellStyle name="40% - Accent4 17_Rate Case Accrual Accounts" xfId="26451"/>
    <cellStyle name="40% - Accent4 18" xfId="5318"/>
    <cellStyle name="40% - Accent4 18 2" xfId="5319"/>
    <cellStyle name="40% - Accent4 18 2 2" xfId="5320"/>
    <cellStyle name="40% - Accent4 18 2 2 2" xfId="40170"/>
    <cellStyle name="40% - Accent4 18 2 3" xfId="5321"/>
    <cellStyle name="40% - Accent4 18 2 3 2" xfId="40171"/>
    <cellStyle name="40% - Accent4 18 2 4" xfId="40172"/>
    <cellStyle name="40% - Accent4 18 2_Rate Case Accrual Accounts" xfId="26452"/>
    <cellStyle name="40% - Accent4 18 3" xfId="5322"/>
    <cellStyle name="40% - Accent4 18 3 2" xfId="40173"/>
    <cellStyle name="40% - Accent4 18 4" xfId="5323"/>
    <cellStyle name="40% - Accent4 18 4 2" xfId="5324"/>
    <cellStyle name="40% - Accent4 18 4 2 2" xfId="40174"/>
    <cellStyle name="40% - Accent4 18 4 3" xfId="40175"/>
    <cellStyle name="40% - Accent4 18 4_Rate Case Accrual Accounts" xfId="26453"/>
    <cellStyle name="40% - Accent4 18 5" xfId="40176"/>
    <cellStyle name="40% - Accent4 18_Rate Case Accrual Accounts" xfId="26454"/>
    <cellStyle name="40% - Accent4 19" xfId="5325"/>
    <cellStyle name="40% - Accent4 19 2" xfId="5326"/>
    <cellStyle name="40% - Accent4 19 2 2" xfId="5327"/>
    <cellStyle name="40% - Accent4 19 2 2 2" xfId="40177"/>
    <cellStyle name="40% - Accent4 19 2 3" xfId="5328"/>
    <cellStyle name="40% - Accent4 19 2 3 2" xfId="40178"/>
    <cellStyle name="40% - Accent4 19 2 4" xfId="40179"/>
    <cellStyle name="40% - Accent4 19 2_Rate Case Accrual Accounts" xfId="26455"/>
    <cellStyle name="40% - Accent4 19 3" xfId="5329"/>
    <cellStyle name="40% - Accent4 19 3 2" xfId="40180"/>
    <cellStyle name="40% - Accent4 19 4" xfId="5330"/>
    <cellStyle name="40% - Accent4 19 4 2" xfId="5331"/>
    <cellStyle name="40% - Accent4 19 4 2 2" xfId="40181"/>
    <cellStyle name="40% - Accent4 19 4 3" xfId="40182"/>
    <cellStyle name="40% - Accent4 19 4_Rate Case Accrual Accounts" xfId="26456"/>
    <cellStyle name="40% - Accent4 19 5" xfId="40183"/>
    <cellStyle name="40% - Accent4 19_Rate Case Accrual Accounts" xfId="26457"/>
    <cellStyle name="40% - Accent4 2" xfId="21"/>
    <cellStyle name="40% - Accent4 2 10" xfId="5332"/>
    <cellStyle name="40% - Accent4 2 10 2" xfId="5333"/>
    <cellStyle name="40% - Accent4 2 10 2 2" xfId="40184"/>
    <cellStyle name="40% - Accent4 2 10 3" xfId="40185"/>
    <cellStyle name="40% - Accent4 2 10_Rate Case Accrual Accounts" xfId="26458"/>
    <cellStyle name="40% - Accent4 2 11" xfId="5334"/>
    <cellStyle name="40% - Accent4 2 11 2" xfId="40186"/>
    <cellStyle name="40% - Accent4 2 12" xfId="5335"/>
    <cellStyle name="40% - Accent4 2 12 2" xfId="40187"/>
    <cellStyle name="40% - Accent4 2 13" xfId="5336"/>
    <cellStyle name="40% - Accent4 2 13 2" xfId="40188"/>
    <cellStyle name="40% - Accent4 2 14" xfId="5337"/>
    <cellStyle name="40% - Accent4 2 14 2" xfId="40189"/>
    <cellStyle name="40% - Accent4 2 15" xfId="40190"/>
    <cellStyle name="40% - Accent4 2 2" xfId="532"/>
    <cellStyle name="40% - Accent4 2 2 2" xfId="5338"/>
    <cellStyle name="40% - Accent4 2 2 2 2" xfId="5339"/>
    <cellStyle name="40% - Accent4 2 2 2 2 2" xfId="40191"/>
    <cellStyle name="40% - Accent4 2 2 2 3" xfId="40192"/>
    <cellStyle name="40% - Accent4 2 2 2_Rate Case Accrual Accounts" xfId="26459"/>
    <cellStyle name="40% - Accent4 2 2 3" xfId="5340"/>
    <cellStyle name="40% - Accent4 2 2 3 2" xfId="5341"/>
    <cellStyle name="40% - Accent4 2 2 3 2 2" xfId="40193"/>
    <cellStyle name="40% - Accent4 2 2 3 3" xfId="5342"/>
    <cellStyle name="40% - Accent4 2 2 3 3 2" xfId="40194"/>
    <cellStyle name="40% - Accent4 2 2 3 4" xfId="40195"/>
    <cellStyle name="40% - Accent4 2 2 3_Rate Case Accrual Accounts" xfId="26460"/>
    <cellStyle name="40% - Accent4 2 2 4" xfId="5343"/>
    <cellStyle name="40% - Accent4 2 2 4 2" xfId="5344"/>
    <cellStyle name="40% - Accent4 2 2 4 2 2" xfId="40196"/>
    <cellStyle name="40% - Accent4 2 2 4 3" xfId="40197"/>
    <cellStyle name="40% - Accent4 2 2 4_Rate Case Accrual Accounts" xfId="26461"/>
    <cellStyle name="40% - Accent4 2 2 5" xfId="5345"/>
    <cellStyle name="40% - Accent4 2 2 5 2" xfId="40198"/>
    <cellStyle name="40% - Accent4 2 2 6" xfId="5346"/>
    <cellStyle name="40% - Accent4 2 2 6 2" xfId="40199"/>
    <cellStyle name="40% - Accent4 2 2 7" xfId="5347"/>
    <cellStyle name="40% - Accent4 2 2 7 2" xfId="40200"/>
    <cellStyle name="40% - Accent4 2 2_Basis Info" xfId="5348"/>
    <cellStyle name="40% - Accent4 2 3" xfId="533"/>
    <cellStyle name="40% - Accent4 2 3 10" xfId="5349"/>
    <cellStyle name="40% - Accent4 2 3 10 2" xfId="40201"/>
    <cellStyle name="40% - Accent4 2 3 11" xfId="5350"/>
    <cellStyle name="40% - Accent4 2 3 11 2" xfId="40202"/>
    <cellStyle name="40% - Accent4 2 3 12" xfId="5351"/>
    <cellStyle name="40% - Accent4 2 3 12 2" xfId="40203"/>
    <cellStyle name="40% - Accent4 2 3 13" xfId="5352"/>
    <cellStyle name="40% - Accent4 2 3 13 2" xfId="40204"/>
    <cellStyle name="40% - Accent4 2 3 14" xfId="49264"/>
    <cellStyle name="40% - Accent4 2 3 2" xfId="5353"/>
    <cellStyle name="40% - Accent4 2 3 2 10" xfId="40205"/>
    <cellStyle name="40% - Accent4 2 3 2 2" xfId="5354"/>
    <cellStyle name="40% - Accent4 2 3 2 2 2" xfId="5355"/>
    <cellStyle name="40% - Accent4 2 3 2 2 2 2" xfId="40206"/>
    <cellStyle name="40% - Accent4 2 3 2 2 3" xfId="40207"/>
    <cellStyle name="40% - Accent4 2 3 2 2_Rate Case Accrual Accounts" xfId="26462"/>
    <cellStyle name="40% - Accent4 2 3 2 3" xfId="5356"/>
    <cellStyle name="40% - Accent4 2 3 2 3 2" xfId="5357"/>
    <cellStyle name="40% - Accent4 2 3 2 3 2 2" xfId="5358"/>
    <cellStyle name="40% - Accent4 2 3 2 3 2 2 2" xfId="40208"/>
    <cellStyle name="40% - Accent4 2 3 2 3 2 3" xfId="40209"/>
    <cellStyle name="40% - Accent4 2 3 2 3 2_Rate Case Accrual Accounts" xfId="26463"/>
    <cellStyle name="40% - Accent4 2 3 2 3 3" xfId="5359"/>
    <cellStyle name="40% - Accent4 2 3 2 3 3 2" xfId="40210"/>
    <cellStyle name="40% - Accent4 2 3 2 3 4" xfId="40211"/>
    <cellStyle name="40% - Accent4 2 3 2 3_Rate Case Accrual Accounts" xfId="26464"/>
    <cellStyle name="40% - Accent4 2 3 2 4" xfId="5360"/>
    <cellStyle name="40% - Accent4 2 3 2 4 2" xfId="5361"/>
    <cellStyle name="40% - Accent4 2 3 2 4 2 2" xfId="40212"/>
    <cellStyle name="40% - Accent4 2 3 2 4 3" xfId="40213"/>
    <cellStyle name="40% - Accent4 2 3 2 4_Rate Case Accrual Accounts" xfId="26465"/>
    <cellStyle name="40% - Accent4 2 3 2 5" xfId="5362"/>
    <cellStyle name="40% - Accent4 2 3 2 5 2" xfId="5363"/>
    <cellStyle name="40% - Accent4 2 3 2 5 2 2" xfId="40214"/>
    <cellStyle name="40% - Accent4 2 3 2 5 3" xfId="40215"/>
    <cellStyle name="40% - Accent4 2 3 2 5_Rate Case Accrual Accounts" xfId="26466"/>
    <cellStyle name="40% - Accent4 2 3 2 6" xfId="5364"/>
    <cellStyle name="40% - Accent4 2 3 2 6 2" xfId="40216"/>
    <cellStyle name="40% - Accent4 2 3 2 7" xfId="5365"/>
    <cellStyle name="40% - Accent4 2 3 2 7 2" xfId="40217"/>
    <cellStyle name="40% - Accent4 2 3 2 8" xfId="5366"/>
    <cellStyle name="40% - Accent4 2 3 2 8 2" xfId="40218"/>
    <cellStyle name="40% - Accent4 2 3 2 9" xfId="5367"/>
    <cellStyle name="40% - Accent4 2 3 2 9 2" xfId="40219"/>
    <cellStyle name="40% - Accent4 2 3 2_Basis Info" xfId="5368"/>
    <cellStyle name="40% - Accent4 2 3 3" xfId="5369"/>
    <cellStyle name="40% - Accent4 2 3 3 2" xfId="5370"/>
    <cellStyle name="40% - Accent4 2 3 3 2 2" xfId="40220"/>
    <cellStyle name="40% - Accent4 2 3 3 3" xfId="40221"/>
    <cellStyle name="40% - Accent4 2 3 3_Rate Case Accrual Accounts" xfId="26467"/>
    <cellStyle name="40% - Accent4 2 3 4" xfId="5371"/>
    <cellStyle name="40% - Accent4 2 3 4 2" xfId="40222"/>
    <cellStyle name="40% - Accent4 2 3 5" xfId="5372"/>
    <cellStyle name="40% - Accent4 2 3 5 2" xfId="5373"/>
    <cellStyle name="40% - Accent4 2 3 5 2 2" xfId="5374"/>
    <cellStyle name="40% - Accent4 2 3 5 2 2 2" xfId="40223"/>
    <cellStyle name="40% - Accent4 2 3 5 2 3" xfId="40224"/>
    <cellStyle name="40% - Accent4 2 3 5 2_Rate Case Accrual Accounts" xfId="26468"/>
    <cellStyle name="40% - Accent4 2 3 5 3" xfId="5375"/>
    <cellStyle name="40% - Accent4 2 3 5 3 2" xfId="40225"/>
    <cellStyle name="40% - Accent4 2 3 5 4" xfId="40226"/>
    <cellStyle name="40% - Accent4 2 3 5_Rate Case Accrual Accounts" xfId="26469"/>
    <cellStyle name="40% - Accent4 2 3 6" xfId="5376"/>
    <cellStyle name="40% - Accent4 2 3 6 2" xfId="5377"/>
    <cellStyle name="40% - Accent4 2 3 6 2 2" xfId="40227"/>
    <cellStyle name="40% - Accent4 2 3 6 3" xfId="40228"/>
    <cellStyle name="40% - Accent4 2 3 6_Rate Case Accrual Accounts" xfId="26470"/>
    <cellStyle name="40% - Accent4 2 3 7" xfId="5378"/>
    <cellStyle name="40% - Accent4 2 3 7 2" xfId="5379"/>
    <cellStyle name="40% - Accent4 2 3 7 2 2" xfId="40229"/>
    <cellStyle name="40% - Accent4 2 3 7 3" xfId="40230"/>
    <cellStyle name="40% - Accent4 2 3 7_Rate Case Accrual Accounts" xfId="26471"/>
    <cellStyle name="40% - Accent4 2 3 8" xfId="5380"/>
    <cellStyle name="40% - Accent4 2 3 8 2" xfId="40231"/>
    <cellStyle name="40% - Accent4 2 3 9" xfId="5381"/>
    <cellStyle name="40% - Accent4 2 3 9 2" xfId="40232"/>
    <cellStyle name="40% - Accent4 2 3_Basis Info" xfId="5382"/>
    <cellStyle name="40% - Accent4 2 4" xfId="583"/>
    <cellStyle name="40% - Accent4 2 4 2" xfId="862"/>
    <cellStyle name="40% - Accent4 2 4 3" xfId="40233"/>
    <cellStyle name="40% - Accent4 2 4_Rate Case Accrual Accounts" xfId="26472"/>
    <cellStyle name="40% - Accent4 2 5" xfId="435"/>
    <cellStyle name="40% - Accent4 2 5 2" xfId="5383"/>
    <cellStyle name="40% - Accent4 2 5 2 2" xfId="40234"/>
    <cellStyle name="40% - Accent4 2 5 3" xfId="5384"/>
    <cellStyle name="40% - Accent4 2 5 3 2" xfId="40235"/>
    <cellStyle name="40% - Accent4 2 5 4" xfId="40236"/>
    <cellStyle name="40% - Accent4 2 5_Rate Case Accrual Accounts" xfId="26473"/>
    <cellStyle name="40% - Accent4 2 6" xfId="863"/>
    <cellStyle name="40% - Accent4 2 6 2" xfId="40237"/>
    <cellStyle name="40% - Accent4 2 7" xfId="5385"/>
    <cellStyle name="40% - Accent4 2 7 2" xfId="5386"/>
    <cellStyle name="40% - Accent4 2 7 2 2" xfId="40238"/>
    <cellStyle name="40% - Accent4 2 7 3" xfId="40239"/>
    <cellStyle name="40% - Accent4 2 7_Rate Case Accrual Accounts" xfId="26474"/>
    <cellStyle name="40% - Accent4 2 8" xfId="5387"/>
    <cellStyle name="40% - Accent4 2 8 2" xfId="5388"/>
    <cellStyle name="40% - Accent4 2 8 2 2" xfId="40240"/>
    <cellStyle name="40% - Accent4 2 8 3" xfId="40241"/>
    <cellStyle name="40% - Accent4 2 8_Rate Case Accrual Accounts" xfId="26475"/>
    <cellStyle name="40% - Accent4 2 9" xfId="5389"/>
    <cellStyle name="40% - Accent4 2 9 2" xfId="5390"/>
    <cellStyle name="40% - Accent4 2 9 2 2" xfId="40242"/>
    <cellStyle name="40% - Accent4 2 9 3" xfId="40243"/>
    <cellStyle name="40% - Accent4 2 9_Rate Case Accrual Accounts" xfId="26476"/>
    <cellStyle name="40% - Accent4 2_09_2013" xfId="754"/>
    <cellStyle name="40% - Accent4 20" xfId="5391"/>
    <cellStyle name="40% - Accent4 20 2" xfId="5392"/>
    <cellStyle name="40% - Accent4 20 2 2" xfId="5393"/>
    <cellStyle name="40% - Accent4 20 2 2 2" xfId="40244"/>
    <cellStyle name="40% - Accent4 20 2 3" xfId="5394"/>
    <cellStyle name="40% - Accent4 20 2 3 2" xfId="40245"/>
    <cellStyle name="40% - Accent4 20 2 4" xfId="40246"/>
    <cellStyle name="40% - Accent4 20 2_Rate Case Accrual Accounts" xfId="26477"/>
    <cellStyle name="40% - Accent4 20 3" xfId="5395"/>
    <cellStyle name="40% - Accent4 20 3 2" xfId="40247"/>
    <cellStyle name="40% - Accent4 20 4" xfId="5396"/>
    <cellStyle name="40% - Accent4 20 4 2" xfId="5397"/>
    <cellStyle name="40% - Accent4 20 4 2 2" xfId="40248"/>
    <cellStyle name="40% - Accent4 20 4 3" xfId="40249"/>
    <cellStyle name="40% - Accent4 20 4_Rate Case Accrual Accounts" xfId="26478"/>
    <cellStyle name="40% - Accent4 20 5" xfId="40250"/>
    <cellStyle name="40% - Accent4 20_Rate Case Accrual Accounts" xfId="26479"/>
    <cellStyle name="40% - Accent4 21" xfId="5398"/>
    <cellStyle name="40% - Accent4 21 2" xfId="5399"/>
    <cellStyle name="40% - Accent4 21 2 2" xfId="5400"/>
    <cellStyle name="40% - Accent4 21 2 2 2" xfId="40251"/>
    <cellStyle name="40% - Accent4 21 2 3" xfId="5401"/>
    <cellStyle name="40% - Accent4 21 2 3 2" xfId="40252"/>
    <cellStyle name="40% - Accent4 21 2 4" xfId="40253"/>
    <cellStyle name="40% - Accent4 21 2_Rate Case Accrual Accounts" xfId="26480"/>
    <cellStyle name="40% - Accent4 21 3" xfId="5402"/>
    <cellStyle name="40% - Accent4 21 3 2" xfId="40254"/>
    <cellStyle name="40% - Accent4 21 4" xfId="5403"/>
    <cellStyle name="40% - Accent4 21 4 2" xfId="5404"/>
    <cellStyle name="40% - Accent4 21 4 2 2" xfId="40255"/>
    <cellStyle name="40% - Accent4 21 4 3" xfId="40256"/>
    <cellStyle name="40% - Accent4 21 4_Rate Case Accrual Accounts" xfId="26481"/>
    <cellStyle name="40% - Accent4 21 5" xfId="40257"/>
    <cellStyle name="40% - Accent4 21_Rate Case Accrual Accounts" xfId="26482"/>
    <cellStyle name="40% - Accent4 22" xfId="5405"/>
    <cellStyle name="40% - Accent4 22 2" xfId="5406"/>
    <cellStyle name="40% - Accent4 22 2 2" xfId="5407"/>
    <cellStyle name="40% - Accent4 22 2 2 2" xfId="40258"/>
    <cellStyle name="40% - Accent4 22 2 3" xfId="5408"/>
    <cellStyle name="40% - Accent4 22 2 3 2" xfId="40259"/>
    <cellStyle name="40% - Accent4 22 2 4" xfId="40260"/>
    <cellStyle name="40% - Accent4 22 2_Rate Case Accrual Accounts" xfId="26483"/>
    <cellStyle name="40% - Accent4 22 3" xfId="5409"/>
    <cellStyle name="40% - Accent4 22 3 2" xfId="40261"/>
    <cellStyle name="40% - Accent4 22 4" xfId="5410"/>
    <cellStyle name="40% - Accent4 22 4 2" xfId="5411"/>
    <cellStyle name="40% - Accent4 22 4 2 2" xfId="40262"/>
    <cellStyle name="40% - Accent4 22 4 3" xfId="40263"/>
    <cellStyle name="40% - Accent4 22 4_Rate Case Accrual Accounts" xfId="26484"/>
    <cellStyle name="40% - Accent4 22 5" xfId="40264"/>
    <cellStyle name="40% - Accent4 22_Rate Case Accrual Accounts" xfId="26485"/>
    <cellStyle name="40% - Accent4 23" xfId="5412"/>
    <cellStyle name="40% - Accent4 23 2" xfId="5413"/>
    <cellStyle name="40% - Accent4 23 2 2" xfId="40265"/>
    <cellStyle name="40% - Accent4 23 3" xfId="5414"/>
    <cellStyle name="40% - Accent4 23 3 2" xfId="5415"/>
    <cellStyle name="40% - Accent4 23 3 2 2" xfId="40266"/>
    <cellStyle name="40% - Accent4 23 3 3" xfId="5416"/>
    <cellStyle name="40% - Accent4 23 3 3 2" xfId="40267"/>
    <cellStyle name="40% - Accent4 23 3 4" xfId="40268"/>
    <cellStyle name="40% - Accent4 23 3_Rate Case Accrual Accounts" xfId="26486"/>
    <cellStyle name="40% - Accent4 23 4" xfId="40269"/>
    <cellStyle name="40% - Accent4 23_Rate Case Accrual Accounts" xfId="26487"/>
    <cellStyle name="40% - Accent4 24" xfId="5417"/>
    <cellStyle name="40% - Accent4 24 10" xfId="5418"/>
    <cellStyle name="40% - Accent4 24 10 2" xfId="40270"/>
    <cellStyle name="40% - Accent4 24 11" xfId="5419"/>
    <cellStyle name="40% - Accent4 24 11 2" xfId="5420"/>
    <cellStyle name="40% - Accent4 24 11 2 2" xfId="40271"/>
    <cellStyle name="40% - Accent4 24 11 3" xfId="40272"/>
    <cellStyle name="40% - Accent4 24 11_Rate Case Accrual Accounts" xfId="26488"/>
    <cellStyle name="40% - Accent4 24 12" xfId="5421"/>
    <cellStyle name="40% - Accent4 24 12 2" xfId="5422"/>
    <cellStyle name="40% - Accent4 24 12 2 2" xfId="40273"/>
    <cellStyle name="40% - Accent4 24 12 3" xfId="40274"/>
    <cellStyle name="40% - Accent4 24 12_Rate Case Accrual Accounts" xfId="26489"/>
    <cellStyle name="40% - Accent4 24 13" xfId="40275"/>
    <cellStyle name="40% - Accent4 24 2" xfId="5423"/>
    <cellStyle name="40% - Accent4 24 2 2" xfId="5424"/>
    <cellStyle name="40% - Accent4 24 2 2 2" xfId="40276"/>
    <cellStyle name="40% - Accent4 24 2 3" xfId="40277"/>
    <cellStyle name="40% - Accent4 24 2_Rate Case Accrual Accounts" xfId="26490"/>
    <cellStyle name="40% - Accent4 24 3" xfId="5425"/>
    <cellStyle name="40% - Accent4 24 3 2" xfId="5426"/>
    <cellStyle name="40% - Accent4 24 3 2 2" xfId="5427"/>
    <cellStyle name="40% - Accent4 24 3 2 2 2" xfId="5428"/>
    <cellStyle name="40% - Accent4 24 3 2 2 2 2" xfId="40278"/>
    <cellStyle name="40% - Accent4 24 3 2 2 3" xfId="40279"/>
    <cellStyle name="40% - Accent4 24 3 2 2_Rate Case Accrual Accounts" xfId="26491"/>
    <cellStyle name="40% - Accent4 24 3 2 3" xfId="5429"/>
    <cellStyle name="40% - Accent4 24 3 2 3 2" xfId="40280"/>
    <cellStyle name="40% - Accent4 24 3 2 4" xfId="40281"/>
    <cellStyle name="40% - Accent4 24 3 2_Rate Case Accrual Accounts" xfId="26492"/>
    <cellStyle name="40% - Accent4 24 3 3" xfId="5430"/>
    <cellStyle name="40% - Accent4 24 3 3 2" xfId="5431"/>
    <cellStyle name="40% - Accent4 24 3 3 2 2" xfId="40282"/>
    <cellStyle name="40% - Accent4 24 3 3 3" xfId="40283"/>
    <cellStyle name="40% - Accent4 24 3 3_Rate Case Accrual Accounts" xfId="26493"/>
    <cellStyle name="40% - Accent4 24 3 4" xfId="5432"/>
    <cellStyle name="40% - Accent4 24 3 4 2" xfId="40284"/>
    <cellStyle name="40% - Accent4 24 3 5" xfId="40285"/>
    <cellStyle name="40% - Accent4 24 3_Rate Case Accrual Accounts" xfId="26494"/>
    <cellStyle name="40% - Accent4 24 4" xfId="5433"/>
    <cellStyle name="40% - Accent4 24 4 2" xfId="5434"/>
    <cellStyle name="40% - Accent4 24 4 2 2" xfId="5435"/>
    <cellStyle name="40% - Accent4 24 4 2 2 2" xfId="40286"/>
    <cellStyle name="40% - Accent4 24 4 2 3" xfId="40287"/>
    <cellStyle name="40% - Accent4 24 4 2_Rate Case Accrual Accounts" xfId="26495"/>
    <cellStyle name="40% - Accent4 24 4 3" xfId="5436"/>
    <cellStyle name="40% - Accent4 24 4 3 2" xfId="40288"/>
    <cellStyle name="40% - Accent4 24 4 4" xfId="40289"/>
    <cellStyle name="40% - Accent4 24 4_Rate Case Accrual Accounts" xfId="26496"/>
    <cellStyle name="40% - Accent4 24 5" xfId="5437"/>
    <cellStyle name="40% - Accent4 24 5 2" xfId="40290"/>
    <cellStyle name="40% - Accent4 24 6" xfId="5438"/>
    <cellStyle name="40% - Accent4 24 6 2" xfId="40291"/>
    <cellStyle name="40% - Accent4 24 7" xfId="5439"/>
    <cellStyle name="40% - Accent4 24 7 2" xfId="40292"/>
    <cellStyle name="40% - Accent4 24 8" xfId="5440"/>
    <cellStyle name="40% - Accent4 24 8 2" xfId="40293"/>
    <cellStyle name="40% - Accent4 24 9" xfId="5441"/>
    <cellStyle name="40% - Accent4 24 9 2" xfId="40294"/>
    <cellStyle name="40% - Accent4 24_Basis Detail" xfId="5442"/>
    <cellStyle name="40% - Accent4 25" xfId="5443"/>
    <cellStyle name="40% - Accent4 25 2" xfId="5444"/>
    <cellStyle name="40% - Accent4 25 2 2" xfId="5445"/>
    <cellStyle name="40% - Accent4 25 2 2 2" xfId="40295"/>
    <cellStyle name="40% - Accent4 25 2 3" xfId="40296"/>
    <cellStyle name="40% - Accent4 25 2_Rate Case Accrual Accounts" xfId="26497"/>
    <cellStyle name="40% - Accent4 25 3" xfId="5446"/>
    <cellStyle name="40% - Accent4 25 3 2" xfId="40297"/>
    <cellStyle name="40% - Accent4 25 4" xfId="5447"/>
    <cellStyle name="40% - Accent4 25 4 2" xfId="5448"/>
    <cellStyle name="40% - Accent4 25 4 2 2" xfId="40298"/>
    <cellStyle name="40% - Accent4 25 4 3" xfId="5449"/>
    <cellStyle name="40% - Accent4 25 4 3 2" xfId="40299"/>
    <cellStyle name="40% - Accent4 25 4 4" xfId="40300"/>
    <cellStyle name="40% - Accent4 25 4_Rate Case Accrual Accounts" xfId="26498"/>
    <cellStyle name="40% - Accent4 25 5" xfId="5450"/>
    <cellStyle name="40% - Accent4 25 5 2" xfId="5451"/>
    <cellStyle name="40% - Accent4 25 5 2 2" xfId="5452"/>
    <cellStyle name="40% - Accent4 25 5 2 2 2" xfId="5453"/>
    <cellStyle name="40% - Accent4 25 5 2 2 2 2" xfId="40301"/>
    <cellStyle name="40% - Accent4 25 5 2 2 3" xfId="40302"/>
    <cellStyle name="40% - Accent4 25 5 2 2_Rate Case Accrual Accounts" xfId="26499"/>
    <cellStyle name="40% - Accent4 25 5 2 3" xfId="5454"/>
    <cellStyle name="40% - Accent4 25 5 2 3 2" xfId="40303"/>
    <cellStyle name="40% - Accent4 25 5 2 4" xfId="40304"/>
    <cellStyle name="40% - Accent4 25 5 2_Rate Case Accrual Accounts" xfId="26500"/>
    <cellStyle name="40% - Accent4 25 5 3" xfId="5455"/>
    <cellStyle name="40% - Accent4 25 5 3 2" xfId="5456"/>
    <cellStyle name="40% - Accent4 25 5 3 2 2" xfId="40305"/>
    <cellStyle name="40% - Accent4 25 5 3 3" xfId="40306"/>
    <cellStyle name="40% - Accent4 25 5 3_Rate Case Accrual Accounts" xfId="26501"/>
    <cellStyle name="40% - Accent4 25 5 4" xfId="5457"/>
    <cellStyle name="40% - Accent4 25 5 4 2" xfId="40307"/>
    <cellStyle name="40% - Accent4 25 5 5" xfId="40308"/>
    <cellStyle name="40% - Accent4 25 5_Rate Case Accrual Accounts" xfId="26502"/>
    <cellStyle name="40% - Accent4 25 6" xfId="5458"/>
    <cellStyle name="40% - Accent4 25 6 2" xfId="5459"/>
    <cellStyle name="40% - Accent4 25 6 2 2" xfId="5460"/>
    <cellStyle name="40% - Accent4 25 6 2 2 2" xfId="40309"/>
    <cellStyle name="40% - Accent4 25 6 2 3" xfId="40310"/>
    <cellStyle name="40% - Accent4 25 6 2_Rate Case Accrual Accounts" xfId="26503"/>
    <cellStyle name="40% - Accent4 25 6 3" xfId="5461"/>
    <cellStyle name="40% - Accent4 25 6 3 2" xfId="40311"/>
    <cellStyle name="40% - Accent4 25 6 4" xfId="40312"/>
    <cellStyle name="40% - Accent4 25 6_Rate Case Accrual Accounts" xfId="26504"/>
    <cellStyle name="40% - Accent4 25 7" xfId="5462"/>
    <cellStyle name="40% - Accent4 25 7 2" xfId="5463"/>
    <cellStyle name="40% - Accent4 25 7 2 2" xfId="40313"/>
    <cellStyle name="40% - Accent4 25 7 3" xfId="40314"/>
    <cellStyle name="40% - Accent4 25 7_Rate Case Accrual Accounts" xfId="26505"/>
    <cellStyle name="40% - Accent4 25 8" xfId="5464"/>
    <cellStyle name="40% - Accent4 25 8 2" xfId="5465"/>
    <cellStyle name="40% - Accent4 25 8 2 2" xfId="40315"/>
    <cellStyle name="40% - Accent4 25 8 3" xfId="40316"/>
    <cellStyle name="40% - Accent4 25 8_Rate Case Accrual Accounts" xfId="26506"/>
    <cellStyle name="40% - Accent4 25 9" xfId="40317"/>
    <cellStyle name="40% - Accent4 25_Basis Detail" xfId="5466"/>
    <cellStyle name="40% - Accent4 26" xfId="5467"/>
    <cellStyle name="40% - Accent4 26 2" xfId="5468"/>
    <cellStyle name="40% - Accent4 26 2 2" xfId="5469"/>
    <cellStyle name="40% - Accent4 26 2 2 2" xfId="5470"/>
    <cellStyle name="40% - Accent4 26 2 2 2 2" xfId="40318"/>
    <cellStyle name="40% - Accent4 26 2 2 3" xfId="40319"/>
    <cellStyle name="40% - Accent4 26 2 2_Rate Case Accrual Accounts" xfId="26507"/>
    <cellStyle name="40% - Accent4 26 2 3" xfId="5471"/>
    <cellStyle name="40% - Accent4 26 2 3 2" xfId="40320"/>
    <cellStyle name="40% - Accent4 26 2 4" xfId="40321"/>
    <cellStyle name="40% - Accent4 26 2_Rate Case Accrual Accounts" xfId="26508"/>
    <cellStyle name="40% - Accent4 26 3" xfId="5472"/>
    <cellStyle name="40% - Accent4 26 3 2" xfId="5473"/>
    <cellStyle name="40% - Accent4 26 3 2 2" xfId="40322"/>
    <cellStyle name="40% - Accent4 26 3 3" xfId="40323"/>
    <cellStyle name="40% - Accent4 26 3_Rate Case Accrual Accounts" xfId="26509"/>
    <cellStyle name="40% - Accent4 26 4" xfId="5474"/>
    <cellStyle name="40% - Accent4 26 4 2" xfId="5475"/>
    <cellStyle name="40% - Accent4 26 4 2 2" xfId="40324"/>
    <cellStyle name="40% - Accent4 26 4 3" xfId="40325"/>
    <cellStyle name="40% - Accent4 26 4_Rate Case Accrual Accounts" xfId="26510"/>
    <cellStyle name="40% - Accent4 26 5" xfId="5476"/>
    <cellStyle name="40% - Accent4 26 5 2" xfId="40326"/>
    <cellStyle name="40% - Accent4 26 6" xfId="5477"/>
    <cellStyle name="40% - Accent4 26 6 2" xfId="40327"/>
    <cellStyle name="40% - Accent4 26 7" xfId="5478"/>
    <cellStyle name="40% - Accent4 26 7 2" xfId="40328"/>
    <cellStyle name="40% - Accent4 26 8" xfId="5479"/>
    <cellStyle name="40% - Accent4 26 8 2" xfId="40329"/>
    <cellStyle name="40% - Accent4 26 9" xfId="40330"/>
    <cellStyle name="40% - Accent4 26_Rate Case Accrual Accounts" xfId="26511"/>
    <cellStyle name="40% - Accent4 27" xfId="5480"/>
    <cellStyle name="40% - Accent4 27 2" xfId="5481"/>
    <cellStyle name="40% - Accent4 27 2 2" xfId="40331"/>
    <cellStyle name="40% - Accent4 27 3" xfId="5482"/>
    <cellStyle name="40% - Accent4 27 3 2" xfId="40332"/>
    <cellStyle name="40% - Accent4 27 4" xfId="5483"/>
    <cellStyle name="40% - Accent4 27 4 2" xfId="40333"/>
    <cellStyle name="40% - Accent4 27 5" xfId="40334"/>
    <cellStyle name="40% - Accent4 27_Rate Case Accrual Accounts" xfId="26512"/>
    <cellStyle name="40% - Accent4 28" xfId="5484"/>
    <cellStyle name="40% - Accent4 28 2" xfId="5485"/>
    <cellStyle name="40% - Accent4 28 2 2" xfId="40335"/>
    <cellStyle name="40% - Accent4 28 3" xfId="40336"/>
    <cellStyle name="40% - Accent4 28_Rate Case Accrual Accounts" xfId="26513"/>
    <cellStyle name="40% - Accent4 29" xfId="5486"/>
    <cellStyle name="40% - Accent4 29 2" xfId="5487"/>
    <cellStyle name="40% - Accent4 29 2 2" xfId="40337"/>
    <cellStyle name="40% - Accent4 29 3" xfId="40338"/>
    <cellStyle name="40% - Accent4 29_Rate Case Accrual Accounts" xfId="26514"/>
    <cellStyle name="40% - Accent4 3" xfId="5488"/>
    <cellStyle name="40% - Accent4 3 2" xfId="5489"/>
    <cellStyle name="40% - Accent4 3 2 2" xfId="5490"/>
    <cellStyle name="40% - Accent4 3 2 2 2" xfId="5491"/>
    <cellStyle name="40% - Accent4 3 2 2 2 2" xfId="40339"/>
    <cellStyle name="40% - Accent4 3 2 2 3" xfId="40340"/>
    <cellStyle name="40% - Accent4 3 2 2_Rate Case Accrual Accounts" xfId="26515"/>
    <cellStyle name="40% - Accent4 3 2 3" xfId="5492"/>
    <cellStyle name="40% - Accent4 3 2 3 2" xfId="40341"/>
    <cellStyle name="40% - Accent4 3 2 4" xfId="5493"/>
    <cellStyle name="40% - Accent4 3 2 4 2" xfId="40342"/>
    <cellStyle name="40% - Accent4 3 2 5" xfId="5494"/>
    <cellStyle name="40% - Accent4 3 2 5 2" xfId="40343"/>
    <cellStyle name="40% - Accent4 3 2 6" xfId="40344"/>
    <cellStyle name="40% - Accent4 3 2_Basis Info" xfId="5495"/>
    <cellStyle name="40% - Accent4 3 3" xfId="5496"/>
    <cellStyle name="40% - Accent4 3 3 2" xfId="5497"/>
    <cellStyle name="40% - Accent4 3 3 2 2" xfId="5498"/>
    <cellStyle name="40% - Accent4 3 3 2 2 2" xfId="40345"/>
    <cellStyle name="40% - Accent4 3 3 2 3" xfId="40346"/>
    <cellStyle name="40% - Accent4 3 3 2_Rate Case Accrual Accounts" xfId="26516"/>
    <cellStyle name="40% - Accent4 3 3 3" xfId="5499"/>
    <cellStyle name="40% - Accent4 3 3 3 2" xfId="40347"/>
    <cellStyle name="40% - Accent4 3 3 4" xfId="40348"/>
    <cellStyle name="40% - Accent4 3 3_Rate Case Accrual Accounts" xfId="26517"/>
    <cellStyle name="40% - Accent4 3 4" xfId="5500"/>
    <cellStyle name="40% - Accent4 3 4 2" xfId="5501"/>
    <cellStyle name="40% - Accent4 3 4 2 2" xfId="40349"/>
    <cellStyle name="40% - Accent4 3 4 3" xfId="40350"/>
    <cellStyle name="40% - Accent4 3 4_Rate Case Accrual Accounts" xfId="26518"/>
    <cellStyle name="40% - Accent4 3 5" xfId="5502"/>
    <cellStyle name="40% - Accent4 3 5 2" xfId="5503"/>
    <cellStyle name="40% - Accent4 3 5 2 2" xfId="40351"/>
    <cellStyle name="40% - Accent4 3 5 3" xfId="5504"/>
    <cellStyle name="40% - Accent4 3 5 3 2" xfId="40352"/>
    <cellStyle name="40% - Accent4 3 5 4" xfId="40353"/>
    <cellStyle name="40% - Accent4 3 5_Rate Case Accrual Accounts" xfId="26519"/>
    <cellStyle name="40% - Accent4 3 6" xfId="5505"/>
    <cellStyle name="40% - Accent4 3 6 2" xfId="40354"/>
    <cellStyle name="40% - Accent4 3 7" xfId="5506"/>
    <cellStyle name="40% - Accent4 3 7 2" xfId="40355"/>
    <cellStyle name="40% - Accent4 3 8" xfId="5507"/>
    <cellStyle name="40% - Accent4 3 8 2" xfId="40356"/>
    <cellStyle name="40% - Accent4 3 9" xfId="5508"/>
    <cellStyle name="40% - Accent4 3 9 2" xfId="40357"/>
    <cellStyle name="40% - Accent4 3_Cap Software Basis Adj" xfId="5509"/>
    <cellStyle name="40% - Accent4 30" xfId="5510"/>
    <cellStyle name="40% - Accent4 30 2" xfId="5511"/>
    <cellStyle name="40% - Accent4 30 2 2" xfId="40358"/>
    <cellStyle name="40% - Accent4 30 3" xfId="40359"/>
    <cellStyle name="40% - Accent4 30_Rate Case Accrual Accounts" xfId="26520"/>
    <cellStyle name="40% - Accent4 31" xfId="5512"/>
    <cellStyle name="40% - Accent4 31 2" xfId="5513"/>
    <cellStyle name="40% - Accent4 31 2 2" xfId="5514"/>
    <cellStyle name="40% - Accent4 31 2 2 2" xfId="5515"/>
    <cellStyle name="40% - Accent4 31 2 2 2 2" xfId="40360"/>
    <cellStyle name="40% - Accent4 31 2 2 3" xfId="40361"/>
    <cellStyle name="40% - Accent4 31 2 2_Rate Case Accrual Accounts" xfId="26521"/>
    <cellStyle name="40% - Accent4 31 2 3" xfId="5516"/>
    <cellStyle name="40% - Accent4 31 2 3 2" xfId="40362"/>
    <cellStyle name="40% - Accent4 31 2 4" xfId="40363"/>
    <cellStyle name="40% - Accent4 31 2_Rate Case Accrual Accounts" xfId="26522"/>
    <cellStyle name="40% - Accent4 31 3" xfId="5517"/>
    <cellStyle name="40% - Accent4 31 3 2" xfId="5518"/>
    <cellStyle name="40% - Accent4 31 3 2 2" xfId="40364"/>
    <cellStyle name="40% - Accent4 31 3 3" xfId="40365"/>
    <cellStyle name="40% - Accent4 31 3_Rate Case Accrual Accounts" xfId="26523"/>
    <cellStyle name="40% - Accent4 31 4" xfId="5519"/>
    <cellStyle name="40% - Accent4 31 4 2" xfId="40366"/>
    <cellStyle name="40% - Accent4 31 5" xfId="5520"/>
    <cellStyle name="40% - Accent4 31 5 2" xfId="40367"/>
    <cellStyle name="40% - Accent4 31 6" xfId="40368"/>
    <cellStyle name="40% - Accent4 31_Rate Case Accrual Accounts" xfId="26524"/>
    <cellStyle name="40% - Accent4 32" xfId="5521"/>
    <cellStyle name="40% - Accent4 32 2" xfId="5522"/>
    <cellStyle name="40% - Accent4 32 2 2" xfId="5523"/>
    <cellStyle name="40% - Accent4 32 2 2 2" xfId="5524"/>
    <cellStyle name="40% - Accent4 32 2 2 2 2" xfId="40369"/>
    <cellStyle name="40% - Accent4 32 2 2 3" xfId="40370"/>
    <cellStyle name="40% - Accent4 32 2 2_Rate Case Accrual Accounts" xfId="26525"/>
    <cellStyle name="40% - Accent4 32 2 3" xfId="5525"/>
    <cellStyle name="40% - Accent4 32 2 3 2" xfId="40371"/>
    <cellStyle name="40% - Accent4 32 2 4" xfId="40372"/>
    <cellStyle name="40% - Accent4 32 2_Rate Case Accrual Accounts" xfId="26526"/>
    <cellStyle name="40% - Accent4 32 3" xfId="5526"/>
    <cellStyle name="40% - Accent4 32 3 2" xfId="5527"/>
    <cellStyle name="40% - Accent4 32 3 2 2" xfId="40373"/>
    <cellStyle name="40% - Accent4 32 3 3" xfId="40374"/>
    <cellStyle name="40% - Accent4 32 3_Rate Case Accrual Accounts" xfId="26527"/>
    <cellStyle name="40% - Accent4 32 4" xfId="5528"/>
    <cellStyle name="40% - Accent4 32 4 2" xfId="40375"/>
    <cellStyle name="40% - Accent4 32 5" xfId="5529"/>
    <cellStyle name="40% - Accent4 32 5 2" xfId="40376"/>
    <cellStyle name="40% - Accent4 32 6" xfId="40377"/>
    <cellStyle name="40% - Accent4 32_Rate Case Accrual Accounts" xfId="26528"/>
    <cellStyle name="40% - Accent4 33" xfId="5530"/>
    <cellStyle name="40% - Accent4 33 2" xfId="5531"/>
    <cellStyle name="40% - Accent4 33 2 2" xfId="5532"/>
    <cellStyle name="40% - Accent4 33 2 2 2" xfId="5533"/>
    <cellStyle name="40% - Accent4 33 2 2 2 2" xfId="40378"/>
    <cellStyle name="40% - Accent4 33 2 2 3" xfId="40379"/>
    <cellStyle name="40% - Accent4 33 2 2_Rate Case Accrual Accounts" xfId="26529"/>
    <cellStyle name="40% - Accent4 33 2 3" xfId="5534"/>
    <cellStyle name="40% - Accent4 33 2 3 2" xfId="40380"/>
    <cellStyle name="40% - Accent4 33 2 4" xfId="40381"/>
    <cellStyle name="40% - Accent4 33 2_Rate Case Accrual Accounts" xfId="26530"/>
    <cellStyle name="40% - Accent4 33 3" xfId="5535"/>
    <cellStyle name="40% - Accent4 33 3 2" xfId="5536"/>
    <cellStyle name="40% - Accent4 33 3 2 2" xfId="40382"/>
    <cellStyle name="40% - Accent4 33 3 3" xfId="40383"/>
    <cellStyle name="40% - Accent4 33 3_Rate Case Accrual Accounts" xfId="26531"/>
    <cellStyle name="40% - Accent4 33 4" xfId="5537"/>
    <cellStyle name="40% - Accent4 33 4 2" xfId="40384"/>
    <cellStyle name="40% - Accent4 33 5" xfId="5538"/>
    <cellStyle name="40% - Accent4 33 5 2" xfId="40385"/>
    <cellStyle name="40% - Accent4 33 6" xfId="40386"/>
    <cellStyle name="40% - Accent4 33_Rate Case Accrual Accounts" xfId="26532"/>
    <cellStyle name="40% - Accent4 34" xfId="5539"/>
    <cellStyle name="40% - Accent4 34 2" xfId="5540"/>
    <cellStyle name="40% - Accent4 34 2 2" xfId="5541"/>
    <cellStyle name="40% - Accent4 34 2 2 2" xfId="40387"/>
    <cellStyle name="40% - Accent4 34 2 3" xfId="40388"/>
    <cellStyle name="40% - Accent4 34 2_Rate Case Accrual Accounts" xfId="26533"/>
    <cellStyle name="40% - Accent4 34 3" xfId="5542"/>
    <cellStyle name="40% - Accent4 34 3 2" xfId="40389"/>
    <cellStyle name="40% - Accent4 34 4" xfId="40390"/>
    <cellStyle name="40% - Accent4 34_Rate Case Accrual Accounts" xfId="26534"/>
    <cellStyle name="40% - Accent4 35" xfId="5543"/>
    <cellStyle name="40% - Accent4 35 2" xfId="5544"/>
    <cellStyle name="40% - Accent4 35 2 2" xfId="5545"/>
    <cellStyle name="40% - Accent4 35 2 2 2" xfId="40391"/>
    <cellStyle name="40% - Accent4 35 2 3" xfId="40392"/>
    <cellStyle name="40% - Accent4 35 2_Rate Case Accrual Accounts" xfId="26535"/>
    <cellStyle name="40% - Accent4 35 3" xfId="5546"/>
    <cellStyle name="40% - Accent4 35 3 2" xfId="40393"/>
    <cellStyle name="40% - Accent4 35 4" xfId="40394"/>
    <cellStyle name="40% - Accent4 35_Rate Case Accrual Accounts" xfId="26536"/>
    <cellStyle name="40% - Accent4 36" xfId="5547"/>
    <cellStyle name="40% - Accent4 36 2" xfId="5548"/>
    <cellStyle name="40% - Accent4 36 2 2" xfId="5549"/>
    <cellStyle name="40% - Accent4 36 2 2 2" xfId="40395"/>
    <cellStyle name="40% - Accent4 36 2 3" xfId="40396"/>
    <cellStyle name="40% - Accent4 36 2_Rate Case Accrual Accounts" xfId="26537"/>
    <cellStyle name="40% - Accent4 36 3" xfId="5550"/>
    <cellStyle name="40% - Accent4 36 3 2" xfId="40397"/>
    <cellStyle name="40% - Accent4 36 4" xfId="40398"/>
    <cellStyle name="40% - Accent4 36_Rate Case Accrual Accounts" xfId="26538"/>
    <cellStyle name="40% - Accent4 37" xfId="5551"/>
    <cellStyle name="40% - Accent4 37 2" xfId="5552"/>
    <cellStyle name="40% - Accent4 37 2 2" xfId="5553"/>
    <cellStyle name="40% - Accent4 37 2 2 2" xfId="40399"/>
    <cellStyle name="40% - Accent4 37 2 3" xfId="40400"/>
    <cellStyle name="40% - Accent4 37 2_Rate Case Accrual Accounts" xfId="26539"/>
    <cellStyle name="40% - Accent4 37 3" xfId="5554"/>
    <cellStyle name="40% - Accent4 37 3 2" xfId="40401"/>
    <cellStyle name="40% - Accent4 37 4" xfId="40402"/>
    <cellStyle name="40% - Accent4 37_Rate Case Accrual Accounts" xfId="26540"/>
    <cellStyle name="40% - Accent4 38" xfId="5555"/>
    <cellStyle name="40% - Accent4 38 2" xfId="5556"/>
    <cellStyle name="40% - Accent4 38 2 2" xfId="5557"/>
    <cellStyle name="40% - Accent4 38 2 2 2" xfId="40403"/>
    <cellStyle name="40% - Accent4 38 2 3" xfId="40404"/>
    <cellStyle name="40% - Accent4 38 2_Rate Case Accrual Accounts" xfId="26541"/>
    <cellStyle name="40% - Accent4 38 3" xfId="5558"/>
    <cellStyle name="40% - Accent4 38 3 2" xfId="40405"/>
    <cellStyle name="40% - Accent4 38 4" xfId="40406"/>
    <cellStyle name="40% - Accent4 38_Rate Case Accrual Accounts" xfId="26542"/>
    <cellStyle name="40% - Accent4 39" xfId="5559"/>
    <cellStyle name="40% - Accent4 39 2" xfId="5560"/>
    <cellStyle name="40% - Accent4 39 2 2" xfId="5561"/>
    <cellStyle name="40% - Accent4 39 2 2 2" xfId="40407"/>
    <cellStyle name="40% - Accent4 39 2 3" xfId="40408"/>
    <cellStyle name="40% - Accent4 39 2_Rate Case Accrual Accounts" xfId="26543"/>
    <cellStyle name="40% - Accent4 39 3" xfId="5562"/>
    <cellStyle name="40% - Accent4 39 3 2" xfId="40409"/>
    <cellStyle name="40% - Accent4 39 4" xfId="40410"/>
    <cellStyle name="40% - Accent4 39_Rate Case Accrual Accounts" xfId="26544"/>
    <cellStyle name="40% - Accent4 4" xfId="5563"/>
    <cellStyle name="40% - Accent4 4 10" xfId="40411"/>
    <cellStyle name="40% - Accent4 4 2" xfId="5564"/>
    <cellStyle name="40% - Accent4 4 2 2" xfId="5565"/>
    <cellStyle name="40% - Accent4 4 2 2 2" xfId="5566"/>
    <cellStyle name="40% - Accent4 4 2 2 2 2" xfId="40412"/>
    <cellStyle name="40% - Accent4 4 2 2 3" xfId="40413"/>
    <cellStyle name="40% - Accent4 4 2 2_Rate Case Accrual Accounts" xfId="26545"/>
    <cellStyle name="40% - Accent4 4 2 3" xfId="5567"/>
    <cellStyle name="40% - Accent4 4 2 3 2" xfId="40414"/>
    <cellStyle name="40% - Accent4 4 2 4" xfId="5568"/>
    <cellStyle name="40% - Accent4 4 2 4 2" xfId="40415"/>
    <cellStyle name="40% - Accent4 4 2 5" xfId="40416"/>
    <cellStyle name="40% - Accent4 4 2_Basis Info" xfId="5569"/>
    <cellStyle name="40% - Accent4 4 3" xfId="5570"/>
    <cellStyle name="40% - Accent4 4 3 2" xfId="40417"/>
    <cellStyle name="40% - Accent4 4 4" xfId="5571"/>
    <cellStyle name="40% - Accent4 4 4 2" xfId="5572"/>
    <cellStyle name="40% - Accent4 4 4 2 2" xfId="40418"/>
    <cellStyle name="40% - Accent4 4 4 3" xfId="5573"/>
    <cellStyle name="40% - Accent4 4 4 3 2" xfId="40419"/>
    <cellStyle name="40% - Accent4 4 4 4" xfId="40420"/>
    <cellStyle name="40% - Accent4 4 4_Rate Case Accrual Accounts" xfId="26546"/>
    <cellStyle name="40% - Accent4 4 5" xfId="5574"/>
    <cellStyle name="40% - Accent4 4 5 2" xfId="40421"/>
    <cellStyle name="40% - Accent4 4 6" xfId="5575"/>
    <cellStyle name="40% - Accent4 4 6 2" xfId="40422"/>
    <cellStyle name="40% - Accent4 4 7" xfId="5576"/>
    <cellStyle name="40% - Accent4 4 7 2" xfId="40423"/>
    <cellStyle name="40% - Accent4 4 8" xfId="5577"/>
    <cellStyle name="40% - Accent4 4 8 2" xfId="40424"/>
    <cellStyle name="40% - Accent4 4 9" xfId="5578"/>
    <cellStyle name="40% - Accent4 4 9 2" xfId="40425"/>
    <cellStyle name="40% - Accent4 4_Cap Software Basis Adj" xfId="5579"/>
    <cellStyle name="40% - Accent4 40" xfId="5580"/>
    <cellStyle name="40% - Accent4 40 2" xfId="5581"/>
    <cellStyle name="40% - Accent4 40 2 2" xfId="5582"/>
    <cellStyle name="40% - Accent4 40 2 2 2" xfId="40426"/>
    <cellStyle name="40% - Accent4 40 2 3" xfId="40427"/>
    <cellStyle name="40% - Accent4 40 2_Rate Case Accrual Accounts" xfId="26547"/>
    <cellStyle name="40% - Accent4 40 3" xfId="5583"/>
    <cellStyle name="40% - Accent4 40 3 2" xfId="40428"/>
    <cellStyle name="40% - Accent4 40 4" xfId="40429"/>
    <cellStyle name="40% - Accent4 40_Rate Case Accrual Accounts" xfId="26548"/>
    <cellStyle name="40% - Accent4 41" xfId="5584"/>
    <cellStyle name="40% - Accent4 41 2" xfId="5585"/>
    <cellStyle name="40% - Accent4 41 2 2" xfId="5586"/>
    <cellStyle name="40% - Accent4 41 2 2 2" xfId="40430"/>
    <cellStyle name="40% - Accent4 41 2 3" xfId="40431"/>
    <cellStyle name="40% - Accent4 41 2_Rate Case Accrual Accounts" xfId="26549"/>
    <cellStyle name="40% - Accent4 41 3" xfId="5587"/>
    <cellStyle name="40% - Accent4 41 3 2" xfId="40432"/>
    <cellStyle name="40% - Accent4 41 4" xfId="40433"/>
    <cellStyle name="40% - Accent4 41_Rate Case Accrual Accounts" xfId="26550"/>
    <cellStyle name="40% - Accent4 42" xfId="5588"/>
    <cellStyle name="40% - Accent4 42 2" xfId="5589"/>
    <cellStyle name="40% - Accent4 42 2 2" xfId="5590"/>
    <cellStyle name="40% - Accent4 42 2 2 2" xfId="40434"/>
    <cellStyle name="40% - Accent4 42 2 3" xfId="40435"/>
    <cellStyle name="40% - Accent4 42 2_Rate Case Accrual Accounts" xfId="26551"/>
    <cellStyle name="40% - Accent4 42 3" xfId="5591"/>
    <cellStyle name="40% - Accent4 42 3 2" xfId="40436"/>
    <cellStyle name="40% - Accent4 42 4" xfId="40437"/>
    <cellStyle name="40% - Accent4 42_Rate Case Accrual Accounts" xfId="26552"/>
    <cellStyle name="40% - Accent4 43" xfId="5592"/>
    <cellStyle name="40% - Accent4 43 2" xfId="5593"/>
    <cellStyle name="40% - Accent4 43 2 2" xfId="5594"/>
    <cellStyle name="40% - Accent4 43 2 2 2" xfId="40438"/>
    <cellStyle name="40% - Accent4 43 2 3" xfId="40439"/>
    <cellStyle name="40% - Accent4 43 2_Rate Case Accrual Accounts" xfId="26553"/>
    <cellStyle name="40% - Accent4 43 3" xfId="5595"/>
    <cellStyle name="40% - Accent4 43 3 2" xfId="40440"/>
    <cellStyle name="40% - Accent4 43 4" xfId="40441"/>
    <cellStyle name="40% - Accent4 43_Rate Case Accrual Accounts" xfId="26554"/>
    <cellStyle name="40% - Accent4 44" xfId="5596"/>
    <cellStyle name="40% - Accent4 44 2" xfId="5597"/>
    <cellStyle name="40% - Accent4 44 2 2" xfId="5598"/>
    <cellStyle name="40% - Accent4 44 2 2 2" xfId="40442"/>
    <cellStyle name="40% - Accent4 44 2 3" xfId="40443"/>
    <cellStyle name="40% - Accent4 44 2_Rate Case Accrual Accounts" xfId="26555"/>
    <cellStyle name="40% - Accent4 44 3" xfId="5599"/>
    <cellStyle name="40% - Accent4 44 3 2" xfId="40444"/>
    <cellStyle name="40% - Accent4 44 4" xfId="40445"/>
    <cellStyle name="40% - Accent4 44_Rate Case Accrual Accounts" xfId="26556"/>
    <cellStyle name="40% - Accent4 45" xfId="5600"/>
    <cellStyle name="40% - Accent4 45 2" xfId="5601"/>
    <cellStyle name="40% - Accent4 45 2 2" xfId="5602"/>
    <cellStyle name="40% - Accent4 45 2 2 2" xfId="40446"/>
    <cellStyle name="40% - Accent4 45 2 3" xfId="40447"/>
    <cellStyle name="40% - Accent4 45 2_Rate Case Accrual Accounts" xfId="26557"/>
    <cellStyle name="40% - Accent4 45 3" xfId="5603"/>
    <cellStyle name="40% - Accent4 45 3 2" xfId="40448"/>
    <cellStyle name="40% - Accent4 45 4" xfId="40449"/>
    <cellStyle name="40% - Accent4 45_Rate Case Accrual Accounts" xfId="26558"/>
    <cellStyle name="40% - Accent4 46" xfId="5604"/>
    <cellStyle name="40% - Accent4 46 2" xfId="5605"/>
    <cellStyle name="40% - Accent4 46 2 2" xfId="5606"/>
    <cellStyle name="40% - Accent4 46 2 2 2" xfId="40450"/>
    <cellStyle name="40% - Accent4 46 2 3" xfId="40451"/>
    <cellStyle name="40% - Accent4 46 2_Rate Case Accrual Accounts" xfId="26559"/>
    <cellStyle name="40% - Accent4 46 3" xfId="5607"/>
    <cellStyle name="40% - Accent4 46 3 2" xfId="40452"/>
    <cellStyle name="40% - Accent4 46 4" xfId="40453"/>
    <cellStyle name="40% - Accent4 46_Rate Case Accrual Accounts" xfId="26560"/>
    <cellStyle name="40% - Accent4 47" xfId="5608"/>
    <cellStyle name="40% - Accent4 47 2" xfId="5609"/>
    <cellStyle name="40% - Accent4 47 2 2" xfId="5610"/>
    <cellStyle name="40% - Accent4 47 2 2 2" xfId="40454"/>
    <cellStyle name="40% - Accent4 47 2 3" xfId="40455"/>
    <cellStyle name="40% - Accent4 47 2_Rate Case Accrual Accounts" xfId="26561"/>
    <cellStyle name="40% - Accent4 47 3" xfId="5611"/>
    <cellStyle name="40% - Accent4 47 3 2" xfId="40456"/>
    <cellStyle name="40% - Accent4 47 4" xfId="40457"/>
    <cellStyle name="40% - Accent4 47_Rate Case Accrual Accounts" xfId="26562"/>
    <cellStyle name="40% - Accent4 48" xfId="5612"/>
    <cellStyle name="40% - Accent4 48 2" xfId="5613"/>
    <cellStyle name="40% - Accent4 48 2 2" xfId="5614"/>
    <cellStyle name="40% - Accent4 48 2 2 2" xfId="40458"/>
    <cellStyle name="40% - Accent4 48 2 3" xfId="40459"/>
    <cellStyle name="40% - Accent4 48 2_Rate Case Accrual Accounts" xfId="26563"/>
    <cellStyle name="40% - Accent4 48 3" xfId="5615"/>
    <cellStyle name="40% - Accent4 48 3 2" xfId="40460"/>
    <cellStyle name="40% - Accent4 48 4" xfId="40461"/>
    <cellStyle name="40% - Accent4 48_Rate Case Accrual Accounts" xfId="26564"/>
    <cellStyle name="40% - Accent4 49" xfId="5616"/>
    <cellStyle name="40% - Accent4 49 2" xfId="5617"/>
    <cellStyle name="40% - Accent4 49 2 2" xfId="5618"/>
    <cellStyle name="40% - Accent4 49 2 2 2" xfId="40462"/>
    <cellStyle name="40% - Accent4 49 2 3" xfId="40463"/>
    <cellStyle name="40% - Accent4 49 2_Rate Case Accrual Accounts" xfId="26565"/>
    <cellStyle name="40% - Accent4 49 3" xfId="5619"/>
    <cellStyle name="40% - Accent4 49 3 2" xfId="40464"/>
    <cellStyle name="40% - Accent4 49 4" xfId="40465"/>
    <cellStyle name="40% - Accent4 49_Rate Case Accrual Accounts" xfId="26566"/>
    <cellStyle name="40% - Accent4 5" xfId="5620"/>
    <cellStyle name="40% - Accent4 5 2" xfId="5621"/>
    <cellStyle name="40% - Accent4 5 2 2" xfId="5622"/>
    <cellStyle name="40% - Accent4 5 2 2 2" xfId="40466"/>
    <cellStyle name="40% - Accent4 5 2 3" xfId="5623"/>
    <cellStyle name="40% - Accent4 5 2 3 2" xfId="40467"/>
    <cellStyle name="40% - Accent4 5 2 4" xfId="40468"/>
    <cellStyle name="40% - Accent4 5 2_Rate Case Accrual Accounts" xfId="26567"/>
    <cellStyle name="40% - Accent4 5 3" xfId="5624"/>
    <cellStyle name="40% - Accent4 5 3 2" xfId="40469"/>
    <cellStyle name="40% - Accent4 5 4" xfId="5625"/>
    <cellStyle name="40% - Accent4 5 4 2" xfId="40470"/>
    <cellStyle name="40% - Accent4 5 5" xfId="40471"/>
    <cellStyle name="40% - Accent4 5_Cap Software Basis Adj" xfId="5626"/>
    <cellStyle name="40% - Accent4 50" xfId="5627"/>
    <cellStyle name="40% - Accent4 50 2" xfId="5628"/>
    <cellStyle name="40% - Accent4 50 2 2" xfId="5629"/>
    <cellStyle name="40% - Accent4 50 2 2 2" xfId="40472"/>
    <cellStyle name="40% - Accent4 50 2 3" xfId="40473"/>
    <cellStyle name="40% - Accent4 50 2_Rate Case Accrual Accounts" xfId="26568"/>
    <cellStyle name="40% - Accent4 50 3" xfId="5630"/>
    <cellStyle name="40% - Accent4 50 3 2" xfId="40474"/>
    <cellStyle name="40% - Accent4 50 4" xfId="40475"/>
    <cellStyle name="40% - Accent4 50_Rate Case Accrual Accounts" xfId="26569"/>
    <cellStyle name="40% - Accent4 51" xfId="5631"/>
    <cellStyle name="40% - Accent4 51 2" xfId="5632"/>
    <cellStyle name="40% - Accent4 51 2 2" xfId="5633"/>
    <cellStyle name="40% - Accent4 51 2 2 2" xfId="40476"/>
    <cellStyle name="40% - Accent4 51 2 3" xfId="40477"/>
    <cellStyle name="40% - Accent4 51 2_Rate Case Accrual Accounts" xfId="26570"/>
    <cellStyle name="40% - Accent4 51 3" xfId="5634"/>
    <cellStyle name="40% - Accent4 51 3 2" xfId="40478"/>
    <cellStyle name="40% - Accent4 51 4" xfId="40479"/>
    <cellStyle name="40% - Accent4 51_Rate Case Accrual Accounts" xfId="26571"/>
    <cellStyle name="40% - Accent4 52" xfId="5635"/>
    <cellStyle name="40% - Accent4 52 2" xfId="5636"/>
    <cellStyle name="40% - Accent4 52 2 2" xfId="5637"/>
    <cellStyle name="40% - Accent4 52 2 2 2" xfId="40480"/>
    <cellStyle name="40% - Accent4 52 2 3" xfId="40481"/>
    <cellStyle name="40% - Accent4 52 2_Rate Case Accrual Accounts" xfId="26572"/>
    <cellStyle name="40% - Accent4 52 3" xfId="5638"/>
    <cellStyle name="40% - Accent4 52 3 2" xfId="40482"/>
    <cellStyle name="40% - Accent4 52 4" xfId="40483"/>
    <cellStyle name="40% - Accent4 52_Rate Case Accrual Accounts" xfId="26573"/>
    <cellStyle name="40% - Accent4 53" xfId="5639"/>
    <cellStyle name="40% - Accent4 53 2" xfId="5640"/>
    <cellStyle name="40% - Accent4 53 2 2" xfId="5641"/>
    <cellStyle name="40% - Accent4 53 2 2 2" xfId="40484"/>
    <cellStyle name="40% - Accent4 53 2 3" xfId="40485"/>
    <cellStyle name="40% - Accent4 53 2_Rate Case Accrual Accounts" xfId="26574"/>
    <cellStyle name="40% - Accent4 53 3" xfId="5642"/>
    <cellStyle name="40% - Accent4 53 3 2" xfId="40486"/>
    <cellStyle name="40% - Accent4 53 4" xfId="40487"/>
    <cellStyle name="40% - Accent4 53_Rate Case Accrual Accounts" xfId="26575"/>
    <cellStyle name="40% - Accent4 54" xfId="5643"/>
    <cellStyle name="40% - Accent4 54 2" xfId="5644"/>
    <cellStyle name="40% - Accent4 54 2 2" xfId="5645"/>
    <cellStyle name="40% - Accent4 54 2 2 2" xfId="40488"/>
    <cellStyle name="40% - Accent4 54 2 3" xfId="40489"/>
    <cellStyle name="40% - Accent4 54 2_Rate Case Accrual Accounts" xfId="26576"/>
    <cellStyle name="40% - Accent4 54 3" xfId="5646"/>
    <cellStyle name="40% - Accent4 54 3 2" xfId="40490"/>
    <cellStyle name="40% - Accent4 54 4" xfId="40491"/>
    <cellStyle name="40% - Accent4 54_Rate Case Accrual Accounts" xfId="26577"/>
    <cellStyle name="40% - Accent4 55" xfId="5647"/>
    <cellStyle name="40% - Accent4 55 2" xfId="5648"/>
    <cellStyle name="40% - Accent4 55 2 2" xfId="5649"/>
    <cellStyle name="40% - Accent4 55 2 2 2" xfId="40492"/>
    <cellStyle name="40% - Accent4 55 2 3" xfId="40493"/>
    <cellStyle name="40% - Accent4 55 2_Rate Case Accrual Accounts" xfId="26578"/>
    <cellStyle name="40% - Accent4 55 3" xfId="5650"/>
    <cellStyle name="40% - Accent4 55 3 2" xfId="40494"/>
    <cellStyle name="40% - Accent4 55 4" xfId="40495"/>
    <cellStyle name="40% - Accent4 55_Rate Case Accrual Accounts" xfId="26579"/>
    <cellStyle name="40% - Accent4 56" xfId="5651"/>
    <cellStyle name="40% - Accent4 56 2" xfId="5652"/>
    <cellStyle name="40% - Accent4 56 2 2" xfId="5653"/>
    <cellStyle name="40% - Accent4 56 2 2 2" xfId="40496"/>
    <cellStyle name="40% - Accent4 56 2 3" xfId="40497"/>
    <cellStyle name="40% - Accent4 56 2_Rate Case Accrual Accounts" xfId="26580"/>
    <cellStyle name="40% - Accent4 56 3" xfId="5654"/>
    <cellStyle name="40% - Accent4 56 3 2" xfId="40498"/>
    <cellStyle name="40% - Accent4 56 4" xfId="40499"/>
    <cellStyle name="40% - Accent4 56_Rate Case Accrual Accounts" xfId="26581"/>
    <cellStyle name="40% - Accent4 57" xfId="5655"/>
    <cellStyle name="40% - Accent4 57 2" xfId="5656"/>
    <cellStyle name="40% - Accent4 57 2 2" xfId="40500"/>
    <cellStyle name="40% - Accent4 57 3" xfId="40501"/>
    <cellStyle name="40% - Accent4 57_Rate Case Accrual Accounts" xfId="26582"/>
    <cellStyle name="40% - Accent4 58" xfId="5657"/>
    <cellStyle name="40% - Accent4 58 2" xfId="5658"/>
    <cellStyle name="40% - Accent4 58 2 2" xfId="40502"/>
    <cellStyle name="40% - Accent4 58 3" xfId="40503"/>
    <cellStyle name="40% - Accent4 58_Rate Case Accrual Accounts" xfId="26583"/>
    <cellStyle name="40% - Accent4 59" xfId="5659"/>
    <cellStyle name="40% - Accent4 59 2" xfId="5660"/>
    <cellStyle name="40% - Accent4 59 2 2" xfId="40504"/>
    <cellStyle name="40% - Accent4 59 3" xfId="40505"/>
    <cellStyle name="40% - Accent4 59_Rate Case Accrual Accounts" xfId="26584"/>
    <cellStyle name="40% - Accent4 6" xfId="5661"/>
    <cellStyle name="40% - Accent4 6 2" xfId="5662"/>
    <cellStyle name="40% - Accent4 6 2 2" xfId="5663"/>
    <cellStyle name="40% - Accent4 6 2 2 2" xfId="5664"/>
    <cellStyle name="40% - Accent4 6 2 2 2 2" xfId="40506"/>
    <cellStyle name="40% - Accent4 6 2 2 3" xfId="40507"/>
    <cellStyle name="40% - Accent4 6 2 2_Rate Case Accrual Accounts" xfId="26585"/>
    <cellStyle name="40% - Accent4 6 2 3" xfId="5665"/>
    <cellStyle name="40% - Accent4 6 2 3 2" xfId="5666"/>
    <cellStyle name="40% - Accent4 6 2 3 2 2" xfId="40508"/>
    <cellStyle name="40% - Accent4 6 2 3 3" xfId="40509"/>
    <cellStyle name="40% - Accent4 6 2 3_Rate Case Accrual Accounts" xfId="26586"/>
    <cellStyle name="40% - Accent4 6 2 4" xfId="5667"/>
    <cellStyle name="40% - Accent4 6 2 4 2" xfId="40510"/>
    <cellStyle name="40% - Accent4 6 2 5" xfId="5668"/>
    <cellStyle name="40% - Accent4 6 2 5 2" xfId="40511"/>
    <cellStyle name="40% - Accent4 6 2 6" xfId="40512"/>
    <cellStyle name="40% - Accent4 6 2_Basis Info" xfId="5669"/>
    <cellStyle name="40% - Accent4 6 3" xfId="5670"/>
    <cellStyle name="40% - Accent4 6 3 2" xfId="40513"/>
    <cellStyle name="40% - Accent4 6 4" xfId="5671"/>
    <cellStyle name="40% - Accent4 6 4 2" xfId="5672"/>
    <cellStyle name="40% - Accent4 6 4 2 2" xfId="40514"/>
    <cellStyle name="40% - Accent4 6 4 3" xfId="40515"/>
    <cellStyle name="40% - Accent4 6 4_Rate Case Accrual Accounts" xfId="26587"/>
    <cellStyle name="40% - Accent4 6 5" xfId="5673"/>
    <cellStyle name="40% - Accent4 6 5 2" xfId="40516"/>
    <cellStyle name="40% - Accent4 6 6" xfId="5674"/>
    <cellStyle name="40% - Accent4 6 6 2" xfId="40517"/>
    <cellStyle name="40% - Accent4 6 7" xfId="40518"/>
    <cellStyle name="40% - Accent4 6_Rate Case Accrual Accounts" xfId="26588"/>
    <cellStyle name="40% - Accent4 60" xfId="5675"/>
    <cellStyle name="40% - Accent4 60 2" xfId="5676"/>
    <cellStyle name="40% - Accent4 60 2 2" xfId="40519"/>
    <cellStyle name="40% - Accent4 60 3" xfId="40520"/>
    <cellStyle name="40% - Accent4 60_Rate Case Accrual Accounts" xfId="26589"/>
    <cellStyle name="40% - Accent4 61" xfId="5677"/>
    <cellStyle name="40% - Accent4 61 2" xfId="5678"/>
    <cellStyle name="40% - Accent4 61 2 2" xfId="40521"/>
    <cellStyle name="40% - Accent4 61 3" xfId="40522"/>
    <cellStyle name="40% - Accent4 61_Rate Case Accrual Accounts" xfId="26590"/>
    <cellStyle name="40% - Accent4 62" xfId="5679"/>
    <cellStyle name="40% - Accent4 62 2" xfId="5680"/>
    <cellStyle name="40% - Accent4 62 2 2" xfId="40523"/>
    <cellStyle name="40% - Accent4 62 3" xfId="40524"/>
    <cellStyle name="40% - Accent4 62_Rate Case Accrual Accounts" xfId="26591"/>
    <cellStyle name="40% - Accent4 63" xfId="5681"/>
    <cellStyle name="40% - Accent4 63 2" xfId="5682"/>
    <cellStyle name="40% - Accent4 63 2 2" xfId="40525"/>
    <cellStyle name="40% - Accent4 63 3" xfId="40526"/>
    <cellStyle name="40% - Accent4 63_Rate Case Accrual Accounts" xfId="26592"/>
    <cellStyle name="40% - Accent4 64" xfId="5683"/>
    <cellStyle name="40% - Accent4 64 2" xfId="5684"/>
    <cellStyle name="40% - Accent4 64 2 2" xfId="40527"/>
    <cellStyle name="40% - Accent4 64 3" xfId="40528"/>
    <cellStyle name="40% - Accent4 64_Rate Case Accrual Accounts" xfId="26593"/>
    <cellStyle name="40% - Accent4 65" xfId="5685"/>
    <cellStyle name="40% - Accent4 65 2" xfId="5686"/>
    <cellStyle name="40% - Accent4 65 2 2" xfId="40529"/>
    <cellStyle name="40% - Accent4 65 3" xfId="40530"/>
    <cellStyle name="40% - Accent4 65_Rate Case Accrual Accounts" xfId="26594"/>
    <cellStyle name="40% - Accent4 66" xfId="5687"/>
    <cellStyle name="40% - Accent4 66 2" xfId="5688"/>
    <cellStyle name="40% - Accent4 66 2 2" xfId="40531"/>
    <cellStyle name="40% - Accent4 66 3" xfId="40532"/>
    <cellStyle name="40% - Accent4 66_Rate Case Accrual Accounts" xfId="26595"/>
    <cellStyle name="40% - Accent4 67" xfId="5689"/>
    <cellStyle name="40% - Accent4 67 2" xfId="5690"/>
    <cellStyle name="40% - Accent4 67 2 2" xfId="40533"/>
    <cellStyle name="40% - Accent4 67 3" xfId="40534"/>
    <cellStyle name="40% - Accent4 67_Rate Case Accrual Accounts" xfId="26596"/>
    <cellStyle name="40% - Accent4 68" xfId="5691"/>
    <cellStyle name="40% - Accent4 68 2" xfId="5692"/>
    <cellStyle name="40% - Accent4 68 2 2" xfId="40535"/>
    <cellStyle name="40% - Accent4 68 3" xfId="40536"/>
    <cellStyle name="40% - Accent4 68_Rate Case Accrual Accounts" xfId="26597"/>
    <cellStyle name="40% - Accent4 69" xfId="5693"/>
    <cellStyle name="40% - Accent4 69 2" xfId="5694"/>
    <cellStyle name="40% - Accent4 69 2 2" xfId="40537"/>
    <cellStyle name="40% - Accent4 69 3" xfId="40538"/>
    <cellStyle name="40% - Accent4 69_Rate Case Accrual Accounts" xfId="26598"/>
    <cellStyle name="40% - Accent4 7" xfId="5695"/>
    <cellStyle name="40% - Accent4 7 2" xfId="5696"/>
    <cellStyle name="40% - Accent4 7 2 2" xfId="5697"/>
    <cellStyle name="40% - Accent4 7 2 2 2" xfId="40539"/>
    <cellStyle name="40% - Accent4 7 2 3" xfId="5698"/>
    <cellStyle name="40% - Accent4 7 2 3 2" xfId="40540"/>
    <cellStyle name="40% - Accent4 7 2 4" xfId="40541"/>
    <cellStyle name="40% - Accent4 7 2_Rate Case Accrual Accounts" xfId="26599"/>
    <cellStyle name="40% - Accent4 7 3" xfId="5699"/>
    <cellStyle name="40% - Accent4 7 3 2" xfId="40542"/>
    <cellStyle name="40% - Accent4 7 4" xfId="5700"/>
    <cellStyle name="40% - Accent4 7 4 2" xfId="5701"/>
    <cellStyle name="40% - Accent4 7 4 2 2" xfId="40543"/>
    <cellStyle name="40% - Accent4 7 4 3" xfId="40544"/>
    <cellStyle name="40% - Accent4 7 4_Rate Case Accrual Accounts" xfId="26600"/>
    <cellStyle name="40% - Accent4 7 5" xfId="5702"/>
    <cellStyle name="40% - Accent4 7 5 2" xfId="40545"/>
    <cellStyle name="40% - Accent4 7 6" xfId="40546"/>
    <cellStyle name="40% - Accent4 7_Rate Case Accrual Accounts" xfId="26601"/>
    <cellStyle name="40% - Accent4 70" xfId="5703"/>
    <cellStyle name="40% - Accent4 70 2" xfId="40547"/>
    <cellStyle name="40% - Accent4 71" xfId="5704"/>
    <cellStyle name="40% - Accent4 71 2" xfId="40548"/>
    <cellStyle name="40% - Accent4 72" xfId="5705"/>
    <cellStyle name="40% - Accent4 72 2" xfId="40549"/>
    <cellStyle name="40% - Accent4 73" xfId="5706"/>
    <cellStyle name="40% - Accent4 73 2" xfId="40550"/>
    <cellStyle name="40% - Accent4 74" xfId="5707"/>
    <cellStyle name="40% - Accent4 74 2" xfId="40551"/>
    <cellStyle name="40% - Accent4 75" xfId="5708"/>
    <cellStyle name="40% - Accent4 75 2" xfId="40552"/>
    <cellStyle name="40% - Accent4 76" xfId="5709"/>
    <cellStyle name="40% - Accent4 76 2" xfId="40553"/>
    <cellStyle name="40% - Accent4 77" xfId="5710"/>
    <cellStyle name="40% - Accent4 77 2" xfId="40554"/>
    <cellStyle name="40% - Accent4 78" xfId="5711"/>
    <cellStyle name="40% - Accent4 78 2" xfId="40555"/>
    <cellStyle name="40% - Accent4 79" xfId="5712"/>
    <cellStyle name="40% - Accent4 79 2" xfId="40556"/>
    <cellStyle name="40% - Accent4 8" xfId="5713"/>
    <cellStyle name="40% - Accent4 8 2" xfId="5714"/>
    <cellStyle name="40% - Accent4 8 2 2" xfId="5715"/>
    <cellStyle name="40% - Accent4 8 2 2 2" xfId="40557"/>
    <cellStyle name="40% - Accent4 8 2 3" xfId="5716"/>
    <cellStyle name="40% - Accent4 8 2 3 2" xfId="40558"/>
    <cellStyle name="40% - Accent4 8 2 4" xfId="40559"/>
    <cellStyle name="40% - Accent4 8 2_Rate Case Accrual Accounts" xfId="26602"/>
    <cellStyle name="40% - Accent4 8 3" xfId="5717"/>
    <cellStyle name="40% - Accent4 8 3 2" xfId="40560"/>
    <cellStyle name="40% - Accent4 8 4" xfId="5718"/>
    <cellStyle name="40% - Accent4 8 4 2" xfId="5719"/>
    <cellStyle name="40% - Accent4 8 4 2 2" xfId="40561"/>
    <cellStyle name="40% - Accent4 8 4 3" xfId="40562"/>
    <cellStyle name="40% - Accent4 8 4_Rate Case Accrual Accounts" xfId="26603"/>
    <cellStyle name="40% - Accent4 8 5" xfId="5720"/>
    <cellStyle name="40% - Accent4 8 5 2" xfId="40563"/>
    <cellStyle name="40% - Accent4 8 6" xfId="40564"/>
    <cellStyle name="40% - Accent4 8_Rate Case Accrual Accounts" xfId="26604"/>
    <cellStyle name="40% - Accent4 80" xfId="5721"/>
    <cellStyle name="40% - Accent4 80 2" xfId="40565"/>
    <cellStyle name="40% - Accent4 81" xfId="5722"/>
    <cellStyle name="40% - Accent4 81 2" xfId="40566"/>
    <cellStyle name="40% - Accent4 82" xfId="5723"/>
    <cellStyle name="40% - Accent4 82 2" xfId="40567"/>
    <cellStyle name="40% - Accent4 83" xfId="5724"/>
    <cellStyle name="40% - Accent4 83 2" xfId="40568"/>
    <cellStyle name="40% - Accent4 84" xfId="5725"/>
    <cellStyle name="40% - Accent4 84 2" xfId="40569"/>
    <cellStyle name="40% - Accent4 85" xfId="20"/>
    <cellStyle name="40% - Accent4 9" xfId="5726"/>
    <cellStyle name="40% - Accent4 9 2" xfId="5727"/>
    <cellStyle name="40% - Accent4 9 2 2" xfId="5728"/>
    <cellStyle name="40% - Accent4 9 2 2 2" xfId="40570"/>
    <cellStyle name="40% - Accent4 9 2 3" xfId="5729"/>
    <cellStyle name="40% - Accent4 9 2 3 2" xfId="40571"/>
    <cellStyle name="40% - Accent4 9 2 4" xfId="40572"/>
    <cellStyle name="40% - Accent4 9 2_Rate Case Accrual Accounts" xfId="26605"/>
    <cellStyle name="40% - Accent4 9 3" xfId="5730"/>
    <cellStyle name="40% - Accent4 9 3 2" xfId="40573"/>
    <cellStyle name="40% - Accent4 9 4" xfId="5731"/>
    <cellStyle name="40% - Accent4 9 4 2" xfId="5732"/>
    <cellStyle name="40% - Accent4 9 4 2 2" xfId="40574"/>
    <cellStyle name="40% - Accent4 9 4 3" xfId="40575"/>
    <cellStyle name="40% - Accent4 9 4_Rate Case Accrual Accounts" xfId="26606"/>
    <cellStyle name="40% - Accent4 9 5" xfId="5733"/>
    <cellStyle name="40% - Accent4 9 5 2" xfId="40576"/>
    <cellStyle name="40% - Accent4 9 6" xfId="40577"/>
    <cellStyle name="40% - Accent4 9_Rate Case Accrual Accounts" xfId="26607"/>
    <cellStyle name="40% - Accent5" xfId="49532" builtinId="47" customBuiltin="1"/>
    <cellStyle name="40% - Accent5 10" xfId="5734"/>
    <cellStyle name="40% - Accent5 10 2" xfId="5735"/>
    <cellStyle name="40% - Accent5 10 2 2" xfId="5736"/>
    <cellStyle name="40% - Accent5 10 2 2 2" xfId="40578"/>
    <cellStyle name="40% - Accent5 10 2 3" xfId="5737"/>
    <cellStyle name="40% - Accent5 10 2 3 2" xfId="40579"/>
    <cellStyle name="40% - Accent5 10 2 4" xfId="40580"/>
    <cellStyle name="40% - Accent5 10 2_Rate Case Accrual Accounts" xfId="26608"/>
    <cellStyle name="40% - Accent5 10 3" xfId="5738"/>
    <cellStyle name="40% - Accent5 10 3 2" xfId="40581"/>
    <cellStyle name="40% - Accent5 10 4" xfId="5739"/>
    <cellStyle name="40% - Accent5 10 4 2" xfId="5740"/>
    <cellStyle name="40% - Accent5 10 4 2 2" xfId="40582"/>
    <cellStyle name="40% - Accent5 10 4 3" xfId="40583"/>
    <cellStyle name="40% - Accent5 10 4_Rate Case Accrual Accounts" xfId="26609"/>
    <cellStyle name="40% - Accent5 10 5" xfId="40584"/>
    <cellStyle name="40% - Accent5 10_Rate Case Accrual Accounts" xfId="26610"/>
    <cellStyle name="40% - Accent5 11" xfId="5741"/>
    <cellStyle name="40% - Accent5 11 2" xfId="5742"/>
    <cellStyle name="40% - Accent5 11 2 2" xfId="5743"/>
    <cellStyle name="40% - Accent5 11 2 2 2" xfId="40585"/>
    <cellStyle name="40% - Accent5 11 2 3" xfId="5744"/>
    <cellStyle name="40% - Accent5 11 2 3 2" xfId="40586"/>
    <cellStyle name="40% - Accent5 11 2 4" xfId="40587"/>
    <cellStyle name="40% - Accent5 11 2_Rate Case Accrual Accounts" xfId="26611"/>
    <cellStyle name="40% - Accent5 11 3" xfId="5745"/>
    <cellStyle name="40% - Accent5 11 3 2" xfId="40588"/>
    <cellStyle name="40% - Accent5 11 4" xfId="5746"/>
    <cellStyle name="40% - Accent5 11 4 2" xfId="5747"/>
    <cellStyle name="40% - Accent5 11 4 2 2" xfId="40589"/>
    <cellStyle name="40% - Accent5 11 4 3" xfId="40590"/>
    <cellStyle name="40% - Accent5 11 4_Rate Case Accrual Accounts" xfId="26612"/>
    <cellStyle name="40% - Accent5 11 5" xfId="40591"/>
    <cellStyle name="40% - Accent5 11_Rate Case Accrual Accounts" xfId="26613"/>
    <cellStyle name="40% - Accent5 12" xfId="5748"/>
    <cellStyle name="40% - Accent5 12 2" xfId="5749"/>
    <cellStyle name="40% - Accent5 12 2 2" xfId="5750"/>
    <cellStyle name="40% - Accent5 12 2 2 2" xfId="40592"/>
    <cellStyle name="40% - Accent5 12 2 3" xfId="5751"/>
    <cellStyle name="40% - Accent5 12 2 3 2" xfId="40593"/>
    <cellStyle name="40% - Accent5 12 2 4" xfId="40594"/>
    <cellStyle name="40% - Accent5 12 2_Rate Case Accrual Accounts" xfId="26614"/>
    <cellStyle name="40% - Accent5 12 3" xfId="5752"/>
    <cellStyle name="40% - Accent5 12 3 2" xfId="40595"/>
    <cellStyle name="40% - Accent5 12 4" xfId="5753"/>
    <cellStyle name="40% - Accent5 12 4 2" xfId="5754"/>
    <cellStyle name="40% - Accent5 12 4 2 2" xfId="40596"/>
    <cellStyle name="40% - Accent5 12 4 3" xfId="40597"/>
    <cellStyle name="40% - Accent5 12 4_Rate Case Accrual Accounts" xfId="26615"/>
    <cellStyle name="40% - Accent5 12 5" xfId="40598"/>
    <cellStyle name="40% - Accent5 12_Rate Case Accrual Accounts" xfId="26616"/>
    <cellStyle name="40% - Accent5 13" xfId="5755"/>
    <cellStyle name="40% - Accent5 13 2" xfId="5756"/>
    <cellStyle name="40% - Accent5 13 2 2" xfId="5757"/>
    <cellStyle name="40% - Accent5 13 2 2 2" xfId="40599"/>
    <cellStyle name="40% - Accent5 13 2 3" xfId="5758"/>
    <cellStyle name="40% - Accent5 13 2 3 2" xfId="40600"/>
    <cellStyle name="40% - Accent5 13 2 4" xfId="40601"/>
    <cellStyle name="40% - Accent5 13 2_Rate Case Accrual Accounts" xfId="26617"/>
    <cellStyle name="40% - Accent5 13 3" xfId="5759"/>
    <cellStyle name="40% - Accent5 13 3 2" xfId="40602"/>
    <cellStyle name="40% - Accent5 13 4" xfId="5760"/>
    <cellStyle name="40% - Accent5 13 4 2" xfId="5761"/>
    <cellStyle name="40% - Accent5 13 4 2 2" xfId="40603"/>
    <cellStyle name="40% - Accent5 13 4 3" xfId="40604"/>
    <cellStyle name="40% - Accent5 13 4_Rate Case Accrual Accounts" xfId="26618"/>
    <cellStyle name="40% - Accent5 13 5" xfId="40605"/>
    <cellStyle name="40% - Accent5 13_Rate Case Accrual Accounts" xfId="26619"/>
    <cellStyle name="40% - Accent5 14" xfId="5762"/>
    <cellStyle name="40% - Accent5 14 2" xfId="5763"/>
    <cellStyle name="40% - Accent5 14 2 2" xfId="5764"/>
    <cellStyle name="40% - Accent5 14 2 2 2" xfId="40606"/>
    <cellStyle name="40% - Accent5 14 2 3" xfId="5765"/>
    <cellStyle name="40% - Accent5 14 2 3 2" xfId="40607"/>
    <cellStyle name="40% - Accent5 14 2 4" xfId="40608"/>
    <cellStyle name="40% - Accent5 14 2_Rate Case Accrual Accounts" xfId="26620"/>
    <cellStyle name="40% - Accent5 14 3" xfId="5766"/>
    <cellStyle name="40% - Accent5 14 3 2" xfId="40609"/>
    <cellStyle name="40% - Accent5 14 4" xfId="5767"/>
    <cellStyle name="40% - Accent5 14 4 2" xfId="5768"/>
    <cellStyle name="40% - Accent5 14 4 2 2" xfId="40610"/>
    <cellStyle name="40% - Accent5 14 4 3" xfId="40611"/>
    <cellStyle name="40% - Accent5 14 4_Rate Case Accrual Accounts" xfId="26621"/>
    <cellStyle name="40% - Accent5 14 5" xfId="40612"/>
    <cellStyle name="40% - Accent5 14_Rate Case Accrual Accounts" xfId="26622"/>
    <cellStyle name="40% - Accent5 15" xfId="5769"/>
    <cellStyle name="40% - Accent5 15 2" xfId="5770"/>
    <cellStyle name="40% - Accent5 15 2 2" xfId="5771"/>
    <cellStyle name="40% - Accent5 15 2 2 2" xfId="40613"/>
    <cellStyle name="40% - Accent5 15 2 3" xfId="5772"/>
    <cellStyle name="40% - Accent5 15 2 3 2" xfId="40614"/>
    <cellStyle name="40% - Accent5 15 2 4" xfId="40615"/>
    <cellStyle name="40% - Accent5 15 2_Rate Case Accrual Accounts" xfId="26623"/>
    <cellStyle name="40% - Accent5 15 3" xfId="5773"/>
    <cellStyle name="40% - Accent5 15 3 2" xfId="40616"/>
    <cellStyle name="40% - Accent5 15 4" xfId="5774"/>
    <cellStyle name="40% - Accent5 15 4 2" xfId="5775"/>
    <cellStyle name="40% - Accent5 15 4 2 2" xfId="40617"/>
    <cellStyle name="40% - Accent5 15 4 3" xfId="40618"/>
    <cellStyle name="40% - Accent5 15 4_Rate Case Accrual Accounts" xfId="26624"/>
    <cellStyle name="40% - Accent5 15 5" xfId="40619"/>
    <cellStyle name="40% - Accent5 15_Rate Case Accrual Accounts" xfId="26625"/>
    <cellStyle name="40% - Accent5 16" xfId="5776"/>
    <cellStyle name="40% - Accent5 16 2" xfId="5777"/>
    <cellStyle name="40% - Accent5 16 2 2" xfId="5778"/>
    <cellStyle name="40% - Accent5 16 2 2 2" xfId="40620"/>
    <cellStyle name="40% - Accent5 16 2 3" xfId="5779"/>
    <cellStyle name="40% - Accent5 16 2 3 2" xfId="40621"/>
    <cellStyle name="40% - Accent5 16 2 4" xfId="40622"/>
    <cellStyle name="40% - Accent5 16 2_Rate Case Accrual Accounts" xfId="26626"/>
    <cellStyle name="40% - Accent5 16 3" xfId="5780"/>
    <cellStyle name="40% - Accent5 16 3 2" xfId="40623"/>
    <cellStyle name="40% - Accent5 16 4" xfId="5781"/>
    <cellStyle name="40% - Accent5 16 4 2" xfId="5782"/>
    <cellStyle name="40% - Accent5 16 4 2 2" xfId="40624"/>
    <cellStyle name="40% - Accent5 16 4 3" xfId="40625"/>
    <cellStyle name="40% - Accent5 16 4_Rate Case Accrual Accounts" xfId="26627"/>
    <cellStyle name="40% - Accent5 16 5" xfId="40626"/>
    <cellStyle name="40% - Accent5 16_Rate Case Accrual Accounts" xfId="26628"/>
    <cellStyle name="40% - Accent5 17" xfId="5783"/>
    <cellStyle name="40% - Accent5 17 2" xfId="5784"/>
    <cellStyle name="40% - Accent5 17 2 2" xfId="5785"/>
    <cellStyle name="40% - Accent5 17 2 2 2" xfId="40627"/>
    <cellStyle name="40% - Accent5 17 2 3" xfId="5786"/>
    <cellStyle name="40% - Accent5 17 2 3 2" xfId="40628"/>
    <cellStyle name="40% - Accent5 17 2 4" xfId="40629"/>
    <cellStyle name="40% - Accent5 17 2_Rate Case Accrual Accounts" xfId="26629"/>
    <cellStyle name="40% - Accent5 17 3" xfId="5787"/>
    <cellStyle name="40% - Accent5 17 3 2" xfId="40630"/>
    <cellStyle name="40% - Accent5 17 4" xfId="5788"/>
    <cellStyle name="40% - Accent5 17 4 2" xfId="5789"/>
    <cellStyle name="40% - Accent5 17 4 2 2" xfId="40631"/>
    <cellStyle name="40% - Accent5 17 4 3" xfId="40632"/>
    <cellStyle name="40% - Accent5 17 4_Rate Case Accrual Accounts" xfId="26630"/>
    <cellStyle name="40% - Accent5 17 5" xfId="40633"/>
    <cellStyle name="40% - Accent5 17_Rate Case Accrual Accounts" xfId="26631"/>
    <cellStyle name="40% - Accent5 18" xfId="5790"/>
    <cellStyle name="40% - Accent5 18 2" xfId="5791"/>
    <cellStyle name="40% - Accent5 18 2 2" xfId="5792"/>
    <cellStyle name="40% - Accent5 18 2 2 2" xfId="40634"/>
    <cellStyle name="40% - Accent5 18 2 3" xfId="5793"/>
    <cellStyle name="40% - Accent5 18 2 3 2" xfId="40635"/>
    <cellStyle name="40% - Accent5 18 2 4" xfId="40636"/>
    <cellStyle name="40% - Accent5 18 2_Rate Case Accrual Accounts" xfId="26632"/>
    <cellStyle name="40% - Accent5 18 3" xfId="5794"/>
    <cellStyle name="40% - Accent5 18 3 2" xfId="40637"/>
    <cellStyle name="40% - Accent5 18 4" xfId="5795"/>
    <cellStyle name="40% - Accent5 18 4 2" xfId="5796"/>
    <cellStyle name="40% - Accent5 18 4 2 2" xfId="40638"/>
    <cellStyle name="40% - Accent5 18 4 3" xfId="40639"/>
    <cellStyle name="40% - Accent5 18 4_Rate Case Accrual Accounts" xfId="26633"/>
    <cellStyle name="40% - Accent5 18 5" xfId="40640"/>
    <cellStyle name="40% - Accent5 18_Rate Case Accrual Accounts" xfId="26634"/>
    <cellStyle name="40% - Accent5 19" xfId="5797"/>
    <cellStyle name="40% - Accent5 19 2" xfId="5798"/>
    <cellStyle name="40% - Accent5 19 2 2" xfId="5799"/>
    <cellStyle name="40% - Accent5 19 2 2 2" xfId="40641"/>
    <cellStyle name="40% - Accent5 19 2 3" xfId="5800"/>
    <cellStyle name="40% - Accent5 19 2 3 2" xfId="40642"/>
    <cellStyle name="40% - Accent5 19 2 4" xfId="40643"/>
    <cellStyle name="40% - Accent5 19 2_Rate Case Accrual Accounts" xfId="26635"/>
    <cellStyle name="40% - Accent5 19 3" xfId="5801"/>
    <cellStyle name="40% - Accent5 19 3 2" xfId="40644"/>
    <cellStyle name="40% - Accent5 19 4" xfId="5802"/>
    <cellStyle name="40% - Accent5 19 4 2" xfId="5803"/>
    <cellStyle name="40% - Accent5 19 4 2 2" xfId="40645"/>
    <cellStyle name="40% - Accent5 19 4 3" xfId="40646"/>
    <cellStyle name="40% - Accent5 19 4_Rate Case Accrual Accounts" xfId="26636"/>
    <cellStyle name="40% - Accent5 19 5" xfId="40647"/>
    <cellStyle name="40% - Accent5 19_Rate Case Accrual Accounts" xfId="26637"/>
    <cellStyle name="40% - Accent5 2" xfId="23"/>
    <cellStyle name="40% - Accent5 2 10" xfId="5804"/>
    <cellStyle name="40% - Accent5 2 10 2" xfId="5805"/>
    <cellStyle name="40% - Accent5 2 10 2 2" xfId="40648"/>
    <cellStyle name="40% - Accent5 2 10 3" xfId="40649"/>
    <cellStyle name="40% - Accent5 2 10_Rate Case Accrual Accounts" xfId="26638"/>
    <cellStyle name="40% - Accent5 2 11" xfId="5806"/>
    <cellStyle name="40% - Accent5 2 11 2" xfId="40650"/>
    <cellStyle name="40% - Accent5 2 12" xfId="5807"/>
    <cellStyle name="40% - Accent5 2 12 2" xfId="40651"/>
    <cellStyle name="40% - Accent5 2 13" xfId="5808"/>
    <cellStyle name="40% - Accent5 2 13 2" xfId="40652"/>
    <cellStyle name="40% - Accent5 2 14" xfId="5809"/>
    <cellStyle name="40% - Accent5 2 14 2" xfId="40653"/>
    <cellStyle name="40% - Accent5 2 15" xfId="40654"/>
    <cellStyle name="40% - Accent5 2 2" xfId="534"/>
    <cellStyle name="40% - Accent5 2 2 2" xfId="5810"/>
    <cellStyle name="40% - Accent5 2 2 2 2" xfId="5811"/>
    <cellStyle name="40% - Accent5 2 2 2 2 2" xfId="40655"/>
    <cellStyle name="40% - Accent5 2 2 2 3" xfId="40656"/>
    <cellStyle name="40% - Accent5 2 2 2_Rate Case Accrual Accounts" xfId="26639"/>
    <cellStyle name="40% - Accent5 2 2 3" xfId="5812"/>
    <cellStyle name="40% - Accent5 2 2 3 2" xfId="5813"/>
    <cellStyle name="40% - Accent5 2 2 3 2 2" xfId="40657"/>
    <cellStyle name="40% - Accent5 2 2 3 3" xfId="5814"/>
    <cellStyle name="40% - Accent5 2 2 3 3 2" xfId="40658"/>
    <cellStyle name="40% - Accent5 2 2 3 4" xfId="40659"/>
    <cellStyle name="40% - Accent5 2 2 3_Rate Case Accrual Accounts" xfId="26640"/>
    <cellStyle name="40% - Accent5 2 2 4" xfId="5815"/>
    <cellStyle name="40% - Accent5 2 2 4 2" xfId="5816"/>
    <cellStyle name="40% - Accent5 2 2 4 2 2" xfId="40660"/>
    <cellStyle name="40% - Accent5 2 2 4 3" xfId="40661"/>
    <cellStyle name="40% - Accent5 2 2 4_Rate Case Accrual Accounts" xfId="26641"/>
    <cellStyle name="40% - Accent5 2 2 5" xfId="5817"/>
    <cellStyle name="40% - Accent5 2 2 5 2" xfId="40662"/>
    <cellStyle name="40% - Accent5 2 2 6" xfId="5818"/>
    <cellStyle name="40% - Accent5 2 2 6 2" xfId="40663"/>
    <cellStyle name="40% - Accent5 2 2 7" xfId="5819"/>
    <cellStyle name="40% - Accent5 2 2 7 2" xfId="40664"/>
    <cellStyle name="40% - Accent5 2 2_Basis Info" xfId="5820"/>
    <cellStyle name="40% - Accent5 2 3" xfId="535"/>
    <cellStyle name="40% - Accent5 2 3 10" xfId="5821"/>
    <cellStyle name="40% - Accent5 2 3 10 2" xfId="40665"/>
    <cellStyle name="40% - Accent5 2 3 11" xfId="5822"/>
    <cellStyle name="40% - Accent5 2 3 11 2" xfId="40666"/>
    <cellStyle name="40% - Accent5 2 3 12" xfId="5823"/>
    <cellStyle name="40% - Accent5 2 3 12 2" xfId="40667"/>
    <cellStyle name="40% - Accent5 2 3 13" xfId="5824"/>
    <cellStyle name="40% - Accent5 2 3 13 2" xfId="40668"/>
    <cellStyle name="40% - Accent5 2 3 14" xfId="49266"/>
    <cellStyle name="40% - Accent5 2 3 2" xfId="5825"/>
    <cellStyle name="40% - Accent5 2 3 2 10" xfId="40669"/>
    <cellStyle name="40% - Accent5 2 3 2 2" xfId="5826"/>
    <cellStyle name="40% - Accent5 2 3 2 2 2" xfId="5827"/>
    <cellStyle name="40% - Accent5 2 3 2 2 2 2" xfId="40670"/>
    <cellStyle name="40% - Accent5 2 3 2 2 3" xfId="40671"/>
    <cellStyle name="40% - Accent5 2 3 2 2_Rate Case Accrual Accounts" xfId="26642"/>
    <cellStyle name="40% - Accent5 2 3 2 3" xfId="5828"/>
    <cellStyle name="40% - Accent5 2 3 2 3 2" xfId="5829"/>
    <cellStyle name="40% - Accent5 2 3 2 3 2 2" xfId="5830"/>
    <cellStyle name="40% - Accent5 2 3 2 3 2 2 2" xfId="40672"/>
    <cellStyle name="40% - Accent5 2 3 2 3 2 3" xfId="40673"/>
    <cellStyle name="40% - Accent5 2 3 2 3 2_Rate Case Accrual Accounts" xfId="26643"/>
    <cellStyle name="40% - Accent5 2 3 2 3 3" xfId="5831"/>
    <cellStyle name="40% - Accent5 2 3 2 3 3 2" xfId="40674"/>
    <cellStyle name="40% - Accent5 2 3 2 3 4" xfId="40675"/>
    <cellStyle name="40% - Accent5 2 3 2 3_Rate Case Accrual Accounts" xfId="26644"/>
    <cellStyle name="40% - Accent5 2 3 2 4" xfId="5832"/>
    <cellStyle name="40% - Accent5 2 3 2 4 2" xfId="5833"/>
    <cellStyle name="40% - Accent5 2 3 2 4 2 2" xfId="40676"/>
    <cellStyle name="40% - Accent5 2 3 2 4 3" xfId="40677"/>
    <cellStyle name="40% - Accent5 2 3 2 4_Rate Case Accrual Accounts" xfId="26645"/>
    <cellStyle name="40% - Accent5 2 3 2 5" xfId="5834"/>
    <cellStyle name="40% - Accent5 2 3 2 5 2" xfId="5835"/>
    <cellStyle name="40% - Accent5 2 3 2 5 2 2" xfId="40678"/>
    <cellStyle name="40% - Accent5 2 3 2 5 3" xfId="40679"/>
    <cellStyle name="40% - Accent5 2 3 2 5_Rate Case Accrual Accounts" xfId="26646"/>
    <cellStyle name="40% - Accent5 2 3 2 6" xfId="5836"/>
    <cellStyle name="40% - Accent5 2 3 2 6 2" xfId="40680"/>
    <cellStyle name="40% - Accent5 2 3 2 7" xfId="5837"/>
    <cellStyle name="40% - Accent5 2 3 2 7 2" xfId="40681"/>
    <cellStyle name="40% - Accent5 2 3 2 8" xfId="5838"/>
    <cellStyle name="40% - Accent5 2 3 2 8 2" xfId="40682"/>
    <cellStyle name="40% - Accent5 2 3 2 9" xfId="5839"/>
    <cellStyle name="40% - Accent5 2 3 2 9 2" xfId="40683"/>
    <cellStyle name="40% - Accent5 2 3 2_Basis Info" xfId="5840"/>
    <cellStyle name="40% - Accent5 2 3 3" xfId="5841"/>
    <cellStyle name="40% - Accent5 2 3 3 2" xfId="5842"/>
    <cellStyle name="40% - Accent5 2 3 3 2 2" xfId="40684"/>
    <cellStyle name="40% - Accent5 2 3 3 3" xfId="40685"/>
    <cellStyle name="40% - Accent5 2 3 3_Rate Case Accrual Accounts" xfId="26647"/>
    <cellStyle name="40% - Accent5 2 3 4" xfId="5843"/>
    <cellStyle name="40% - Accent5 2 3 4 2" xfId="40686"/>
    <cellStyle name="40% - Accent5 2 3 5" xfId="5844"/>
    <cellStyle name="40% - Accent5 2 3 5 2" xfId="5845"/>
    <cellStyle name="40% - Accent5 2 3 5 2 2" xfId="5846"/>
    <cellStyle name="40% - Accent5 2 3 5 2 2 2" xfId="40687"/>
    <cellStyle name="40% - Accent5 2 3 5 2 3" xfId="40688"/>
    <cellStyle name="40% - Accent5 2 3 5 2_Rate Case Accrual Accounts" xfId="26648"/>
    <cellStyle name="40% - Accent5 2 3 5 3" xfId="5847"/>
    <cellStyle name="40% - Accent5 2 3 5 3 2" xfId="40689"/>
    <cellStyle name="40% - Accent5 2 3 5 4" xfId="40690"/>
    <cellStyle name="40% - Accent5 2 3 5_Rate Case Accrual Accounts" xfId="26649"/>
    <cellStyle name="40% - Accent5 2 3 6" xfId="5848"/>
    <cellStyle name="40% - Accent5 2 3 6 2" xfId="5849"/>
    <cellStyle name="40% - Accent5 2 3 6 2 2" xfId="40691"/>
    <cellStyle name="40% - Accent5 2 3 6 3" xfId="40692"/>
    <cellStyle name="40% - Accent5 2 3 6_Rate Case Accrual Accounts" xfId="26650"/>
    <cellStyle name="40% - Accent5 2 3 7" xfId="5850"/>
    <cellStyle name="40% - Accent5 2 3 7 2" xfId="5851"/>
    <cellStyle name="40% - Accent5 2 3 7 2 2" xfId="40693"/>
    <cellStyle name="40% - Accent5 2 3 7 3" xfId="40694"/>
    <cellStyle name="40% - Accent5 2 3 7_Rate Case Accrual Accounts" xfId="26651"/>
    <cellStyle name="40% - Accent5 2 3 8" xfId="5852"/>
    <cellStyle name="40% - Accent5 2 3 8 2" xfId="40695"/>
    <cellStyle name="40% - Accent5 2 3 9" xfId="5853"/>
    <cellStyle name="40% - Accent5 2 3 9 2" xfId="40696"/>
    <cellStyle name="40% - Accent5 2 3_Basis Info" xfId="5854"/>
    <cellStyle name="40% - Accent5 2 4" xfId="585"/>
    <cellStyle name="40% - Accent5 2 4 2" xfId="864"/>
    <cellStyle name="40% - Accent5 2 4 3" xfId="40697"/>
    <cellStyle name="40% - Accent5 2 4_Rate Case Accrual Accounts" xfId="26652"/>
    <cellStyle name="40% - Accent5 2 5" xfId="436"/>
    <cellStyle name="40% - Accent5 2 5 2" xfId="5855"/>
    <cellStyle name="40% - Accent5 2 5 2 2" xfId="40698"/>
    <cellStyle name="40% - Accent5 2 5 3" xfId="5856"/>
    <cellStyle name="40% - Accent5 2 5 3 2" xfId="40699"/>
    <cellStyle name="40% - Accent5 2 5 4" xfId="40700"/>
    <cellStyle name="40% - Accent5 2 5_Rate Case Accrual Accounts" xfId="26653"/>
    <cellStyle name="40% - Accent5 2 6" xfId="865"/>
    <cellStyle name="40% - Accent5 2 6 2" xfId="40701"/>
    <cellStyle name="40% - Accent5 2 7" xfId="5857"/>
    <cellStyle name="40% - Accent5 2 7 2" xfId="5858"/>
    <cellStyle name="40% - Accent5 2 7 2 2" xfId="40702"/>
    <cellStyle name="40% - Accent5 2 7 3" xfId="40703"/>
    <cellStyle name="40% - Accent5 2 7_Rate Case Accrual Accounts" xfId="26654"/>
    <cellStyle name="40% - Accent5 2 8" xfId="5859"/>
    <cellStyle name="40% - Accent5 2 8 2" xfId="5860"/>
    <cellStyle name="40% - Accent5 2 8 2 2" xfId="40704"/>
    <cellStyle name="40% - Accent5 2 8 3" xfId="40705"/>
    <cellStyle name="40% - Accent5 2 8_Rate Case Accrual Accounts" xfId="26655"/>
    <cellStyle name="40% - Accent5 2 9" xfId="5861"/>
    <cellStyle name="40% - Accent5 2 9 2" xfId="5862"/>
    <cellStyle name="40% - Accent5 2 9 2 2" xfId="40706"/>
    <cellStyle name="40% - Accent5 2 9 3" xfId="40707"/>
    <cellStyle name="40% - Accent5 2 9_Rate Case Accrual Accounts" xfId="26656"/>
    <cellStyle name="40% - Accent5 2_09_2013" xfId="755"/>
    <cellStyle name="40% - Accent5 20" xfId="5863"/>
    <cellStyle name="40% - Accent5 20 2" xfId="5864"/>
    <cellStyle name="40% - Accent5 20 2 2" xfId="5865"/>
    <cellStyle name="40% - Accent5 20 2 2 2" xfId="40708"/>
    <cellStyle name="40% - Accent5 20 2 3" xfId="5866"/>
    <cellStyle name="40% - Accent5 20 2 3 2" xfId="40709"/>
    <cellStyle name="40% - Accent5 20 2 4" xfId="40710"/>
    <cellStyle name="40% - Accent5 20 2_Rate Case Accrual Accounts" xfId="26657"/>
    <cellStyle name="40% - Accent5 20 3" xfId="5867"/>
    <cellStyle name="40% - Accent5 20 3 2" xfId="40711"/>
    <cellStyle name="40% - Accent5 20 4" xfId="5868"/>
    <cellStyle name="40% - Accent5 20 4 2" xfId="5869"/>
    <cellStyle name="40% - Accent5 20 4 2 2" xfId="40712"/>
    <cellStyle name="40% - Accent5 20 4 3" xfId="40713"/>
    <cellStyle name="40% - Accent5 20 4_Rate Case Accrual Accounts" xfId="26658"/>
    <cellStyle name="40% - Accent5 20 5" xfId="40714"/>
    <cellStyle name="40% - Accent5 20_Rate Case Accrual Accounts" xfId="26659"/>
    <cellStyle name="40% - Accent5 21" xfId="5870"/>
    <cellStyle name="40% - Accent5 21 2" xfId="5871"/>
    <cellStyle name="40% - Accent5 21 2 2" xfId="5872"/>
    <cellStyle name="40% - Accent5 21 2 2 2" xfId="40715"/>
    <cellStyle name="40% - Accent5 21 2 3" xfId="5873"/>
    <cellStyle name="40% - Accent5 21 2 3 2" xfId="40716"/>
    <cellStyle name="40% - Accent5 21 2 4" xfId="40717"/>
    <cellStyle name="40% - Accent5 21 2_Rate Case Accrual Accounts" xfId="26660"/>
    <cellStyle name="40% - Accent5 21 3" xfId="5874"/>
    <cellStyle name="40% - Accent5 21 3 2" xfId="40718"/>
    <cellStyle name="40% - Accent5 21 4" xfId="5875"/>
    <cellStyle name="40% - Accent5 21 4 2" xfId="5876"/>
    <cellStyle name="40% - Accent5 21 4 2 2" xfId="40719"/>
    <cellStyle name="40% - Accent5 21 4 3" xfId="40720"/>
    <cellStyle name="40% - Accent5 21 4_Rate Case Accrual Accounts" xfId="26661"/>
    <cellStyle name="40% - Accent5 21 5" xfId="40721"/>
    <cellStyle name="40% - Accent5 21_Rate Case Accrual Accounts" xfId="26662"/>
    <cellStyle name="40% - Accent5 22" xfId="5877"/>
    <cellStyle name="40% - Accent5 22 2" xfId="5878"/>
    <cellStyle name="40% - Accent5 22 2 2" xfId="5879"/>
    <cellStyle name="40% - Accent5 22 2 2 2" xfId="40722"/>
    <cellStyle name="40% - Accent5 22 2 3" xfId="5880"/>
    <cellStyle name="40% - Accent5 22 2 3 2" xfId="40723"/>
    <cellStyle name="40% - Accent5 22 2 4" xfId="40724"/>
    <cellStyle name="40% - Accent5 22 2_Rate Case Accrual Accounts" xfId="26663"/>
    <cellStyle name="40% - Accent5 22 3" xfId="5881"/>
    <cellStyle name="40% - Accent5 22 3 2" xfId="40725"/>
    <cellStyle name="40% - Accent5 22 4" xfId="5882"/>
    <cellStyle name="40% - Accent5 22 4 2" xfId="5883"/>
    <cellStyle name="40% - Accent5 22 4 2 2" xfId="40726"/>
    <cellStyle name="40% - Accent5 22 4 3" xfId="40727"/>
    <cellStyle name="40% - Accent5 22 4_Rate Case Accrual Accounts" xfId="26664"/>
    <cellStyle name="40% - Accent5 22 5" xfId="40728"/>
    <cellStyle name="40% - Accent5 22_Rate Case Accrual Accounts" xfId="26665"/>
    <cellStyle name="40% - Accent5 23" xfId="5884"/>
    <cellStyle name="40% - Accent5 23 2" xfId="5885"/>
    <cellStyle name="40% - Accent5 23 2 2" xfId="40729"/>
    <cellStyle name="40% - Accent5 23 3" xfId="5886"/>
    <cellStyle name="40% - Accent5 23 3 2" xfId="5887"/>
    <cellStyle name="40% - Accent5 23 3 2 2" xfId="40730"/>
    <cellStyle name="40% - Accent5 23 3 3" xfId="5888"/>
    <cellStyle name="40% - Accent5 23 3 3 2" xfId="40731"/>
    <cellStyle name="40% - Accent5 23 3 4" xfId="40732"/>
    <cellStyle name="40% - Accent5 23 3_Rate Case Accrual Accounts" xfId="26666"/>
    <cellStyle name="40% - Accent5 23 4" xfId="40733"/>
    <cellStyle name="40% - Accent5 23_Rate Case Accrual Accounts" xfId="26667"/>
    <cellStyle name="40% - Accent5 24" xfId="5889"/>
    <cellStyle name="40% - Accent5 24 10" xfId="5890"/>
    <cellStyle name="40% - Accent5 24 10 2" xfId="40734"/>
    <cellStyle name="40% - Accent5 24 11" xfId="5891"/>
    <cellStyle name="40% - Accent5 24 11 2" xfId="5892"/>
    <cellStyle name="40% - Accent5 24 11 2 2" xfId="40735"/>
    <cellStyle name="40% - Accent5 24 11 3" xfId="40736"/>
    <cellStyle name="40% - Accent5 24 11_Rate Case Accrual Accounts" xfId="26668"/>
    <cellStyle name="40% - Accent5 24 12" xfId="5893"/>
    <cellStyle name="40% - Accent5 24 12 2" xfId="5894"/>
    <cellStyle name="40% - Accent5 24 12 2 2" xfId="40737"/>
    <cellStyle name="40% - Accent5 24 12 3" xfId="40738"/>
    <cellStyle name="40% - Accent5 24 12_Rate Case Accrual Accounts" xfId="26669"/>
    <cellStyle name="40% - Accent5 24 13" xfId="40739"/>
    <cellStyle name="40% - Accent5 24 2" xfId="5895"/>
    <cellStyle name="40% - Accent5 24 2 2" xfId="5896"/>
    <cellStyle name="40% - Accent5 24 2 2 2" xfId="40740"/>
    <cellStyle name="40% - Accent5 24 2 3" xfId="40741"/>
    <cellStyle name="40% - Accent5 24 2_Rate Case Accrual Accounts" xfId="26670"/>
    <cellStyle name="40% - Accent5 24 3" xfId="5897"/>
    <cellStyle name="40% - Accent5 24 3 2" xfId="5898"/>
    <cellStyle name="40% - Accent5 24 3 2 2" xfId="5899"/>
    <cellStyle name="40% - Accent5 24 3 2 2 2" xfId="5900"/>
    <cellStyle name="40% - Accent5 24 3 2 2 2 2" xfId="40742"/>
    <cellStyle name="40% - Accent5 24 3 2 2 3" xfId="40743"/>
    <cellStyle name="40% - Accent5 24 3 2 2_Rate Case Accrual Accounts" xfId="26671"/>
    <cellStyle name="40% - Accent5 24 3 2 3" xfId="5901"/>
    <cellStyle name="40% - Accent5 24 3 2 3 2" xfId="40744"/>
    <cellStyle name="40% - Accent5 24 3 2 4" xfId="40745"/>
    <cellStyle name="40% - Accent5 24 3 2_Rate Case Accrual Accounts" xfId="26672"/>
    <cellStyle name="40% - Accent5 24 3 3" xfId="5902"/>
    <cellStyle name="40% - Accent5 24 3 3 2" xfId="5903"/>
    <cellStyle name="40% - Accent5 24 3 3 2 2" xfId="40746"/>
    <cellStyle name="40% - Accent5 24 3 3 3" xfId="40747"/>
    <cellStyle name="40% - Accent5 24 3 3_Rate Case Accrual Accounts" xfId="26673"/>
    <cellStyle name="40% - Accent5 24 3 4" xfId="5904"/>
    <cellStyle name="40% - Accent5 24 3 4 2" xfId="40748"/>
    <cellStyle name="40% - Accent5 24 3 5" xfId="40749"/>
    <cellStyle name="40% - Accent5 24 3_Rate Case Accrual Accounts" xfId="26674"/>
    <cellStyle name="40% - Accent5 24 4" xfId="5905"/>
    <cellStyle name="40% - Accent5 24 4 2" xfId="5906"/>
    <cellStyle name="40% - Accent5 24 4 2 2" xfId="5907"/>
    <cellStyle name="40% - Accent5 24 4 2 2 2" xfId="40750"/>
    <cellStyle name="40% - Accent5 24 4 2 3" xfId="40751"/>
    <cellStyle name="40% - Accent5 24 4 2_Rate Case Accrual Accounts" xfId="26675"/>
    <cellStyle name="40% - Accent5 24 4 3" xfId="5908"/>
    <cellStyle name="40% - Accent5 24 4 3 2" xfId="40752"/>
    <cellStyle name="40% - Accent5 24 4 4" xfId="40753"/>
    <cellStyle name="40% - Accent5 24 4_Rate Case Accrual Accounts" xfId="26676"/>
    <cellStyle name="40% - Accent5 24 5" xfId="5909"/>
    <cellStyle name="40% - Accent5 24 5 2" xfId="40754"/>
    <cellStyle name="40% - Accent5 24 6" xfId="5910"/>
    <cellStyle name="40% - Accent5 24 6 2" xfId="40755"/>
    <cellStyle name="40% - Accent5 24 7" xfId="5911"/>
    <cellStyle name="40% - Accent5 24 7 2" xfId="40756"/>
    <cellStyle name="40% - Accent5 24 8" xfId="5912"/>
    <cellStyle name="40% - Accent5 24 8 2" xfId="40757"/>
    <cellStyle name="40% - Accent5 24 9" xfId="5913"/>
    <cellStyle name="40% - Accent5 24 9 2" xfId="40758"/>
    <cellStyle name="40% - Accent5 24_Basis Detail" xfId="5914"/>
    <cellStyle name="40% - Accent5 25" xfId="5915"/>
    <cellStyle name="40% - Accent5 25 2" xfId="5916"/>
    <cellStyle name="40% - Accent5 25 2 2" xfId="5917"/>
    <cellStyle name="40% - Accent5 25 2 2 2" xfId="40759"/>
    <cellStyle name="40% - Accent5 25 2 3" xfId="40760"/>
    <cellStyle name="40% - Accent5 25 2_Rate Case Accrual Accounts" xfId="26677"/>
    <cellStyle name="40% - Accent5 25 3" xfId="5918"/>
    <cellStyle name="40% - Accent5 25 3 2" xfId="40761"/>
    <cellStyle name="40% - Accent5 25 4" xfId="5919"/>
    <cellStyle name="40% - Accent5 25 4 2" xfId="5920"/>
    <cellStyle name="40% - Accent5 25 4 2 2" xfId="40762"/>
    <cellStyle name="40% - Accent5 25 4 3" xfId="5921"/>
    <cellStyle name="40% - Accent5 25 4 3 2" xfId="40763"/>
    <cellStyle name="40% - Accent5 25 4 4" xfId="40764"/>
    <cellStyle name="40% - Accent5 25 4_Rate Case Accrual Accounts" xfId="26678"/>
    <cellStyle name="40% - Accent5 25 5" xfId="5922"/>
    <cellStyle name="40% - Accent5 25 5 2" xfId="5923"/>
    <cellStyle name="40% - Accent5 25 5 2 2" xfId="5924"/>
    <cellStyle name="40% - Accent5 25 5 2 2 2" xfId="5925"/>
    <cellStyle name="40% - Accent5 25 5 2 2 2 2" xfId="40765"/>
    <cellStyle name="40% - Accent5 25 5 2 2 3" xfId="40766"/>
    <cellStyle name="40% - Accent5 25 5 2 2_Rate Case Accrual Accounts" xfId="26679"/>
    <cellStyle name="40% - Accent5 25 5 2 3" xfId="5926"/>
    <cellStyle name="40% - Accent5 25 5 2 3 2" xfId="40767"/>
    <cellStyle name="40% - Accent5 25 5 2 4" xfId="40768"/>
    <cellStyle name="40% - Accent5 25 5 2_Rate Case Accrual Accounts" xfId="26680"/>
    <cellStyle name="40% - Accent5 25 5 3" xfId="5927"/>
    <cellStyle name="40% - Accent5 25 5 3 2" xfId="5928"/>
    <cellStyle name="40% - Accent5 25 5 3 2 2" xfId="40769"/>
    <cellStyle name="40% - Accent5 25 5 3 3" xfId="40770"/>
    <cellStyle name="40% - Accent5 25 5 3_Rate Case Accrual Accounts" xfId="26681"/>
    <cellStyle name="40% - Accent5 25 5 4" xfId="5929"/>
    <cellStyle name="40% - Accent5 25 5 4 2" xfId="40771"/>
    <cellStyle name="40% - Accent5 25 5 5" xfId="40772"/>
    <cellStyle name="40% - Accent5 25 5_Rate Case Accrual Accounts" xfId="26682"/>
    <cellStyle name="40% - Accent5 25 6" xfId="5930"/>
    <cellStyle name="40% - Accent5 25 6 2" xfId="5931"/>
    <cellStyle name="40% - Accent5 25 6 2 2" xfId="5932"/>
    <cellStyle name="40% - Accent5 25 6 2 2 2" xfId="40773"/>
    <cellStyle name="40% - Accent5 25 6 2 3" xfId="40774"/>
    <cellStyle name="40% - Accent5 25 6 2_Rate Case Accrual Accounts" xfId="26683"/>
    <cellStyle name="40% - Accent5 25 6 3" xfId="5933"/>
    <cellStyle name="40% - Accent5 25 6 3 2" xfId="40775"/>
    <cellStyle name="40% - Accent5 25 6 4" xfId="40776"/>
    <cellStyle name="40% - Accent5 25 6_Rate Case Accrual Accounts" xfId="26684"/>
    <cellStyle name="40% - Accent5 25 7" xfId="5934"/>
    <cellStyle name="40% - Accent5 25 7 2" xfId="5935"/>
    <cellStyle name="40% - Accent5 25 7 2 2" xfId="40777"/>
    <cellStyle name="40% - Accent5 25 7 3" xfId="40778"/>
    <cellStyle name="40% - Accent5 25 7_Rate Case Accrual Accounts" xfId="26685"/>
    <cellStyle name="40% - Accent5 25 8" xfId="5936"/>
    <cellStyle name="40% - Accent5 25 8 2" xfId="5937"/>
    <cellStyle name="40% - Accent5 25 8 2 2" xfId="40779"/>
    <cellStyle name="40% - Accent5 25 8 3" xfId="40780"/>
    <cellStyle name="40% - Accent5 25 8_Rate Case Accrual Accounts" xfId="26686"/>
    <cellStyle name="40% - Accent5 25 9" xfId="40781"/>
    <cellStyle name="40% - Accent5 25_Basis Detail" xfId="5938"/>
    <cellStyle name="40% - Accent5 26" xfId="5939"/>
    <cellStyle name="40% - Accent5 26 2" xfId="5940"/>
    <cellStyle name="40% - Accent5 26 2 2" xfId="5941"/>
    <cellStyle name="40% - Accent5 26 2 2 2" xfId="5942"/>
    <cellStyle name="40% - Accent5 26 2 2 2 2" xfId="40782"/>
    <cellStyle name="40% - Accent5 26 2 2 3" xfId="40783"/>
    <cellStyle name="40% - Accent5 26 2 2_Rate Case Accrual Accounts" xfId="26687"/>
    <cellStyle name="40% - Accent5 26 2 3" xfId="5943"/>
    <cellStyle name="40% - Accent5 26 2 3 2" xfId="40784"/>
    <cellStyle name="40% - Accent5 26 2 4" xfId="40785"/>
    <cellStyle name="40% - Accent5 26 2_Rate Case Accrual Accounts" xfId="26688"/>
    <cellStyle name="40% - Accent5 26 3" xfId="5944"/>
    <cellStyle name="40% - Accent5 26 3 2" xfId="5945"/>
    <cellStyle name="40% - Accent5 26 3 2 2" xfId="40786"/>
    <cellStyle name="40% - Accent5 26 3 3" xfId="40787"/>
    <cellStyle name="40% - Accent5 26 3_Rate Case Accrual Accounts" xfId="26689"/>
    <cellStyle name="40% - Accent5 26 4" xfId="5946"/>
    <cellStyle name="40% - Accent5 26 4 2" xfId="5947"/>
    <cellStyle name="40% - Accent5 26 4 2 2" xfId="40788"/>
    <cellStyle name="40% - Accent5 26 4 3" xfId="40789"/>
    <cellStyle name="40% - Accent5 26 4_Rate Case Accrual Accounts" xfId="26690"/>
    <cellStyle name="40% - Accent5 26 5" xfId="5948"/>
    <cellStyle name="40% - Accent5 26 5 2" xfId="40790"/>
    <cellStyle name="40% - Accent5 26 6" xfId="5949"/>
    <cellStyle name="40% - Accent5 26 6 2" xfId="40791"/>
    <cellStyle name="40% - Accent5 26 7" xfId="5950"/>
    <cellStyle name="40% - Accent5 26 7 2" xfId="40792"/>
    <cellStyle name="40% - Accent5 26 8" xfId="5951"/>
    <cellStyle name="40% - Accent5 26 8 2" xfId="40793"/>
    <cellStyle name="40% - Accent5 26 9" xfId="40794"/>
    <cellStyle name="40% - Accent5 26_Rate Case Accrual Accounts" xfId="26691"/>
    <cellStyle name="40% - Accent5 27" xfId="5952"/>
    <cellStyle name="40% - Accent5 27 2" xfId="5953"/>
    <cellStyle name="40% - Accent5 27 2 2" xfId="40795"/>
    <cellStyle name="40% - Accent5 27 3" xfId="5954"/>
    <cellStyle name="40% - Accent5 27 3 2" xfId="40796"/>
    <cellStyle name="40% - Accent5 27 4" xfId="5955"/>
    <cellStyle name="40% - Accent5 27 4 2" xfId="40797"/>
    <cellStyle name="40% - Accent5 27 5" xfId="40798"/>
    <cellStyle name="40% - Accent5 27_Rate Case Accrual Accounts" xfId="26692"/>
    <cellStyle name="40% - Accent5 28" xfId="5956"/>
    <cellStyle name="40% - Accent5 28 2" xfId="5957"/>
    <cellStyle name="40% - Accent5 28 2 2" xfId="40799"/>
    <cellStyle name="40% - Accent5 28 3" xfId="40800"/>
    <cellStyle name="40% - Accent5 28_Rate Case Accrual Accounts" xfId="26693"/>
    <cellStyle name="40% - Accent5 29" xfId="5958"/>
    <cellStyle name="40% - Accent5 29 2" xfId="5959"/>
    <cellStyle name="40% - Accent5 29 2 2" xfId="40801"/>
    <cellStyle name="40% - Accent5 29 3" xfId="40802"/>
    <cellStyle name="40% - Accent5 29_Rate Case Accrual Accounts" xfId="26694"/>
    <cellStyle name="40% - Accent5 3" xfId="5960"/>
    <cellStyle name="40% - Accent5 3 2" xfId="5961"/>
    <cellStyle name="40% - Accent5 3 2 2" xfId="5962"/>
    <cellStyle name="40% - Accent5 3 2 2 2" xfId="5963"/>
    <cellStyle name="40% - Accent5 3 2 2 2 2" xfId="40803"/>
    <cellStyle name="40% - Accent5 3 2 2 3" xfId="40804"/>
    <cellStyle name="40% - Accent5 3 2 2_Rate Case Accrual Accounts" xfId="26695"/>
    <cellStyle name="40% - Accent5 3 2 3" xfId="5964"/>
    <cellStyle name="40% - Accent5 3 2 3 2" xfId="40805"/>
    <cellStyle name="40% - Accent5 3 2 4" xfId="5965"/>
    <cellStyle name="40% - Accent5 3 2 4 2" xfId="40806"/>
    <cellStyle name="40% - Accent5 3 2 5" xfId="5966"/>
    <cellStyle name="40% - Accent5 3 2 5 2" xfId="40807"/>
    <cellStyle name="40% - Accent5 3 2 6" xfId="40808"/>
    <cellStyle name="40% - Accent5 3 2_Basis Info" xfId="5967"/>
    <cellStyle name="40% - Accent5 3 3" xfId="5968"/>
    <cellStyle name="40% - Accent5 3 3 2" xfId="5969"/>
    <cellStyle name="40% - Accent5 3 3 2 2" xfId="5970"/>
    <cellStyle name="40% - Accent5 3 3 2 2 2" xfId="40809"/>
    <cellStyle name="40% - Accent5 3 3 2 3" xfId="40810"/>
    <cellStyle name="40% - Accent5 3 3 2_Rate Case Accrual Accounts" xfId="26696"/>
    <cellStyle name="40% - Accent5 3 3 3" xfId="5971"/>
    <cellStyle name="40% - Accent5 3 3 3 2" xfId="40811"/>
    <cellStyle name="40% - Accent5 3 3 4" xfId="40812"/>
    <cellStyle name="40% - Accent5 3 3_Rate Case Accrual Accounts" xfId="26697"/>
    <cellStyle name="40% - Accent5 3 4" xfId="5972"/>
    <cellStyle name="40% - Accent5 3 4 2" xfId="5973"/>
    <cellStyle name="40% - Accent5 3 4 2 2" xfId="40813"/>
    <cellStyle name="40% - Accent5 3 4 3" xfId="40814"/>
    <cellStyle name="40% - Accent5 3 4_Rate Case Accrual Accounts" xfId="26698"/>
    <cellStyle name="40% - Accent5 3 5" xfId="5974"/>
    <cellStyle name="40% - Accent5 3 5 2" xfId="5975"/>
    <cellStyle name="40% - Accent5 3 5 2 2" xfId="40815"/>
    <cellStyle name="40% - Accent5 3 5 3" xfId="5976"/>
    <cellStyle name="40% - Accent5 3 5 3 2" xfId="40816"/>
    <cellStyle name="40% - Accent5 3 5 4" xfId="40817"/>
    <cellStyle name="40% - Accent5 3 5_Rate Case Accrual Accounts" xfId="26699"/>
    <cellStyle name="40% - Accent5 3 6" xfId="5977"/>
    <cellStyle name="40% - Accent5 3 6 2" xfId="40818"/>
    <cellStyle name="40% - Accent5 3 7" xfId="5978"/>
    <cellStyle name="40% - Accent5 3 7 2" xfId="40819"/>
    <cellStyle name="40% - Accent5 3 8" xfId="5979"/>
    <cellStyle name="40% - Accent5 3 8 2" xfId="40820"/>
    <cellStyle name="40% - Accent5 3 9" xfId="5980"/>
    <cellStyle name="40% - Accent5 3 9 2" xfId="40821"/>
    <cellStyle name="40% - Accent5 3_Cap Software Basis Adj" xfId="5981"/>
    <cellStyle name="40% - Accent5 30" xfId="5982"/>
    <cellStyle name="40% - Accent5 30 2" xfId="5983"/>
    <cellStyle name="40% - Accent5 30 2 2" xfId="40822"/>
    <cellStyle name="40% - Accent5 30 3" xfId="40823"/>
    <cellStyle name="40% - Accent5 30_Rate Case Accrual Accounts" xfId="26700"/>
    <cellStyle name="40% - Accent5 31" xfId="5984"/>
    <cellStyle name="40% - Accent5 31 2" xfId="5985"/>
    <cellStyle name="40% - Accent5 31 2 2" xfId="5986"/>
    <cellStyle name="40% - Accent5 31 2 2 2" xfId="5987"/>
    <cellStyle name="40% - Accent5 31 2 2 2 2" xfId="40824"/>
    <cellStyle name="40% - Accent5 31 2 2 3" xfId="40825"/>
    <cellStyle name="40% - Accent5 31 2 2_Rate Case Accrual Accounts" xfId="26701"/>
    <cellStyle name="40% - Accent5 31 2 3" xfId="5988"/>
    <cellStyle name="40% - Accent5 31 2 3 2" xfId="40826"/>
    <cellStyle name="40% - Accent5 31 2 4" xfId="40827"/>
    <cellStyle name="40% - Accent5 31 2_Rate Case Accrual Accounts" xfId="26702"/>
    <cellStyle name="40% - Accent5 31 3" xfId="5989"/>
    <cellStyle name="40% - Accent5 31 3 2" xfId="5990"/>
    <cellStyle name="40% - Accent5 31 3 2 2" xfId="40828"/>
    <cellStyle name="40% - Accent5 31 3 3" xfId="40829"/>
    <cellStyle name="40% - Accent5 31 3_Rate Case Accrual Accounts" xfId="26703"/>
    <cellStyle name="40% - Accent5 31 4" xfId="5991"/>
    <cellStyle name="40% - Accent5 31 4 2" xfId="40830"/>
    <cellStyle name="40% - Accent5 31 5" xfId="5992"/>
    <cellStyle name="40% - Accent5 31 5 2" xfId="40831"/>
    <cellStyle name="40% - Accent5 31 6" xfId="40832"/>
    <cellStyle name="40% - Accent5 31_Rate Case Accrual Accounts" xfId="26704"/>
    <cellStyle name="40% - Accent5 32" xfId="5993"/>
    <cellStyle name="40% - Accent5 32 2" xfId="5994"/>
    <cellStyle name="40% - Accent5 32 2 2" xfId="5995"/>
    <cellStyle name="40% - Accent5 32 2 2 2" xfId="5996"/>
    <cellStyle name="40% - Accent5 32 2 2 2 2" xfId="40833"/>
    <cellStyle name="40% - Accent5 32 2 2 3" xfId="40834"/>
    <cellStyle name="40% - Accent5 32 2 2_Rate Case Accrual Accounts" xfId="26705"/>
    <cellStyle name="40% - Accent5 32 2 3" xfId="5997"/>
    <cellStyle name="40% - Accent5 32 2 3 2" xfId="40835"/>
    <cellStyle name="40% - Accent5 32 2 4" xfId="40836"/>
    <cellStyle name="40% - Accent5 32 2_Rate Case Accrual Accounts" xfId="26706"/>
    <cellStyle name="40% - Accent5 32 3" xfId="5998"/>
    <cellStyle name="40% - Accent5 32 3 2" xfId="5999"/>
    <cellStyle name="40% - Accent5 32 3 2 2" xfId="40837"/>
    <cellStyle name="40% - Accent5 32 3 3" xfId="40838"/>
    <cellStyle name="40% - Accent5 32 3_Rate Case Accrual Accounts" xfId="26707"/>
    <cellStyle name="40% - Accent5 32 4" xfId="6000"/>
    <cellStyle name="40% - Accent5 32 4 2" xfId="40839"/>
    <cellStyle name="40% - Accent5 32 5" xfId="6001"/>
    <cellStyle name="40% - Accent5 32 5 2" xfId="40840"/>
    <cellStyle name="40% - Accent5 32 6" xfId="40841"/>
    <cellStyle name="40% - Accent5 32_Rate Case Accrual Accounts" xfId="26708"/>
    <cellStyle name="40% - Accent5 33" xfId="6002"/>
    <cellStyle name="40% - Accent5 33 2" xfId="6003"/>
    <cellStyle name="40% - Accent5 33 2 2" xfId="6004"/>
    <cellStyle name="40% - Accent5 33 2 2 2" xfId="6005"/>
    <cellStyle name="40% - Accent5 33 2 2 2 2" xfId="40842"/>
    <cellStyle name="40% - Accent5 33 2 2 3" xfId="40843"/>
    <cellStyle name="40% - Accent5 33 2 2_Rate Case Accrual Accounts" xfId="26709"/>
    <cellStyle name="40% - Accent5 33 2 3" xfId="6006"/>
    <cellStyle name="40% - Accent5 33 2 3 2" xfId="40844"/>
    <cellStyle name="40% - Accent5 33 2 4" xfId="40845"/>
    <cellStyle name="40% - Accent5 33 2_Rate Case Accrual Accounts" xfId="26710"/>
    <cellStyle name="40% - Accent5 33 3" xfId="6007"/>
    <cellStyle name="40% - Accent5 33 3 2" xfId="6008"/>
    <cellStyle name="40% - Accent5 33 3 2 2" xfId="40846"/>
    <cellStyle name="40% - Accent5 33 3 3" xfId="40847"/>
    <cellStyle name="40% - Accent5 33 3_Rate Case Accrual Accounts" xfId="26711"/>
    <cellStyle name="40% - Accent5 33 4" xfId="6009"/>
    <cellStyle name="40% - Accent5 33 4 2" xfId="40848"/>
    <cellStyle name="40% - Accent5 33 5" xfId="6010"/>
    <cellStyle name="40% - Accent5 33 5 2" xfId="40849"/>
    <cellStyle name="40% - Accent5 33 6" xfId="40850"/>
    <cellStyle name="40% - Accent5 33_Rate Case Accrual Accounts" xfId="26712"/>
    <cellStyle name="40% - Accent5 34" xfId="6011"/>
    <cellStyle name="40% - Accent5 34 2" xfId="6012"/>
    <cellStyle name="40% - Accent5 34 2 2" xfId="6013"/>
    <cellStyle name="40% - Accent5 34 2 2 2" xfId="40851"/>
    <cellStyle name="40% - Accent5 34 2 3" xfId="40852"/>
    <cellStyle name="40% - Accent5 34 2_Rate Case Accrual Accounts" xfId="26713"/>
    <cellStyle name="40% - Accent5 34 3" xfId="6014"/>
    <cellStyle name="40% - Accent5 34 3 2" xfId="40853"/>
    <cellStyle name="40% - Accent5 34 4" xfId="40854"/>
    <cellStyle name="40% - Accent5 34_Rate Case Accrual Accounts" xfId="26714"/>
    <cellStyle name="40% - Accent5 35" xfId="6015"/>
    <cellStyle name="40% - Accent5 35 2" xfId="6016"/>
    <cellStyle name="40% - Accent5 35 2 2" xfId="6017"/>
    <cellStyle name="40% - Accent5 35 2 2 2" xfId="40855"/>
    <cellStyle name="40% - Accent5 35 2 3" xfId="40856"/>
    <cellStyle name="40% - Accent5 35 2_Rate Case Accrual Accounts" xfId="26715"/>
    <cellStyle name="40% - Accent5 35 3" xfId="6018"/>
    <cellStyle name="40% - Accent5 35 3 2" xfId="40857"/>
    <cellStyle name="40% - Accent5 35 4" xfId="40858"/>
    <cellStyle name="40% - Accent5 35_Rate Case Accrual Accounts" xfId="26716"/>
    <cellStyle name="40% - Accent5 36" xfId="6019"/>
    <cellStyle name="40% - Accent5 36 2" xfId="6020"/>
    <cellStyle name="40% - Accent5 36 2 2" xfId="6021"/>
    <cellStyle name="40% - Accent5 36 2 2 2" xfId="40859"/>
    <cellStyle name="40% - Accent5 36 2 3" xfId="40860"/>
    <cellStyle name="40% - Accent5 36 2_Rate Case Accrual Accounts" xfId="26717"/>
    <cellStyle name="40% - Accent5 36 3" xfId="6022"/>
    <cellStyle name="40% - Accent5 36 3 2" xfId="40861"/>
    <cellStyle name="40% - Accent5 36 4" xfId="40862"/>
    <cellStyle name="40% - Accent5 36_Rate Case Accrual Accounts" xfId="26718"/>
    <cellStyle name="40% - Accent5 37" xfId="6023"/>
    <cellStyle name="40% - Accent5 37 2" xfId="6024"/>
    <cellStyle name="40% - Accent5 37 2 2" xfId="6025"/>
    <cellStyle name="40% - Accent5 37 2 2 2" xfId="40863"/>
    <cellStyle name="40% - Accent5 37 2 3" xfId="40864"/>
    <cellStyle name="40% - Accent5 37 2_Rate Case Accrual Accounts" xfId="26719"/>
    <cellStyle name="40% - Accent5 37 3" xfId="6026"/>
    <cellStyle name="40% - Accent5 37 3 2" xfId="40865"/>
    <cellStyle name="40% - Accent5 37 4" xfId="40866"/>
    <cellStyle name="40% - Accent5 37_Rate Case Accrual Accounts" xfId="26720"/>
    <cellStyle name="40% - Accent5 38" xfId="6027"/>
    <cellStyle name="40% - Accent5 38 2" xfId="6028"/>
    <cellStyle name="40% - Accent5 38 2 2" xfId="6029"/>
    <cellStyle name="40% - Accent5 38 2 2 2" xfId="40867"/>
    <cellStyle name="40% - Accent5 38 2 3" xfId="40868"/>
    <cellStyle name="40% - Accent5 38 2_Rate Case Accrual Accounts" xfId="26721"/>
    <cellStyle name="40% - Accent5 38 3" xfId="6030"/>
    <cellStyle name="40% - Accent5 38 3 2" xfId="40869"/>
    <cellStyle name="40% - Accent5 38 4" xfId="40870"/>
    <cellStyle name="40% - Accent5 38_Rate Case Accrual Accounts" xfId="26722"/>
    <cellStyle name="40% - Accent5 39" xfId="6031"/>
    <cellStyle name="40% - Accent5 39 2" xfId="6032"/>
    <cellStyle name="40% - Accent5 39 2 2" xfId="6033"/>
    <cellStyle name="40% - Accent5 39 2 2 2" xfId="40871"/>
    <cellStyle name="40% - Accent5 39 2 3" xfId="40872"/>
    <cellStyle name="40% - Accent5 39 2_Rate Case Accrual Accounts" xfId="26723"/>
    <cellStyle name="40% - Accent5 39 3" xfId="6034"/>
    <cellStyle name="40% - Accent5 39 3 2" xfId="40873"/>
    <cellStyle name="40% - Accent5 39 4" xfId="40874"/>
    <cellStyle name="40% - Accent5 39_Rate Case Accrual Accounts" xfId="26724"/>
    <cellStyle name="40% - Accent5 4" xfId="6035"/>
    <cellStyle name="40% - Accent5 4 10" xfId="40875"/>
    <cellStyle name="40% - Accent5 4 2" xfId="6036"/>
    <cellStyle name="40% - Accent5 4 2 2" xfId="6037"/>
    <cellStyle name="40% - Accent5 4 2 2 2" xfId="6038"/>
    <cellStyle name="40% - Accent5 4 2 2 2 2" xfId="40876"/>
    <cellStyle name="40% - Accent5 4 2 2 3" xfId="40877"/>
    <cellStyle name="40% - Accent5 4 2 2_Rate Case Accrual Accounts" xfId="26725"/>
    <cellStyle name="40% - Accent5 4 2 3" xfId="6039"/>
    <cellStyle name="40% - Accent5 4 2 3 2" xfId="40878"/>
    <cellStyle name="40% - Accent5 4 2 4" xfId="6040"/>
    <cellStyle name="40% - Accent5 4 2 4 2" xfId="40879"/>
    <cellStyle name="40% - Accent5 4 2 5" xfId="40880"/>
    <cellStyle name="40% - Accent5 4 2_Basis Info" xfId="6041"/>
    <cellStyle name="40% - Accent5 4 3" xfId="6042"/>
    <cellStyle name="40% - Accent5 4 3 2" xfId="40881"/>
    <cellStyle name="40% - Accent5 4 4" xfId="6043"/>
    <cellStyle name="40% - Accent5 4 4 2" xfId="6044"/>
    <cellStyle name="40% - Accent5 4 4 2 2" xfId="40882"/>
    <cellStyle name="40% - Accent5 4 4 3" xfId="6045"/>
    <cellStyle name="40% - Accent5 4 4 3 2" xfId="40883"/>
    <cellStyle name="40% - Accent5 4 4 4" xfId="40884"/>
    <cellStyle name="40% - Accent5 4 4_Rate Case Accrual Accounts" xfId="26726"/>
    <cellStyle name="40% - Accent5 4 5" xfId="6046"/>
    <cellStyle name="40% - Accent5 4 5 2" xfId="40885"/>
    <cellStyle name="40% - Accent5 4 6" xfId="6047"/>
    <cellStyle name="40% - Accent5 4 6 2" xfId="40886"/>
    <cellStyle name="40% - Accent5 4 7" xfId="6048"/>
    <cellStyle name="40% - Accent5 4 7 2" xfId="40887"/>
    <cellStyle name="40% - Accent5 4 8" xfId="6049"/>
    <cellStyle name="40% - Accent5 4 8 2" xfId="40888"/>
    <cellStyle name="40% - Accent5 4 9" xfId="6050"/>
    <cellStyle name="40% - Accent5 4 9 2" xfId="40889"/>
    <cellStyle name="40% - Accent5 4_Cap Software Basis Adj" xfId="6051"/>
    <cellStyle name="40% - Accent5 40" xfId="6052"/>
    <cellStyle name="40% - Accent5 40 2" xfId="6053"/>
    <cellStyle name="40% - Accent5 40 2 2" xfId="6054"/>
    <cellStyle name="40% - Accent5 40 2 2 2" xfId="40890"/>
    <cellStyle name="40% - Accent5 40 2 3" xfId="40891"/>
    <cellStyle name="40% - Accent5 40 2_Rate Case Accrual Accounts" xfId="26727"/>
    <cellStyle name="40% - Accent5 40 3" xfId="6055"/>
    <cellStyle name="40% - Accent5 40 3 2" xfId="40892"/>
    <cellStyle name="40% - Accent5 40 4" xfId="40893"/>
    <cellStyle name="40% - Accent5 40_Rate Case Accrual Accounts" xfId="26728"/>
    <cellStyle name="40% - Accent5 41" xfId="6056"/>
    <cellStyle name="40% - Accent5 41 2" xfId="6057"/>
    <cellStyle name="40% - Accent5 41 2 2" xfId="6058"/>
    <cellStyle name="40% - Accent5 41 2 2 2" xfId="40894"/>
    <cellStyle name="40% - Accent5 41 2 3" xfId="40895"/>
    <cellStyle name="40% - Accent5 41 2_Rate Case Accrual Accounts" xfId="26729"/>
    <cellStyle name="40% - Accent5 41 3" xfId="6059"/>
    <cellStyle name="40% - Accent5 41 3 2" xfId="40896"/>
    <cellStyle name="40% - Accent5 41 4" xfId="40897"/>
    <cellStyle name="40% - Accent5 41_Rate Case Accrual Accounts" xfId="26730"/>
    <cellStyle name="40% - Accent5 42" xfId="6060"/>
    <cellStyle name="40% - Accent5 42 2" xfId="6061"/>
    <cellStyle name="40% - Accent5 42 2 2" xfId="6062"/>
    <cellStyle name="40% - Accent5 42 2 2 2" xfId="40898"/>
    <cellStyle name="40% - Accent5 42 2 3" xfId="40899"/>
    <cellStyle name="40% - Accent5 42 2_Rate Case Accrual Accounts" xfId="26731"/>
    <cellStyle name="40% - Accent5 42 3" xfId="6063"/>
    <cellStyle name="40% - Accent5 42 3 2" xfId="40900"/>
    <cellStyle name="40% - Accent5 42 4" xfId="40901"/>
    <cellStyle name="40% - Accent5 42_Rate Case Accrual Accounts" xfId="26732"/>
    <cellStyle name="40% - Accent5 43" xfId="6064"/>
    <cellStyle name="40% - Accent5 43 2" xfId="6065"/>
    <cellStyle name="40% - Accent5 43 2 2" xfId="6066"/>
    <cellStyle name="40% - Accent5 43 2 2 2" xfId="40902"/>
    <cellStyle name="40% - Accent5 43 2 3" xfId="40903"/>
    <cellStyle name="40% - Accent5 43 2_Rate Case Accrual Accounts" xfId="26733"/>
    <cellStyle name="40% - Accent5 43 3" xfId="6067"/>
    <cellStyle name="40% - Accent5 43 3 2" xfId="40904"/>
    <cellStyle name="40% - Accent5 43 4" xfId="40905"/>
    <cellStyle name="40% - Accent5 43_Rate Case Accrual Accounts" xfId="26734"/>
    <cellStyle name="40% - Accent5 44" xfId="6068"/>
    <cellStyle name="40% - Accent5 44 2" xfId="6069"/>
    <cellStyle name="40% - Accent5 44 2 2" xfId="6070"/>
    <cellStyle name="40% - Accent5 44 2 2 2" xfId="40906"/>
    <cellStyle name="40% - Accent5 44 2 3" xfId="40907"/>
    <cellStyle name="40% - Accent5 44 2_Rate Case Accrual Accounts" xfId="26735"/>
    <cellStyle name="40% - Accent5 44 3" xfId="6071"/>
    <cellStyle name="40% - Accent5 44 3 2" xfId="40908"/>
    <cellStyle name="40% - Accent5 44 4" xfId="40909"/>
    <cellStyle name="40% - Accent5 44_Rate Case Accrual Accounts" xfId="26736"/>
    <cellStyle name="40% - Accent5 45" xfId="6072"/>
    <cellStyle name="40% - Accent5 45 2" xfId="6073"/>
    <cellStyle name="40% - Accent5 45 2 2" xfId="6074"/>
    <cellStyle name="40% - Accent5 45 2 2 2" xfId="40910"/>
    <cellStyle name="40% - Accent5 45 2 3" xfId="40911"/>
    <cellStyle name="40% - Accent5 45 2_Rate Case Accrual Accounts" xfId="26737"/>
    <cellStyle name="40% - Accent5 45 3" xfId="6075"/>
    <cellStyle name="40% - Accent5 45 3 2" xfId="40912"/>
    <cellStyle name="40% - Accent5 45 4" xfId="40913"/>
    <cellStyle name="40% - Accent5 45_Rate Case Accrual Accounts" xfId="26738"/>
    <cellStyle name="40% - Accent5 46" xfId="6076"/>
    <cellStyle name="40% - Accent5 46 2" xfId="6077"/>
    <cellStyle name="40% - Accent5 46 2 2" xfId="6078"/>
    <cellStyle name="40% - Accent5 46 2 2 2" xfId="40914"/>
    <cellStyle name="40% - Accent5 46 2 3" xfId="40915"/>
    <cellStyle name="40% - Accent5 46 2_Rate Case Accrual Accounts" xfId="26739"/>
    <cellStyle name="40% - Accent5 46 3" xfId="6079"/>
    <cellStyle name="40% - Accent5 46 3 2" xfId="40916"/>
    <cellStyle name="40% - Accent5 46 4" xfId="40917"/>
    <cellStyle name="40% - Accent5 46_Rate Case Accrual Accounts" xfId="26740"/>
    <cellStyle name="40% - Accent5 47" xfId="6080"/>
    <cellStyle name="40% - Accent5 47 2" xfId="6081"/>
    <cellStyle name="40% - Accent5 47 2 2" xfId="6082"/>
    <cellStyle name="40% - Accent5 47 2 2 2" xfId="40918"/>
    <cellStyle name="40% - Accent5 47 2 3" xfId="40919"/>
    <cellStyle name="40% - Accent5 47 2_Rate Case Accrual Accounts" xfId="26741"/>
    <cellStyle name="40% - Accent5 47 3" xfId="6083"/>
    <cellStyle name="40% - Accent5 47 3 2" xfId="40920"/>
    <cellStyle name="40% - Accent5 47 4" xfId="40921"/>
    <cellStyle name="40% - Accent5 47_Rate Case Accrual Accounts" xfId="26742"/>
    <cellStyle name="40% - Accent5 48" xfId="6084"/>
    <cellStyle name="40% - Accent5 48 2" xfId="6085"/>
    <cellStyle name="40% - Accent5 48 2 2" xfId="6086"/>
    <cellStyle name="40% - Accent5 48 2 2 2" xfId="40922"/>
    <cellStyle name="40% - Accent5 48 2 3" xfId="40923"/>
    <cellStyle name="40% - Accent5 48 2_Rate Case Accrual Accounts" xfId="26743"/>
    <cellStyle name="40% - Accent5 48 3" xfId="6087"/>
    <cellStyle name="40% - Accent5 48 3 2" xfId="40924"/>
    <cellStyle name="40% - Accent5 48 4" xfId="40925"/>
    <cellStyle name="40% - Accent5 48_Rate Case Accrual Accounts" xfId="26744"/>
    <cellStyle name="40% - Accent5 49" xfId="6088"/>
    <cellStyle name="40% - Accent5 49 2" xfId="6089"/>
    <cellStyle name="40% - Accent5 49 2 2" xfId="6090"/>
    <cellStyle name="40% - Accent5 49 2 2 2" xfId="40926"/>
    <cellStyle name="40% - Accent5 49 2 3" xfId="40927"/>
    <cellStyle name="40% - Accent5 49 2_Rate Case Accrual Accounts" xfId="26745"/>
    <cellStyle name="40% - Accent5 49 3" xfId="6091"/>
    <cellStyle name="40% - Accent5 49 3 2" xfId="40928"/>
    <cellStyle name="40% - Accent5 49 4" xfId="40929"/>
    <cellStyle name="40% - Accent5 49_Rate Case Accrual Accounts" xfId="26746"/>
    <cellStyle name="40% - Accent5 5" xfId="6092"/>
    <cellStyle name="40% - Accent5 5 2" xfId="6093"/>
    <cellStyle name="40% - Accent5 5 2 2" xfId="6094"/>
    <cellStyle name="40% - Accent5 5 2 2 2" xfId="40930"/>
    <cellStyle name="40% - Accent5 5 2 3" xfId="6095"/>
    <cellStyle name="40% - Accent5 5 2 3 2" xfId="40931"/>
    <cellStyle name="40% - Accent5 5 2 4" xfId="40932"/>
    <cellStyle name="40% - Accent5 5 2_Rate Case Accrual Accounts" xfId="26747"/>
    <cellStyle name="40% - Accent5 5 3" xfId="6096"/>
    <cellStyle name="40% - Accent5 5 3 2" xfId="40933"/>
    <cellStyle name="40% - Accent5 5 4" xfId="6097"/>
    <cellStyle name="40% - Accent5 5 4 2" xfId="40934"/>
    <cellStyle name="40% - Accent5 5 5" xfId="40935"/>
    <cellStyle name="40% - Accent5 5_Cap Software Basis Adj" xfId="6098"/>
    <cellStyle name="40% - Accent5 50" xfId="6099"/>
    <cellStyle name="40% - Accent5 50 2" xfId="6100"/>
    <cellStyle name="40% - Accent5 50 2 2" xfId="6101"/>
    <cellStyle name="40% - Accent5 50 2 2 2" xfId="40936"/>
    <cellStyle name="40% - Accent5 50 2 3" xfId="40937"/>
    <cellStyle name="40% - Accent5 50 2_Rate Case Accrual Accounts" xfId="26748"/>
    <cellStyle name="40% - Accent5 50 3" xfId="6102"/>
    <cellStyle name="40% - Accent5 50 3 2" xfId="40938"/>
    <cellStyle name="40% - Accent5 50 4" xfId="40939"/>
    <cellStyle name="40% - Accent5 50_Rate Case Accrual Accounts" xfId="26749"/>
    <cellStyle name="40% - Accent5 51" xfId="6103"/>
    <cellStyle name="40% - Accent5 51 2" xfId="6104"/>
    <cellStyle name="40% - Accent5 51 2 2" xfId="6105"/>
    <cellStyle name="40% - Accent5 51 2 2 2" xfId="40940"/>
    <cellStyle name="40% - Accent5 51 2 3" xfId="40941"/>
    <cellStyle name="40% - Accent5 51 2_Rate Case Accrual Accounts" xfId="26750"/>
    <cellStyle name="40% - Accent5 51 3" xfId="6106"/>
    <cellStyle name="40% - Accent5 51 3 2" xfId="40942"/>
    <cellStyle name="40% - Accent5 51 4" xfId="40943"/>
    <cellStyle name="40% - Accent5 51_Rate Case Accrual Accounts" xfId="26751"/>
    <cellStyle name="40% - Accent5 52" xfId="6107"/>
    <cellStyle name="40% - Accent5 52 2" xfId="6108"/>
    <cellStyle name="40% - Accent5 52 2 2" xfId="6109"/>
    <cellStyle name="40% - Accent5 52 2 2 2" xfId="40944"/>
    <cellStyle name="40% - Accent5 52 2 3" xfId="40945"/>
    <cellStyle name="40% - Accent5 52 2_Rate Case Accrual Accounts" xfId="26752"/>
    <cellStyle name="40% - Accent5 52 3" xfId="6110"/>
    <cellStyle name="40% - Accent5 52 3 2" xfId="40946"/>
    <cellStyle name="40% - Accent5 52 4" xfId="40947"/>
    <cellStyle name="40% - Accent5 52_Rate Case Accrual Accounts" xfId="26753"/>
    <cellStyle name="40% - Accent5 53" xfId="6111"/>
    <cellStyle name="40% - Accent5 53 2" xfId="6112"/>
    <cellStyle name="40% - Accent5 53 2 2" xfId="6113"/>
    <cellStyle name="40% - Accent5 53 2 2 2" xfId="40948"/>
    <cellStyle name="40% - Accent5 53 2 3" xfId="40949"/>
    <cellStyle name="40% - Accent5 53 2_Rate Case Accrual Accounts" xfId="26754"/>
    <cellStyle name="40% - Accent5 53 3" xfId="6114"/>
    <cellStyle name="40% - Accent5 53 3 2" xfId="40950"/>
    <cellStyle name="40% - Accent5 53 4" xfId="40951"/>
    <cellStyle name="40% - Accent5 53_Rate Case Accrual Accounts" xfId="26755"/>
    <cellStyle name="40% - Accent5 54" xfId="6115"/>
    <cellStyle name="40% - Accent5 54 2" xfId="6116"/>
    <cellStyle name="40% - Accent5 54 2 2" xfId="6117"/>
    <cellStyle name="40% - Accent5 54 2 2 2" xfId="40952"/>
    <cellStyle name="40% - Accent5 54 2 3" xfId="40953"/>
    <cellStyle name="40% - Accent5 54 2_Rate Case Accrual Accounts" xfId="26756"/>
    <cellStyle name="40% - Accent5 54 3" xfId="6118"/>
    <cellStyle name="40% - Accent5 54 3 2" xfId="40954"/>
    <cellStyle name="40% - Accent5 54 4" xfId="40955"/>
    <cellStyle name="40% - Accent5 54_Rate Case Accrual Accounts" xfId="26757"/>
    <cellStyle name="40% - Accent5 55" xfId="6119"/>
    <cellStyle name="40% - Accent5 55 2" xfId="6120"/>
    <cellStyle name="40% - Accent5 55 2 2" xfId="6121"/>
    <cellStyle name="40% - Accent5 55 2 2 2" xfId="40956"/>
    <cellStyle name="40% - Accent5 55 2 3" xfId="40957"/>
    <cellStyle name="40% - Accent5 55 2_Rate Case Accrual Accounts" xfId="26758"/>
    <cellStyle name="40% - Accent5 55 3" xfId="6122"/>
    <cellStyle name="40% - Accent5 55 3 2" xfId="40958"/>
    <cellStyle name="40% - Accent5 55 4" xfId="40959"/>
    <cellStyle name="40% - Accent5 55_Rate Case Accrual Accounts" xfId="26759"/>
    <cellStyle name="40% - Accent5 56" xfId="6123"/>
    <cellStyle name="40% - Accent5 56 2" xfId="6124"/>
    <cellStyle name="40% - Accent5 56 2 2" xfId="6125"/>
    <cellStyle name="40% - Accent5 56 2 2 2" xfId="40960"/>
    <cellStyle name="40% - Accent5 56 2 3" xfId="40961"/>
    <cellStyle name="40% - Accent5 56 2_Rate Case Accrual Accounts" xfId="26760"/>
    <cellStyle name="40% - Accent5 56 3" xfId="6126"/>
    <cellStyle name="40% - Accent5 56 3 2" xfId="40962"/>
    <cellStyle name="40% - Accent5 56 4" xfId="40963"/>
    <cellStyle name="40% - Accent5 56_Rate Case Accrual Accounts" xfId="26761"/>
    <cellStyle name="40% - Accent5 57" xfId="6127"/>
    <cellStyle name="40% - Accent5 57 2" xfId="6128"/>
    <cellStyle name="40% - Accent5 57 2 2" xfId="40964"/>
    <cellStyle name="40% - Accent5 57 3" xfId="40965"/>
    <cellStyle name="40% - Accent5 57_Rate Case Accrual Accounts" xfId="26762"/>
    <cellStyle name="40% - Accent5 58" xfId="6129"/>
    <cellStyle name="40% - Accent5 58 2" xfId="6130"/>
    <cellStyle name="40% - Accent5 58 2 2" xfId="40966"/>
    <cellStyle name="40% - Accent5 58 3" xfId="40967"/>
    <cellStyle name="40% - Accent5 58_Rate Case Accrual Accounts" xfId="26763"/>
    <cellStyle name="40% - Accent5 59" xfId="6131"/>
    <cellStyle name="40% - Accent5 59 2" xfId="6132"/>
    <cellStyle name="40% - Accent5 59 2 2" xfId="40968"/>
    <cellStyle name="40% - Accent5 59 3" xfId="40969"/>
    <cellStyle name="40% - Accent5 59_Rate Case Accrual Accounts" xfId="26764"/>
    <cellStyle name="40% - Accent5 6" xfId="6133"/>
    <cellStyle name="40% - Accent5 6 2" xfId="6134"/>
    <cellStyle name="40% - Accent5 6 2 2" xfId="6135"/>
    <cellStyle name="40% - Accent5 6 2 2 2" xfId="6136"/>
    <cellStyle name="40% - Accent5 6 2 2 2 2" xfId="40970"/>
    <cellStyle name="40% - Accent5 6 2 2 3" xfId="40971"/>
    <cellStyle name="40% - Accent5 6 2 2_Rate Case Accrual Accounts" xfId="26765"/>
    <cellStyle name="40% - Accent5 6 2 3" xfId="6137"/>
    <cellStyle name="40% - Accent5 6 2 3 2" xfId="6138"/>
    <cellStyle name="40% - Accent5 6 2 3 2 2" xfId="40972"/>
    <cellStyle name="40% - Accent5 6 2 3 3" xfId="40973"/>
    <cellStyle name="40% - Accent5 6 2 3_Rate Case Accrual Accounts" xfId="26766"/>
    <cellStyle name="40% - Accent5 6 2 4" xfId="6139"/>
    <cellStyle name="40% - Accent5 6 2 4 2" xfId="40974"/>
    <cellStyle name="40% - Accent5 6 2 5" xfId="6140"/>
    <cellStyle name="40% - Accent5 6 2 5 2" xfId="40975"/>
    <cellStyle name="40% - Accent5 6 2 6" xfId="40976"/>
    <cellStyle name="40% - Accent5 6 2_Basis Info" xfId="6141"/>
    <cellStyle name="40% - Accent5 6 3" xfId="6142"/>
    <cellStyle name="40% - Accent5 6 3 2" xfId="40977"/>
    <cellStyle name="40% - Accent5 6 4" xfId="6143"/>
    <cellStyle name="40% - Accent5 6 4 2" xfId="6144"/>
    <cellStyle name="40% - Accent5 6 4 2 2" xfId="40978"/>
    <cellStyle name="40% - Accent5 6 4 3" xfId="40979"/>
    <cellStyle name="40% - Accent5 6 4_Rate Case Accrual Accounts" xfId="26767"/>
    <cellStyle name="40% - Accent5 6 5" xfId="6145"/>
    <cellStyle name="40% - Accent5 6 5 2" xfId="40980"/>
    <cellStyle name="40% - Accent5 6 6" xfId="6146"/>
    <cellStyle name="40% - Accent5 6 6 2" xfId="40981"/>
    <cellStyle name="40% - Accent5 6 7" xfId="40982"/>
    <cellStyle name="40% - Accent5 6_Rate Case Accrual Accounts" xfId="26768"/>
    <cellStyle name="40% - Accent5 60" xfId="6147"/>
    <cellStyle name="40% - Accent5 60 2" xfId="6148"/>
    <cellStyle name="40% - Accent5 60 2 2" xfId="40983"/>
    <cellStyle name="40% - Accent5 60 3" xfId="40984"/>
    <cellStyle name="40% - Accent5 60_Rate Case Accrual Accounts" xfId="26769"/>
    <cellStyle name="40% - Accent5 61" xfId="6149"/>
    <cellStyle name="40% - Accent5 61 2" xfId="6150"/>
    <cellStyle name="40% - Accent5 61 2 2" xfId="40985"/>
    <cellStyle name="40% - Accent5 61 3" xfId="40986"/>
    <cellStyle name="40% - Accent5 61_Rate Case Accrual Accounts" xfId="26770"/>
    <cellStyle name="40% - Accent5 62" xfId="6151"/>
    <cellStyle name="40% - Accent5 62 2" xfId="6152"/>
    <cellStyle name="40% - Accent5 62 2 2" xfId="40987"/>
    <cellStyle name="40% - Accent5 62 3" xfId="40988"/>
    <cellStyle name="40% - Accent5 62_Rate Case Accrual Accounts" xfId="26771"/>
    <cellStyle name="40% - Accent5 63" xfId="6153"/>
    <cellStyle name="40% - Accent5 63 2" xfId="6154"/>
    <cellStyle name="40% - Accent5 63 2 2" xfId="40989"/>
    <cellStyle name="40% - Accent5 63 3" xfId="40990"/>
    <cellStyle name="40% - Accent5 63_Rate Case Accrual Accounts" xfId="26772"/>
    <cellStyle name="40% - Accent5 64" xfId="6155"/>
    <cellStyle name="40% - Accent5 64 2" xfId="6156"/>
    <cellStyle name="40% - Accent5 64 2 2" xfId="40991"/>
    <cellStyle name="40% - Accent5 64 3" xfId="40992"/>
    <cellStyle name="40% - Accent5 64_Rate Case Accrual Accounts" xfId="26773"/>
    <cellStyle name="40% - Accent5 65" xfId="6157"/>
    <cellStyle name="40% - Accent5 65 2" xfId="6158"/>
    <cellStyle name="40% - Accent5 65 2 2" xfId="40993"/>
    <cellStyle name="40% - Accent5 65 3" xfId="40994"/>
    <cellStyle name="40% - Accent5 65_Rate Case Accrual Accounts" xfId="26774"/>
    <cellStyle name="40% - Accent5 66" xfId="6159"/>
    <cellStyle name="40% - Accent5 66 2" xfId="6160"/>
    <cellStyle name="40% - Accent5 66 2 2" xfId="40995"/>
    <cellStyle name="40% - Accent5 66 3" xfId="40996"/>
    <cellStyle name="40% - Accent5 66_Rate Case Accrual Accounts" xfId="26775"/>
    <cellStyle name="40% - Accent5 67" xfId="6161"/>
    <cellStyle name="40% - Accent5 67 2" xfId="6162"/>
    <cellStyle name="40% - Accent5 67 2 2" xfId="40997"/>
    <cellStyle name="40% - Accent5 67 3" xfId="40998"/>
    <cellStyle name="40% - Accent5 67_Rate Case Accrual Accounts" xfId="26776"/>
    <cellStyle name="40% - Accent5 68" xfId="6163"/>
    <cellStyle name="40% - Accent5 68 2" xfId="6164"/>
    <cellStyle name="40% - Accent5 68 2 2" xfId="40999"/>
    <cellStyle name="40% - Accent5 68 3" xfId="41000"/>
    <cellStyle name="40% - Accent5 68_Rate Case Accrual Accounts" xfId="26777"/>
    <cellStyle name="40% - Accent5 69" xfId="6165"/>
    <cellStyle name="40% - Accent5 69 2" xfId="6166"/>
    <cellStyle name="40% - Accent5 69 2 2" xfId="41001"/>
    <cellStyle name="40% - Accent5 69 3" xfId="41002"/>
    <cellStyle name="40% - Accent5 69_Rate Case Accrual Accounts" xfId="26778"/>
    <cellStyle name="40% - Accent5 7" xfId="6167"/>
    <cellStyle name="40% - Accent5 7 2" xfId="6168"/>
    <cellStyle name="40% - Accent5 7 2 2" xfId="6169"/>
    <cellStyle name="40% - Accent5 7 2 2 2" xfId="41003"/>
    <cellStyle name="40% - Accent5 7 2 3" xfId="6170"/>
    <cellStyle name="40% - Accent5 7 2 3 2" xfId="41004"/>
    <cellStyle name="40% - Accent5 7 2 4" xfId="41005"/>
    <cellStyle name="40% - Accent5 7 2_Rate Case Accrual Accounts" xfId="26779"/>
    <cellStyle name="40% - Accent5 7 3" xfId="6171"/>
    <cellStyle name="40% - Accent5 7 3 2" xfId="41006"/>
    <cellStyle name="40% - Accent5 7 4" xfId="6172"/>
    <cellStyle name="40% - Accent5 7 4 2" xfId="6173"/>
    <cellStyle name="40% - Accent5 7 4 2 2" xfId="41007"/>
    <cellStyle name="40% - Accent5 7 4 3" xfId="41008"/>
    <cellStyle name="40% - Accent5 7 4_Rate Case Accrual Accounts" xfId="26780"/>
    <cellStyle name="40% - Accent5 7 5" xfId="6174"/>
    <cellStyle name="40% - Accent5 7 5 2" xfId="41009"/>
    <cellStyle name="40% - Accent5 7 6" xfId="41010"/>
    <cellStyle name="40% - Accent5 7_Rate Case Accrual Accounts" xfId="26781"/>
    <cellStyle name="40% - Accent5 70" xfId="6175"/>
    <cellStyle name="40% - Accent5 70 2" xfId="41011"/>
    <cellStyle name="40% - Accent5 71" xfId="6176"/>
    <cellStyle name="40% - Accent5 71 2" xfId="41012"/>
    <cellStyle name="40% - Accent5 72" xfId="6177"/>
    <cellStyle name="40% - Accent5 72 2" xfId="41013"/>
    <cellStyle name="40% - Accent5 73" xfId="6178"/>
    <cellStyle name="40% - Accent5 73 2" xfId="41014"/>
    <cellStyle name="40% - Accent5 74" xfId="6179"/>
    <cellStyle name="40% - Accent5 74 2" xfId="41015"/>
    <cellStyle name="40% - Accent5 75" xfId="6180"/>
    <cellStyle name="40% - Accent5 75 2" xfId="41016"/>
    <cellStyle name="40% - Accent5 76" xfId="6181"/>
    <cellStyle name="40% - Accent5 76 2" xfId="41017"/>
    <cellStyle name="40% - Accent5 77" xfId="6182"/>
    <cellStyle name="40% - Accent5 77 2" xfId="41018"/>
    <cellStyle name="40% - Accent5 78" xfId="6183"/>
    <cellStyle name="40% - Accent5 78 2" xfId="41019"/>
    <cellStyle name="40% - Accent5 79" xfId="6184"/>
    <cellStyle name="40% - Accent5 79 2" xfId="41020"/>
    <cellStyle name="40% - Accent5 8" xfId="6185"/>
    <cellStyle name="40% - Accent5 8 2" xfId="6186"/>
    <cellStyle name="40% - Accent5 8 2 2" xfId="6187"/>
    <cellStyle name="40% - Accent5 8 2 2 2" xfId="41021"/>
    <cellStyle name="40% - Accent5 8 2 3" xfId="6188"/>
    <cellStyle name="40% - Accent5 8 2 3 2" xfId="41022"/>
    <cellStyle name="40% - Accent5 8 2 4" xfId="41023"/>
    <cellStyle name="40% - Accent5 8 2_Rate Case Accrual Accounts" xfId="26782"/>
    <cellStyle name="40% - Accent5 8 3" xfId="6189"/>
    <cellStyle name="40% - Accent5 8 3 2" xfId="41024"/>
    <cellStyle name="40% - Accent5 8 4" xfId="6190"/>
    <cellStyle name="40% - Accent5 8 4 2" xfId="6191"/>
    <cellStyle name="40% - Accent5 8 4 2 2" xfId="41025"/>
    <cellStyle name="40% - Accent5 8 4 3" xfId="41026"/>
    <cellStyle name="40% - Accent5 8 4_Rate Case Accrual Accounts" xfId="26783"/>
    <cellStyle name="40% - Accent5 8 5" xfId="6192"/>
    <cellStyle name="40% - Accent5 8 5 2" xfId="41027"/>
    <cellStyle name="40% - Accent5 8 6" xfId="41028"/>
    <cellStyle name="40% - Accent5 8_Rate Case Accrual Accounts" xfId="26784"/>
    <cellStyle name="40% - Accent5 80" xfId="6193"/>
    <cellStyle name="40% - Accent5 80 2" xfId="41029"/>
    <cellStyle name="40% - Accent5 81" xfId="6194"/>
    <cellStyle name="40% - Accent5 81 2" xfId="41030"/>
    <cellStyle name="40% - Accent5 82" xfId="6195"/>
    <cellStyle name="40% - Accent5 82 2" xfId="41031"/>
    <cellStyle name="40% - Accent5 83" xfId="6196"/>
    <cellStyle name="40% - Accent5 83 2" xfId="41032"/>
    <cellStyle name="40% - Accent5 84" xfId="6197"/>
    <cellStyle name="40% - Accent5 84 2" xfId="41033"/>
    <cellStyle name="40% - Accent5 85" xfId="22"/>
    <cellStyle name="40% - Accent5 9" xfId="6198"/>
    <cellStyle name="40% - Accent5 9 2" xfId="6199"/>
    <cellStyle name="40% - Accent5 9 2 2" xfId="6200"/>
    <cellStyle name="40% - Accent5 9 2 2 2" xfId="41034"/>
    <cellStyle name="40% - Accent5 9 2 3" xfId="6201"/>
    <cellStyle name="40% - Accent5 9 2 3 2" xfId="41035"/>
    <cellStyle name="40% - Accent5 9 2 4" xfId="41036"/>
    <cellStyle name="40% - Accent5 9 2_Rate Case Accrual Accounts" xfId="26785"/>
    <cellStyle name="40% - Accent5 9 3" xfId="6202"/>
    <cellStyle name="40% - Accent5 9 3 2" xfId="41037"/>
    <cellStyle name="40% - Accent5 9 4" xfId="6203"/>
    <cellStyle name="40% - Accent5 9 4 2" xfId="6204"/>
    <cellStyle name="40% - Accent5 9 4 2 2" xfId="41038"/>
    <cellStyle name="40% - Accent5 9 4 3" xfId="41039"/>
    <cellStyle name="40% - Accent5 9 4_Rate Case Accrual Accounts" xfId="26786"/>
    <cellStyle name="40% - Accent5 9 5" xfId="6205"/>
    <cellStyle name="40% - Accent5 9 5 2" xfId="41040"/>
    <cellStyle name="40% - Accent5 9 6" xfId="41041"/>
    <cellStyle name="40% - Accent5 9_Rate Case Accrual Accounts" xfId="26787"/>
    <cellStyle name="40% - Accent6" xfId="49536" builtinId="51" customBuiltin="1"/>
    <cellStyle name="40% - Accent6 10" xfId="6206"/>
    <cellStyle name="40% - Accent6 10 2" xfId="6207"/>
    <cellStyle name="40% - Accent6 10 2 2" xfId="6208"/>
    <cellStyle name="40% - Accent6 10 2 2 2" xfId="41042"/>
    <cellStyle name="40% - Accent6 10 2 3" xfId="6209"/>
    <cellStyle name="40% - Accent6 10 2 3 2" xfId="41043"/>
    <cellStyle name="40% - Accent6 10 2 4" xfId="41044"/>
    <cellStyle name="40% - Accent6 10 2_Rate Case Accrual Accounts" xfId="26788"/>
    <cellStyle name="40% - Accent6 10 3" xfId="6210"/>
    <cellStyle name="40% - Accent6 10 3 2" xfId="41045"/>
    <cellStyle name="40% - Accent6 10 4" xfId="6211"/>
    <cellStyle name="40% - Accent6 10 4 2" xfId="6212"/>
    <cellStyle name="40% - Accent6 10 4 2 2" xfId="41046"/>
    <cellStyle name="40% - Accent6 10 4 3" xfId="41047"/>
    <cellStyle name="40% - Accent6 10 4_Rate Case Accrual Accounts" xfId="26789"/>
    <cellStyle name="40% - Accent6 10 5" xfId="41048"/>
    <cellStyle name="40% - Accent6 10_Rate Case Accrual Accounts" xfId="26790"/>
    <cellStyle name="40% - Accent6 11" xfId="6213"/>
    <cellStyle name="40% - Accent6 11 2" xfId="6214"/>
    <cellStyle name="40% - Accent6 11 2 2" xfId="6215"/>
    <cellStyle name="40% - Accent6 11 2 2 2" xfId="41049"/>
    <cellStyle name="40% - Accent6 11 2 3" xfId="6216"/>
    <cellStyle name="40% - Accent6 11 2 3 2" xfId="41050"/>
    <cellStyle name="40% - Accent6 11 2 4" xfId="41051"/>
    <cellStyle name="40% - Accent6 11 2_Rate Case Accrual Accounts" xfId="26791"/>
    <cellStyle name="40% - Accent6 11 3" xfId="6217"/>
    <cellStyle name="40% - Accent6 11 3 2" xfId="41052"/>
    <cellStyle name="40% - Accent6 11 4" xfId="6218"/>
    <cellStyle name="40% - Accent6 11 4 2" xfId="6219"/>
    <cellStyle name="40% - Accent6 11 4 2 2" xfId="41053"/>
    <cellStyle name="40% - Accent6 11 4 3" xfId="41054"/>
    <cellStyle name="40% - Accent6 11 4_Rate Case Accrual Accounts" xfId="26792"/>
    <cellStyle name="40% - Accent6 11 5" xfId="41055"/>
    <cellStyle name="40% - Accent6 11_Rate Case Accrual Accounts" xfId="26793"/>
    <cellStyle name="40% - Accent6 12" xfId="6220"/>
    <cellStyle name="40% - Accent6 12 2" xfId="6221"/>
    <cellStyle name="40% - Accent6 12 2 2" xfId="6222"/>
    <cellStyle name="40% - Accent6 12 2 2 2" xfId="41056"/>
    <cellStyle name="40% - Accent6 12 2 3" xfId="6223"/>
    <cellStyle name="40% - Accent6 12 2 3 2" xfId="41057"/>
    <cellStyle name="40% - Accent6 12 2 4" xfId="41058"/>
    <cellStyle name="40% - Accent6 12 2_Rate Case Accrual Accounts" xfId="26794"/>
    <cellStyle name="40% - Accent6 12 3" xfId="6224"/>
    <cellStyle name="40% - Accent6 12 3 2" xfId="41059"/>
    <cellStyle name="40% - Accent6 12 4" xfId="6225"/>
    <cellStyle name="40% - Accent6 12 4 2" xfId="6226"/>
    <cellStyle name="40% - Accent6 12 4 2 2" xfId="41060"/>
    <cellStyle name="40% - Accent6 12 4 3" xfId="41061"/>
    <cellStyle name="40% - Accent6 12 4_Rate Case Accrual Accounts" xfId="26795"/>
    <cellStyle name="40% - Accent6 12 5" xfId="41062"/>
    <cellStyle name="40% - Accent6 12_Rate Case Accrual Accounts" xfId="26796"/>
    <cellStyle name="40% - Accent6 13" xfId="6227"/>
    <cellStyle name="40% - Accent6 13 2" xfId="6228"/>
    <cellStyle name="40% - Accent6 13 2 2" xfId="6229"/>
    <cellStyle name="40% - Accent6 13 2 2 2" xfId="41063"/>
    <cellStyle name="40% - Accent6 13 2 3" xfId="6230"/>
    <cellStyle name="40% - Accent6 13 2 3 2" xfId="41064"/>
    <cellStyle name="40% - Accent6 13 2 4" xfId="41065"/>
    <cellStyle name="40% - Accent6 13 2_Rate Case Accrual Accounts" xfId="26797"/>
    <cellStyle name="40% - Accent6 13 3" xfId="6231"/>
    <cellStyle name="40% - Accent6 13 3 2" xfId="41066"/>
    <cellStyle name="40% - Accent6 13 4" xfId="6232"/>
    <cellStyle name="40% - Accent6 13 4 2" xfId="6233"/>
    <cellStyle name="40% - Accent6 13 4 2 2" xfId="41067"/>
    <cellStyle name="40% - Accent6 13 4 3" xfId="41068"/>
    <cellStyle name="40% - Accent6 13 4_Rate Case Accrual Accounts" xfId="26798"/>
    <cellStyle name="40% - Accent6 13 5" xfId="41069"/>
    <cellStyle name="40% - Accent6 13_Rate Case Accrual Accounts" xfId="26799"/>
    <cellStyle name="40% - Accent6 14" xfId="6234"/>
    <cellStyle name="40% - Accent6 14 2" xfId="6235"/>
    <cellStyle name="40% - Accent6 14 2 2" xfId="6236"/>
    <cellStyle name="40% - Accent6 14 2 2 2" xfId="41070"/>
    <cellStyle name="40% - Accent6 14 2 3" xfId="6237"/>
    <cellStyle name="40% - Accent6 14 2 3 2" xfId="41071"/>
    <cellStyle name="40% - Accent6 14 2 4" xfId="41072"/>
    <cellStyle name="40% - Accent6 14 2_Rate Case Accrual Accounts" xfId="26800"/>
    <cellStyle name="40% - Accent6 14 3" xfId="6238"/>
    <cellStyle name="40% - Accent6 14 3 2" xfId="41073"/>
    <cellStyle name="40% - Accent6 14 4" xfId="6239"/>
    <cellStyle name="40% - Accent6 14 4 2" xfId="6240"/>
    <cellStyle name="40% - Accent6 14 4 2 2" xfId="41074"/>
    <cellStyle name="40% - Accent6 14 4 3" xfId="41075"/>
    <cellStyle name="40% - Accent6 14 4_Rate Case Accrual Accounts" xfId="26801"/>
    <cellStyle name="40% - Accent6 14 5" xfId="41076"/>
    <cellStyle name="40% - Accent6 14_Rate Case Accrual Accounts" xfId="26802"/>
    <cellStyle name="40% - Accent6 15" xfId="6241"/>
    <cellStyle name="40% - Accent6 15 2" xfId="6242"/>
    <cellStyle name="40% - Accent6 15 2 2" xfId="6243"/>
    <cellStyle name="40% - Accent6 15 2 2 2" xfId="41077"/>
    <cellStyle name="40% - Accent6 15 2 3" xfId="6244"/>
    <cellStyle name="40% - Accent6 15 2 3 2" xfId="41078"/>
    <cellStyle name="40% - Accent6 15 2 4" xfId="41079"/>
    <cellStyle name="40% - Accent6 15 2_Rate Case Accrual Accounts" xfId="26803"/>
    <cellStyle name="40% - Accent6 15 3" xfId="6245"/>
    <cellStyle name="40% - Accent6 15 3 2" xfId="41080"/>
    <cellStyle name="40% - Accent6 15 4" xfId="6246"/>
    <cellStyle name="40% - Accent6 15 4 2" xfId="6247"/>
    <cellStyle name="40% - Accent6 15 4 2 2" xfId="41081"/>
    <cellStyle name="40% - Accent6 15 4 3" xfId="41082"/>
    <cellStyle name="40% - Accent6 15 4_Rate Case Accrual Accounts" xfId="26804"/>
    <cellStyle name="40% - Accent6 15 5" xfId="41083"/>
    <cellStyle name="40% - Accent6 15_Rate Case Accrual Accounts" xfId="26805"/>
    <cellStyle name="40% - Accent6 16" xfId="6248"/>
    <cellStyle name="40% - Accent6 16 2" xfId="6249"/>
    <cellStyle name="40% - Accent6 16 2 2" xfId="6250"/>
    <cellStyle name="40% - Accent6 16 2 2 2" xfId="41084"/>
    <cellStyle name="40% - Accent6 16 2 3" xfId="6251"/>
    <cellStyle name="40% - Accent6 16 2 3 2" xfId="41085"/>
    <cellStyle name="40% - Accent6 16 2 4" xfId="41086"/>
    <cellStyle name="40% - Accent6 16 2_Rate Case Accrual Accounts" xfId="26806"/>
    <cellStyle name="40% - Accent6 16 3" xfId="6252"/>
    <cellStyle name="40% - Accent6 16 3 2" xfId="41087"/>
    <cellStyle name="40% - Accent6 16 4" xfId="6253"/>
    <cellStyle name="40% - Accent6 16 4 2" xfId="6254"/>
    <cellStyle name="40% - Accent6 16 4 2 2" xfId="41088"/>
    <cellStyle name="40% - Accent6 16 4 3" xfId="41089"/>
    <cellStyle name="40% - Accent6 16 4_Rate Case Accrual Accounts" xfId="26807"/>
    <cellStyle name="40% - Accent6 16 5" xfId="41090"/>
    <cellStyle name="40% - Accent6 16_Rate Case Accrual Accounts" xfId="26808"/>
    <cellStyle name="40% - Accent6 17" xfId="6255"/>
    <cellStyle name="40% - Accent6 17 2" xfId="6256"/>
    <cellStyle name="40% - Accent6 17 2 2" xfId="6257"/>
    <cellStyle name="40% - Accent6 17 2 2 2" xfId="41091"/>
    <cellStyle name="40% - Accent6 17 2 3" xfId="6258"/>
    <cellStyle name="40% - Accent6 17 2 3 2" xfId="41092"/>
    <cellStyle name="40% - Accent6 17 2 4" xfId="41093"/>
    <cellStyle name="40% - Accent6 17 2_Rate Case Accrual Accounts" xfId="26809"/>
    <cellStyle name="40% - Accent6 17 3" xfId="6259"/>
    <cellStyle name="40% - Accent6 17 3 2" xfId="41094"/>
    <cellStyle name="40% - Accent6 17 4" xfId="6260"/>
    <cellStyle name="40% - Accent6 17 4 2" xfId="6261"/>
    <cellStyle name="40% - Accent6 17 4 2 2" xfId="41095"/>
    <cellStyle name="40% - Accent6 17 4 3" xfId="41096"/>
    <cellStyle name="40% - Accent6 17 4_Rate Case Accrual Accounts" xfId="26810"/>
    <cellStyle name="40% - Accent6 17 5" xfId="41097"/>
    <cellStyle name="40% - Accent6 17_Rate Case Accrual Accounts" xfId="26811"/>
    <cellStyle name="40% - Accent6 18" xfId="6262"/>
    <cellStyle name="40% - Accent6 18 2" xfId="6263"/>
    <cellStyle name="40% - Accent6 18 2 2" xfId="6264"/>
    <cellStyle name="40% - Accent6 18 2 2 2" xfId="41098"/>
    <cellStyle name="40% - Accent6 18 2 3" xfId="6265"/>
    <cellStyle name="40% - Accent6 18 2 3 2" xfId="41099"/>
    <cellStyle name="40% - Accent6 18 2 4" xfId="41100"/>
    <cellStyle name="40% - Accent6 18 2_Rate Case Accrual Accounts" xfId="26812"/>
    <cellStyle name="40% - Accent6 18 3" xfId="6266"/>
    <cellStyle name="40% - Accent6 18 3 2" xfId="41101"/>
    <cellStyle name="40% - Accent6 18 4" xfId="6267"/>
    <cellStyle name="40% - Accent6 18 4 2" xfId="6268"/>
    <cellStyle name="40% - Accent6 18 4 2 2" xfId="41102"/>
    <cellStyle name="40% - Accent6 18 4 3" xfId="41103"/>
    <cellStyle name="40% - Accent6 18 4_Rate Case Accrual Accounts" xfId="26813"/>
    <cellStyle name="40% - Accent6 18 5" xfId="41104"/>
    <cellStyle name="40% - Accent6 18_Rate Case Accrual Accounts" xfId="26814"/>
    <cellStyle name="40% - Accent6 19" xfId="6269"/>
    <cellStyle name="40% - Accent6 19 2" xfId="6270"/>
    <cellStyle name="40% - Accent6 19 2 2" xfId="6271"/>
    <cellStyle name="40% - Accent6 19 2 2 2" xfId="41105"/>
    <cellStyle name="40% - Accent6 19 2 3" xfId="6272"/>
    <cellStyle name="40% - Accent6 19 2 3 2" xfId="41106"/>
    <cellStyle name="40% - Accent6 19 2 4" xfId="41107"/>
    <cellStyle name="40% - Accent6 19 2_Rate Case Accrual Accounts" xfId="26815"/>
    <cellStyle name="40% - Accent6 19 3" xfId="6273"/>
    <cellStyle name="40% - Accent6 19 3 2" xfId="41108"/>
    <cellStyle name="40% - Accent6 19 4" xfId="6274"/>
    <cellStyle name="40% - Accent6 19 4 2" xfId="6275"/>
    <cellStyle name="40% - Accent6 19 4 2 2" xfId="41109"/>
    <cellStyle name="40% - Accent6 19 4 3" xfId="41110"/>
    <cellStyle name="40% - Accent6 19 4_Rate Case Accrual Accounts" xfId="26816"/>
    <cellStyle name="40% - Accent6 19 5" xfId="41111"/>
    <cellStyle name="40% - Accent6 19_Rate Case Accrual Accounts" xfId="26817"/>
    <cellStyle name="40% - Accent6 2" xfId="25"/>
    <cellStyle name="40% - Accent6 2 10" xfId="6276"/>
    <cellStyle name="40% - Accent6 2 10 2" xfId="6277"/>
    <cellStyle name="40% - Accent6 2 10 2 2" xfId="41112"/>
    <cellStyle name="40% - Accent6 2 10 3" xfId="41113"/>
    <cellStyle name="40% - Accent6 2 10_Rate Case Accrual Accounts" xfId="26818"/>
    <cellStyle name="40% - Accent6 2 11" xfId="6278"/>
    <cellStyle name="40% - Accent6 2 11 2" xfId="41114"/>
    <cellStyle name="40% - Accent6 2 12" xfId="6279"/>
    <cellStyle name="40% - Accent6 2 12 2" xfId="41115"/>
    <cellStyle name="40% - Accent6 2 13" xfId="6280"/>
    <cellStyle name="40% - Accent6 2 13 2" xfId="41116"/>
    <cellStyle name="40% - Accent6 2 14" xfId="6281"/>
    <cellStyle name="40% - Accent6 2 14 2" xfId="41117"/>
    <cellStyle name="40% - Accent6 2 15" xfId="41118"/>
    <cellStyle name="40% - Accent6 2 2" xfId="536"/>
    <cellStyle name="40% - Accent6 2 2 2" xfId="6282"/>
    <cellStyle name="40% - Accent6 2 2 2 2" xfId="6283"/>
    <cellStyle name="40% - Accent6 2 2 2 2 2" xfId="41119"/>
    <cellStyle name="40% - Accent6 2 2 2 3" xfId="41120"/>
    <cellStyle name="40% - Accent6 2 2 2_Rate Case Accrual Accounts" xfId="26819"/>
    <cellStyle name="40% - Accent6 2 2 3" xfId="6284"/>
    <cellStyle name="40% - Accent6 2 2 3 2" xfId="6285"/>
    <cellStyle name="40% - Accent6 2 2 3 2 2" xfId="41121"/>
    <cellStyle name="40% - Accent6 2 2 3 3" xfId="6286"/>
    <cellStyle name="40% - Accent6 2 2 3 3 2" xfId="41122"/>
    <cellStyle name="40% - Accent6 2 2 3 4" xfId="41123"/>
    <cellStyle name="40% - Accent6 2 2 3_Rate Case Accrual Accounts" xfId="26820"/>
    <cellStyle name="40% - Accent6 2 2 4" xfId="6287"/>
    <cellStyle name="40% - Accent6 2 2 4 2" xfId="6288"/>
    <cellStyle name="40% - Accent6 2 2 4 2 2" xfId="41124"/>
    <cellStyle name="40% - Accent6 2 2 4 3" xfId="41125"/>
    <cellStyle name="40% - Accent6 2 2 4_Rate Case Accrual Accounts" xfId="26821"/>
    <cellStyle name="40% - Accent6 2 2 5" xfId="6289"/>
    <cellStyle name="40% - Accent6 2 2 5 2" xfId="41126"/>
    <cellStyle name="40% - Accent6 2 2 6" xfId="6290"/>
    <cellStyle name="40% - Accent6 2 2 6 2" xfId="41127"/>
    <cellStyle name="40% - Accent6 2 2 7" xfId="6291"/>
    <cellStyle name="40% - Accent6 2 2 7 2" xfId="41128"/>
    <cellStyle name="40% - Accent6 2 2_Basis Info" xfId="6292"/>
    <cellStyle name="40% - Accent6 2 3" xfId="537"/>
    <cellStyle name="40% - Accent6 2 3 10" xfId="6293"/>
    <cellStyle name="40% - Accent6 2 3 10 2" xfId="41129"/>
    <cellStyle name="40% - Accent6 2 3 11" xfId="6294"/>
    <cellStyle name="40% - Accent6 2 3 11 2" xfId="41130"/>
    <cellStyle name="40% - Accent6 2 3 12" xfId="6295"/>
    <cellStyle name="40% - Accent6 2 3 12 2" xfId="41131"/>
    <cellStyle name="40% - Accent6 2 3 13" xfId="6296"/>
    <cellStyle name="40% - Accent6 2 3 13 2" xfId="41132"/>
    <cellStyle name="40% - Accent6 2 3 14" xfId="49269"/>
    <cellStyle name="40% - Accent6 2 3 2" xfId="6297"/>
    <cellStyle name="40% - Accent6 2 3 2 10" xfId="41133"/>
    <cellStyle name="40% - Accent6 2 3 2 2" xfId="6298"/>
    <cellStyle name="40% - Accent6 2 3 2 2 2" xfId="6299"/>
    <cellStyle name="40% - Accent6 2 3 2 2 2 2" xfId="41134"/>
    <cellStyle name="40% - Accent6 2 3 2 2 3" xfId="41135"/>
    <cellStyle name="40% - Accent6 2 3 2 2_Rate Case Accrual Accounts" xfId="26822"/>
    <cellStyle name="40% - Accent6 2 3 2 3" xfId="6300"/>
    <cellStyle name="40% - Accent6 2 3 2 3 2" xfId="6301"/>
    <cellStyle name="40% - Accent6 2 3 2 3 2 2" xfId="6302"/>
    <cellStyle name="40% - Accent6 2 3 2 3 2 2 2" xfId="41136"/>
    <cellStyle name="40% - Accent6 2 3 2 3 2 3" xfId="41137"/>
    <cellStyle name="40% - Accent6 2 3 2 3 2_Rate Case Accrual Accounts" xfId="26823"/>
    <cellStyle name="40% - Accent6 2 3 2 3 3" xfId="6303"/>
    <cellStyle name="40% - Accent6 2 3 2 3 3 2" xfId="41138"/>
    <cellStyle name="40% - Accent6 2 3 2 3 4" xfId="41139"/>
    <cellStyle name="40% - Accent6 2 3 2 3_Rate Case Accrual Accounts" xfId="26824"/>
    <cellStyle name="40% - Accent6 2 3 2 4" xfId="6304"/>
    <cellStyle name="40% - Accent6 2 3 2 4 2" xfId="6305"/>
    <cellStyle name="40% - Accent6 2 3 2 4 2 2" xfId="41140"/>
    <cellStyle name="40% - Accent6 2 3 2 4 3" xfId="41141"/>
    <cellStyle name="40% - Accent6 2 3 2 4_Rate Case Accrual Accounts" xfId="26825"/>
    <cellStyle name="40% - Accent6 2 3 2 5" xfId="6306"/>
    <cellStyle name="40% - Accent6 2 3 2 5 2" xfId="6307"/>
    <cellStyle name="40% - Accent6 2 3 2 5 2 2" xfId="41142"/>
    <cellStyle name="40% - Accent6 2 3 2 5 3" xfId="41143"/>
    <cellStyle name="40% - Accent6 2 3 2 5_Rate Case Accrual Accounts" xfId="26826"/>
    <cellStyle name="40% - Accent6 2 3 2 6" xfId="6308"/>
    <cellStyle name="40% - Accent6 2 3 2 6 2" xfId="41144"/>
    <cellStyle name="40% - Accent6 2 3 2 7" xfId="6309"/>
    <cellStyle name="40% - Accent6 2 3 2 7 2" xfId="41145"/>
    <cellStyle name="40% - Accent6 2 3 2 8" xfId="6310"/>
    <cellStyle name="40% - Accent6 2 3 2 8 2" xfId="41146"/>
    <cellStyle name="40% - Accent6 2 3 2 9" xfId="6311"/>
    <cellStyle name="40% - Accent6 2 3 2 9 2" xfId="41147"/>
    <cellStyle name="40% - Accent6 2 3 2_Basis Info" xfId="6312"/>
    <cellStyle name="40% - Accent6 2 3 3" xfId="6313"/>
    <cellStyle name="40% - Accent6 2 3 3 2" xfId="6314"/>
    <cellStyle name="40% - Accent6 2 3 3 2 2" xfId="41148"/>
    <cellStyle name="40% - Accent6 2 3 3 3" xfId="41149"/>
    <cellStyle name="40% - Accent6 2 3 3_Rate Case Accrual Accounts" xfId="26827"/>
    <cellStyle name="40% - Accent6 2 3 4" xfId="6315"/>
    <cellStyle name="40% - Accent6 2 3 4 2" xfId="41150"/>
    <cellStyle name="40% - Accent6 2 3 5" xfId="6316"/>
    <cellStyle name="40% - Accent6 2 3 5 2" xfId="6317"/>
    <cellStyle name="40% - Accent6 2 3 5 2 2" xfId="6318"/>
    <cellStyle name="40% - Accent6 2 3 5 2 2 2" xfId="41151"/>
    <cellStyle name="40% - Accent6 2 3 5 2 3" xfId="41152"/>
    <cellStyle name="40% - Accent6 2 3 5 2_Rate Case Accrual Accounts" xfId="26828"/>
    <cellStyle name="40% - Accent6 2 3 5 3" xfId="6319"/>
    <cellStyle name="40% - Accent6 2 3 5 3 2" xfId="41153"/>
    <cellStyle name="40% - Accent6 2 3 5 4" xfId="41154"/>
    <cellStyle name="40% - Accent6 2 3 5_Rate Case Accrual Accounts" xfId="26829"/>
    <cellStyle name="40% - Accent6 2 3 6" xfId="6320"/>
    <cellStyle name="40% - Accent6 2 3 6 2" xfId="6321"/>
    <cellStyle name="40% - Accent6 2 3 6 2 2" xfId="41155"/>
    <cellStyle name="40% - Accent6 2 3 6 3" xfId="41156"/>
    <cellStyle name="40% - Accent6 2 3 6_Rate Case Accrual Accounts" xfId="26830"/>
    <cellStyle name="40% - Accent6 2 3 7" xfId="6322"/>
    <cellStyle name="40% - Accent6 2 3 7 2" xfId="6323"/>
    <cellStyle name="40% - Accent6 2 3 7 2 2" xfId="41157"/>
    <cellStyle name="40% - Accent6 2 3 7 3" xfId="41158"/>
    <cellStyle name="40% - Accent6 2 3 7_Rate Case Accrual Accounts" xfId="26831"/>
    <cellStyle name="40% - Accent6 2 3 8" xfId="6324"/>
    <cellStyle name="40% - Accent6 2 3 8 2" xfId="41159"/>
    <cellStyle name="40% - Accent6 2 3 9" xfId="6325"/>
    <cellStyle name="40% - Accent6 2 3 9 2" xfId="41160"/>
    <cellStyle name="40% - Accent6 2 3_Basis Info" xfId="6326"/>
    <cellStyle name="40% - Accent6 2 4" xfId="586"/>
    <cellStyle name="40% - Accent6 2 4 2" xfId="866"/>
    <cellStyle name="40% - Accent6 2 4 3" xfId="41161"/>
    <cellStyle name="40% - Accent6 2 4_Rate Case Accrual Accounts" xfId="26832"/>
    <cellStyle name="40% - Accent6 2 5" xfId="437"/>
    <cellStyle name="40% - Accent6 2 5 2" xfId="6327"/>
    <cellStyle name="40% - Accent6 2 5 2 2" xfId="41162"/>
    <cellStyle name="40% - Accent6 2 5 3" xfId="6328"/>
    <cellStyle name="40% - Accent6 2 5 3 2" xfId="41163"/>
    <cellStyle name="40% - Accent6 2 5 4" xfId="41164"/>
    <cellStyle name="40% - Accent6 2 5_Rate Case Accrual Accounts" xfId="26833"/>
    <cellStyle name="40% - Accent6 2 6" xfId="867"/>
    <cellStyle name="40% - Accent6 2 6 2" xfId="41165"/>
    <cellStyle name="40% - Accent6 2 7" xfId="6329"/>
    <cellStyle name="40% - Accent6 2 7 2" xfId="6330"/>
    <cellStyle name="40% - Accent6 2 7 2 2" xfId="41166"/>
    <cellStyle name="40% - Accent6 2 7 3" xfId="41167"/>
    <cellStyle name="40% - Accent6 2 7_Rate Case Accrual Accounts" xfId="26834"/>
    <cellStyle name="40% - Accent6 2 8" xfId="6331"/>
    <cellStyle name="40% - Accent6 2 8 2" xfId="6332"/>
    <cellStyle name="40% - Accent6 2 8 2 2" xfId="41168"/>
    <cellStyle name="40% - Accent6 2 8 3" xfId="41169"/>
    <cellStyle name="40% - Accent6 2 8_Rate Case Accrual Accounts" xfId="26835"/>
    <cellStyle name="40% - Accent6 2 9" xfId="6333"/>
    <cellStyle name="40% - Accent6 2 9 2" xfId="6334"/>
    <cellStyle name="40% - Accent6 2 9 2 2" xfId="41170"/>
    <cellStyle name="40% - Accent6 2 9 3" xfId="41171"/>
    <cellStyle name="40% - Accent6 2 9_Rate Case Accrual Accounts" xfId="26836"/>
    <cellStyle name="40% - Accent6 2_09_2013" xfId="756"/>
    <cellStyle name="40% - Accent6 20" xfId="6335"/>
    <cellStyle name="40% - Accent6 20 2" xfId="6336"/>
    <cellStyle name="40% - Accent6 20 2 2" xfId="6337"/>
    <cellStyle name="40% - Accent6 20 2 2 2" xfId="41172"/>
    <cellStyle name="40% - Accent6 20 2 3" xfId="6338"/>
    <cellStyle name="40% - Accent6 20 2 3 2" xfId="41173"/>
    <cellStyle name="40% - Accent6 20 2 4" xfId="41174"/>
    <cellStyle name="40% - Accent6 20 2_Rate Case Accrual Accounts" xfId="26837"/>
    <cellStyle name="40% - Accent6 20 3" xfId="6339"/>
    <cellStyle name="40% - Accent6 20 3 2" xfId="41175"/>
    <cellStyle name="40% - Accent6 20 4" xfId="6340"/>
    <cellStyle name="40% - Accent6 20 4 2" xfId="6341"/>
    <cellStyle name="40% - Accent6 20 4 2 2" xfId="41176"/>
    <cellStyle name="40% - Accent6 20 4 3" xfId="41177"/>
    <cellStyle name="40% - Accent6 20 4_Rate Case Accrual Accounts" xfId="26838"/>
    <cellStyle name="40% - Accent6 20 5" xfId="41178"/>
    <cellStyle name="40% - Accent6 20_Rate Case Accrual Accounts" xfId="26839"/>
    <cellStyle name="40% - Accent6 21" xfId="6342"/>
    <cellStyle name="40% - Accent6 21 2" xfId="6343"/>
    <cellStyle name="40% - Accent6 21 2 2" xfId="6344"/>
    <cellStyle name="40% - Accent6 21 2 2 2" xfId="41179"/>
    <cellStyle name="40% - Accent6 21 2 3" xfId="6345"/>
    <cellStyle name="40% - Accent6 21 2 3 2" xfId="41180"/>
    <cellStyle name="40% - Accent6 21 2 4" xfId="41181"/>
    <cellStyle name="40% - Accent6 21 2_Rate Case Accrual Accounts" xfId="26840"/>
    <cellStyle name="40% - Accent6 21 3" xfId="6346"/>
    <cellStyle name="40% - Accent6 21 3 2" xfId="41182"/>
    <cellStyle name="40% - Accent6 21 4" xfId="6347"/>
    <cellStyle name="40% - Accent6 21 4 2" xfId="6348"/>
    <cellStyle name="40% - Accent6 21 4 2 2" xfId="41183"/>
    <cellStyle name="40% - Accent6 21 4 3" xfId="41184"/>
    <cellStyle name="40% - Accent6 21 4_Rate Case Accrual Accounts" xfId="26841"/>
    <cellStyle name="40% - Accent6 21 5" xfId="41185"/>
    <cellStyle name="40% - Accent6 21_Rate Case Accrual Accounts" xfId="26842"/>
    <cellStyle name="40% - Accent6 22" xfId="6349"/>
    <cellStyle name="40% - Accent6 22 2" xfId="6350"/>
    <cellStyle name="40% - Accent6 22 2 2" xfId="6351"/>
    <cellStyle name="40% - Accent6 22 2 2 2" xfId="41186"/>
    <cellStyle name="40% - Accent6 22 2 3" xfId="6352"/>
    <cellStyle name="40% - Accent6 22 2 3 2" xfId="41187"/>
    <cellStyle name="40% - Accent6 22 2 4" xfId="41188"/>
    <cellStyle name="40% - Accent6 22 2_Rate Case Accrual Accounts" xfId="26843"/>
    <cellStyle name="40% - Accent6 22 3" xfId="6353"/>
    <cellStyle name="40% - Accent6 22 3 2" xfId="41189"/>
    <cellStyle name="40% - Accent6 22 4" xfId="6354"/>
    <cellStyle name="40% - Accent6 22 4 2" xfId="6355"/>
    <cellStyle name="40% - Accent6 22 4 2 2" xfId="41190"/>
    <cellStyle name="40% - Accent6 22 4 3" xfId="41191"/>
    <cellStyle name="40% - Accent6 22 4_Rate Case Accrual Accounts" xfId="26844"/>
    <cellStyle name="40% - Accent6 22 5" xfId="41192"/>
    <cellStyle name="40% - Accent6 22_Rate Case Accrual Accounts" xfId="26845"/>
    <cellStyle name="40% - Accent6 23" xfId="6356"/>
    <cellStyle name="40% - Accent6 23 2" xfId="6357"/>
    <cellStyle name="40% - Accent6 23 2 2" xfId="41193"/>
    <cellStyle name="40% - Accent6 23 3" xfId="6358"/>
    <cellStyle name="40% - Accent6 23 3 2" xfId="6359"/>
    <cellStyle name="40% - Accent6 23 3 2 2" xfId="41194"/>
    <cellStyle name="40% - Accent6 23 3 3" xfId="6360"/>
    <cellStyle name="40% - Accent6 23 3 3 2" xfId="41195"/>
    <cellStyle name="40% - Accent6 23 3 4" xfId="41196"/>
    <cellStyle name="40% - Accent6 23 3_Rate Case Accrual Accounts" xfId="26846"/>
    <cellStyle name="40% - Accent6 23 4" xfId="41197"/>
    <cellStyle name="40% - Accent6 23_Rate Case Accrual Accounts" xfId="26847"/>
    <cellStyle name="40% - Accent6 24" xfId="6361"/>
    <cellStyle name="40% - Accent6 24 10" xfId="6362"/>
    <cellStyle name="40% - Accent6 24 10 2" xfId="41198"/>
    <cellStyle name="40% - Accent6 24 11" xfId="6363"/>
    <cellStyle name="40% - Accent6 24 11 2" xfId="6364"/>
    <cellStyle name="40% - Accent6 24 11 2 2" xfId="41199"/>
    <cellStyle name="40% - Accent6 24 11 3" xfId="41200"/>
    <cellStyle name="40% - Accent6 24 11_Rate Case Accrual Accounts" xfId="26848"/>
    <cellStyle name="40% - Accent6 24 12" xfId="6365"/>
    <cellStyle name="40% - Accent6 24 12 2" xfId="6366"/>
    <cellStyle name="40% - Accent6 24 12 2 2" xfId="41201"/>
    <cellStyle name="40% - Accent6 24 12 3" xfId="41202"/>
    <cellStyle name="40% - Accent6 24 12_Rate Case Accrual Accounts" xfId="26849"/>
    <cellStyle name="40% - Accent6 24 13" xfId="41203"/>
    <cellStyle name="40% - Accent6 24 2" xfId="6367"/>
    <cellStyle name="40% - Accent6 24 2 2" xfId="6368"/>
    <cellStyle name="40% - Accent6 24 2 2 2" xfId="41204"/>
    <cellStyle name="40% - Accent6 24 2 3" xfId="41205"/>
    <cellStyle name="40% - Accent6 24 2_Rate Case Accrual Accounts" xfId="26850"/>
    <cellStyle name="40% - Accent6 24 3" xfId="6369"/>
    <cellStyle name="40% - Accent6 24 3 2" xfId="6370"/>
    <cellStyle name="40% - Accent6 24 3 2 2" xfId="6371"/>
    <cellStyle name="40% - Accent6 24 3 2 2 2" xfId="6372"/>
    <cellStyle name="40% - Accent6 24 3 2 2 2 2" xfId="41206"/>
    <cellStyle name="40% - Accent6 24 3 2 2 3" xfId="41207"/>
    <cellStyle name="40% - Accent6 24 3 2 2_Rate Case Accrual Accounts" xfId="26851"/>
    <cellStyle name="40% - Accent6 24 3 2 3" xfId="6373"/>
    <cellStyle name="40% - Accent6 24 3 2 3 2" xfId="41208"/>
    <cellStyle name="40% - Accent6 24 3 2 4" xfId="41209"/>
    <cellStyle name="40% - Accent6 24 3 2_Rate Case Accrual Accounts" xfId="26852"/>
    <cellStyle name="40% - Accent6 24 3 3" xfId="6374"/>
    <cellStyle name="40% - Accent6 24 3 3 2" xfId="6375"/>
    <cellStyle name="40% - Accent6 24 3 3 2 2" xfId="41210"/>
    <cellStyle name="40% - Accent6 24 3 3 3" xfId="41211"/>
    <cellStyle name="40% - Accent6 24 3 3_Rate Case Accrual Accounts" xfId="26853"/>
    <cellStyle name="40% - Accent6 24 3 4" xfId="6376"/>
    <cellStyle name="40% - Accent6 24 3 4 2" xfId="41212"/>
    <cellStyle name="40% - Accent6 24 3 5" xfId="41213"/>
    <cellStyle name="40% - Accent6 24 3_Rate Case Accrual Accounts" xfId="26854"/>
    <cellStyle name="40% - Accent6 24 4" xfId="6377"/>
    <cellStyle name="40% - Accent6 24 4 2" xfId="6378"/>
    <cellStyle name="40% - Accent6 24 4 2 2" xfId="6379"/>
    <cellStyle name="40% - Accent6 24 4 2 2 2" xfId="41214"/>
    <cellStyle name="40% - Accent6 24 4 2 3" xfId="41215"/>
    <cellStyle name="40% - Accent6 24 4 2_Rate Case Accrual Accounts" xfId="26855"/>
    <cellStyle name="40% - Accent6 24 4 3" xfId="6380"/>
    <cellStyle name="40% - Accent6 24 4 3 2" xfId="41216"/>
    <cellStyle name="40% - Accent6 24 4 4" xfId="41217"/>
    <cellStyle name="40% - Accent6 24 4_Rate Case Accrual Accounts" xfId="26856"/>
    <cellStyle name="40% - Accent6 24 5" xfId="6381"/>
    <cellStyle name="40% - Accent6 24 5 2" xfId="41218"/>
    <cellStyle name="40% - Accent6 24 6" xfId="6382"/>
    <cellStyle name="40% - Accent6 24 6 2" xfId="41219"/>
    <cellStyle name="40% - Accent6 24 7" xfId="6383"/>
    <cellStyle name="40% - Accent6 24 7 2" xfId="41220"/>
    <cellStyle name="40% - Accent6 24 8" xfId="6384"/>
    <cellStyle name="40% - Accent6 24 8 2" xfId="41221"/>
    <cellStyle name="40% - Accent6 24 9" xfId="6385"/>
    <cellStyle name="40% - Accent6 24 9 2" xfId="41222"/>
    <cellStyle name="40% - Accent6 24_Basis Detail" xfId="6386"/>
    <cellStyle name="40% - Accent6 25" xfId="6387"/>
    <cellStyle name="40% - Accent6 25 2" xfId="6388"/>
    <cellStyle name="40% - Accent6 25 2 2" xfId="6389"/>
    <cellStyle name="40% - Accent6 25 2 2 2" xfId="41223"/>
    <cellStyle name="40% - Accent6 25 2 3" xfId="41224"/>
    <cellStyle name="40% - Accent6 25 2_Rate Case Accrual Accounts" xfId="26857"/>
    <cellStyle name="40% - Accent6 25 3" xfId="6390"/>
    <cellStyle name="40% - Accent6 25 3 2" xfId="41225"/>
    <cellStyle name="40% - Accent6 25 4" xfId="6391"/>
    <cellStyle name="40% - Accent6 25 4 2" xfId="6392"/>
    <cellStyle name="40% - Accent6 25 4 2 2" xfId="41226"/>
    <cellStyle name="40% - Accent6 25 4 3" xfId="6393"/>
    <cellStyle name="40% - Accent6 25 4 3 2" xfId="41227"/>
    <cellStyle name="40% - Accent6 25 4 4" xfId="41228"/>
    <cellStyle name="40% - Accent6 25 4_Rate Case Accrual Accounts" xfId="26858"/>
    <cellStyle name="40% - Accent6 25 5" xfId="6394"/>
    <cellStyle name="40% - Accent6 25 5 2" xfId="6395"/>
    <cellStyle name="40% - Accent6 25 5 2 2" xfId="6396"/>
    <cellStyle name="40% - Accent6 25 5 2 2 2" xfId="6397"/>
    <cellStyle name="40% - Accent6 25 5 2 2 2 2" xfId="41229"/>
    <cellStyle name="40% - Accent6 25 5 2 2 3" xfId="41230"/>
    <cellStyle name="40% - Accent6 25 5 2 2_Rate Case Accrual Accounts" xfId="26859"/>
    <cellStyle name="40% - Accent6 25 5 2 3" xfId="6398"/>
    <cellStyle name="40% - Accent6 25 5 2 3 2" xfId="41231"/>
    <cellStyle name="40% - Accent6 25 5 2 4" xfId="41232"/>
    <cellStyle name="40% - Accent6 25 5 2_Rate Case Accrual Accounts" xfId="26860"/>
    <cellStyle name="40% - Accent6 25 5 3" xfId="6399"/>
    <cellStyle name="40% - Accent6 25 5 3 2" xfId="6400"/>
    <cellStyle name="40% - Accent6 25 5 3 2 2" xfId="41233"/>
    <cellStyle name="40% - Accent6 25 5 3 3" xfId="41234"/>
    <cellStyle name="40% - Accent6 25 5 3_Rate Case Accrual Accounts" xfId="26861"/>
    <cellStyle name="40% - Accent6 25 5 4" xfId="6401"/>
    <cellStyle name="40% - Accent6 25 5 4 2" xfId="41235"/>
    <cellStyle name="40% - Accent6 25 5 5" xfId="41236"/>
    <cellStyle name="40% - Accent6 25 5_Rate Case Accrual Accounts" xfId="26862"/>
    <cellStyle name="40% - Accent6 25 6" xfId="6402"/>
    <cellStyle name="40% - Accent6 25 6 2" xfId="6403"/>
    <cellStyle name="40% - Accent6 25 6 2 2" xfId="6404"/>
    <cellStyle name="40% - Accent6 25 6 2 2 2" xfId="41237"/>
    <cellStyle name="40% - Accent6 25 6 2 3" xfId="41238"/>
    <cellStyle name="40% - Accent6 25 6 2_Rate Case Accrual Accounts" xfId="26863"/>
    <cellStyle name="40% - Accent6 25 6 3" xfId="6405"/>
    <cellStyle name="40% - Accent6 25 6 3 2" xfId="41239"/>
    <cellStyle name="40% - Accent6 25 6 4" xfId="41240"/>
    <cellStyle name="40% - Accent6 25 6_Rate Case Accrual Accounts" xfId="26864"/>
    <cellStyle name="40% - Accent6 25 7" xfId="6406"/>
    <cellStyle name="40% - Accent6 25 7 2" xfId="6407"/>
    <cellStyle name="40% - Accent6 25 7 2 2" xfId="41241"/>
    <cellStyle name="40% - Accent6 25 7 3" xfId="41242"/>
    <cellStyle name="40% - Accent6 25 7_Rate Case Accrual Accounts" xfId="26865"/>
    <cellStyle name="40% - Accent6 25 8" xfId="6408"/>
    <cellStyle name="40% - Accent6 25 8 2" xfId="6409"/>
    <cellStyle name="40% - Accent6 25 8 2 2" xfId="41243"/>
    <cellStyle name="40% - Accent6 25 8 3" xfId="41244"/>
    <cellStyle name="40% - Accent6 25 8_Rate Case Accrual Accounts" xfId="26866"/>
    <cellStyle name="40% - Accent6 25 9" xfId="41245"/>
    <cellStyle name="40% - Accent6 25_Basis Detail" xfId="6410"/>
    <cellStyle name="40% - Accent6 26" xfId="6411"/>
    <cellStyle name="40% - Accent6 26 2" xfId="6412"/>
    <cellStyle name="40% - Accent6 26 2 2" xfId="6413"/>
    <cellStyle name="40% - Accent6 26 2 2 2" xfId="6414"/>
    <cellStyle name="40% - Accent6 26 2 2 2 2" xfId="41246"/>
    <cellStyle name="40% - Accent6 26 2 2 3" xfId="41247"/>
    <cellStyle name="40% - Accent6 26 2 2_Rate Case Accrual Accounts" xfId="26867"/>
    <cellStyle name="40% - Accent6 26 2 3" xfId="6415"/>
    <cellStyle name="40% - Accent6 26 2 3 2" xfId="41248"/>
    <cellStyle name="40% - Accent6 26 2 4" xfId="41249"/>
    <cellStyle name="40% - Accent6 26 2_Rate Case Accrual Accounts" xfId="26868"/>
    <cellStyle name="40% - Accent6 26 3" xfId="6416"/>
    <cellStyle name="40% - Accent6 26 3 2" xfId="6417"/>
    <cellStyle name="40% - Accent6 26 3 2 2" xfId="41250"/>
    <cellStyle name="40% - Accent6 26 3 3" xfId="41251"/>
    <cellStyle name="40% - Accent6 26 3_Rate Case Accrual Accounts" xfId="26869"/>
    <cellStyle name="40% - Accent6 26 4" xfId="6418"/>
    <cellStyle name="40% - Accent6 26 4 2" xfId="6419"/>
    <cellStyle name="40% - Accent6 26 4 2 2" xfId="41252"/>
    <cellStyle name="40% - Accent6 26 4 3" xfId="41253"/>
    <cellStyle name="40% - Accent6 26 4_Rate Case Accrual Accounts" xfId="26870"/>
    <cellStyle name="40% - Accent6 26 5" xfId="6420"/>
    <cellStyle name="40% - Accent6 26 5 2" xfId="41254"/>
    <cellStyle name="40% - Accent6 26 6" xfId="6421"/>
    <cellStyle name="40% - Accent6 26 6 2" xfId="41255"/>
    <cellStyle name="40% - Accent6 26 7" xfId="6422"/>
    <cellStyle name="40% - Accent6 26 7 2" xfId="41256"/>
    <cellStyle name="40% - Accent6 26 8" xfId="6423"/>
    <cellStyle name="40% - Accent6 26 8 2" xfId="41257"/>
    <cellStyle name="40% - Accent6 26 9" xfId="41258"/>
    <cellStyle name="40% - Accent6 26_Rate Case Accrual Accounts" xfId="26871"/>
    <cellStyle name="40% - Accent6 27" xfId="6424"/>
    <cellStyle name="40% - Accent6 27 2" xfId="6425"/>
    <cellStyle name="40% - Accent6 27 2 2" xfId="41259"/>
    <cellStyle name="40% - Accent6 27 3" xfId="6426"/>
    <cellStyle name="40% - Accent6 27 3 2" xfId="41260"/>
    <cellStyle name="40% - Accent6 27 4" xfId="6427"/>
    <cellStyle name="40% - Accent6 27 4 2" xfId="41261"/>
    <cellStyle name="40% - Accent6 27 5" xfId="41262"/>
    <cellStyle name="40% - Accent6 27_Rate Case Accrual Accounts" xfId="26872"/>
    <cellStyle name="40% - Accent6 28" xfId="6428"/>
    <cellStyle name="40% - Accent6 28 2" xfId="6429"/>
    <cellStyle name="40% - Accent6 28 2 2" xfId="41263"/>
    <cellStyle name="40% - Accent6 28 3" xfId="41264"/>
    <cellStyle name="40% - Accent6 28_Rate Case Accrual Accounts" xfId="26873"/>
    <cellStyle name="40% - Accent6 29" xfId="6430"/>
    <cellStyle name="40% - Accent6 29 2" xfId="6431"/>
    <cellStyle name="40% - Accent6 29 2 2" xfId="41265"/>
    <cellStyle name="40% - Accent6 29 3" xfId="41266"/>
    <cellStyle name="40% - Accent6 29_Rate Case Accrual Accounts" xfId="26874"/>
    <cellStyle name="40% - Accent6 3" xfId="6432"/>
    <cellStyle name="40% - Accent6 3 2" xfId="6433"/>
    <cellStyle name="40% - Accent6 3 2 2" xfId="6434"/>
    <cellStyle name="40% - Accent6 3 2 2 2" xfId="6435"/>
    <cellStyle name="40% - Accent6 3 2 2 2 2" xfId="41267"/>
    <cellStyle name="40% - Accent6 3 2 2 3" xfId="41268"/>
    <cellStyle name="40% - Accent6 3 2 2_Rate Case Accrual Accounts" xfId="26875"/>
    <cellStyle name="40% - Accent6 3 2 3" xfId="6436"/>
    <cellStyle name="40% - Accent6 3 2 3 2" xfId="41269"/>
    <cellStyle name="40% - Accent6 3 2 4" xfId="6437"/>
    <cellStyle name="40% - Accent6 3 2 4 2" xfId="41270"/>
    <cellStyle name="40% - Accent6 3 2 5" xfId="6438"/>
    <cellStyle name="40% - Accent6 3 2 5 2" xfId="41271"/>
    <cellStyle name="40% - Accent6 3 2 6" xfId="41272"/>
    <cellStyle name="40% - Accent6 3 2_Basis Info" xfId="6439"/>
    <cellStyle name="40% - Accent6 3 3" xfId="6440"/>
    <cellStyle name="40% - Accent6 3 3 2" xfId="6441"/>
    <cellStyle name="40% - Accent6 3 3 2 2" xfId="6442"/>
    <cellStyle name="40% - Accent6 3 3 2 2 2" xfId="41273"/>
    <cellStyle name="40% - Accent6 3 3 2 3" xfId="41274"/>
    <cellStyle name="40% - Accent6 3 3 2_Rate Case Accrual Accounts" xfId="26876"/>
    <cellStyle name="40% - Accent6 3 3 3" xfId="6443"/>
    <cellStyle name="40% - Accent6 3 3 3 2" xfId="41275"/>
    <cellStyle name="40% - Accent6 3 3 4" xfId="41276"/>
    <cellStyle name="40% - Accent6 3 3_Rate Case Accrual Accounts" xfId="26877"/>
    <cellStyle name="40% - Accent6 3 4" xfId="6444"/>
    <cellStyle name="40% - Accent6 3 4 2" xfId="6445"/>
    <cellStyle name="40% - Accent6 3 4 2 2" xfId="41277"/>
    <cellStyle name="40% - Accent6 3 4 3" xfId="41278"/>
    <cellStyle name="40% - Accent6 3 4_Rate Case Accrual Accounts" xfId="26878"/>
    <cellStyle name="40% - Accent6 3 5" xfId="6446"/>
    <cellStyle name="40% - Accent6 3 5 2" xfId="6447"/>
    <cellStyle name="40% - Accent6 3 5 2 2" xfId="41279"/>
    <cellStyle name="40% - Accent6 3 5 3" xfId="6448"/>
    <cellStyle name="40% - Accent6 3 5 3 2" xfId="41280"/>
    <cellStyle name="40% - Accent6 3 5 4" xfId="41281"/>
    <cellStyle name="40% - Accent6 3 5_Rate Case Accrual Accounts" xfId="26879"/>
    <cellStyle name="40% - Accent6 3 6" xfId="6449"/>
    <cellStyle name="40% - Accent6 3 6 2" xfId="41282"/>
    <cellStyle name="40% - Accent6 3 7" xfId="6450"/>
    <cellStyle name="40% - Accent6 3 7 2" xfId="41283"/>
    <cellStyle name="40% - Accent6 3 8" xfId="6451"/>
    <cellStyle name="40% - Accent6 3 8 2" xfId="41284"/>
    <cellStyle name="40% - Accent6 3 9" xfId="6452"/>
    <cellStyle name="40% - Accent6 3 9 2" xfId="41285"/>
    <cellStyle name="40% - Accent6 3_Cap Software Basis Adj" xfId="6453"/>
    <cellStyle name="40% - Accent6 30" xfId="6454"/>
    <cellStyle name="40% - Accent6 30 2" xfId="6455"/>
    <cellStyle name="40% - Accent6 30 2 2" xfId="41286"/>
    <cellStyle name="40% - Accent6 30 3" xfId="41287"/>
    <cellStyle name="40% - Accent6 30_Rate Case Accrual Accounts" xfId="26880"/>
    <cellStyle name="40% - Accent6 31" xfId="6456"/>
    <cellStyle name="40% - Accent6 31 2" xfId="6457"/>
    <cellStyle name="40% - Accent6 31 2 2" xfId="6458"/>
    <cellStyle name="40% - Accent6 31 2 2 2" xfId="6459"/>
    <cellStyle name="40% - Accent6 31 2 2 2 2" xfId="41288"/>
    <cellStyle name="40% - Accent6 31 2 2 3" xfId="41289"/>
    <cellStyle name="40% - Accent6 31 2 2_Rate Case Accrual Accounts" xfId="26881"/>
    <cellStyle name="40% - Accent6 31 2 3" xfId="6460"/>
    <cellStyle name="40% - Accent6 31 2 3 2" xfId="41290"/>
    <cellStyle name="40% - Accent6 31 2 4" xfId="41291"/>
    <cellStyle name="40% - Accent6 31 2_Rate Case Accrual Accounts" xfId="26882"/>
    <cellStyle name="40% - Accent6 31 3" xfId="6461"/>
    <cellStyle name="40% - Accent6 31 3 2" xfId="6462"/>
    <cellStyle name="40% - Accent6 31 3 2 2" xfId="41292"/>
    <cellStyle name="40% - Accent6 31 3 3" xfId="41293"/>
    <cellStyle name="40% - Accent6 31 3_Rate Case Accrual Accounts" xfId="26883"/>
    <cellStyle name="40% - Accent6 31 4" xfId="6463"/>
    <cellStyle name="40% - Accent6 31 4 2" xfId="41294"/>
    <cellStyle name="40% - Accent6 31 5" xfId="6464"/>
    <cellStyle name="40% - Accent6 31 5 2" xfId="41295"/>
    <cellStyle name="40% - Accent6 31 6" xfId="41296"/>
    <cellStyle name="40% - Accent6 31_Rate Case Accrual Accounts" xfId="26884"/>
    <cellStyle name="40% - Accent6 32" xfId="6465"/>
    <cellStyle name="40% - Accent6 32 2" xfId="6466"/>
    <cellStyle name="40% - Accent6 32 2 2" xfId="6467"/>
    <cellStyle name="40% - Accent6 32 2 2 2" xfId="6468"/>
    <cellStyle name="40% - Accent6 32 2 2 2 2" xfId="41297"/>
    <cellStyle name="40% - Accent6 32 2 2 3" xfId="41298"/>
    <cellStyle name="40% - Accent6 32 2 2_Rate Case Accrual Accounts" xfId="26885"/>
    <cellStyle name="40% - Accent6 32 2 3" xfId="6469"/>
    <cellStyle name="40% - Accent6 32 2 3 2" xfId="41299"/>
    <cellStyle name="40% - Accent6 32 2 4" xfId="41300"/>
    <cellStyle name="40% - Accent6 32 2_Rate Case Accrual Accounts" xfId="26886"/>
    <cellStyle name="40% - Accent6 32 3" xfId="6470"/>
    <cellStyle name="40% - Accent6 32 3 2" xfId="6471"/>
    <cellStyle name="40% - Accent6 32 3 2 2" xfId="41301"/>
    <cellStyle name="40% - Accent6 32 3 3" xfId="41302"/>
    <cellStyle name="40% - Accent6 32 3_Rate Case Accrual Accounts" xfId="26887"/>
    <cellStyle name="40% - Accent6 32 4" xfId="6472"/>
    <cellStyle name="40% - Accent6 32 4 2" xfId="41303"/>
    <cellStyle name="40% - Accent6 32 5" xfId="6473"/>
    <cellStyle name="40% - Accent6 32 5 2" xfId="41304"/>
    <cellStyle name="40% - Accent6 32 6" xfId="41305"/>
    <cellStyle name="40% - Accent6 32_Rate Case Accrual Accounts" xfId="26888"/>
    <cellStyle name="40% - Accent6 33" xfId="6474"/>
    <cellStyle name="40% - Accent6 33 2" xfId="6475"/>
    <cellStyle name="40% - Accent6 33 2 2" xfId="6476"/>
    <cellStyle name="40% - Accent6 33 2 2 2" xfId="6477"/>
    <cellStyle name="40% - Accent6 33 2 2 2 2" xfId="41306"/>
    <cellStyle name="40% - Accent6 33 2 2 3" xfId="41307"/>
    <cellStyle name="40% - Accent6 33 2 2_Rate Case Accrual Accounts" xfId="26889"/>
    <cellStyle name="40% - Accent6 33 2 3" xfId="6478"/>
    <cellStyle name="40% - Accent6 33 2 3 2" xfId="41308"/>
    <cellStyle name="40% - Accent6 33 2 4" xfId="41309"/>
    <cellStyle name="40% - Accent6 33 2_Rate Case Accrual Accounts" xfId="26890"/>
    <cellStyle name="40% - Accent6 33 3" xfId="6479"/>
    <cellStyle name="40% - Accent6 33 3 2" xfId="6480"/>
    <cellStyle name="40% - Accent6 33 3 2 2" xfId="41310"/>
    <cellStyle name="40% - Accent6 33 3 3" xfId="41311"/>
    <cellStyle name="40% - Accent6 33 3_Rate Case Accrual Accounts" xfId="26891"/>
    <cellStyle name="40% - Accent6 33 4" xfId="6481"/>
    <cellStyle name="40% - Accent6 33 4 2" xfId="41312"/>
    <cellStyle name="40% - Accent6 33 5" xfId="6482"/>
    <cellStyle name="40% - Accent6 33 5 2" xfId="41313"/>
    <cellStyle name="40% - Accent6 33 6" xfId="41314"/>
    <cellStyle name="40% - Accent6 33_Rate Case Accrual Accounts" xfId="26892"/>
    <cellStyle name="40% - Accent6 34" xfId="6483"/>
    <cellStyle name="40% - Accent6 34 2" xfId="6484"/>
    <cellStyle name="40% - Accent6 34 2 2" xfId="6485"/>
    <cellStyle name="40% - Accent6 34 2 2 2" xfId="41315"/>
    <cellStyle name="40% - Accent6 34 2 3" xfId="41316"/>
    <cellStyle name="40% - Accent6 34 2_Rate Case Accrual Accounts" xfId="26893"/>
    <cellStyle name="40% - Accent6 34 3" xfId="6486"/>
    <cellStyle name="40% - Accent6 34 3 2" xfId="41317"/>
    <cellStyle name="40% - Accent6 34 4" xfId="41318"/>
    <cellStyle name="40% - Accent6 34_Rate Case Accrual Accounts" xfId="26894"/>
    <cellStyle name="40% - Accent6 35" xfId="6487"/>
    <cellStyle name="40% - Accent6 35 2" xfId="6488"/>
    <cellStyle name="40% - Accent6 35 2 2" xfId="6489"/>
    <cellStyle name="40% - Accent6 35 2 2 2" xfId="41319"/>
    <cellStyle name="40% - Accent6 35 2 3" xfId="41320"/>
    <cellStyle name="40% - Accent6 35 2_Rate Case Accrual Accounts" xfId="26895"/>
    <cellStyle name="40% - Accent6 35 3" xfId="6490"/>
    <cellStyle name="40% - Accent6 35 3 2" xfId="41321"/>
    <cellStyle name="40% - Accent6 35 4" xfId="41322"/>
    <cellStyle name="40% - Accent6 35_Rate Case Accrual Accounts" xfId="26896"/>
    <cellStyle name="40% - Accent6 36" xfId="6491"/>
    <cellStyle name="40% - Accent6 36 2" xfId="6492"/>
    <cellStyle name="40% - Accent6 36 2 2" xfId="6493"/>
    <cellStyle name="40% - Accent6 36 2 2 2" xfId="41323"/>
    <cellStyle name="40% - Accent6 36 2 3" xfId="41324"/>
    <cellStyle name="40% - Accent6 36 2_Rate Case Accrual Accounts" xfId="26897"/>
    <cellStyle name="40% - Accent6 36 3" xfId="6494"/>
    <cellStyle name="40% - Accent6 36 3 2" xfId="41325"/>
    <cellStyle name="40% - Accent6 36 4" xfId="41326"/>
    <cellStyle name="40% - Accent6 36_Rate Case Accrual Accounts" xfId="26898"/>
    <cellStyle name="40% - Accent6 37" xfId="6495"/>
    <cellStyle name="40% - Accent6 37 2" xfId="6496"/>
    <cellStyle name="40% - Accent6 37 2 2" xfId="6497"/>
    <cellStyle name="40% - Accent6 37 2 2 2" xfId="41327"/>
    <cellStyle name="40% - Accent6 37 2 3" xfId="41328"/>
    <cellStyle name="40% - Accent6 37 2_Rate Case Accrual Accounts" xfId="26899"/>
    <cellStyle name="40% - Accent6 37 3" xfId="6498"/>
    <cellStyle name="40% - Accent6 37 3 2" xfId="41329"/>
    <cellStyle name="40% - Accent6 37 4" xfId="41330"/>
    <cellStyle name="40% - Accent6 37_Rate Case Accrual Accounts" xfId="26900"/>
    <cellStyle name="40% - Accent6 38" xfId="6499"/>
    <cellStyle name="40% - Accent6 38 2" xfId="6500"/>
    <cellStyle name="40% - Accent6 38 2 2" xfId="6501"/>
    <cellStyle name="40% - Accent6 38 2 2 2" xfId="41331"/>
    <cellStyle name="40% - Accent6 38 2 3" xfId="41332"/>
    <cellStyle name="40% - Accent6 38 2_Rate Case Accrual Accounts" xfId="26901"/>
    <cellStyle name="40% - Accent6 38 3" xfId="6502"/>
    <cellStyle name="40% - Accent6 38 3 2" xfId="41333"/>
    <cellStyle name="40% - Accent6 38 4" xfId="41334"/>
    <cellStyle name="40% - Accent6 38_Rate Case Accrual Accounts" xfId="26902"/>
    <cellStyle name="40% - Accent6 39" xfId="6503"/>
    <cellStyle name="40% - Accent6 39 2" xfId="6504"/>
    <cellStyle name="40% - Accent6 39 2 2" xfId="6505"/>
    <cellStyle name="40% - Accent6 39 2 2 2" xfId="41335"/>
    <cellStyle name="40% - Accent6 39 2 3" xfId="41336"/>
    <cellStyle name="40% - Accent6 39 2_Rate Case Accrual Accounts" xfId="26903"/>
    <cellStyle name="40% - Accent6 39 3" xfId="6506"/>
    <cellStyle name="40% - Accent6 39 3 2" xfId="41337"/>
    <cellStyle name="40% - Accent6 39 4" xfId="41338"/>
    <cellStyle name="40% - Accent6 39_Rate Case Accrual Accounts" xfId="26904"/>
    <cellStyle name="40% - Accent6 4" xfId="6507"/>
    <cellStyle name="40% - Accent6 4 10" xfId="41339"/>
    <cellStyle name="40% - Accent6 4 2" xfId="6508"/>
    <cellStyle name="40% - Accent6 4 2 2" xfId="6509"/>
    <cellStyle name="40% - Accent6 4 2 2 2" xfId="6510"/>
    <cellStyle name="40% - Accent6 4 2 2 2 2" xfId="41340"/>
    <cellStyle name="40% - Accent6 4 2 2 3" xfId="41341"/>
    <cellStyle name="40% - Accent6 4 2 2_Rate Case Accrual Accounts" xfId="26905"/>
    <cellStyle name="40% - Accent6 4 2 3" xfId="6511"/>
    <cellStyle name="40% - Accent6 4 2 3 2" xfId="41342"/>
    <cellStyle name="40% - Accent6 4 2 4" xfId="6512"/>
    <cellStyle name="40% - Accent6 4 2 4 2" xfId="41343"/>
    <cellStyle name="40% - Accent6 4 2 5" xfId="41344"/>
    <cellStyle name="40% - Accent6 4 2_Basis Info" xfId="6513"/>
    <cellStyle name="40% - Accent6 4 3" xfId="6514"/>
    <cellStyle name="40% - Accent6 4 3 2" xfId="41345"/>
    <cellStyle name="40% - Accent6 4 4" xfId="6515"/>
    <cellStyle name="40% - Accent6 4 4 2" xfId="6516"/>
    <cellStyle name="40% - Accent6 4 4 2 2" xfId="41346"/>
    <cellStyle name="40% - Accent6 4 4 3" xfId="6517"/>
    <cellStyle name="40% - Accent6 4 4 3 2" xfId="41347"/>
    <cellStyle name="40% - Accent6 4 4 4" xfId="41348"/>
    <cellStyle name="40% - Accent6 4 4_Rate Case Accrual Accounts" xfId="26906"/>
    <cellStyle name="40% - Accent6 4 5" xfId="6518"/>
    <cellStyle name="40% - Accent6 4 5 2" xfId="41349"/>
    <cellStyle name="40% - Accent6 4 6" xfId="6519"/>
    <cellStyle name="40% - Accent6 4 6 2" xfId="41350"/>
    <cellStyle name="40% - Accent6 4 7" xfId="6520"/>
    <cellStyle name="40% - Accent6 4 7 2" xfId="41351"/>
    <cellStyle name="40% - Accent6 4 8" xfId="6521"/>
    <cellStyle name="40% - Accent6 4 8 2" xfId="41352"/>
    <cellStyle name="40% - Accent6 4 9" xfId="6522"/>
    <cellStyle name="40% - Accent6 4 9 2" xfId="41353"/>
    <cellStyle name="40% - Accent6 4_Cap Software Basis Adj" xfId="6523"/>
    <cellStyle name="40% - Accent6 40" xfId="6524"/>
    <cellStyle name="40% - Accent6 40 2" xfId="6525"/>
    <cellStyle name="40% - Accent6 40 2 2" xfId="6526"/>
    <cellStyle name="40% - Accent6 40 2 2 2" xfId="41354"/>
    <cellStyle name="40% - Accent6 40 2 3" xfId="41355"/>
    <cellStyle name="40% - Accent6 40 2_Rate Case Accrual Accounts" xfId="26907"/>
    <cellStyle name="40% - Accent6 40 3" xfId="6527"/>
    <cellStyle name="40% - Accent6 40 3 2" xfId="41356"/>
    <cellStyle name="40% - Accent6 40 4" xfId="41357"/>
    <cellStyle name="40% - Accent6 40_Rate Case Accrual Accounts" xfId="26908"/>
    <cellStyle name="40% - Accent6 41" xfId="6528"/>
    <cellStyle name="40% - Accent6 41 2" xfId="6529"/>
    <cellStyle name="40% - Accent6 41 2 2" xfId="6530"/>
    <cellStyle name="40% - Accent6 41 2 2 2" xfId="41358"/>
    <cellStyle name="40% - Accent6 41 2 3" xfId="41359"/>
    <cellStyle name="40% - Accent6 41 2_Rate Case Accrual Accounts" xfId="26909"/>
    <cellStyle name="40% - Accent6 41 3" xfId="6531"/>
    <cellStyle name="40% - Accent6 41 3 2" xfId="41360"/>
    <cellStyle name="40% - Accent6 41 4" xfId="41361"/>
    <cellStyle name="40% - Accent6 41_Rate Case Accrual Accounts" xfId="26910"/>
    <cellStyle name="40% - Accent6 42" xfId="6532"/>
    <cellStyle name="40% - Accent6 42 2" xfId="6533"/>
    <cellStyle name="40% - Accent6 42 2 2" xfId="6534"/>
    <cellStyle name="40% - Accent6 42 2 2 2" xfId="41362"/>
    <cellStyle name="40% - Accent6 42 2 3" xfId="41363"/>
    <cellStyle name="40% - Accent6 42 2_Rate Case Accrual Accounts" xfId="26911"/>
    <cellStyle name="40% - Accent6 42 3" xfId="6535"/>
    <cellStyle name="40% - Accent6 42 3 2" xfId="41364"/>
    <cellStyle name="40% - Accent6 42 4" xfId="41365"/>
    <cellStyle name="40% - Accent6 42_Rate Case Accrual Accounts" xfId="26912"/>
    <cellStyle name="40% - Accent6 43" xfId="6536"/>
    <cellStyle name="40% - Accent6 43 2" xfId="6537"/>
    <cellStyle name="40% - Accent6 43 2 2" xfId="6538"/>
    <cellStyle name="40% - Accent6 43 2 2 2" xfId="41366"/>
    <cellStyle name="40% - Accent6 43 2 3" xfId="41367"/>
    <cellStyle name="40% - Accent6 43 2_Rate Case Accrual Accounts" xfId="26913"/>
    <cellStyle name="40% - Accent6 43 3" xfId="6539"/>
    <cellStyle name="40% - Accent6 43 3 2" xfId="41368"/>
    <cellStyle name="40% - Accent6 43 4" xfId="41369"/>
    <cellStyle name="40% - Accent6 43_Rate Case Accrual Accounts" xfId="26914"/>
    <cellStyle name="40% - Accent6 44" xfId="6540"/>
    <cellStyle name="40% - Accent6 44 2" xfId="6541"/>
    <cellStyle name="40% - Accent6 44 2 2" xfId="6542"/>
    <cellStyle name="40% - Accent6 44 2 2 2" xfId="6543"/>
    <cellStyle name="40% - Accent6 44 2 2_Rate Case Accrual Accounts" xfId="26915"/>
    <cellStyle name="40% - Accent6 44 2 3" xfId="41370"/>
    <cellStyle name="40% - Accent6 44 2_Rate Case Accrual Accounts" xfId="26916"/>
    <cellStyle name="40% - Accent6 44 3" xfId="6544"/>
    <cellStyle name="40% - Accent6 44 3 2" xfId="6545"/>
    <cellStyle name="40% - Accent6 44 3_Rate Case Accrual Accounts" xfId="26917"/>
    <cellStyle name="40% - Accent6 44 4" xfId="41371"/>
    <cellStyle name="40% - Accent6 44_Rate Case Accrual Accounts" xfId="26918"/>
    <cellStyle name="40% - Accent6 45" xfId="6546"/>
    <cellStyle name="40% - Accent6 45 2" xfId="6547"/>
    <cellStyle name="40% - Accent6 45 2 2" xfId="6548"/>
    <cellStyle name="40% - Accent6 45 2 2 2" xfId="6549"/>
    <cellStyle name="40% - Accent6 45 2 2_Rate Case Accrual Accounts" xfId="26919"/>
    <cellStyle name="40% - Accent6 45 2 3" xfId="41372"/>
    <cellStyle name="40% - Accent6 45 2_Rate Case Accrual Accounts" xfId="26920"/>
    <cellStyle name="40% - Accent6 45 3" xfId="6550"/>
    <cellStyle name="40% - Accent6 45 3 2" xfId="6551"/>
    <cellStyle name="40% - Accent6 45 3_Rate Case Accrual Accounts" xfId="26921"/>
    <cellStyle name="40% - Accent6 45 4" xfId="41373"/>
    <cellStyle name="40% - Accent6 45_Rate Case Accrual Accounts" xfId="26922"/>
    <cellStyle name="40% - Accent6 46" xfId="6552"/>
    <cellStyle name="40% - Accent6 46 2" xfId="6553"/>
    <cellStyle name="40% - Accent6 46 2 2" xfId="6554"/>
    <cellStyle name="40% - Accent6 46 2 2 2" xfId="6555"/>
    <cellStyle name="40% - Accent6 46 2 2_Rate Case Accrual Accounts" xfId="26923"/>
    <cellStyle name="40% - Accent6 46 2 3" xfId="41374"/>
    <cellStyle name="40% - Accent6 46 2_Rate Case Accrual Accounts" xfId="26924"/>
    <cellStyle name="40% - Accent6 46 3" xfId="6556"/>
    <cellStyle name="40% - Accent6 46 3 2" xfId="6557"/>
    <cellStyle name="40% - Accent6 46 3_Rate Case Accrual Accounts" xfId="26925"/>
    <cellStyle name="40% - Accent6 46 4" xfId="41375"/>
    <cellStyle name="40% - Accent6 46_Rate Case Accrual Accounts" xfId="26926"/>
    <cellStyle name="40% - Accent6 47" xfId="6558"/>
    <cellStyle name="40% - Accent6 47 2" xfId="6559"/>
    <cellStyle name="40% - Accent6 47 2 2" xfId="6560"/>
    <cellStyle name="40% - Accent6 47 2 2 2" xfId="6561"/>
    <cellStyle name="40% - Accent6 47 2 2_Rate Case Accrual Accounts" xfId="26927"/>
    <cellStyle name="40% - Accent6 47 2 3" xfId="41376"/>
    <cellStyle name="40% - Accent6 47 2_Rate Case Accrual Accounts" xfId="26928"/>
    <cellStyle name="40% - Accent6 47 3" xfId="6562"/>
    <cellStyle name="40% - Accent6 47 3 2" xfId="6563"/>
    <cellStyle name="40% - Accent6 47 3_Rate Case Accrual Accounts" xfId="26929"/>
    <cellStyle name="40% - Accent6 47 4" xfId="41377"/>
    <cellStyle name="40% - Accent6 47_Rate Case Accrual Accounts" xfId="26930"/>
    <cellStyle name="40% - Accent6 48" xfId="6564"/>
    <cellStyle name="40% - Accent6 48 2" xfId="6565"/>
    <cellStyle name="40% - Accent6 48 2 2" xfId="6566"/>
    <cellStyle name="40% - Accent6 48 2 2 2" xfId="6567"/>
    <cellStyle name="40% - Accent6 48 2 2_Rate Case Accrual Accounts" xfId="26931"/>
    <cellStyle name="40% - Accent6 48 2 3" xfId="41378"/>
    <cellStyle name="40% - Accent6 48 2_Rate Case Accrual Accounts" xfId="26932"/>
    <cellStyle name="40% - Accent6 48 3" xfId="6568"/>
    <cellStyle name="40% - Accent6 48 3 2" xfId="6569"/>
    <cellStyle name="40% - Accent6 48 3_Rate Case Accrual Accounts" xfId="26933"/>
    <cellStyle name="40% - Accent6 48 4" xfId="41379"/>
    <cellStyle name="40% - Accent6 48_Rate Case Accrual Accounts" xfId="26934"/>
    <cellStyle name="40% - Accent6 49" xfId="6570"/>
    <cellStyle name="40% - Accent6 49 2" xfId="6571"/>
    <cellStyle name="40% - Accent6 49 2 2" xfId="6572"/>
    <cellStyle name="40% - Accent6 49 2 2 2" xfId="6573"/>
    <cellStyle name="40% - Accent6 49 2 2_Rate Case Accrual Accounts" xfId="26935"/>
    <cellStyle name="40% - Accent6 49 2 3" xfId="41380"/>
    <cellStyle name="40% - Accent6 49 2_Rate Case Accrual Accounts" xfId="26936"/>
    <cellStyle name="40% - Accent6 49 3" xfId="6574"/>
    <cellStyle name="40% - Accent6 49 3 2" xfId="6575"/>
    <cellStyle name="40% - Accent6 49 3_Rate Case Accrual Accounts" xfId="26937"/>
    <cellStyle name="40% - Accent6 49 4" xfId="41381"/>
    <cellStyle name="40% - Accent6 49_Rate Case Accrual Accounts" xfId="26938"/>
    <cellStyle name="40% - Accent6 5" xfId="6576"/>
    <cellStyle name="40% - Accent6 5 2" xfId="6577"/>
    <cellStyle name="40% - Accent6 5 2 2" xfId="6578"/>
    <cellStyle name="40% - Accent6 5 2 2 2" xfId="6579"/>
    <cellStyle name="40% - Accent6 5 2 2 2 2" xfId="6580"/>
    <cellStyle name="40% - Accent6 5 2 2 2_Rate Case Accrual Accounts" xfId="26939"/>
    <cellStyle name="40% - Accent6 5 2 2 3" xfId="41382"/>
    <cellStyle name="40% - Accent6 5 2 2_Rate Case Accrual Accounts" xfId="26940"/>
    <cellStyle name="40% - Accent6 5 2 3" xfId="6581"/>
    <cellStyle name="40% - Accent6 5 2 3 2" xfId="6582"/>
    <cellStyle name="40% - Accent6 5 2 3 2 2" xfId="6583"/>
    <cellStyle name="40% - Accent6 5 2 3 2_Rate Case Accrual Accounts" xfId="26941"/>
    <cellStyle name="40% - Accent6 5 2 3 3" xfId="41383"/>
    <cellStyle name="40% - Accent6 5 2 3_Rate Case Accrual Accounts" xfId="26942"/>
    <cellStyle name="40% - Accent6 5 2 4" xfId="6584"/>
    <cellStyle name="40% - Accent6 5 2 4 2" xfId="6585"/>
    <cellStyle name="40% - Accent6 5 2 4_Rate Case Accrual Accounts" xfId="26943"/>
    <cellStyle name="40% - Accent6 5 2 5" xfId="41384"/>
    <cellStyle name="40% - Accent6 5 2_Rate Case Accrual Accounts" xfId="26944"/>
    <cellStyle name="40% - Accent6 5 3" xfId="6586"/>
    <cellStyle name="40% - Accent6 5 3 2" xfId="6587"/>
    <cellStyle name="40% - Accent6 5 3 2 2" xfId="6588"/>
    <cellStyle name="40% - Accent6 5 3 2_Rate Case Accrual Accounts" xfId="26945"/>
    <cellStyle name="40% - Accent6 5 3 3" xfId="41385"/>
    <cellStyle name="40% - Accent6 5 3_Rate Case Accrual Accounts" xfId="26946"/>
    <cellStyle name="40% - Accent6 5 4" xfId="6589"/>
    <cellStyle name="40% - Accent6 5 4 2" xfId="6590"/>
    <cellStyle name="40% - Accent6 5 4 2 2" xfId="41386"/>
    <cellStyle name="40% - Accent6 5 4 3" xfId="6591"/>
    <cellStyle name="40% - Accent6 5 4_Rate Case Accrual Accounts" xfId="26947"/>
    <cellStyle name="40% - Accent6 5 5" xfId="6592"/>
    <cellStyle name="40% - Accent6 5 5 2" xfId="41387"/>
    <cellStyle name="40% - Accent6 5 6" xfId="41388"/>
    <cellStyle name="40% - Accent6 5_Cap Software Basis Adj" xfId="6593"/>
    <cellStyle name="40% - Accent6 50" xfId="6594"/>
    <cellStyle name="40% - Accent6 50 2" xfId="6595"/>
    <cellStyle name="40% - Accent6 50 2 2" xfId="6596"/>
    <cellStyle name="40% - Accent6 50 2 2 2" xfId="6597"/>
    <cellStyle name="40% - Accent6 50 2 2_Rate Case Accrual Accounts" xfId="26948"/>
    <cellStyle name="40% - Accent6 50 2 3" xfId="41389"/>
    <cellStyle name="40% - Accent6 50 2_Rate Case Accrual Accounts" xfId="26949"/>
    <cellStyle name="40% - Accent6 50 3" xfId="6598"/>
    <cellStyle name="40% - Accent6 50 3 2" xfId="6599"/>
    <cellStyle name="40% - Accent6 50 3_Rate Case Accrual Accounts" xfId="26950"/>
    <cellStyle name="40% - Accent6 50 4" xfId="41390"/>
    <cellStyle name="40% - Accent6 50_Rate Case Accrual Accounts" xfId="26951"/>
    <cellStyle name="40% - Accent6 51" xfId="6600"/>
    <cellStyle name="40% - Accent6 51 2" xfId="6601"/>
    <cellStyle name="40% - Accent6 51 2 2" xfId="6602"/>
    <cellStyle name="40% - Accent6 51 2 2 2" xfId="6603"/>
    <cellStyle name="40% - Accent6 51 2 2_Rate Case Accrual Accounts" xfId="26952"/>
    <cellStyle name="40% - Accent6 51 2 3" xfId="41391"/>
    <cellStyle name="40% - Accent6 51 2_Rate Case Accrual Accounts" xfId="26953"/>
    <cellStyle name="40% - Accent6 51 3" xfId="6604"/>
    <cellStyle name="40% - Accent6 51 3 2" xfId="6605"/>
    <cellStyle name="40% - Accent6 51 3_Rate Case Accrual Accounts" xfId="26954"/>
    <cellStyle name="40% - Accent6 51 4" xfId="41392"/>
    <cellStyle name="40% - Accent6 51_Rate Case Accrual Accounts" xfId="26955"/>
    <cellStyle name="40% - Accent6 52" xfId="6606"/>
    <cellStyle name="40% - Accent6 52 2" xfId="6607"/>
    <cellStyle name="40% - Accent6 52 2 2" xfId="6608"/>
    <cellStyle name="40% - Accent6 52 2 2 2" xfId="6609"/>
    <cellStyle name="40% - Accent6 52 2 2_Rate Case Accrual Accounts" xfId="26956"/>
    <cellStyle name="40% - Accent6 52 2 3" xfId="41393"/>
    <cellStyle name="40% - Accent6 52 2_Rate Case Accrual Accounts" xfId="26957"/>
    <cellStyle name="40% - Accent6 52 3" xfId="6610"/>
    <cellStyle name="40% - Accent6 52 3 2" xfId="6611"/>
    <cellStyle name="40% - Accent6 52 3_Rate Case Accrual Accounts" xfId="26958"/>
    <cellStyle name="40% - Accent6 52 4" xfId="41394"/>
    <cellStyle name="40% - Accent6 52_Rate Case Accrual Accounts" xfId="26959"/>
    <cellStyle name="40% - Accent6 53" xfId="6612"/>
    <cellStyle name="40% - Accent6 53 2" xfId="6613"/>
    <cellStyle name="40% - Accent6 53 2 2" xfId="6614"/>
    <cellStyle name="40% - Accent6 53 2 2 2" xfId="6615"/>
    <cellStyle name="40% - Accent6 53 2 2_Rate Case Accrual Accounts" xfId="26960"/>
    <cellStyle name="40% - Accent6 53 2 3" xfId="41395"/>
    <cellStyle name="40% - Accent6 53 2_Rate Case Accrual Accounts" xfId="26961"/>
    <cellStyle name="40% - Accent6 53 3" xfId="6616"/>
    <cellStyle name="40% - Accent6 53 3 2" xfId="6617"/>
    <cellStyle name="40% - Accent6 53 3_Rate Case Accrual Accounts" xfId="26962"/>
    <cellStyle name="40% - Accent6 53 4" xfId="41396"/>
    <cellStyle name="40% - Accent6 53_Rate Case Accrual Accounts" xfId="26963"/>
    <cellStyle name="40% - Accent6 54" xfId="6618"/>
    <cellStyle name="40% - Accent6 54 2" xfId="6619"/>
    <cellStyle name="40% - Accent6 54 2 2" xfId="6620"/>
    <cellStyle name="40% - Accent6 54 2 2 2" xfId="6621"/>
    <cellStyle name="40% - Accent6 54 2 2_Rate Case Accrual Accounts" xfId="26964"/>
    <cellStyle name="40% - Accent6 54 2 3" xfId="41397"/>
    <cellStyle name="40% - Accent6 54 2_Rate Case Accrual Accounts" xfId="26965"/>
    <cellStyle name="40% - Accent6 54 3" xfId="6622"/>
    <cellStyle name="40% - Accent6 54 3 2" xfId="6623"/>
    <cellStyle name="40% - Accent6 54 3_Rate Case Accrual Accounts" xfId="26966"/>
    <cellStyle name="40% - Accent6 54 4" xfId="41398"/>
    <cellStyle name="40% - Accent6 54_Rate Case Accrual Accounts" xfId="26967"/>
    <cellStyle name="40% - Accent6 55" xfId="6624"/>
    <cellStyle name="40% - Accent6 55 2" xfId="6625"/>
    <cellStyle name="40% - Accent6 55 2 2" xfId="6626"/>
    <cellStyle name="40% - Accent6 55 2 2 2" xfId="6627"/>
    <cellStyle name="40% - Accent6 55 2 2_Rate Case Accrual Accounts" xfId="26968"/>
    <cellStyle name="40% - Accent6 55 2 3" xfId="41399"/>
    <cellStyle name="40% - Accent6 55 2_Rate Case Accrual Accounts" xfId="26969"/>
    <cellStyle name="40% - Accent6 55 3" xfId="6628"/>
    <cellStyle name="40% - Accent6 55 3 2" xfId="6629"/>
    <cellStyle name="40% - Accent6 55 3_Rate Case Accrual Accounts" xfId="26970"/>
    <cellStyle name="40% - Accent6 55 4" xfId="41400"/>
    <cellStyle name="40% - Accent6 55_Rate Case Accrual Accounts" xfId="26971"/>
    <cellStyle name="40% - Accent6 56" xfId="6630"/>
    <cellStyle name="40% - Accent6 56 2" xfId="6631"/>
    <cellStyle name="40% - Accent6 56 2 2" xfId="6632"/>
    <cellStyle name="40% - Accent6 56 2 2 2" xfId="6633"/>
    <cellStyle name="40% - Accent6 56 2 2_Rate Case Accrual Accounts" xfId="26972"/>
    <cellStyle name="40% - Accent6 56 2 3" xfId="41401"/>
    <cellStyle name="40% - Accent6 56 2_Rate Case Accrual Accounts" xfId="26973"/>
    <cellStyle name="40% - Accent6 56 3" xfId="6634"/>
    <cellStyle name="40% - Accent6 56 3 2" xfId="6635"/>
    <cellStyle name="40% - Accent6 56 3_Rate Case Accrual Accounts" xfId="26974"/>
    <cellStyle name="40% - Accent6 56 4" xfId="41402"/>
    <cellStyle name="40% - Accent6 56_Rate Case Accrual Accounts" xfId="26975"/>
    <cellStyle name="40% - Accent6 57" xfId="6636"/>
    <cellStyle name="40% - Accent6 57 2" xfId="6637"/>
    <cellStyle name="40% - Accent6 57 2 2" xfId="6638"/>
    <cellStyle name="40% - Accent6 57 2_Rate Case Accrual Accounts" xfId="26976"/>
    <cellStyle name="40% - Accent6 57 3" xfId="41403"/>
    <cellStyle name="40% - Accent6 57_Rate Case Accrual Accounts" xfId="26977"/>
    <cellStyle name="40% - Accent6 58" xfId="6639"/>
    <cellStyle name="40% - Accent6 58 2" xfId="6640"/>
    <cellStyle name="40% - Accent6 58 2 2" xfId="6641"/>
    <cellStyle name="40% - Accent6 58 2_Rate Case Accrual Accounts" xfId="26978"/>
    <cellStyle name="40% - Accent6 58 3" xfId="41404"/>
    <cellStyle name="40% - Accent6 58_Rate Case Accrual Accounts" xfId="26979"/>
    <cellStyle name="40% - Accent6 59" xfId="6642"/>
    <cellStyle name="40% - Accent6 59 2" xfId="6643"/>
    <cellStyle name="40% - Accent6 59 2 2" xfId="6644"/>
    <cellStyle name="40% - Accent6 59 2_Rate Case Accrual Accounts" xfId="26980"/>
    <cellStyle name="40% - Accent6 59 3" xfId="41405"/>
    <cellStyle name="40% - Accent6 59_Rate Case Accrual Accounts" xfId="26981"/>
    <cellStyle name="40% - Accent6 6" xfId="6645"/>
    <cellStyle name="40% - Accent6 6 2" xfId="6646"/>
    <cellStyle name="40% - Accent6 6 2 2" xfId="6647"/>
    <cellStyle name="40% - Accent6 6 2 2 2" xfId="6648"/>
    <cellStyle name="40% - Accent6 6 2 2 2 2" xfId="6649"/>
    <cellStyle name="40% - Accent6 6 2 2 2 2 2" xfId="6650"/>
    <cellStyle name="40% - Accent6 6 2 2 2 2_Rate Case Accrual Accounts" xfId="26982"/>
    <cellStyle name="40% - Accent6 6 2 2 2 3" xfId="41406"/>
    <cellStyle name="40% - Accent6 6 2 2 2_Rate Case Accrual Accounts" xfId="26983"/>
    <cellStyle name="40% - Accent6 6 2 2 3" xfId="6651"/>
    <cellStyle name="40% - Accent6 6 2 2 3 2" xfId="6652"/>
    <cellStyle name="40% - Accent6 6 2 2 3_Rate Case Accrual Accounts" xfId="26984"/>
    <cellStyle name="40% - Accent6 6 2 2 4" xfId="41407"/>
    <cellStyle name="40% - Accent6 6 2 2_Rate Case Accrual Accounts" xfId="26985"/>
    <cellStyle name="40% - Accent6 6 2 3" xfId="6653"/>
    <cellStyle name="40% - Accent6 6 2 3 2" xfId="6654"/>
    <cellStyle name="40% - Accent6 6 2 3 2 2" xfId="6655"/>
    <cellStyle name="40% - Accent6 6 2 3 2 2 2" xfId="6656"/>
    <cellStyle name="40% - Accent6 6 2 3 2 2_Rate Case Accrual Accounts" xfId="26986"/>
    <cellStyle name="40% - Accent6 6 2 3 2 3" xfId="41408"/>
    <cellStyle name="40% - Accent6 6 2 3 2_Rate Case Accrual Accounts" xfId="26987"/>
    <cellStyle name="40% - Accent6 6 2 3 3" xfId="6657"/>
    <cellStyle name="40% - Accent6 6 2 3 3 2" xfId="6658"/>
    <cellStyle name="40% - Accent6 6 2 3 3_Rate Case Accrual Accounts" xfId="26988"/>
    <cellStyle name="40% - Accent6 6 2 3 4" xfId="41409"/>
    <cellStyle name="40% - Accent6 6 2 3_Rate Case Accrual Accounts" xfId="26989"/>
    <cellStyle name="40% - Accent6 6 2 4" xfId="6659"/>
    <cellStyle name="40% - Accent6 6 2 4 2" xfId="6660"/>
    <cellStyle name="40% - Accent6 6 2 4 2 2" xfId="6661"/>
    <cellStyle name="40% - Accent6 6 2 4 2_Rate Case Accrual Accounts" xfId="26990"/>
    <cellStyle name="40% - Accent6 6 2 4 3" xfId="41410"/>
    <cellStyle name="40% - Accent6 6 2 4_Rate Case Accrual Accounts" xfId="26991"/>
    <cellStyle name="40% - Accent6 6 2 5" xfId="6662"/>
    <cellStyle name="40% - Accent6 6 2 5 2" xfId="6663"/>
    <cellStyle name="40% - Accent6 6 2 5 2 2" xfId="6664"/>
    <cellStyle name="40% - Accent6 6 2 5 2_Rate Case Accrual Accounts" xfId="26992"/>
    <cellStyle name="40% - Accent6 6 2 5 3" xfId="41411"/>
    <cellStyle name="40% - Accent6 6 2 5_Rate Case Accrual Accounts" xfId="26993"/>
    <cellStyle name="40% - Accent6 6 2 6" xfId="6665"/>
    <cellStyle name="40% - Accent6 6 2 6 2" xfId="6666"/>
    <cellStyle name="40% - Accent6 6 2 6_Rate Case Accrual Accounts" xfId="26994"/>
    <cellStyle name="40% - Accent6 6 2 7" xfId="41412"/>
    <cellStyle name="40% - Accent6 6 2_Basis Info" xfId="6667"/>
    <cellStyle name="40% - Accent6 6 3" xfId="6668"/>
    <cellStyle name="40% - Accent6 6 3 2" xfId="6669"/>
    <cellStyle name="40% - Accent6 6 3 2 2" xfId="6670"/>
    <cellStyle name="40% - Accent6 6 3 2_Rate Case Accrual Accounts" xfId="26995"/>
    <cellStyle name="40% - Accent6 6 3 3" xfId="41413"/>
    <cellStyle name="40% - Accent6 6 3_Rate Case Accrual Accounts" xfId="26996"/>
    <cellStyle name="40% - Accent6 6 4" xfId="6671"/>
    <cellStyle name="40% - Accent6 6 4 2" xfId="6672"/>
    <cellStyle name="40% - Accent6 6 4 2 2" xfId="6673"/>
    <cellStyle name="40% - Accent6 6 4 2 2 2" xfId="6674"/>
    <cellStyle name="40% - Accent6 6 4 2 2_Rate Case Accrual Accounts" xfId="26997"/>
    <cellStyle name="40% - Accent6 6 4 2 3" xfId="41414"/>
    <cellStyle name="40% - Accent6 6 4 2_Rate Case Accrual Accounts" xfId="26998"/>
    <cellStyle name="40% - Accent6 6 4 3" xfId="6675"/>
    <cellStyle name="40% - Accent6 6 4 3 2" xfId="6676"/>
    <cellStyle name="40% - Accent6 6 4 3_Rate Case Accrual Accounts" xfId="26999"/>
    <cellStyle name="40% - Accent6 6 4 4" xfId="41415"/>
    <cellStyle name="40% - Accent6 6 4_Rate Case Accrual Accounts" xfId="27000"/>
    <cellStyle name="40% - Accent6 6 5" xfId="6677"/>
    <cellStyle name="40% - Accent6 6 5 2" xfId="6678"/>
    <cellStyle name="40% - Accent6 6 5_Rate Case Accrual Accounts" xfId="27001"/>
    <cellStyle name="40% - Accent6 6 6" xfId="6679"/>
    <cellStyle name="40% - Accent6 6 6 2" xfId="41416"/>
    <cellStyle name="40% - Accent6 6 7" xfId="6680"/>
    <cellStyle name="40% - Accent6 6 7 2" xfId="41417"/>
    <cellStyle name="40% - Accent6 6 8" xfId="41418"/>
    <cellStyle name="40% - Accent6 6_Rate Case Accrual Accounts" xfId="27002"/>
    <cellStyle name="40% - Accent6 60" xfId="6681"/>
    <cellStyle name="40% - Accent6 60 2" xfId="6682"/>
    <cellStyle name="40% - Accent6 60 2 2" xfId="6683"/>
    <cellStyle name="40% - Accent6 60 2_Rate Case Accrual Accounts" xfId="27003"/>
    <cellStyle name="40% - Accent6 60 3" xfId="41419"/>
    <cellStyle name="40% - Accent6 60_Rate Case Accrual Accounts" xfId="27004"/>
    <cellStyle name="40% - Accent6 61" xfId="6684"/>
    <cellStyle name="40% - Accent6 61 2" xfId="6685"/>
    <cellStyle name="40% - Accent6 61 2 2" xfId="6686"/>
    <cellStyle name="40% - Accent6 61 2_Rate Case Accrual Accounts" xfId="27005"/>
    <cellStyle name="40% - Accent6 61 3" xfId="41420"/>
    <cellStyle name="40% - Accent6 61_Rate Case Accrual Accounts" xfId="27006"/>
    <cellStyle name="40% - Accent6 62" xfId="6687"/>
    <cellStyle name="40% - Accent6 62 2" xfId="6688"/>
    <cellStyle name="40% - Accent6 62 2 2" xfId="6689"/>
    <cellStyle name="40% - Accent6 62 2_Rate Case Accrual Accounts" xfId="27007"/>
    <cellStyle name="40% - Accent6 62 3" xfId="41421"/>
    <cellStyle name="40% - Accent6 62_Rate Case Accrual Accounts" xfId="27008"/>
    <cellStyle name="40% - Accent6 63" xfId="6690"/>
    <cellStyle name="40% - Accent6 63 2" xfId="6691"/>
    <cellStyle name="40% - Accent6 63 2 2" xfId="6692"/>
    <cellStyle name="40% - Accent6 63 2_Rate Case Accrual Accounts" xfId="27009"/>
    <cellStyle name="40% - Accent6 63 3" xfId="41422"/>
    <cellStyle name="40% - Accent6 63_Rate Case Accrual Accounts" xfId="27010"/>
    <cellStyle name="40% - Accent6 64" xfId="6693"/>
    <cellStyle name="40% - Accent6 64 2" xfId="6694"/>
    <cellStyle name="40% - Accent6 64 2 2" xfId="6695"/>
    <cellStyle name="40% - Accent6 64 2_Rate Case Accrual Accounts" xfId="27011"/>
    <cellStyle name="40% - Accent6 64 3" xfId="41423"/>
    <cellStyle name="40% - Accent6 64_Rate Case Accrual Accounts" xfId="27012"/>
    <cellStyle name="40% - Accent6 65" xfId="6696"/>
    <cellStyle name="40% - Accent6 65 2" xfId="6697"/>
    <cellStyle name="40% - Accent6 65 2 2" xfId="6698"/>
    <cellStyle name="40% - Accent6 65 2_Rate Case Accrual Accounts" xfId="27013"/>
    <cellStyle name="40% - Accent6 65 3" xfId="41424"/>
    <cellStyle name="40% - Accent6 65_Rate Case Accrual Accounts" xfId="27014"/>
    <cellStyle name="40% - Accent6 66" xfId="6699"/>
    <cellStyle name="40% - Accent6 66 2" xfId="6700"/>
    <cellStyle name="40% - Accent6 66 2 2" xfId="6701"/>
    <cellStyle name="40% - Accent6 66 2_Rate Case Accrual Accounts" xfId="27015"/>
    <cellStyle name="40% - Accent6 66 3" xfId="41425"/>
    <cellStyle name="40% - Accent6 66_Rate Case Accrual Accounts" xfId="27016"/>
    <cellStyle name="40% - Accent6 67" xfId="6702"/>
    <cellStyle name="40% - Accent6 67 2" xfId="6703"/>
    <cellStyle name="40% - Accent6 67 2 2" xfId="6704"/>
    <cellStyle name="40% - Accent6 67 2_Rate Case Accrual Accounts" xfId="27017"/>
    <cellStyle name="40% - Accent6 67 3" xfId="41426"/>
    <cellStyle name="40% - Accent6 67_Rate Case Accrual Accounts" xfId="27018"/>
    <cellStyle name="40% - Accent6 68" xfId="6705"/>
    <cellStyle name="40% - Accent6 68 2" xfId="6706"/>
    <cellStyle name="40% - Accent6 68 2 2" xfId="6707"/>
    <cellStyle name="40% - Accent6 68 2_Rate Case Accrual Accounts" xfId="27019"/>
    <cellStyle name="40% - Accent6 68 3" xfId="41427"/>
    <cellStyle name="40% - Accent6 68_Rate Case Accrual Accounts" xfId="27020"/>
    <cellStyle name="40% - Accent6 69" xfId="6708"/>
    <cellStyle name="40% - Accent6 69 2" xfId="6709"/>
    <cellStyle name="40% - Accent6 69 2 2" xfId="6710"/>
    <cellStyle name="40% - Accent6 69 2_Rate Case Accrual Accounts" xfId="27021"/>
    <cellStyle name="40% - Accent6 69 3" xfId="41428"/>
    <cellStyle name="40% - Accent6 69_Rate Case Accrual Accounts" xfId="27022"/>
    <cellStyle name="40% - Accent6 7" xfId="6711"/>
    <cellStyle name="40% - Accent6 7 2" xfId="6712"/>
    <cellStyle name="40% - Accent6 7 2 2" xfId="6713"/>
    <cellStyle name="40% - Accent6 7 2 2 2" xfId="6714"/>
    <cellStyle name="40% - Accent6 7 2 2 2 2" xfId="6715"/>
    <cellStyle name="40% - Accent6 7 2 2 2_Rate Case Accrual Accounts" xfId="27023"/>
    <cellStyle name="40% - Accent6 7 2 2 3" xfId="41429"/>
    <cellStyle name="40% - Accent6 7 2 2_Rate Case Accrual Accounts" xfId="27024"/>
    <cellStyle name="40% - Accent6 7 2 3" xfId="6716"/>
    <cellStyle name="40% - Accent6 7 2 3 2" xfId="6717"/>
    <cellStyle name="40% - Accent6 7 2 3 2 2" xfId="6718"/>
    <cellStyle name="40% - Accent6 7 2 3 2_Rate Case Accrual Accounts" xfId="27025"/>
    <cellStyle name="40% - Accent6 7 2 3 3" xfId="41430"/>
    <cellStyle name="40% - Accent6 7 2 3_Rate Case Accrual Accounts" xfId="27026"/>
    <cellStyle name="40% - Accent6 7 2 4" xfId="6719"/>
    <cellStyle name="40% - Accent6 7 2 4 2" xfId="6720"/>
    <cellStyle name="40% - Accent6 7 2 4_Rate Case Accrual Accounts" xfId="27027"/>
    <cellStyle name="40% - Accent6 7 2 5" xfId="41431"/>
    <cellStyle name="40% - Accent6 7 2_Rate Case Accrual Accounts" xfId="27028"/>
    <cellStyle name="40% - Accent6 7 3" xfId="6721"/>
    <cellStyle name="40% - Accent6 7 3 2" xfId="6722"/>
    <cellStyle name="40% - Accent6 7 3 2 2" xfId="6723"/>
    <cellStyle name="40% - Accent6 7 3 2_Rate Case Accrual Accounts" xfId="27029"/>
    <cellStyle name="40% - Accent6 7 3 3" xfId="41432"/>
    <cellStyle name="40% - Accent6 7 3_Rate Case Accrual Accounts" xfId="27030"/>
    <cellStyle name="40% - Accent6 7 4" xfId="6724"/>
    <cellStyle name="40% - Accent6 7 4 2" xfId="6725"/>
    <cellStyle name="40% - Accent6 7 4 2 2" xfId="6726"/>
    <cellStyle name="40% - Accent6 7 4 2 2 2" xfId="6727"/>
    <cellStyle name="40% - Accent6 7 4 2 2_Rate Case Accrual Accounts" xfId="27031"/>
    <cellStyle name="40% - Accent6 7 4 2 3" xfId="41433"/>
    <cellStyle name="40% - Accent6 7 4 2_Rate Case Accrual Accounts" xfId="27032"/>
    <cellStyle name="40% - Accent6 7 4 3" xfId="6728"/>
    <cellStyle name="40% - Accent6 7 4 3 2" xfId="6729"/>
    <cellStyle name="40% - Accent6 7 4 3_Rate Case Accrual Accounts" xfId="27033"/>
    <cellStyle name="40% - Accent6 7 4 4" xfId="41434"/>
    <cellStyle name="40% - Accent6 7 4_Rate Case Accrual Accounts" xfId="27034"/>
    <cellStyle name="40% - Accent6 7 5" xfId="6730"/>
    <cellStyle name="40% - Accent6 7 5 2" xfId="6731"/>
    <cellStyle name="40% - Accent6 7 5_Rate Case Accrual Accounts" xfId="27035"/>
    <cellStyle name="40% - Accent6 7 6" xfId="6732"/>
    <cellStyle name="40% - Accent6 7 6 2" xfId="41435"/>
    <cellStyle name="40% - Accent6 7 7" xfId="41436"/>
    <cellStyle name="40% - Accent6 7_Rate Case Accrual Accounts" xfId="27036"/>
    <cellStyle name="40% - Accent6 70" xfId="6733"/>
    <cellStyle name="40% - Accent6 70 2" xfId="6734"/>
    <cellStyle name="40% - Accent6 70_Rate Case Accrual Accounts" xfId="27037"/>
    <cellStyle name="40% - Accent6 71" xfId="6735"/>
    <cellStyle name="40% - Accent6 71 2" xfId="41437"/>
    <cellStyle name="40% - Accent6 72" xfId="6736"/>
    <cellStyle name="40% - Accent6 72 2" xfId="41438"/>
    <cellStyle name="40% - Accent6 73" xfId="6737"/>
    <cellStyle name="40% - Accent6 73 2" xfId="41439"/>
    <cellStyle name="40% - Accent6 74" xfId="6738"/>
    <cellStyle name="40% - Accent6 74 2" xfId="41440"/>
    <cellStyle name="40% - Accent6 75" xfId="6739"/>
    <cellStyle name="40% - Accent6 75 2" xfId="41441"/>
    <cellStyle name="40% - Accent6 76" xfId="6740"/>
    <cellStyle name="40% - Accent6 76 2" xfId="41442"/>
    <cellStyle name="40% - Accent6 77" xfId="6741"/>
    <cellStyle name="40% - Accent6 77 2" xfId="41443"/>
    <cellStyle name="40% - Accent6 78" xfId="6742"/>
    <cellStyle name="40% - Accent6 78 2" xfId="41444"/>
    <cellStyle name="40% - Accent6 79" xfId="6743"/>
    <cellStyle name="40% - Accent6 79 2" xfId="41445"/>
    <cellStyle name="40% - Accent6 8" xfId="6744"/>
    <cellStyle name="40% - Accent6 8 2" xfId="6745"/>
    <cellStyle name="40% - Accent6 8 2 2" xfId="6746"/>
    <cellStyle name="40% - Accent6 8 2 2 2" xfId="6747"/>
    <cellStyle name="40% - Accent6 8 2 2 2 2" xfId="6748"/>
    <cellStyle name="40% - Accent6 8 2 2 2_Rate Case Accrual Accounts" xfId="27038"/>
    <cellStyle name="40% - Accent6 8 2 2 3" xfId="41446"/>
    <cellStyle name="40% - Accent6 8 2 2_Rate Case Accrual Accounts" xfId="27039"/>
    <cellStyle name="40% - Accent6 8 2 3" xfId="6749"/>
    <cellStyle name="40% - Accent6 8 2 3 2" xfId="6750"/>
    <cellStyle name="40% - Accent6 8 2 3 2 2" xfId="6751"/>
    <cellStyle name="40% - Accent6 8 2 3 2_Rate Case Accrual Accounts" xfId="27040"/>
    <cellStyle name="40% - Accent6 8 2 3 3" xfId="41447"/>
    <cellStyle name="40% - Accent6 8 2 3_Rate Case Accrual Accounts" xfId="27041"/>
    <cellStyle name="40% - Accent6 8 2 4" xfId="6752"/>
    <cellStyle name="40% - Accent6 8 2 4 2" xfId="6753"/>
    <cellStyle name="40% - Accent6 8 2 4_Rate Case Accrual Accounts" xfId="27042"/>
    <cellStyle name="40% - Accent6 8 2 5" xfId="41448"/>
    <cellStyle name="40% - Accent6 8 2_Rate Case Accrual Accounts" xfId="27043"/>
    <cellStyle name="40% - Accent6 8 3" xfId="6754"/>
    <cellStyle name="40% - Accent6 8 3 2" xfId="6755"/>
    <cellStyle name="40% - Accent6 8 3 2 2" xfId="6756"/>
    <cellStyle name="40% - Accent6 8 3 2_Rate Case Accrual Accounts" xfId="27044"/>
    <cellStyle name="40% - Accent6 8 3 3" xfId="41449"/>
    <cellStyle name="40% - Accent6 8 3_Rate Case Accrual Accounts" xfId="27045"/>
    <cellStyle name="40% - Accent6 8 4" xfId="6757"/>
    <cellStyle name="40% - Accent6 8 4 2" xfId="6758"/>
    <cellStyle name="40% - Accent6 8 4 2 2" xfId="6759"/>
    <cellStyle name="40% - Accent6 8 4 2 2 2" xfId="6760"/>
    <cellStyle name="40% - Accent6 8 4 2 2_Rate Case Accrual Accounts" xfId="27046"/>
    <cellStyle name="40% - Accent6 8 4 2 3" xfId="41450"/>
    <cellStyle name="40% - Accent6 8 4 2_Rate Case Accrual Accounts" xfId="27047"/>
    <cellStyle name="40% - Accent6 8 4 3" xfId="6761"/>
    <cellStyle name="40% - Accent6 8 4 3 2" xfId="6762"/>
    <cellStyle name="40% - Accent6 8 4 3_Rate Case Accrual Accounts" xfId="27048"/>
    <cellStyle name="40% - Accent6 8 4 4" xfId="41451"/>
    <cellStyle name="40% - Accent6 8 4_Rate Case Accrual Accounts" xfId="27049"/>
    <cellStyle name="40% - Accent6 8 5" xfId="6763"/>
    <cellStyle name="40% - Accent6 8 5 2" xfId="6764"/>
    <cellStyle name="40% - Accent6 8 5_Rate Case Accrual Accounts" xfId="27050"/>
    <cellStyle name="40% - Accent6 8 6" xfId="6765"/>
    <cellStyle name="40% - Accent6 8 6 2" xfId="41452"/>
    <cellStyle name="40% - Accent6 8 7" xfId="41453"/>
    <cellStyle name="40% - Accent6 8_Rate Case Accrual Accounts" xfId="27051"/>
    <cellStyle name="40% - Accent6 80" xfId="6766"/>
    <cellStyle name="40% - Accent6 80 2" xfId="41454"/>
    <cellStyle name="40% - Accent6 81" xfId="6767"/>
    <cellStyle name="40% - Accent6 81 2" xfId="41455"/>
    <cellStyle name="40% - Accent6 82" xfId="6768"/>
    <cellStyle name="40% - Accent6 82 2" xfId="41456"/>
    <cellStyle name="40% - Accent6 83" xfId="6769"/>
    <cellStyle name="40% - Accent6 83 2" xfId="41457"/>
    <cellStyle name="40% - Accent6 84" xfId="6770"/>
    <cellStyle name="40% - Accent6 84 2" xfId="41458"/>
    <cellStyle name="40% - Accent6 85" xfId="24"/>
    <cellStyle name="40% - Accent6 9" xfId="6771"/>
    <cellStyle name="40% - Accent6 9 2" xfId="6772"/>
    <cellStyle name="40% - Accent6 9 2 2" xfId="6773"/>
    <cellStyle name="40% - Accent6 9 2 2 2" xfId="6774"/>
    <cellStyle name="40% - Accent6 9 2 2 2 2" xfId="6775"/>
    <cellStyle name="40% - Accent6 9 2 2 2_Rate Case Accrual Accounts" xfId="27052"/>
    <cellStyle name="40% - Accent6 9 2 2 3" xfId="41459"/>
    <cellStyle name="40% - Accent6 9 2 2_Rate Case Accrual Accounts" xfId="27053"/>
    <cellStyle name="40% - Accent6 9 2 3" xfId="6776"/>
    <cellStyle name="40% - Accent6 9 2 3 2" xfId="6777"/>
    <cellStyle name="40% - Accent6 9 2 3 2 2" xfId="6778"/>
    <cellStyle name="40% - Accent6 9 2 3 2_Rate Case Accrual Accounts" xfId="27054"/>
    <cellStyle name="40% - Accent6 9 2 3 3" xfId="41460"/>
    <cellStyle name="40% - Accent6 9 2 3_Rate Case Accrual Accounts" xfId="27055"/>
    <cellStyle name="40% - Accent6 9 2 4" xfId="6779"/>
    <cellStyle name="40% - Accent6 9 2 4 2" xfId="6780"/>
    <cellStyle name="40% - Accent6 9 2 4_Rate Case Accrual Accounts" xfId="27056"/>
    <cellStyle name="40% - Accent6 9 2 5" xfId="41461"/>
    <cellStyle name="40% - Accent6 9 2_Rate Case Accrual Accounts" xfId="27057"/>
    <cellStyle name="40% - Accent6 9 3" xfId="6781"/>
    <cellStyle name="40% - Accent6 9 3 2" xfId="6782"/>
    <cellStyle name="40% - Accent6 9 3 2 2" xfId="6783"/>
    <cellStyle name="40% - Accent6 9 3 2_Rate Case Accrual Accounts" xfId="27058"/>
    <cellStyle name="40% - Accent6 9 3 3" xfId="41462"/>
    <cellStyle name="40% - Accent6 9 3_Rate Case Accrual Accounts" xfId="27059"/>
    <cellStyle name="40% - Accent6 9 4" xfId="6784"/>
    <cellStyle name="40% - Accent6 9 4 2" xfId="6785"/>
    <cellStyle name="40% - Accent6 9 4 2 2" xfId="6786"/>
    <cellStyle name="40% - Accent6 9 4 2 2 2" xfId="6787"/>
    <cellStyle name="40% - Accent6 9 4 2 2_Rate Case Accrual Accounts" xfId="27060"/>
    <cellStyle name="40% - Accent6 9 4 2 3" xfId="41463"/>
    <cellStyle name="40% - Accent6 9 4 2_Rate Case Accrual Accounts" xfId="27061"/>
    <cellStyle name="40% - Accent6 9 4 3" xfId="6788"/>
    <cellStyle name="40% - Accent6 9 4 3 2" xfId="6789"/>
    <cellStyle name="40% - Accent6 9 4 3_Rate Case Accrual Accounts" xfId="27062"/>
    <cellStyle name="40% - Accent6 9 4 4" xfId="41464"/>
    <cellStyle name="40% - Accent6 9 4_Rate Case Accrual Accounts" xfId="27063"/>
    <cellStyle name="40% - Accent6 9 5" xfId="6790"/>
    <cellStyle name="40% - Accent6 9 5 2" xfId="6791"/>
    <cellStyle name="40% - Accent6 9 5_Rate Case Accrual Accounts" xfId="27064"/>
    <cellStyle name="40% - Accent6 9 6" xfId="6792"/>
    <cellStyle name="40% - Accent6 9 6 2" xfId="41465"/>
    <cellStyle name="40% - Accent6 9 7" xfId="41466"/>
    <cellStyle name="40% - Accent6 9_Rate Case Accrual Accounts" xfId="27065"/>
    <cellStyle name="60% - Accent1" xfId="49517" builtinId="32" customBuiltin="1"/>
    <cellStyle name="60% - Accent1 10" xfId="6793"/>
    <cellStyle name="60% - Accent1 10 2" xfId="6794"/>
    <cellStyle name="60% - Accent1 10 2 2" xfId="6795"/>
    <cellStyle name="60% - Accent1 10 2 2 2" xfId="6796"/>
    <cellStyle name="60% - Accent1 10 2 2 2 2" xfId="6797"/>
    <cellStyle name="60% - Accent1 10 2 2 2_Rate Case Accrual Accounts" xfId="27066"/>
    <cellStyle name="60% - Accent1 10 2 2 3" xfId="41467"/>
    <cellStyle name="60% - Accent1 10 2 2_Rate Case Accrual Accounts" xfId="27067"/>
    <cellStyle name="60% - Accent1 10 2 3" xfId="6798"/>
    <cellStyle name="60% - Accent1 10 2 3 2" xfId="6799"/>
    <cellStyle name="60% - Accent1 10 2 3 2 2" xfId="6800"/>
    <cellStyle name="60% - Accent1 10 2 3 2_Rate Case Accrual Accounts" xfId="27068"/>
    <cellStyle name="60% - Accent1 10 2 3 3" xfId="41468"/>
    <cellStyle name="60% - Accent1 10 2 3_Rate Case Accrual Accounts" xfId="27069"/>
    <cellStyle name="60% - Accent1 10 2 4" xfId="6801"/>
    <cellStyle name="60% - Accent1 10 2 4 2" xfId="6802"/>
    <cellStyle name="60% - Accent1 10 2 4_Rate Case Accrual Accounts" xfId="27070"/>
    <cellStyle name="60% - Accent1 10 2 5" xfId="41469"/>
    <cellStyle name="60% - Accent1 10 2_Rate Case Accrual Accounts" xfId="27071"/>
    <cellStyle name="60% - Accent1 10 3" xfId="6803"/>
    <cellStyle name="60% - Accent1 10 3 2" xfId="6804"/>
    <cellStyle name="60% - Accent1 10 3 2 2" xfId="6805"/>
    <cellStyle name="60% - Accent1 10 3 2_Rate Case Accrual Accounts" xfId="27072"/>
    <cellStyle name="60% - Accent1 10 3 3" xfId="41470"/>
    <cellStyle name="60% - Accent1 10 3_Rate Case Accrual Accounts" xfId="27073"/>
    <cellStyle name="60% - Accent1 10 4" xfId="6806"/>
    <cellStyle name="60% - Accent1 10 4 2" xfId="6807"/>
    <cellStyle name="60% - Accent1 10 4 2 2" xfId="6808"/>
    <cellStyle name="60% - Accent1 10 4 2 2 2" xfId="6809"/>
    <cellStyle name="60% - Accent1 10 4 2 2_Rate Case Accrual Accounts" xfId="27074"/>
    <cellStyle name="60% - Accent1 10 4 2 3" xfId="41471"/>
    <cellStyle name="60% - Accent1 10 4 2_Rate Case Accrual Accounts" xfId="27075"/>
    <cellStyle name="60% - Accent1 10 4 3" xfId="6810"/>
    <cellStyle name="60% - Accent1 10 4 3 2" xfId="6811"/>
    <cellStyle name="60% - Accent1 10 4 3_Rate Case Accrual Accounts" xfId="27076"/>
    <cellStyle name="60% - Accent1 10 4 4" xfId="41472"/>
    <cellStyle name="60% - Accent1 10 4_Rate Case Accrual Accounts" xfId="27077"/>
    <cellStyle name="60% - Accent1 10 5" xfId="6812"/>
    <cellStyle name="60% - Accent1 10 5 2" xfId="6813"/>
    <cellStyle name="60% - Accent1 10 5_Rate Case Accrual Accounts" xfId="27078"/>
    <cellStyle name="60% - Accent1 10 6" xfId="41473"/>
    <cellStyle name="60% - Accent1 10_Rate Case Accrual Accounts" xfId="27079"/>
    <cellStyle name="60% - Accent1 11" xfId="6814"/>
    <cellStyle name="60% - Accent1 11 2" xfId="6815"/>
    <cellStyle name="60% - Accent1 11 2 2" xfId="6816"/>
    <cellStyle name="60% - Accent1 11 2 2 2" xfId="6817"/>
    <cellStyle name="60% - Accent1 11 2 2 2 2" xfId="6818"/>
    <cellStyle name="60% - Accent1 11 2 2 2_Rate Case Accrual Accounts" xfId="27080"/>
    <cellStyle name="60% - Accent1 11 2 2 3" xfId="41474"/>
    <cellStyle name="60% - Accent1 11 2 2_Rate Case Accrual Accounts" xfId="27081"/>
    <cellStyle name="60% - Accent1 11 2 3" xfId="6819"/>
    <cellStyle name="60% - Accent1 11 2 3 2" xfId="6820"/>
    <cellStyle name="60% - Accent1 11 2 3 2 2" xfId="6821"/>
    <cellStyle name="60% - Accent1 11 2 3 2_Rate Case Accrual Accounts" xfId="27082"/>
    <cellStyle name="60% - Accent1 11 2 3 3" xfId="41475"/>
    <cellStyle name="60% - Accent1 11 2 3_Rate Case Accrual Accounts" xfId="27083"/>
    <cellStyle name="60% - Accent1 11 2 4" xfId="6822"/>
    <cellStyle name="60% - Accent1 11 2 4 2" xfId="6823"/>
    <cellStyle name="60% - Accent1 11 2 4_Rate Case Accrual Accounts" xfId="27084"/>
    <cellStyle name="60% - Accent1 11 2 5" xfId="41476"/>
    <cellStyle name="60% - Accent1 11 2_Rate Case Accrual Accounts" xfId="27085"/>
    <cellStyle name="60% - Accent1 11 3" xfId="6824"/>
    <cellStyle name="60% - Accent1 11 3 2" xfId="6825"/>
    <cellStyle name="60% - Accent1 11 3 2 2" xfId="6826"/>
    <cellStyle name="60% - Accent1 11 3 2_Rate Case Accrual Accounts" xfId="27086"/>
    <cellStyle name="60% - Accent1 11 3 3" xfId="41477"/>
    <cellStyle name="60% - Accent1 11 3_Rate Case Accrual Accounts" xfId="27087"/>
    <cellStyle name="60% - Accent1 11 4" xfId="6827"/>
    <cellStyle name="60% - Accent1 11 4 2" xfId="6828"/>
    <cellStyle name="60% - Accent1 11 4 2 2" xfId="6829"/>
    <cellStyle name="60% - Accent1 11 4 2 2 2" xfId="6830"/>
    <cellStyle name="60% - Accent1 11 4 2 2_Rate Case Accrual Accounts" xfId="27088"/>
    <cellStyle name="60% - Accent1 11 4 2 3" xfId="41478"/>
    <cellStyle name="60% - Accent1 11 4 2_Rate Case Accrual Accounts" xfId="27089"/>
    <cellStyle name="60% - Accent1 11 4 3" xfId="6831"/>
    <cellStyle name="60% - Accent1 11 4 3 2" xfId="6832"/>
    <cellStyle name="60% - Accent1 11 4 3_Rate Case Accrual Accounts" xfId="27090"/>
    <cellStyle name="60% - Accent1 11 4 4" xfId="41479"/>
    <cellStyle name="60% - Accent1 11 4_Rate Case Accrual Accounts" xfId="27091"/>
    <cellStyle name="60% - Accent1 11 5" xfId="6833"/>
    <cellStyle name="60% - Accent1 11 5 2" xfId="6834"/>
    <cellStyle name="60% - Accent1 11 5_Rate Case Accrual Accounts" xfId="27092"/>
    <cellStyle name="60% - Accent1 11 6" xfId="41480"/>
    <cellStyle name="60% - Accent1 11_Rate Case Accrual Accounts" xfId="27093"/>
    <cellStyle name="60% - Accent1 12" xfId="6835"/>
    <cellStyle name="60% - Accent1 12 2" xfId="6836"/>
    <cellStyle name="60% - Accent1 12 2 2" xfId="6837"/>
    <cellStyle name="60% - Accent1 12 2 2 2" xfId="6838"/>
    <cellStyle name="60% - Accent1 12 2 2 2 2" xfId="6839"/>
    <cellStyle name="60% - Accent1 12 2 2 2_Rate Case Accrual Accounts" xfId="27094"/>
    <cellStyle name="60% - Accent1 12 2 2 3" xfId="41481"/>
    <cellStyle name="60% - Accent1 12 2 2_Rate Case Accrual Accounts" xfId="27095"/>
    <cellStyle name="60% - Accent1 12 2 3" xfId="6840"/>
    <cellStyle name="60% - Accent1 12 2 3 2" xfId="6841"/>
    <cellStyle name="60% - Accent1 12 2 3 2 2" xfId="6842"/>
    <cellStyle name="60% - Accent1 12 2 3 2_Rate Case Accrual Accounts" xfId="27096"/>
    <cellStyle name="60% - Accent1 12 2 3 3" xfId="41482"/>
    <cellStyle name="60% - Accent1 12 2 3_Rate Case Accrual Accounts" xfId="27097"/>
    <cellStyle name="60% - Accent1 12 2 4" xfId="6843"/>
    <cellStyle name="60% - Accent1 12 2 4 2" xfId="6844"/>
    <cellStyle name="60% - Accent1 12 2 4_Rate Case Accrual Accounts" xfId="27098"/>
    <cellStyle name="60% - Accent1 12 2 5" xfId="41483"/>
    <cellStyle name="60% - Accent1 12 2_Rate Case Accrual Accounts" xfId="27099"/>
    <cellStyle name="60% - Accent1 12 3" xfId="6845"/>
    <cellStyle name="60% - Accent1 12 3 2" xfId="6846"/>
    <cellStyle name="60% - Accent1 12 3 2 2" xfId="6847"/>
    <cellStyle name="60% - Accent1 12 3 2_Rate Case Accrual Accounts" xfId="27100"/>
    <cellStyle name="60% - Accent1 12 3 3" xfId="41484"/>
    <cellStyle name="60% - Accent1 12 3_Rate Case Accrual Accounts" xfId="27101"/>
    <cellStyle name="60% - Accent1 12 4" xfId="6848"/>
    <cellStyle name="60% - Accent1 12 4 2" xfId="6849"/>
    <cellStyle name="60% - Accent1 12 4 2 2" xfId="6850"/>
    <cellStyle name="60% - Accent1 12 4 2 2 2" xfId="6851"/>
    <cellStyle name="60% - Accent1 12 4 2 2_Rate Case Accrual Accounts" xfId="27102"/>
    <cellStyle name="60% - Accent1 12 4 2 3" xfId="41485"/>
    <cellStyle name="60% - Accent1 12 4 2_Rate Case Accrual Accounts" xfId="27103"/>
    <cellStyle name="60% - Accent1 12 4 3" xfId="6852"/>
    <cellStyle name="60% - Accent1 12 4 3 2" xfId="6853"/>
    <cellStyle name="60% - Accent1 12 4 3_Rate Case Accrual Accounts" xfId="27104"/>
    <cellStyle name="60% - Accent1 12 4 4" xfId="41486"/>
    <cellStyle name="60% - Accent1 12 4_Rate Case Accrual Accounts" xfId="27105"/>
    <cellStyle name="60% - Accent1 12 5" xfId="6854"/>
    <cellStyle name="60% - Accent1 12 5 2" xfId="6855"/>
    <cellStyle name="60% - Accent1 12 5_Rate Case Accrual Accounts" xfId="27106"/>
    <cellStyle name="60% - Accent1 12 6" xfId="41487"/>
    <cellStyle name="60% - Accent1 12_Rate Case Accrual Accounts" xfId="27107"/>
    <cellStyle name="60% - Accent1 13" xfId="6856"/>
    <cellStyle name="60% - Accent1 13 2" xfId="6857"/>
    <cellStyle name="60% - Accent1 13 2 2" xfId="6858"/>
    <cellStyle name="60% - Accent1 13 2 2 2" xfId="6859"/>
    <cellStyle name="60% - Accent1 13 2 2 2 2" xfId="6860"/>
    <cellStyle name="60% - Accent1 13 2 2 2_Rate Case Accrual Accounts" xfId="27108"/>
    <cellStyle name="60% - Accent1 13 2 2 3" xfId="41488"/>
    <cellStyle name="60% - Accent1 13 2 2_Rate Case Accrual Accounts" xfId="27109"/>
    <cellStyle name="60% - Accent1 13 2 3" xfId="6861"/>
    <cellStyle name="60% - Accent1 13 2 3 2" xfId="6862"/>
    <cellStyle name="60% - Accent1 13 2 3 2 2" xfId="6863"/>
    <cellStyle name="60% - Accent1 13 2 3 2_Rate Case Accrual Accounts" xfId="27110"/>
    <cellStyle name="60% - Accent1 13 2 3 3" xfId="41489"/>
    <cellStyle name="60% - Accent1 13 2 3_Rate Case Accrual Accounts" xfId="27111"/>
    <cellStyle name="60% - Accent1 13 2 4" xfId="6864"/>
    <cellStyle name="60% - Accent1 13 2 4 2" xfId="6865"/>
    <cellStyle name="60% - Accent1 13 2 4_Rate Case Accrual Accounts" xfId="27112"/>
    <cellStyle name="60% - Accent1 13 2 5" xfId="41490"/>
    <cellStyle name="60% - Accent1 13 2_Rate Case Accrual Accounts" xfId="27113"/>
    <cellStyle name="60% - Accent1 13 3" xfId="6866"/>
    <cellStyle name="60% - Accent1 13 3 2" xfId="6867"/>
    <cellStyle name="60% - Accent1 13 3 2 2" xfId="6868"/>
    <cellStyle name="60% - Accent1 13 3 2_Rate Case Accrual Accounts" xfId="27114"/>
    <cellStyle name="60% - Accent1 13 3 3" xfId="41491"/>
    <cellStyle name="60% - Accent1 13 3_Rate Case Accrual Accounts" xfId="27115"/>
    <cellStyle name="60% - Accent1 13 4" xfId="6869"/>
    <cellStyle name="60% - Accent1 13 4 2" xfId="6870"/>
    <cellStyle name="60% - Accent1 13 4 2 2" xfId="6871"/>
    <cellStyle name="60% - Accent1 13 4 2 2 2" xfId="6872"/>
    <cellStyle name="60% - Accent1 13 4 2 2_Rate Case Accrual Accounts" xfId="27116"/>
    <cellStyle name="60% - Accent1 13 4 2 3" xfId="41492"/>
    <cellStyle name="60% - Accent1 13 4 2_Rate Case Accrual Accounts" xfId="27117"/>
    <cellStyle name="60% - Accent1 13 4 3" xfId="6873"/>
    <cellStyle name="60% - Accent1 13 4 3 2" xfId="6874"/>
    <cellStyle name="60% - Accent1 13 4 3_Rate Case Accrual Accounts" xfId="27118"/>
    <cellStyle name="60% - Accent1 13 4 4" xfId="41493"/>
    <cellStyle name="60% - Accent1 13 4_Rate Case Accrual Accounts" xfId="27119"/>
    <cellStyle name="60% - Accent1 13 5" xfId="6875"/>
    <cellStyle name="60% - Accent1 13 5 2" xfId="6876"/>
    <cellStyle name="60% - Accent1 13 5_Rate Case Accrual Accounts" xfId="27120"/>
    <cellStyle name="60% - Accent1 13 6" xfId="41494"/>
    <cellStyle name="60% - Accent1 13_Rate Case Accrual Accounts" xfId="27121"/>
    <cellStyle name="60% - Accent1 14" xfId="6877"/>
    <cellStyle name="60% - Accent1 14 2" xfId="6878"/>
    <cellStyle name="60% - Accent1 14 2 2" xfId="6879"/>
    <cellStyle name="60% - Accent1 14 2 2 2" xfId="6880"/>
    <cellStyle name="60% - Accent1 14 2 2 2 2" xfId="6881"/>
    <cellStyle name="60% - Accent1 14 2 2 2_Rate Case Accrual Accounts" xfId="27122"/>
    <cellStyle name="60% - Accent1 14 2 2 3" xfId="41495"/>
    <cellStyle name="60% - Accent1 14 2 2_Rate Case Accrual Accounts" xfId="27123"/>
    <cellStyle name="60% - Accent1 14 2 3" xfId="6882"/>
    <cellStyle name="60% - Accent1 14 2 3 2" xfId="6883"/>
    <cellStyle name="60% - Accent1 14 2 3 2 2" xfId="6884"/>
    <cellStyle name="60% - Accent1 14 2 3 2_Rate Case Accrual Accounts" xfId="27124"/>
    <cellStyle name="60% - Accent1 14 2 3 3" xfId="41496"/>
    <cellStyle name="60% - Accent1 14 2 3_Rate Case Accrual Accounts" xfId="27125"/>
    <cellStyle name="60% - Accent1 14 2 4" xfId="6885"/>
    <cellStyle name="60% - Accent1 14 2 4 2" xfId="6886"/>
    <cellStyle name="60% - Accent1 14 2 4_Rate Case Accrual Accounts" xfId="27126"/>
    <cellStyle name="60% - Accent1 14 2 5" xfId="41497"/>
    <cellStyle name="60% - Accent1 14 2_Rate Case Accrual Accounts" xfId="27127"/>
    <cellStyle name="60% - Accent1 14 3" xfId="6887"/>
    <cellStyle name="60% - Accent1 14 3 2" xfId="6888"/>
    <cellStyle name="60% - Accent1 14 3 2 2" xfId="6889"/>
    <cellStyle name="60% - Accent1 14 3 2_Rate Case Accrual Accounts" xfId="27128"/>
    <cellStyle name="60% - Accent1 14 3 3" xfId="41498"/>
    <cellStyle name="60% - Accent1 14 3_Rate Case Accrual Accounts" xfId="27129"/>
    <cellStyle name="60% - Accent1 14 4" xfId="6890"/>
    <cellStyle name="60% - Accent1 14 4 2" xfId="6891"/>
    <cellStyle name="60% - Accent1 14 4 2 2" xfId="6892"/>
    <cellStyle name="60% - Accent1 14 4 2 2 2" xfId="6893"/>
    <cellStyle name="60% - Accent1 14 4 2 2_Rate Case Accrual Accounts" xfId="27130"/>
    <cellStyle name="60% - Accent1 14 4 2 3" xfId="41499"/>
    <cellStyle name="60% - Accent1 14 4 2_Rate Case Accrual Accounts" xfId="27131"/>
    <cellStyle name="60% - Accent1 14 4 3" xfId="6894"/>
    <cellStyle name="60% - Accent1 14 4 3 2" xfId="6895"/>
    <cellStyle name="60% - Accent1 14 4 3_Rate Case Accrual Accounts" xfId="27132"/>
    <cellStyle name="60% - Accent1 14 4 4" xfId="41500"/>
    <cellStyle name="60% - Accent1 14 4_Rate Case Accrual Accounts" xfId="27133"/>
    <cellStyle name="60% - Accent1 14 5" xfId="6896"/>
    <cellStyle name="60% - Accent1 14 5 2" xfId="6897"/>
    <cellStyle name="60% - Accent1 14 5_Rate Case Accrual Accounts" xfId="27134"/>
    <cellStyle name="60% - Accent1 14 6" xfId="41501"/>
    <cellStyle name="60% - Accent1 14_Rate Case Accrual Accounts" xfId="27135"/>
    <cellStyle name="60% - Accent1 15" xfId="6898"/>
    <cellStyle name="60% - Accent1 15 2" xfId="6899"/>
    <cellStyle name="60% - Accent1 15 2 2" xfId="6900"/>
    <cellStyle name="60% - Accent1 15 2 2 2" xfId="6901"/>
    <cellStyle name="60% - Accent1 15 2 2 2 2" xfId="6902"/>
    <cellStyle name="60% - Accent1 15 2 2 2_Rate Case Accrual Accounts" xfId="27136"/>
    <cellStyle name="60% - Accent1 15 2 2 3" xfId="41502"/>
    <cellStyle name="60% - Accent1 15 2 2_Rate Case Accrual Accounts" xfId="27137"/>
    <cellStyle name="60% - Accent1 15 2 3" xfId="6903"/>
    <cellStyle name="60% - Accent1 15 2 3 2" xfId="6904"/>
    <cellStyle name="60% - Accent1 15 2 3 2 2" xfId="6905"/>
    <cellStyle name="60% - Accent1 15 2 3 2_Rate Case Accrual Accounts" xfId="27138"/>
    <cellStyle name="60% - Accent1 15 2 3 3" xfId="41503"/>
    <cellStyle name="60% - Accent1 15 2 3_Rate Case Accrual Accounts" xfId="27139"/>
    <cellStyle name="60% - Accent1 15 2 4" xfId="6906"/>
    <cellStyle name="60% - Accent1 15 2 4 2" xfId="6907"/>
    <cellStyle name="60% - Accent1 15 2 4_Rate Case Accrual Accounts" xfId="27140"/>
    <cellStyle name="60% - Accent1 15 2 5" xfId="41504"/>
    <cellStyle name="60% - Accent1 15 2_Rate Case Accrual Accounts" xfId="27141"/>
    <cellStyle name="60% - Accent1 15 3" xfId="6908"/>
    <cellStyle name="60% - Accent1 15 3 2" xfId="6909"/>
    <cellStyle name="60% - Accent1 15 3 2 2" xfId="6910"/>
    <cellStyle name="60% - Accent1 15 3 2_Rate Case Accrual Accounts" xfId="27142"/>
    <cellStyle name="60% - Accent1 15 3 3" xfId="41505"/>
    <cellStyle name="60% - Accent1 15 3_Rate Case Accrual Accounts" xfId="27143"/>
    <cellStyle name="60% - Accent1 15 4" xfId="6911"/>
    <cellStyle name="60% - Accent1 15 4 2" xfId="6912"/>
    <cellStyle name="60% - Accent1 15 4 2 2" xfId="6913"/>
    <cellStyle name="60% - Accent1 15 4 2 2 2" xfId="6914"/>
    <cellStyle name="60% - Accent1 15 4 2 2_Rate Case Accrual Accounts" xfId="27144"/>
    <cellStyle name="60% - Accent1 15 4 2 3" xfId="41506"/>
    <cellStyle name="60% - Accent1 15 4 2_Rate Case Accrual Accounts" xfId="27145"/>
    <cellStyle name="60% - Accent1 15 4 3" xfId="6915"/>
    <cellStyle name="60% - Accent1 15 4 3 2" xfId="6916"/>
    <cellStyle name="60% - Accent1 15 4 3_Rate Case Accrual Accounts" xfId="27146"/>
    <cellStyle name="60% - Accent1 15 4 4" xfId="41507"/>
    <cellStyle name="60% - Accent1 15 4_Rate Case Accrual Accounts" xfId="27147"/>
    <cellStyle name="60% - Accent1 15 5" xfId="6917"/>
    <cellStyle name="60% - Accent1 15 5 2" xfId="6918"/>
    <cellStyle name="60% - Accent1 15 5_Rate Case Accrual Accounts" xfId="27148"/>
    <cellStyle name="60% - Accent1 15 6" xfId="41508"/>
    <cellStyle name="60% - Accent1 15_Rate Case Accrual Accounts" xfId="27149"/>
    <cellStyle name="60% - Accent1 16" xfId="6919"/>
    <cellStyle name="60% - Accent1 16 2" xfId="6920"/>
    <cellStyle name="60% - Accent1 16 2 2" xfId="6921"/>
    <cellStyle name="60% - Accent1 16 2 2 2" xfId="6922"/>
    <cellStyle name="60% - Accent1 16 2 2 2 2" xfId="6923"/>
    <cellStyle name="60% - Accent1 16 2 2 2_Rate Case Accrual Accounts" xfId="27150"/>
    <cellStyle name="60% - Accent1 16 2 2 3" xfId="41509"/>
    <cellStyle name="60% - Accent1 16 2 2_Rate Case Accrual Accounts" xfId="27151"/>
    <cellStyle name="60% - Accent1 16 2 3" xfId="6924"/>
    <cellStyle name="60% - Accent1 16 2 3 2" xfId="6925"/>
    <cellStyle name="60% - Accent1 16 2 3 2 2" xfId="6926"/>
    <cellStyle name="60% - Accent1 16 2 3 2_Rate Case Accrual Accounts" xfId="27152"/>
    <cellStyle name="60% - Accent1 16 2 3 3" xfId="41510"/>
    <cellStyle name="60% - Accent1 16 2 3_Rate Case Accrual Accounts" xfId="27153"/>
    <cellStyle name="60% - Accent1 16 2 4" xfId="6927"/>
    <cellStyle name="60% - Accent1 16 2 4 2" xfId="6928"/>
    <cellStyle name="60% - Accent1 16 2 4_Rate Case Accrual Accounts" xfId="27154"/>
    <cellStyle name="60% - Accent1 16 2 5" xfId="41511"/>
    <cellStyle name="60% - Accent1 16 2_Rate Case Accrual Accounts" xfId="27155"/>
    <cellStyle name="60% - Accent1 16 3" xfId="6929"/>
    <cellStyle name="60% - Accent1 16 3 2" xfId="6930"/>
    <cellStyle name="60% - Accent1 16 3 2 2" xfId="6931"/>
    <cellStyle name="60% - Accent1 16 3 2_Rate Case Accrual Accounts" xfId="27156"/>
    <cellStyle name="60% - Accent1 16 3 3" xfId="41512"/>
    <cellStyle name="60% - Accent1 16 3_Rate Case Accrual Accounts" xfId="27157"/>
    <cellStyle name="60% - Accent1 16 4" xfId="6932"/>
    <cellStyle name="60% - Accent1 16 4 2" xfId="6933"/>
    <cellStyle name="60% - Accent1 16 4 2 2" xfId="6934"/>
    <cellStyle name="60% - Accent1 16 4 2 2 2" xfId="6935"/>
    <cellStyle name="60% - Accent1 16 4 2 2_Rate Case Accrual Accounts" xfId="27158"/>
    <cellStyle name="60% - Accent1 16 4 2 3" xfId="41513"/>
    <cellStyle name="60% - Accent1 16 4 2_Rate Case Accrual Accounts" xfId="27159"/>
    <cellStyle name="60% - Accent1 16 4 3" xfId="6936"/>
    <cellStyle name="60% - Accent1 16 4 3 2" xfId="6937"/>
    <cellStyle name="60% - Accent1 16 4 3_Rate Case Accrual Accounts" xfId="27160"/>
    <cellStyle name="60% - Accent1 16 4 4" xfId="41514"/>
    <cellStyle name="60% - Accent1 16 4_Rate Case Accrual Accounts" xfId="27161"/>
    <cellStyle name="60% - Accent1 16 5" xfId="6938"/>
    <cellStyle name="60% - Accent1 16 5 2" xfId="6939"/>
    <cellStyle name="60% - Accent1 16 5_Rate Case Accrual Accounts" xfId="27162"/>
    <cellStyle name="60% - Accent1 16 6" xfId="41515"/>
    <cellStyle name="60% - Accent1 16_Rate Case Accrual Accounts" xfId="27163"/>
    <cellStyle name="60% - Accent1 17" xfId="6940"/>
    <cellStyle name="60% - Accent1 17 2" xfId="6941"/>
    <cellStyle name="60% - Accent1 17 2 2" xfId="6942"/>
    <cellStyle name="60% - Accent1 17 2 2 2" xfId="6943"/>
    <cellStyle name="60% - Accent1 17 2 2 2 2" xfId="6944"/>
    <cellStyle name="60% - Accent1 17 2 2 2_Rate Case Accrual Accounts" xfId="27164"/>
    <cellStyle name="60% - Accent1 17 2 2 3" xfId="41516"/>
    <cellStyle name="60% - Accent1 17 2 2_Rate Case Accrual Accounts" xfId="27165"/>
    <cellStyle name="60% - Accent1 17 2 3" xfId="6945"/>
    <cellStyle name="60% - Accent1 17 2 3 2" xfId="6946"/>
    <cellStyle name="60% - Accent1 17 2 3 2 2" xfId="6947"/>
    <cellStyle name="60% - Accent1 17 2 3 2_Rate Case Accrual Accounts" xfId="27166"/>
    <cellStyle name="60% - Accent1 17 2 3 3" xfId="41517"/>
    <cellStyle name="60% - Accent1 17 2 3_Rate Case Accrual Accounts" xfId="27167"/>
    <cellStyle name="60% - Accent1 17 2 4" xfId="6948"/>
    <cellStyle name="60% - Accent1 17 2 4 2" xfId="6949"/>
    <cellStyle name="60% - Accent1 17 2 4_Rate Case Accrual Accounts" xfId="27168"/>
    <cellStyle name="60% - Accent1 17 2 5" xfId="41518"/>
    <cellStyle name="60% - Accent1 17 2_Rate Case Accrual Accounts" xfId="27169"/>
    <cellStyle name="60% - Accent1 17 3" xfId="6950"/>
    <cellStyle name="60% - Accent1 17 3 2" xfId="6951"/>
    <cellStyle name="60% - Accent1 17 3 2 2" xfId="6952"/>
    <cellStyle name="60% - Accent1 17 3 2_Rate Case Accrual Accounts" xfId="27170"/>
    <cellStyle name="60% - Accent1 17 3 3" xfId="41519"/>
    <cellStyle name="60% - Accent1 17 3_Rate Case Accrual Accounts" xfId="27171"/>
    <cellStyle name="60% - Accent1 17 4" xfId="6953"/>
    <cellStyle name="60% - Accent1 17 4 2" xfId="6954"/>
    <cellStyle name="60% - Accent1 17 4 2 2" xfId="6955"/>
    <cellStyle name="60% - Accent1 17 4 2 2 2" xfId="6956"/>
    <cellStyle name="60% - Accent1 17 4 2 2_Rate Case Accrual Accounts" xfId="27172"/>
    <cellStyle name="60% - Accent1 17 4 2 3" xfId="41520"/>
    <cellStyle name="60% - Accent1 17 4 2_Rate Case Accrual Accounts" xfId="27173"/>
    <cellStyle name="60% - Accent1 17 4 3" xfId="6957"/>
    <cellStyle name="60% - Accent1 17 4 3 2" xfId="6958"/>
    <cellStyle name="60% - Accent1 17 4 3_Rate Case Accrual Accounts" xfId="27174"/>
    <cellStyle name="60% - Accent1 17 4 4" xfId="41521"/>
    <cellStyle name="60% - Accent1 17 4_Rate Case Accrual Accounts" xfId="27175"/>
    <cellStyle name="60% - Accent1 17 5" xfId="6959"/>
    <cellStyle name="60% - Accent1 17 5 2" xfId="6960"/>
    <cellStyle name="60% - Accent1 17 5_Rate Case Accrual Accounts" xfId="27176"/>
    <cellStyle name="60% - Accent1 17 6" xfId="41522"/>
    <cellStyle name="60% - Accent1 17_Rate Case Accrual Accounts" xfId="27177"/>
    <cellStyle name="60% - Accent1 18" xfId="6961"/>
    <cellStyle name="60% - Accent1 18 2" xfId="6962"/>
    <cellStyle name="60% - Accent1 18 2 2" xfId="6963"/>
    <cellStyle name="60% - Accent1 18 2 2 2" xfId="6964"/>
    <cellStyle name="60% - Accent1 18 2 2 2 2" xfId="6965"/>
    <cellStyle name="60% - Accent1 18 2 2 2_Rate Case Accrual Accounts" xfId="27178"/>
    <cellStyle name="60% - Accent1 18 2 2 3" xfId="41523"/>
    <cellStyle name="60% - Accent1 18 2 2_Rate Case Accrual Accounts" xfId="27179"/>
    <cellStyle name="60% - Accent1 18 2 3" xfId="6966"/>
    <cellStyle name="60% - Accent1 18 2 3 2" xfId="6967"/>
    <cellStyle name="60% - Accent1 18 2 3 2 2" xfId="6968"/>
    <cellStyle name="60% - Accent1 18 2 3 2_Rate Case Accrual Accounts" xfId="27180"/>
    <cellStyle name="60% - Accent1 18 2 3 3" xfId="41524"/>
    <cellStyle name="60% - Accent1 18 2 3_Rate Case Accrual Accounts" xfId="27181"/>
    <cellStyle name="60% - Accent1 18 2 4" xfId="6969"/>
    <cellStyle name="60% - Accent1 18 2 4 2" xfId="6970"/>
    <cellStyle name="60% - Accent1 18 2 4_Rate Case Accrual Accounts" xfId="27182"/>
    <cellStyle name="60% - Accent1 18 2 5" xfId="41525"/>
    <cellStyle name="60% - Accent1 18 2_Rate Case Accrual Accounts" xfId="27183"/>
    <cellStyle name="60% - Accent1 18 3" xfId="6971"/>
    <cellStyle name="60% - Accent1 18 3 2" xfId="6972"/>
    <cellStyle name="60% - Accent1 18 3 2 2" xfId="6973"/>
    <cellStyle name="60% - Accent1 18 3 2_Rate Case Accrual Accounts" xfId="27184"/>
    <cellStyle name="60% - Accent1 18 3 3" xfId="41526"/>
    <cellStyle name="60% - Accent1 18 3_Rate Case Accrual Accounts" xfId="27185"/>
    <cellStyle name="60% - Accent1 18 4" xfId="6974"/>
    <cellStyle name="60% - Accent1 18 4 2" xfId="6975"/>
    <cellStyle name="60% - Accent1 18 4 2 2" xfId="6976"/>
    <cellStyle name="60% - Accent1 18 4 2 2 2" xfId="6977"/>
    <cellStyle name="60% - Accent1 18 4 2 2_Rate Case Accrual Accounts" xfId="27186"/>
    <cellStyle name="60% - Accent1 18 4 2 3" xfId="41527"/>
    <cellStyle name="60% - Accent1 18 4 2_Rate Case Accrual Accounts" xfId="27187"/>
    <cellStyle name="60% - Accent1 18 4 3" xfId="6978"/>
    <cellStyle name="60% - Accent1 18 4 3 2" xfId="6979"/>
    <cellStyle name="60% - Accent1 18 4 3_Rate Case Accrual Accounts" xfId="27188"/>
    <cellStyle name="60% - Accent1 18 4 4" xfId="41528"/>
    <cellStyle name="60% - Accent1 18 4_Rate Case Accrual Accounts" xfId="27189"/>
    <cellStyle name="60% - Accent1 18 5" xfId="6980"/>
    <cellStyle name="60% - Accent1 18 5 2" xfId="6981"/>
    <cellStyle name="60% - Accent1 18 5_Rate Case Accrual Accounts" xfId="27190"/>
    <cellStyle name="60% - Accent1 18 6" xfId="41529"/>
    <cellStyle name="60% - Accent1 18_Rate Case Accrual Accounts" xfId="27191"/>
    <cellStyle name="60% - Accent1 19" xfId="6982"/>
    <cellStyle name="60% - Accent1 19 2" xfId="6983"/>
    <cellStyle name="60% - Accent1 19 2 2" xfId="6984"/>
    <cellStyle name="60% - Accent1 19 2 2 2" xfId="6985"/>
    <cellStyle name="60% - Accent1 19 2 2 2 2" xfId="6986"/>
    <cellStyle name="60% - Accent1 19 2 2 2_Rate Case Accrual Accounts" xfId="27192"/>
    <cellStyle name="60% - Accent1 19 2 2 3" xfId="41530"/>
    <cellStyle name="60% - Accent1 19 2 2_Rate Case Accrual Accounts" xfId="27193"/>
    <cellStyle name="60% - Accent1 19 2 3" xfId="6987"/>
    <cellStyle name="60% - Accent1 19 2 3 2" xfId="6988"/>
    <cellStyle name="60% - Accent1 19 2 3 2 2" xfId="6989"/>
    <cellStyle name="60% - Accent1 19 2 3 2_Rate Case Accrual Accounts" xfId="27194"/>
    <cellStyle name="60% - Accent1 19 2 3 3" xfId="41531"/>
    <cellStyle name="60% - Accent1 19 2 3_Rate Case Accrual Accounts" xfId="27195"/>
    <cellStyle name="60% - Accent1 19 2 4" xfId="6990"/>
    <cellStyle name="60% - Accent1 19 2 4 2" xfId="6991"/>
    <cellStyle name="60% - Accent1 19 2 4_Rate Case Accrual Accounts" xfId="27196"/>
    <cellStyle name="60% - Accent1 19 2 5" xfId="41532"/>
    <cellStyle name="60% - Accent1 19 2_Rate Case Accrual Accounts" xfId="27197"/>
    <cellStyle name="60% - Accent1 19 3" xfId="6992"/>
    <cellStyle name="60% - Accent1 19 3 2" xfId="6993"/>
    <cellStyle name="60% - Accent1 19 3 2 2" xfId="6994"/>
    <cellStyle name="60% - Accent1 19 3 2_Rate Case Accrual Accounts" xfId="27198"/>
    <cellStyle name="60% - Accent1 19 3 3" xfId="41533"/>
    <cellStyle name="60% - Accent1 19 3_Rate Case Accrual Accounts" xfId="27199"/>
    <cellStyle name="60% - Accent1 19 4" xfId="6995"/>
    <cellStyle name="60% - Accent1 19 4 2" xfId="6996"/>
    <cellStyle name="60% - Accent1 19 4 2 2" xfId="6997"/>
    <cellStyle name="60% - Accent1 19 4 2 2 2" xfId="6998"/>
    <cellStyle name="60% - Accent1 19 4 2 2_Rate Case Accrual Accounts" xfId="27200"/>
    <cellStyle name="60% - Accent1 19 4 2 3" xfId="41534"/>
    <cellStyle name="60% - Accent1 19 4 2_Rate Case Accrual Accounts" xfId="27201"/>
    <cellStyle name="60% - Accent1 19 4 3" xfId="6999"/>
    <cellStyle name="60% - Accent1 19 4 3 2" xfId="7000"/>
    <cellStyle name="60% - Accent1 19 4 3_Rate Case Accrual Accounts" xfId="27202"/>
    <cellStyle name="60% - Accent1 19 4 4" xfId="41535"/>
    <cellStyle name="60% - Accent1 19 4_Rate Case Accrual Accounts" xfId="27203"/>
    <cellStyle name="60% - Accent1 19 5" xfId="7001"/>
    <cellStyle name="60% - Accent1 19 5 2" xfId="7002"/>
    <cellStyle name="60% - Accent1 19 5_Rate Case Accrual Accounts" xfId="27204"/>
    <cellStyle name="60% - Accent1 19 6" xfId="41536"/>
    <cellStyle name="60% - Accent1 19_Rate Case Accrual Accounts" xfId="27205"/>
    <cellStyle name="60% - Accent1 2" xfId="27"/>
    <cellStyle name="60% - Accent1 2 10" xfId="41537"/>
    <cellStyle name="60% - Accent1 2 2" xfId="587"/>
    <cellStyle name="60% - Accent1 2 2 10" xfId="49385"/>
    <cellStyle name="60% - Accent1 2 2 2" xfId="7003"/>
    <cellStyle name="60% - Accent1 2 2 2 2" xfId="7004"/>
    <cellStyle name="60% - Accent1 2 2 2 2 2" xfId="7005"/>
    <cellStyle name="60% - Accent1 2 2 2 2_Rate Case Accrual Accounts" xfId="27206"/>
    <cellStyle name="60% - Accent1 2 2 2 3" xfId="41538"/>
    <cellStyle name="60% - Accent1 2 2 2_Rate Case Accrual Accounts" xfId="27207"/>
    <cellStyle name="60% - Accent1 2 2 3" xfId="7006"/>
    <cellStyle name="60% - Accent1 2 2 3 2" xfId="7007"/>
    <cellStyle name="60% - Accent1 2 2 3 2 2" xfId="7008"/>
    <cellStyle name="60% - Accent1 2 2 3 2 2 2" xfId="7009"/>
    <cellStyle name="60% - Accent1 2 2 3 2 2_Rate Case Accrual Accounts" xfId="27208"/>
    <cellStyle name="60% - Accent1 2 2 3 2 3" xfId="41539"/>
    <cellStyle name="60% - Accent1 2 2 3 2_Rate Case Accrual Accounts" xfId="27209"/>
    <cellStyle name="60% - Accent1 2 2 3 3" xfId="7010"/>
    <cellStyle name="60% - Accent1 2 2 3 3 2" xfId="7011"/>
    <cellStyle name="60% - Accent1 2 2 3 3_Rate Case Accrual Accounts" xfId="27210"/>
    <cellStyle name="60% - Accent1 2 2 3 4" xfId="41540"/>
    <cellStyle name="60% - Accent1 2 2 3_Rate Case Accrual Accounts" xfId="27211"/>
    <cellStyle name="60% - Accent1 2 2 4" xfId="7012"/>
    <cellStyle name="60% - Accent1 2 2 4 2" xfId="7013"/>
    <cellStyle name="60% - Accent1 2 2 4 2 2" xfId="7014"/>
    <cellStyle name="60% - Accent1 2 2 4 2 2 2" xfId="7015"/>
    <cellStyle name="60% - Accent1 2 2 4 2 2_Rate Case Accrual Accounts" xfId="27212"/>
    <cellStyle name="60% - Accent1 2 2 4 2 3" xfId="41541"/>
    <cellStyle name="60% - Accent1 2 2 4 2_Rate Case Accrual Accounts" xfId="27213"/>
    <cellStyle name="60% - Accent1 2 2 4 3" xfId="7016"/>
    <cellStyle name="60% - Accent1 2 2 4 3 2" xfId="7017"/>
    <cellStyle name="60% - Accent1 2 2 4 3_Rate Case Accrual Accounts" xfId="27214"/>
    <cellStyle name="60% - Accent1 2 2 4 4" xfId="41542"/>
    <cellStyle name="60% - Accent1 2 2 4_Rate Case Accrual Accounts" xfId="27215"/>
    <cellStyle name="60% - Accent1 2 2 5" xfId="7018"/>
    <cellStyle name="60% - Accent1 2 2 5 2" xfId="7019"/>
    <cellStyle name="60% - Accent1 2 2 5 2 2" xfId="7020"/>
    <cellStyle name="60% - Accent1 2 2 5 2_Rate Case Accrual Accounts" xfId="27216"/>
    <cellStyle name="60% - Accent1 2 2 5 3" xfId="41543"/>
    <cellStyle name="60% - Accent1 2 2 5_Rate Case Accrual Accounts" xfId="27217"/>
    <cellStyle name="60% - Accent1 2 2 6" xfId="7021"/>
    <cellStyle name="60% - Accent1 2 2 6 2" xfId="7022"/>
    <cellStyle name="60% - Accent1 2 2 6 2 2" xfId="7023"/>
    <cellStyle name="60% - Accent1 2 2 6 2_Rate Case Accrual Accounts" xfId="27218"/>
    <cellStyle name="60% - Accent1 2 2 6 3" xfId="41544"/>
    <cellStyle name="60% - Accent1 2 2 6_Rate Case Accrual Accounts" xfId="27219"/>
    <cellStyle name="60% - Accent1 2 2 7" xfId="7024"/>
    <cellStyle name="60% - Accent1 2 2 7 2" xfId="7025"/>
    <cellStyle name="60% - Accent1 2 2 7_Rate Case Accrual Accounts" xfId="27220"/>
    <cellStyle name="60% - Accent1 2 2 8" xfId="41545"/>
    <cellStyle name="60% - Accent1 2 2 9" xfId="49271"/>
    <cellStyle name="60% - Accent1 2 2_Basis Info" xfId="7026"/>
    <cellStyle name="60% - Accent1 2 3" xfId="438"/>
    <cellStyle name="60% - Accent1 2 3 2" xfId="7027"/>
    <cellStyle name="60% - Accent1 2 3 2 2" xfId="7028"/>
    <cellStyle name="60% - Accent1 2 3 2 2 2" xfId="7029"/>
    <cellStyle name="60% - Accent1 2 3 2 2 2 2" xfId="7030"/>
    <cellStyle name="60% - Accent1 2 3 2 2 2_Rate Case Accrual Accounts" xfId="27221"/>
    <cellStyle name="60% - Accent1 2 3 2 2 3" xfId="41546"/>
    <cellStyle name="60% - Accent1 2 3 2 2_Rate Case Accrual Accounts" xfId="27222"/>
    <cellStyle name="60% - Accent1 2 3 2 3" xfId="7031"/>
    <cellStyle name="60% - Accent1 2 3 2 3 2" xfId="7032"/>
    <cellStyle name="60% - Accent1 2 3 2 3 2 2" xfId="7033"/>
    <cellStyle name="60% - Accent1 2 3 2 3 2_Rate Case Accrual Accounts" xfId="27223"/>
    <cellStyle name="60% - Accent1 2 3 2 3 3" xfId="41547"/>
    <cellStyle name="60% - Accent1 2 3 2 3_Rate Case Accrual Accounts" xfId="27224"/>
    <cellStyle name="60% - Accent1 2 3 2 4" xfId="7034"/>
    <cellStyle name="60% - Accent1 2 3 2 4 2" xfId="7035"/>
    <cellStyle name="60% - Accent1 2 3 2 4_Rate Case Accrual Accounts" xfId="27225"/>
    <cellStyle name="60% - Accent1 2 3 2 5" xfId="41548"/>
    <cellStyle name="60% - Accent1 2 3 2_Rate Case Accrual Accounts" xfId="27226"/>
    <cellStyle name="60% - Accent1 2 3 3" xfId="7036"/>
    <cellStyle name="60% - Accent1 2 3 3 2" xfId="7037"/>
    <cellStyle name="60% - Accent1 2 3 3 2 2" xfId="7038"/>
    <cellStyle name="60% - Accent1 2 3 3 2_Rate Case Accrual Accounts" xfId="27227"/>
    <cellStyle name="60% - Accent1 2 3 3 3" xfId="41549"/>
    <cellStyle name="60% - Accent1 2 3 3_Rate Case Accrual Accounts" xfId="27228"/>
    <cellStyle name="60% - Accent1 2 3 4" xfId="7039"/>
    <cellStyle name="60% - Accent1 2 3 4 2" xfId="7040"/>
    <cellStyle name="60% - Accent1 2 3 4 2 2" xfId="7041"/>
    <cellStyle name="60% - Accent1 2 3 4 2_Rate Case Accrual Accounts" xfId="27229"/>
    <cellStyle name="60% - Accent1 2 3 4 3" xfId="41550"/>
    <cellStyle name="60% - Accent1 2 3 4_Rate Case Accrual Accounts" xfId="27230"/>
    <cellStyle name="60% - Accent1 2 3 5" xfId="7042"/>
    <cellStyle name="60% - Accent1 2 3 5 2" xfId="7043"/>
    <cellStyle name="60% - Accent1 2 3 5 2 2" xfId="7044"/>
    <cellStyle name="60% - Accent1 2 3 5 2_Rate Case Accrual Accounts" xfId="27231"/>
    <cellStyle name="60% - Accent1 2 3 5 3" xfId="41551"/>
    <cellStyle name="60% - Accent1 2 3 5_Rate Case Accrual Accounts" xfId="27232"/>
    <cellStyle name="60% - Accent1 2 3 6" xfId="7045"/>
    <cellStyle name="60% - Accent1 2 3 6 2" xfId="7046"/>
    <cellStyle name="60% - Accent1 2 3 6_Rate Case Accrual Accounts" xfId="27233"/>
    <cellStyle name="60% - Accent1 2 3_Basis Info" xfId="7047"/>
    <cellStyle name="60% - Accent1 2 4" xfId="7048"/>
    <cellStyle name="60% - Accent1 2 4 2" xfId="7049"/>
    <cellStyle name="60% - Accent1 2 4 2 2" xfId="7050"/>
    <cellStyle name="60% - Accent1 2 4 2_Rate Case Accrual Accounts" xfId="27234"/>
    <cellStyle name="60% - Accent1 2 4 3" xfId="41552"/>
    <cellStyle name="60% - Accent1 2 4_Rate Case Accrual Accounts" xfId="27235"/>
    <cellStyle name="60% - Accent1 2 5" xfId="7051"/>
    <cellStyle name="60% - Accent1 2 5 2" xfId="7052"/>
    <cellStyle name="60% - Accent1 2 5 2 2" xfId="7053"/>
    <cellStyle name="60% - Accent1 2 5 2 2 2" xfId="7054"/>
    <cellStyle name="60% - Accent1 2 5 2 2_Rate Case Accrual Accounts" xfId="27236"/>
    <cellStyle name="60% - Accent1 2 5 2 3" xfId="41553"/>
    <cellStyle name="60% - Accent1 2 5 2_Rate Case Accrual Accounts" xfId="27237"/>
    <cellStyle name="60% - Accent1 2 5 3" xfId="7055"/>
    <cellStyle name="60% - Accent1 2 5 3 2" xfId="7056"/>
    <cellStyle name="60% - Accent1 2 5 3_Rate Case Accrual Accounts" xfId="27238"/>
    <cellStyle name="60% - Accent1 2 5 4" xfId="41554"/>
    <cellStyle name="60% - Accent1 2 5_Rate Case Accrual Accounts" xfId="27239"/>
    <cellStyle name="60% - Accent1 2 6" xfId="7057"/>
    <cellStyle name="60% - Accent1 2 6 2" xfId="7058"/>
    <cellStyle name="60% - Accent1 2 6 2 2" xfId="7059"/>
    <cellStyle name="60% - Accent1 2 6 2_Rate Case Accrual Accounts" xfId="27240"/>
    <cellStyle name="60% - Accent1 2 6 3" xfId="41555"/>
    <cellStyle name="60% - Accent1 2 6_Rate Case Accrual Accounts" xfId="27241"/>
    <cellStyle name="60% - Accent1 2 7" xfId="7060"/>
    <cellStyle name="60% - Accent1 2 7 2" xfId="7061"/>
    <cellStyle name="60% - Accent1 2 7_Rate Case Accrual Accounts" xfId="27242"/>
    <cellStyle name="60% - Accent1 2 8" xfId="7062"/>
    <cellStyle name="60% - Accent1 2 8 2" xfId="41556"/>
    <cellStyle name="60% - Accent1 2 9" xfId="7063"/>
    <cellStyle name="60% - Accent1 2 9 2" xfId="41557"/>
    <cellStyle name="60% - Accent1 2_10-1 BS" xfId="7064"/>
    <cellStyle name="60% - Accent1 20" xfId="7065"/>
    <cellStyle name="60% - Accent1 20 2" xfId="7066"/>
    <cellStyle name="60% - Accent1 20 2 2" xfId="7067"/>
    <cellStyle name="60% - Accent1 20 2 2 2" xfId="7068"/>
    <cellStyle name="60% - Accent1 20 2 2 2 2" xfId="7069"/>
    <cellStyle name="60% - Accent1 20 2 2 2_Rate Case Accrual Accounts" xfId="27243"/>
    <cellStyle name="60% - Accent1 20 2 2 3" xfId="41558"/>
    <cellStyle name="60% - Accent1 20 2 2_Rate Case Accrual Accounts" xfId="27244"/>
    <cellStyle name="60% - Accent1 20 2 3" xfId="7070"/>
    <cellStyle name="60% - Accent1 20 2 3 2" xfId="7071"/>
    <cellStyle name="60% - Accent1 20 2 3 2 2" xfId="7072"/>
    <cellStyle name="60% - Accent1 20 2 3 2_Rate Case Accrual Accounts" xfId="27245"/>
    <cellStyle name="60% - Accent1 20 2 3 3" xfId="41559"/>
    <cellStyle name="60% - Accent1 20 2 3_Rate Case Accrual Accounts" xfId="27246"/>
    <cellStyle name="60% - Accent1 20 2 4" xfId="7073"/>
    <cellStyle name="60% - Accent1 20 2 4 2" xfId="7074"/>
    <cellStyle name="60% - Accent1 20 2 4_Rate Case Accrual Accounts" xfId="27247"/>
    <cellStyle name="60% - Accent1 20 2 5" xfId="41560"/>
    <cellStyle name="60% - Accent1 20 2_Rate Case Accrual Accounts" xfId="27248"/>
    <cellStyle name="60% - Accent1 20 3" xfId="7075"/>
    <cellStyle name="60% - Accent1 20 3 2" xfId="7076"/>
    <cellStyle name="60% - Accent1 20 3 2 2" xfId="7077"/>
    <cellStyle name="60% - Accent1 20 3 2_Rate Case Accrual Accounts" xfId="27249"/>
    <cellStyle name="60% - Accent1 20 3 3" xfId="41561"/>
    <cellStyle name="60% - Accent1 20 3_Rate Case Accrual Accounts" xfId="27250"/>
    <cellStyle name="60% - Accent1 20 4" xfId="7078"/>
    <cellStyle name="60% - Accent1 20 4 2" xfId="7079"/>
    <cellStyle name="60% - Accent1 20 4_Rate Case Accrual Accounts" xfId="27251"/>
    <cellStyle name="60% - Accent1 20 5" xfId="41562"/>
    <cellStyle name="60% - Accent1 20_Rate Case Accrual Accounts" xfId="27252"/>
    <cellStyle name="60% - Accent1 21" xfId="7080"/>
    <cellStyle name="60% - Accent1 21 2" xfId="7081"/>
    <cellStyle name="60% - Accent1 21 2 2" xfId="7082"/>
    <cellStyle name="60% - Accent1 21 2 2 2" xfId="7083"/>
    <cellStyle name="60% - Accent1 21 2 2_Rate Case Accrual Accounts" xfId="27253"/>
    <cellStyle name="60% - Accent1 21 2 3" xfId="41563"/>
    <cellStyle name="60% - Accent1 21 2_Rate Case Accrual Accounts" xfId="27254"/>
    <cellStyle name="60% - Accent1 21 3" xfId="7084"/>
    <cellStyle name="60% - Accent1 21 3 2" xfId="7085"/>
    <cellStyle name="60% - Accent1 21 3 2 2" xfId="7086"/>
    <cellStyle name="60% - Accent1 21 3 2_Rate Case Accrual Accounts" xfId="27255"/>
    <cellStyle name="60% - Accent1 21 3 3" xfId="41564"/>
    <cellStyle name="60% - Accent1 21 3_Rate Case Accrual Accounts" xfId="27256"/>
    <cellStyle name="60% - Accent1 21 4" xfId="7087"/>
    <cellStyle name="60% - Accent1 21 4 2" xfId="7088"/>
    <cellStyle name="60% - Accent1 21 4_Rate Case Accrual Accounts" xfId="27257"/>
    <cellStyle name="60% - Accent1 21 5" xfId="41565"/>
    <cellStyle name="60% - Accent1 21_Rate Case Accrual Accounts" xfId="27258"/>
    <cellStyle name="60% - Accent1 22" xfId="7089"/>
    <cellStyle name="60% - Accent1 22 2" xfId="7090"/>
    <cellStyle name="60% - Accent1 22 2 2" xfId="7091"/>
    <cellStyle name="60% - Accent1 22 2 2 2" xfId="7092"/>
    <cellStyle name="60% - Accent1 22 2 2_Rate Case Accrual Accounts" xfId="27259"/>
    <cellStyle name="60% - Accent1 22 2 3" xfId="41566"/>
    <cellStyle name="60% - Accent1 22 2_Rate Case Accrual Accounts" xfId="27260"/>
    <cellStyle name="60% - Accent1 22 3" xfId="7093"/>
    <cellStyle name="60% - Accent1 22 3 2" xfId="7094"/>
    <cellStyle name="60% - Accent1 22 3 2 2" xfId="7095"/>
    <cellStyle name="60% - Accent1 22 3 2_Rate Case Accrual Accounts" xfId="27261"/>
    <cellStyle name="60% - Accent1 22 3 3" xfId="41567"/>
    <cellStyle name="60% - Accent1 22 3_Rate Case Accrual Accounts" xfId="27262"/>
    <cellStyle name="60% - Accent1 22 4" xfId="7096"/>
    <cellStyle name="60% - Accent1 22 4 2" xfId="7097"/>
    <cellStyle name="60% - Accent1 22 4_Rate Case Accrual Accounts" xfId="27263"/>
    <cellStyle name="60% - Accent1 22 5" xfId="41568"/>
    <cellStyle name="60% - Accent1 22_Rate Case Accrual Accounts" xfId="27264"/>
    <cellStyle name="60% - Accent1 23" xfId="7098"/>
    <cellStyle name="60% - Accent1 23 2" xfId="7099"/>
    <cellStyle name="60% - Accent1 23 2 2" xfId="7100"/>
    <cellStyle name="60% - Accent1 23 2 2 2" xfId="7101"/>
    <cellStyle name="60% - Accent1 23 2 2_Rate Case Accrual Accounts" xfId="27265"/>
    <cellStyle name="60% - Accent1 23 2 3" xfId="41569"/>
    <cellStyle name="60% - Accent1 23 2_Rate Case Accrual Accounts" xfId="27266"/>
    <cellStyle name="60% - Accent1 23 3" xfId="7102"/>
    <cellStyle name="60% - Accent1 23 3 2" xfId="7103"/>
    <cellStyle name="60% - Accent1 23 3 2 2" xfId="7104"/>
    <cellStyle name="60% - Accent1 23 3 2_Rate Case Accrual Accounts" xfId="27267"/>
    <cellStyle name="60% - Accent1 23 3 3" xfId="41570"/>
    <cellStyle name="60% - Accent1 23 3_Rate Case Accrual Accounts" xfId="27268"/>
    <cellStyle name="60% - Accent1 23 4" xfId="7105"/>
    <cellStyle name="60% - Accent1 23 4 2" xfId="7106"/>
    <cellStyle name="60% - Accent1 23 4 2 2" xfId="7107"/>
    <cellStyle name="60% - Accent1 23 4 2_Rate Case Accrual Accounts" xfId="27269"/>
    <cellStyle name="60% - Accent1 23 4 3" xfId="41571"/>
    <cellStyle name="60% - Accent1 23 4_Rate Case Accrual Accounts" xfId="27270"/>
    <cellStyle name="60% - Accent1 23 5" xfId="7108"/>
    <cellStyle name="60% - Accent1 23 5 2" xfId="7109"/>
    <cellStyle name="60% - Accent1 23 5_Rate Case Accrual Accounts" xfId="27271"/>
    <cellStyle name="60% - Accent1 23 6" xfId="41572"/>
    <cellStyle name="60% - Accent1 23_Rate Case Accrual Accounts" xfId="27272"/>
    <cellStyle name="60% - Accent1 24" xfId="7110"/>
    <cellStyle name="60% - Accent1 24 2" xfId="7111"/>
    <cellStyle name="60% - Accent1 24 2 2" xfId="7112"/>
    <cellStyle name="60% - Accent1 24 2 2 2" xfId="7113"/>
    <cellStyle name="60% - Accent1 24 2 2 2 2" xfId="7114"/>
    <cellStyle name="60% - Accent1 24 2 2 2_Rate Case Accrual Accounts" xfId="27273"/>
    <cellStyle name="60% - Accent1 24 2 2 3" xfId="41573"/>
    <cellStyle name="60% - Accent1 24 2 2_Rate Case Accrual Accounts" xfId="27274"/>
    <cellStyle name="60% - Accent1 24 2 3" xfId="7115"/>
    <cellStyle name="60% - Accent1 24 2 3 2" xfId="7116"/>
    <cellStyle name="60% - Accent1 24 2 3_Rate Case Accrual Accounts" xfId="27275"/>
    <cellStyle name="60% - Accent1 24 2 4" xfId="7117"/>
    <cellStyle name="60% - Accent1 24 2 4 2" xfId="41574"/>
    <cellStyle name="60% - Accent1 24 2 5" xfId="41575"/>
    <cellStyle name="60% - Accent1 24 2_Rate Case Accrual Accounts" xfId="27276"/>
    <cellStyle name="60% - Accent1 24 3" xfId="7118"/>
    <cellStyle name="60% - Accent1 24 3 2" xfId="7119"/>
    <cellStyle name="60% - Accent1 24 3 2 2" xfId="7120"/>
    <cellStyle name="60% - Accent1 24 3 2_Rate Case Accrual Accounts" xfId="27277"/>
    <cellStyle name="60% - Accent1 24 3 3" xfId="41576"/>
    <cellStyle name="60% - Accent1 24 3_Rate Case Accrual Accounts" xfId="27278"/>
    <cellStyle name="60% - Accent1 24 4" xfId="7121"/>
    <cellStyle name="60% - Accent1 24 4 2" xfId="7122"/>
    <cellStyle name="60% - Accent1 24 4_Rate Case Accrual Accounts" xfId="27279"/>
    <cellStyle name="60% - Accent1 24 5" xfId="7123"/>
    <cellStyle name="60% - Accent1 24 5 2" xfId="7124"/>
    <cellStyle name="60% - Accent1 24 5_Rate Case Accrual Accounts" xfId="27280"/>
    <cellStyle name="60% - Accent1 24 6" xfId="41577"/>
    <cellStyle name="60% - Accent1 24_Basis Detail" xfId="7125"/>
    <cellStyle name="60% - Accent1 25" xfId="7126"/>
    <cellStyle name="60% - Accent1 25 2" xfId="7127"/>
    <cellStyle name="60% - Accent1 25 2 2" xfId="7128"/>
    <cellStyle name="60% - Accent1 25 2 2 2" xfId="7129"/>
    <cellStyle name="60% - Accent1 25 2 2_Rate Case Accrual Accounts" xfId="27281"/>
    <cellStyle name="60% - Accent1 25 2 3" xfId="41578"/>
    <cellStyle name="60% - Accent1 25 2_Rate Case Accrual Accounts" xfId="27282"/>
    <cellStyle name="60% - Accent1 25 3" xfId="7130"/>
    <cellStyle name="60% - Accent1 25 3 2" xfId="7131"/>
    <cellStyle name="60% - Accent1 25 3 2 2" xfId="7132"/>
    <cellStyle name="60% - Accent1 25 3 2_Rate Case Accrual Accounts" xfId="27283"/>
    <cellStyle name="60% - Accent1 25 3 3" xfId="41579"/>
    <cellStyle name="60% - Accent1 25 3_Rate Case Accrual Accounts" xfId="27284"/>
    <cellStyle name="60% - Accent1 25 4" xfId="7133"/>
    <cellStyle name="60% - Accent1 25 4 2" xfId="7134"/>
    <cellStyle name="60% - Accent1 25 4_Rate Case Accrual Accounts" xfId="27285"/>
    <cellStyle name="60% - Accent1 25 5" xfId="41580"/>
    <cellStyle name="60% - Accent1 25_Rate Case Accrual Accounts" xfId="27286"/>
    <cellStyle name="60% - Accent1 26" xfId="7135"/>
    <cellStyle name="60% - Accent1 26 2" xfId="7136"/>
    <cellStyle name="60% - Accent1 26 2 2" xfId="7137"/>
    <cellStyle name="60% - Accent1 26 2 2 2" xfId="7138"/>
    <cellStyle name="60% - Accent1 26 2 2_Rate Case Accrual Accounts" xfId="27287"/>
    <cellStyle name="60% - Accent1 26 2 3" xfId="41581"/>
    <cellStyle name="60% - Accent1 26 2_Rate Case Accrual Accounts" xfId="27288"/>
    <cellStyle name="60% - Accent1 26 3" xfId="7139"/>
    <cellStyle name="60% - Accent1 26 3 2" xfId="7140"/>
    <cellStyle name="60% - Accent1 26 3_Rate Case Accrual Accounts" xfId="27289"/>
    <cellStyle name="60% - Accent1 26 4" xfId="7141"/>
    <cellStyle name="60% - Accent1 26 4 2" xfId="41582"/>
    <cellStyle name="60% - Accent1 26 5" xfId="41583"/>
    <cellStyle name="60% - Accent1 26_Rate Case Accrual Accounts" xfId="27290"/>
    <cellStyle name="60% - Accent1 27" xfId="7142"/>
    <cellStyle name="60% - Accent1 27 2" xfId="7143"/>
    <cellStyle name="60% - Accent1 27 2 2" xfId="7144"/>
    <cellStyle name="60% - Accent1 27 2 2 2" xfId="7145"/>
    <cellStyle name="60% - Accent1 27 2 2_Rate Case Accrual Accounts" xfId="27291"/>
    <cellStyle name="60% - Accent1 27 2 3" xfId="41584"/>
    <cellStyle name="60% - Accent1 27 2_Rate Case Accrual Accounts" xfId="27292"/>
    <cellStyle name="60% - Accent1 27 3" xfId="7146"/>
    <cellStyle name="60% - Accent1 27 3 2" xfId="7147"/>
    <cellStyle name="60% - Accent1 27 3_Rate Case Accrual Accounts" xfId="27293"/>
    <cellStyle name="60% - Accent1 27 4" xfId="41585"/>
    <cellStyle name="60% - Accent1 27_Rate Case Accrual Accounts" xfId="27294"/>
    <cellStyle name="60% - Accent1 28" xfId="7148"/>
    <cellStyle name="60% - Accent1 28 2" xfId="7149"/>
    <cellStyle name="60% - Accent1 28 2 2" xfId="7150"/>
    <cellStyle name="60% - Accent1 28 2_Rate Case Accrual Accounts" xfId="27295"/>
    <cellStyle name="60% - Accent1 28 3" xfId="41586"/>
    <cellStyle name="60% - Accent1 28_Rate Case Accrual Accounts" xfId="27296"/>
    <cellStyle name="60% - Accent1 29" xfId="7151"/>
    <cellStyle name="60% - Accent1 29 2" xfId="7152"/>
    <cellStyle name="60% - Accent1 29 2 2" xfId="7153"/>
    <cellStyle name="60% - Accent1 29 2_Rate Case Accrual Accounts" xfId="27297"/>
    <cellStyle name="60% - Accent1 29 3" xfId="41587"/>
    <cellStyle name="60% - Accent1 29_Rate Case Accrual Accounts" xfId="27298"/>
    <cellStyle name="60% - Accent1 3" xfId="7154"/>
    <cellStyle name="60% - Accent1 3 2" xfId="7155"/>
    <cellStyle name="60% - Accent1 3 2 2" xfId="7156"/>
    <cellStyle name="60% - Accent1 3 2 2 2" xfId="7157"/>
    <cellStyle name="60% - Accent1 3 2 2 2 2" xfId="7158"/>
    <cellStyle name="60% - Accent1 3 2 2 2_Rate Case Accrual Accounts" xfId="27299"/>
    <cellStyle name="60% - Accent1 3 2 2 3" xfId="41588"/>
    <cellStyle name="60% - Accent1 3 2 2_Rate Case Accrual Accounts" xfId="27300"/>
    <cellStyle name="60% - Accent1 3 2 3" xfId="7159"/>
    <cellStyle name="60% - Accent1 3 2 3 2" xfId="7160"/>
    <cellStyle name="60% - Accent1 3 2 3 2 2" xfId="7161"/>
    <cellStyle name="60% - Accent1 3 2 3 2_Rate Case Accrual Accounts" xfId="27301"/>
    <cellStyle name="60% - Accent1 3 2 3 3" xfId="41589"/>
    <cellStyle name="60% - Accent1 3 2 3_Rate Case Accrual Accounts" xfId="27302"/>
    <cellStyle name="60% - Accent1 3 2 4" xfId="7162"/>
    <cellStyle name="60% - Accent1 3 2 4 2" xfId="7163"/>
    <cellStyle name="60% - Accent1 3 2 4_Rate Case Accrual Accounts" xfId="27303"/>
    <cellStyle name="60% - Accent1 3 2 5" xfId="41590"/>
    <cellStyle name="60% - Accent1 3 2_Rate Case Accrual Accounts" xfId="27304"/>
    <cellStyle name="60% - Accent1 3 3" xfId="7164"/>
    <cellStyle name="60% - Accent1 3 3 2" xfId="7165"/>
    <cellStyle name="60% - Accent1 3 3 2 2" xfId="7166"/>
    <cellStyle name="60% - Accent1 3 3 2_Rate Case Accrual Accounts" xfId="27305"/>
    <cellStyle name="60% - Accent1 3 3 3" xfId="41591"/>
    <cellStyle name="60% - Accent1 3 3_Rate Case Accrual Accounts" xfId="27306"/>
    <cellStyle name="60% - Accent1 3 4" xfId="7167"/>
    <cellStyle name="60% - Accent1 3 4 2" xfId="7168"/>
    <cellStyle name="60% - Accent1 3 4_Rate Case Accrual Accounts" xfId="27307"/>
    <cellStyle name="60% - Accent1 3 5" xfId="7169"/>
    <cellStyle name="60% - Accent1 3 5 2" xfId="41592"/>
    <cellStyle name="60% - Accent1 3_Rate Case Accrual Accounts" xfId="27308"/>
    <cellStyle name="60% - Accent1 30" xfId="7170"/>
    <cellStyle name="60% - Accent1 30 2" xfId="7171"/>
    <cellStyle name="60% - Accent1 30 2 2" xfId="7172"/>
    <cellStyle name="60% - Accent1 30 2_Rate Case Accrual Accounts" xfId="27309"/>
    <cellStyle name="60% - Accent1 30 3" xfId="41593"/>
    <cellStyle name="60% - Accent1 30_Rate Case Accrual Accounts" xfId="27310"/>
    <cellStyle name="60% - Accent1 31" xfId="7173"/>
    <cellStyle name="60% - Accent1 31 2" xfId="7174"/>
    <cellStyle name="60% - Accent1 31 2 2" xfId="7175"/>
    <cellStyle name="60% - Accent1 31 2_Rate Case Accrual Accounts" xfId="27311"/>
    <cellStyle name="60% - Accent1 31 3" xfId="41594"/>
    <cellStyle name="60% - Accent1 31_Rate Case Accrual Accounts" xfId="27312"/>
    <cellStyle name="60% - Accent1 32" xfId="7176"/>
    <cellStyle name="60% - Accent1 32 2" xfId="7177"/>
    <cellStyle name="60% - Accent1 32 2 2" xfId="7178"/>
    <cellStyle name="60% - Accent1 32 2_Rate Case Accrual Accounts" xfId="27313"/>
    <cellStyle name="60% - Accent1 32 3" xfId="41595"/>
    <cellStyle name="60% - Accent1 32_Rate Case Accrual Accounts" xfId="27314"/>
    <cellStyle name="60% - Accent1 33" xfId="7179"/>
    <cellStyle name="60% - Accent1 33 2" xfId="7180"/>
    <cellStyle name="60% - Accent1 33 2 2" xfId="7181"/>
    <cellStyle name="60% - Accent1 33 2_Rate Case Accrual Accounts" xfId="27315"/>
    <cellStyle name="60% - Accent1 33 3" xfId="41596"/>
    <cellStyle name="60% - Accent1 33_Rate Case Accrual Accounts" xfId="27316"/>
    <cellStyle name="60% - Accent1 34" xfId="7182"/>
    <cellStyle name="60% - Accent1 34 2" xfId="7183"/>
    <cellStyle name="60% - Accent1 34 2 2" xfId="7184"/>
    <cellStyle name="60% - Accent1 34 2_Rate Case Accrual Accounts" xfId="27317"/>
    <cellStyle name="60% - Accent1 34 3" xfId="41597"/>
    <cellStyle name="60% - Accent1 34_Rate Case Accrual Accounts" xfId="27318"/>
    <cellStyle name="60% - Accent1 35" xfId="7185"/>
    <cellStyle name="60% - Accent1 35 2" xfId="7186"/>
    <cellStyle name="60% - Accent1 35 2 2" xfId="7187"/>
    <cellStyle name="60% - Accent1 35 2_Rate Case Accrual Accounts" xfId="27319"/>
    <cellStyle name="60% - Accent1 35 3" xfId="41598"/>
    <cellStyle name="60% - Accent1 35_Rate Case Accrual Accounts" xfId="27320"/>
    <cellStyle name="60% - Accent1 36" xfId="7188"/>
    <cellStyle name="60% - Accent1 36 2" xfId="7189"/>
    <cellStyle name="60% - Accent1 36 2 2" xfId="7190"/>
    <cellStyle name="60% - Accent1 36 2_Rate Case Accrual Accounts" xfId="27321"/>
    <cellStyle name="60% - Accent1 36 3" xfId="41599"/>
    <cellStyle name="60% - Accent1 36_Rate Case Accrual Accounts" xfId="27322"/>
    <cellStyle name="60% - Accent1 37" xfId="7191"/>
    <cellStyle name="60% - Accent1 37 2" xfId="7192"/>
    <cellStyle name="60% - Accent1 37 2 2" xfId="7193"/>
    <cellStyle name="60% - Accent1 37 2_Rate Case Accrual Accounts" xfId="27323"/>
    <cellStyle name="60% - Accent1 37 3" xfId="41600"/>
    <cellStyle name="60% - Accent1 37_Rate Case Accrual Accounts" xfId="27324"/>
    <cellStyle name="60% - Accent1 38" xfId="7194"/>
    <cellStyle name="60% - Accent1 38 2" xfId="7195"/>
    <cellStyle name="60% - Accent1 38 2 2" xfId="7196"/>
    <cellStyle name="60% - Accent1 38 2_Rate Case Accrual Accounts" xfId="27325"/>
    <cellStyle name="60% - Accent1 38 3" xfId="41601"/>
    <cellStyle name="60% - Accent1 38_Rate Case Accrual Accounts" xfId="27326"/>
    <cellStyle name="60% - Accent1 39" xfId="7197"/>
    <cellStyle name="60% - Accent1 39 2" xfId="7198"/>
    <cellStyle name="60% - Accent1 39 2 2" xfId="7199"/>
    <cellStyle name="60% - Accent1 39 2_Rate Case Accrual Accounts" xfId="27327"/>
    <cellStyle name="60% - Accent1 39 3" xfId="41602"/>
    <cellStyle name="60% - Accent1 39_Rate Case Accrual Accounts" xfId="27328"/>
    <cellStyle name="60% - Accent1 4" xfId="7200"/>
    <cellStyle name="60% - Accent1 4 2" xfId="7201"/>
    <cellStyle name="60% - Accent1 4 2 2" xfId="7202"/>
    <cellStyle name="60% - Accent1 4 2 2 2" xfId="7203"/>
    <cellStyle name="60% - Accent1 4 2 2 2 2" xfId="7204"/>
    <cellStyle name="60% - Accent1 4 2 2 2_Rate Case Accrual Accounts" xfId="27329"/>
    <cellStyle name="60% - Accent1 4 2 2 3" xfId="41603"/>
    <cellStyle name="60% - Accent1 4 2 2_Rate Case Accrual Accounts" xfId="27330"/>
    <cellStyle name="60% - Accent1 4 2 3" xfId="7205"/>
    <cellStyle name="60% - Accent1 4 2 3 2" xfId="7206"/>
    <cellStyle name="60% - Accent1 4 2 3 2 2" xfId="7207"/>
    <cellStyle name="60% - Accent1 4 2 3 2_Rate Case Accrual Accounts" xfId="27331"/>
    <cellStyle name="60% - Accent1 4 2 3 3" xfId="41604"/>
    <cellStyle name="60% - Accent1 4 2 3_Rate Case Accrual Accounts" xfId="27332"/>
    <cellStyle name="60% - Accent1 4 2 4" xfId="7208"/>
    <cellStyle name="60% - Accent1 4 2 4 2" xfId="7209"/>
    <cellStyle name="60% - Accent1 4 2 4_Rate Case Accrual Accounts" xfId="27333"/>
    <cellStyle name="60% - Accent1 4 2 5" xfId="41605"/>
    <cellStyle name="60% - Accent1 4 2_Rate Case Accrual Accounts" xfId="27334"/>
    <cellStyle name="60% - Accent1 4 3" xfId="7210"/>
    <cellStyle name="60% - Accent1 4 3 2" xfId="7211"/>
    <cellStyle name="60% - Accent1 4 3 2 2" xfId="7212"/>
    <cellStyle name="60% - Accent1 4 3 2_Rate Case Accrual Accounts" xfId="27335"/>
    <cellStyle name="60% - Accent1 4 3 3" xfId="41606"/>
    <cellStyle name="60% - Accent1 4 3_Rate Case Accrual Accounts" xfId="27336"/>
    <cellStyle name="60% - Accent1 4 4" xfId="7213"/>
    <cellStyle name="60% - Accent1 4 4 2" xfId="7214"/>
    <cellStyle name="60% - Accent1 4 4_Rate Case Accrual Accounts" xfId="27337"/>
    <cellStyle name="60% - Accent1 4 5" xfId="41607"/>
    <cellStyle name="60% - Accent1 4_Rate Case Accrual Accounts" xfId="27338"/>
    <cellStyle name="60% - Accent1 40" xfId="7215"/>
    <cellStyle name="60% - Accent1 40 2" xfId="7216"/>
    <cellStyle name="60% - Accent1 40 2 2" xfId="7217"/>
    <cellStyle name="60% - Accent1 40 2_Rate Case Accrual Accounts" xfId="27339"/>
    <cellStyle name="60% - Accent1 40 3" xfId="41608"/>
    <cellStyle name="60% - Accent1 40_Rate Case Accrual Accounts" xfId="27340"/>
    <cellStyle name="60% - Accent1 41" xfId="7218"/>
    <cellStyle name="60% - Accent1 41 2" xfId="7219"/>
    <cellStyle name="60% - Accent1 41 2 2" xfId="7220"/>
    <cellStyle name="60% - Accent1 41 2_Rate Case Accrual Accounts" xfId="27341"/>
    <cellStyle name="60% - Accent1 41 3" xfId="41609"/>
    <cellStyle name="60% - Accent1 41_Rate Case Accrual Accounts" xfId="27342"/>
    <cellStyle name="60% - Accent1 42" xfId="7221"/>
    <cellStyle name="60% - Accent1 42 2" xfId="7222"/>
    <cellStyle name="60% - Accent1 42 2 2" xfId="7223"/>
    <cellStyle name="60% - Accent1 42 2_Rate Case Accrual Accounts" xfId="27343"/>
    <cellStyle name="60% - Accent1 42 3" xfId="41610"/>
    <cellStyle name="60% - Accent1 42_Rate Case Accrual Accounts" xfId="27344"/>
    <cellStyle name="60% - Accent1 43" xfId="7224"/>
    <cellStyle name="60% - Accent1 43 2" xfId="7225"/>
    <cellStyle name="60% - Accent1 43 2 2" xfId="7226"/>
    <cellStyle name="60% - Accent1 43 2_Rate Case Accrual Accounts" xfId="27345"/>
    <cellStyle name="60% - Accent1 43 3" xfId="41611"/>
    <cellStyle name="60% - Accent1 43_Rate Case Accrual Accounts" xfId="27346"/>
    <cellStyle name="60% - Accent1 44" xfId="7227"/>
    <cellStyle name="60% - Accent1 44 2" xfId="7228"/>
    <cellStyle name="60% - Accent1 44 2 2" xfId="7229"/>
    <cellStyle name="60% - Accent1 44 2_Rate Case Accrual Accounts" xfId="27347"/>
    <cellStyle name="60% - Accent1 44 3" xfId="41612"/>
    <cellStyle name="60% - Accent1 44_Rate Case Accrual Accounts" xfId="27348"/>
    <cellStyle name="60% - Accent1 45" xfId="7230"/>
    <cellStyle name="60% - Accent1 45 2" xfId="7231"/>
    <cellStyle name="60% - Accent1 45 2 2" xfId="7232"/>
    <cellStyle name="60% - Accent1 45 2_Rate Case Accrual Accounts" xfId="27349"/>
    <cellStyle name="60% - Accent1 45 3" xfId="41613"/>
    <cellStyle name="60% - Accent1 45_Rate Case Accrual Accounts" xfId="27350"/>
    <cellStyle name="60% - Accent1 46" xfId="7233"/>
    <cellStyle name="60% - Accent1 46 2" xfId="7234"/>
    <cellStyle name="60% - Accent1 46 2 2" xfId="7235"/>
    <cellStyle name="60% - Accent1 46 2_Rate Case Accrual Accounts" xfId="27351"/>
    <cellStyle name="60% - Accent1 46 3" xfId="41614"/>
    <cellStyle name="60% - Accent1 46_Rate Case Accrual Accounts" xfId="27352"/>
    <cellStyle name="60% - Accent1 47" xfId="7236"/>
    <cellStyle name="60% - Accent1 47 2" xfId="7237"/>
    <cellStyle name="60% - Accent1 47 2 2" xfId="7238"/>
    <cellStyle name="60% - Accent1 47 2_Rate Case Accrual Accounts" xfId="27353"/>
    <cellStyle name="60% - Accent1 47 3" xfId="41615"/>
    <cellStyle name="60% - Accent1 47_Rate Case Accrual Accounts" xfId="27354"/>
    <cellStyle name="60% - Accent1 48" xfId="7239"/>
    <cellStyle name="60% - Accent1 48 2" xfId="7240"/>
    <cellStyle name="60% - Accent1 48 2 2" xfId="7241"/>
    <cellStyle name="60% - Accent1 48 2_Rate Case Accrual Accounts" xfId="27355"/>
    <cellStyle name="60% - Accent1 48 3" xfId="41616"/>
    <cellStyle name="60% - Accent1 48_Rate Case Accrual Accounts" xfId="27356"/>
    <cellStyle name="60% - Accent1 49" xfId="7242"/>
    <cellStyle name="60% - Accent1 49 2" xfId="7243"/>
    <cellStyle name="60% - Accent1 49 2 2" xfId="7244"/>
    <cellStyle name="60% - Accent1 49 2_Rate Case Accrual Accounts" xfId="27357"/>
    <cellStyle name="60% - Accent1 49 3" xfId="41617"/>
    <cellStyle name="60% - Accent1 49_Rate Case Accrual Accounts" xfId="27358"/>
    <cellStyle name="60% - Accent1 5" xfId="7245"/>
    <cellStyle name="60% - Accent1 5 2" xfId="7246"/>
    <cellStyle name="60% - Accent1 5 2 2" xfId="7247"/>
    <cellStyle name="60% - Accent1 5 2 2 2" xfId="7248"/>
    <cellStyle name="60% - Accent1 5 2 2 2 2" xfId="7249"/>
    <cellStyle name="60% - Accent1 5 2 2 2_Rate Case Accrual Accounts" xfId="27359"/>
    <cellStyle name="60% - Accent1 5 2 2 3" xfId="41618"/>
    <cellStyle name="60% - Accent1 5 2 2_Rate Case Accrual Accounts" xfId="27360"/>
    <cellStyle name="60% - Accent1 5 2 3" xfId="7250"/>
    <cellStyle name="60% - Accent1 5 2 3 2" xfId="7251"/>
    <cellStyle name="60% - Accent1 5 2 3 2 2" xfId="7252"/>
    <cellStyle name="60% - Accent1 5 2 3 2_Rate Case Accrual Accounts" xfId="27361"/>
    <cellStyle name="60% - Accent1 5 2 3 3" xfId="41619"/>
    <cellStyle name="60% - Accent1 5 2 3_Rate Case Accrual Accounts" xfId="27362"/>
    <cellStyle name="60% - Accent1 5 2 4" xfId="7253"/>
    <cellStyle name="60% - Accent1 5 2 4 2" xfId="7254"/>
    <cellStyle name="60% - Accent1 5 2 4_Rate Case Accrual Accounts" xfId="27363"/>
    <cellStyle name="60% - Accent1 5 2 5" xfId="41620"/>
    <cellStyle name="60% - Accent1 5 2_Rate Case Accrual Accounts" xfId="27364"/>
    <cellStyle name="60% - Accent1 5 3" xfId="7255"/>
    <cellStyle name="60% - Accent1 5 3 2" xfId="7256"/>
    <cellStyle name="60% - Accent1 5 3 2 2" xfId="7257"/>
    <cellStyle name="60% - Accent1 5 3 2_Rate Case Accrual Accounts" xfId="27365"/>
    <cellStyle name="60% - Accent1 5 3 3" xfId="41621"/>
    <cellStyle name="60% - Accent1 5 3_Rate Case Accrual Accounts" xfId="27366"/>
    <cellStyle name="60% - Accent1 5 4" xfId="7258"/>
    <cellStyle name="60% - Accent1 5 4 2" xfId="7259"/>
    <cellStyle name="60% - Accent1 5 4_Rate Case Accrual Accounts" xfId="27367"/>
    <cellStyle name="60% - Accent1 5 5" xfId="41622"/>
    <cellStyle name="60% - Accent1 5_Rate Case Accrual Accounts" xfId="27368"/>
    <cellStyle name="60% - Accent1 50" xfId="7260"/>
    <cellStyle name="60% - Accent1 50 2" xfId="7261"/>
    <cellStyle name="60% - Accent1 50 2 2" xfId="7262"/>
    <cellStyle name="60% - Accent1 50 2_Rate Case Accrual Accounts" xfId="27369"/>
    <cellStyle name="60% - Accent1 50 3" xfId="41623"/>
    <cellStyle name="60% - Accent1 50_Rate Case Accrual Accounts" xfId="27370"/>
    <cellStyle name="60% - Accent1 51" xfId="7263"/>
    <cellStyle name="60% - Accent1 51 2" xfId="7264"/>
    <cellStyle name="60% - Accent1 51 2 2" xfId="7265"/>
    <cellStyle name="60% - Accent1 51 2_Rate Case Accrual Accounts" xfId="27371"/>
    <cellStyle name="60% - Accent1 51 3" xfId="41624"/>
    <cellStyle name="60% - Accent1 51_Rate Case Accrual Accounts" xfId="27372"/>
    <cellStyle name="60% - Accent1 52" xfId="7266"/>
    <cellStyle name="60% - Accent1 52 2" xfId="7267"/>
    <cellStyle name="60% - Accent1 52 2 2" xfId="7268"/>
    <cellStyle name="60% - Accent1 52 2_Rate Case Accrual Accounts" xfId="27373"/>
    <cellStyle name="60% - Accent1 52 3" xfId="41625"/>
    <cellStyle name="60% - Accent1 52_Rate Case Accrual Accounts" xfId="27374"/>
    <cellStyle name="60% - Accent1 53" xfId="7269"/>
    <cellStyle name="60% - Accent1 53 2" xfId="7270"/>
    <cellStyle name="60% - Accent1 53 2 2" xfId="7271"/>
    <cellStyle name="60% - Accent1 53 2_Rate Case Accrual Accounts" xfId="27375"/>
    <cellStyle name="60% - Accent1 53 3" xfId="41626"/>
    <cellStyle name="60% - Accent1 53_Rate Case Accrual Accounts" xfId="27376"/>
    <cellStyle name="60% - Accent1 54" xfId="7272"/>
    <cellStyle name="60% - Accent1 54 2" xfId="7273"/>
    <cellStyle name="60% - Accent1 54 2 2" xfId="7274"/>
    <cellStyle name="60% - Accent1 54 2_Rate Case Accrual Accounts" xfId="27377"/>
    <cellStyle name="60% - Accent1 54 3" xfId="41627"/>
    <cellStyle name="60% - Accent1 54_Rate Case Accrual Accounts" xfId="27378"/>
    <cellStyle name="60% - Accent1 55" xfId="7275"/>
    <cellStyle name="60% - Accent1 55 2" xfId="7276"/>
    <cellStyle name="60% - Accent1 55 2 2" xfId="7277"/>
    <cellStyle name="60% - Accent1 55 2_Rate Case Accrual Accounts" xfId="27379"/>
    <cellStyle name="60% - Accent1 55 3" xfId="41628"/>
    <cellStyle name="60% - Accent1 55_Rate Case Accrual Accounts" xfId="27380"/>
    <cellStyle name="60% - Accent1 56" xfId="7278"/>
    <cellStyle name="60% - Accent1 56 2" xfId="7279"/>
    <cellStyle name="60% - Accent1 56 2 2" xfId="7280"/>
    <cellStyle name="60% - Accent1 56 2_Rate Case Accrual Accounts" xfId="27381"/>
    <cellStyle name="60% - Accent1 56 3" xfId="41629"/>
    <cellStyle name="60% - Accent1 56_Rate Case Accrual Accounts" xfId="27382"/>
    <cellStyle name="60% - Accent1 57" xfId="7281"/>
    <cellStyle name="60% - Accent1 57 2" xfId="7282"/>
    <cellStyle name="60% - Accent1 57 2 2" xfId="7283"/>
    <cellStyle name="60% - Accent1 57 2_Rate Case Accrual Accounts" xfId="27383"/>
    <cellStyle name="60% - Accent1 57 3" xfId="41630"/>
    <cellStyle name="60% - Accent1 57_Rate Case Accrual Accounts" xfId="27384"/>
    <cellStyle name="60% - Accent1 58" xfId="7284"/>
    <cellStyle name="60% - Accent1 58 2" xfId="7285"/>
    <cellStyle name="60% - Accent1 58 2 2" xfId="7286"/>
    <cellStyle name="60% - Accent1 58 2_Rate Case Accrual Accounts" xfId="27385"/>
    <cellStyle name="60% - Accent1 58 3" xfId="41631"/>
    <cellStyle name="60% - Accent1 58_Rate Case Accrual Accounts" xfId="27386"/>
    <cellStyle name="60% - Accent1 59" xfId="7287"/>
    <cellStyle name="60% - Accent1 59 2" xfId="7288"/>
    <cellStyle name="60% - Accent1 59 2 2" xfId="7289"/>
    <cellStyle name="60% - Accent1 59 2_Rate Case Accrual Accounts" xfId="27387"/>
    <cellStyle name="60% - Accent1 59 3" xfId="41632"/>
    <cellStyle name="60% - Accent1 59_Rate Case Accrual Accounts" xfId="27388"/>
    <cellStyle name="60% - Accent1 6" xfId="7290"/>
    <cellStyle name="60% - Accent1 6 2" xfId="7291"/>
    <cellStyle name="60% - Accent1 6 2 2" xfId="7292"/>
    <cellStyle name="60% - Accent1 6 2 2 2" xfId="7293"/>
    <cellStyle name="60% - Accent1 6 2 2_Rate Case Accrual Accounts" xfId="27389"/>
    <cellStyle name="60% - Accent1 6 2 3" xfId="41633"/>
    <cellStyle name="60% - Accent1 6 2_Rate Case Accrual Accounts" xfId="27390"/>
    <cellStyle name="60% - Accent1 6 3" xfId="7294"/>
    <cellStyle name="60% - Accent1 6 3 2" xfId="7295"/>
    <cellStyle name="60% - Accent1 6 3 2 2" xfId="7296"/>
    <cellStyle name="60% - Accent1 6 3 2_Rate Case Accrual Accounts" xfId="27391"/>
    <cellStyle name="60% - Accent1 6 3 3" xfId="41634"/>
    <cellStyle name="60% - Accent1 6 3_Rate Case Accrual Accounts" xfId="27392"/>
    <cellStyle name="60% - Accent1 6 4" xfId="7297"/>
    <cellStyle name="60% - Accent1 6 4 2" xfId="7298"/>
    <cellStyle name="60% - Accent1 6 4_Rate Case Accrual Accounts" xfId="27393"/>
    <cellStyle name="60% - Accent1 6 5" xfId="41635"/>
    <cellStyle name="60% - Accent1 6_Rate Case Accrual Accounts" xfId="27394"/>
    <cellStyle name="60% - Accent1 60" xfId="7299"/>
    <cellStyle name="60% - Accent1 60 2" xfId="7300"/>
    <cellStyle name="60% - Accent1 60 2 2" xfId="7301"/>
    <cellStyle name="60% - Accent1 60 2_Rate Case Accrual Accounts" xfId="27395"/>
    <cellStyle name="60% - Accent1 60 3" xfId="41636"/>
    <cellStyle name="60% - Accent1 60_Rate Case Accrual Accounts" xfId="27396"/>
    <cellStyle name="60% - Accent1 61" xfId="7302"/>
    <cellStyle name="60% - Accent1 61 2" xfId="7303"/>
    <cellStyle name="60% - Accent1 61_Rate Case Accrual Accounts" xfId="27397"/>
    <cellStyle name="60% - Accent1 62" xfId="7304"/>
    <cellStyle name="60% - Accent1 62 2" xfId="7305"/>
    <cellStyle name="60% - Accent1 62_Rate Case Accrual Accounts" xfId="27398"/>
    <cellStyle name="60% - Accent1 63" xfId="7306"/>
    <cellStyle name="60% - Accent1 63 2" xfId="41637"/>
    <cellStyle name="60% - Accent1 64" xfId="7307"/>
    <cellStyle name="60% - Accent1 64 2" xfId="41638"/>
    <cellStyle name="60% - Accent1 65" xfId="7308"/>
    <cellStyle name="60% - Accent1 65 2" xfId="41639"/>
    <cellStyle name="60% - Accent1 66" xfId="7309"/>
    <cellStyle name="60% - Accent1 66 2" xfId="41640"/>
    <cellStyle name="60% - Accent1 67" xfId="7310"/>
    <cellStyle name="60% - Accent1 67 2" xfId="41641"/>
    <cellStyle name="60% - Accent1 68" xfId="7311"/>
    <cellStyle name="60% - Accent1 68 2" xfId="41642"/>
    <cellStyle name="60% - Accent1 69" xfId="7312"/>
    <cellStyle name="60% - Accent1 69 2" xfId="41643"/>
    <cellStyle name="60% - Accent1 7" xfId="7313"/>
    <cellStyle name="60% - Accent1 7 2" xfId="7314"/>
    <cellStyle name="60% - Accent1 7 2 2" xfId="7315"/>
    <cellStyle name="60% - Accent1 7 2 2 2" xfId="7316"/>
    <cellStyle name="60% - Accent1 7 2 2_Rate Case Accrual Accounts" xfId="27399"/>
    <cellStyle name="60% - Accent1 7 2 3" xfId="41644"/>
    <cellStyle name="60% - Accent1 7 2_Rate Case Accrual Accounts" xfId="27400"/>
    <cellStyle name="60% - Accent1 7 3" xfId="7317"/>
    <cellStyle name="60% - Accent1 7 3 2" xfId="7318"/>
    <cellStyle name="60% - Accent1 7 3 2 2" xfId="7319"/>
    <cellStyle name="60% - Accent1 7 3 2_Rate Case Accrual Accounts" xfId="27401"/>
    <cellStyle name="60% - Accent1 7 3 3" xfId="41645"/>
    <cellStyle name="60% - Accent1 7 3_Rate Case Accrual Accounts" xfId="27402"/>
    <cellStyle name="60% - Accent1 7 4" xfId="7320"/>
    <cellStyle name="60% - Accent1 7 4 2" xfId="7321"/>
    <cellStyle name="60% - Accent1 7 4_Rate Case Accrual Accounts" xfId="27403"/>
    <cellStyle name="60% - Accent1 7 5" xfId="41646"/>
    <cellStyle name="60% - Accent1 7_Rate Case Accrual Accounts" xfId="27404"/>
    <cellStyle name="60% - Accent1 70" xfId="7322"/>
    <cellStyle name="60% - Accent1 70 2" xfId="41647"/>
    <cellStyle name="60% - Accent1 71" xfId="7323"/>
    <cellStyle name="60% - Accent1 71 2" xfId="41648"/>
    <cellStyle name="60% - Accent1 72" xfId="7324"/>
    <cellStyle name="60% - Accent1 72 2" xfId="41649"/>
    <cellStyle name="60% - Accent1 73" xfId="7325"/>
    <cellStyle name="60% - Accent1 73 2" xfId="41650"/>
    <cellStyle name="60% - Accent1 74" xfId="7326"/>
    <cellStyle name="60% - Accent1 74 2" xfId="41651"/>
    <cellStyle name="60% - Accent1 75" xfId="7327"/>
    <cellStyle name="60% - Accent1 75 2" xfId="41652"/>
    <cellStyle name="60% - Accent1 76" xfId="7328"/>
    <cellStyle name="60% - Accent1 76 2" xfId="41653"/>
    <cellStyle name="60% - Accent1 77" xfId="26"/>
    <cellStyle name="60% - Accent1 78" xfId="49119"/>
    <cellStyle name="60% - Accent1 79" xfId="49150"/>
    <cellStyle name="60% - Accent1 8" xfId="7329"/>
    <cellStyle name="60% - Accent1 8 2" xfId="7330"/>
    <cellStyle name="60% - Accent1 8 2 2" xfId="7331"/>
    <cellStyle name="60% - Accent1 8 2 2 2" xfId="7332"/>
    <cellStyle name="60% - Accent1 8 2 2_Rate Case Accrual Accounts" xfId="27405"/>
    <cellStyle name="60% - Accent1 8 2 3" xfId="41654"/>
    <cellStyle name="60% - Accent1 8 2_Rate Case Accrual Accounts" xfId="27406"/>
    <cellStyle name="60% - Accent1 8 3" xfId="7333"/>
    <cellStyle name="60% - Accent1 8 3 2" xfId="7334"/>
    <cellStyle name="60% - Accent1 8 3 2 2" xfId="7335"/>
    <cellStyle name="60% - Accent1 8 3 2_Rate Case Accrual Accounts" xfId="27407"/>
    <cellStyle name="60% - Accent1 8 3 3" xfId="41655"/>
    <cellStyle name="60% - Accent1 8 3_Rate Case Accrual Accounts" xfId="27408"/>
    <cellStyle name="60% - Accent1 8 4" xfId="7336"/>
    <cellStyle name="60% - Accent1 8 4 2" xfId="7337"/>
    <cellStyle name="60% - Accent1 8 4_Rate Case Accrual Accounts" xfId="27409"/>
    <cellStyle name="60% - Accent1 8 5" xfId="41656"/>
    <cellStyle name="60% - Accent1 8_Rate Case Accrual Accounts" xfId="27410"/>
    <cellStyle name="60% - Accent1 9" xfId="7338"/>
    <cellStyle name="60% - Accent1 9 2" xfId="7339"/>
    <cellStyle name="60% - Accent1 9 2 2" xfId="7340"/>
    <cellStyle name="60% - Accent1 9 2 2 2" xfId="7341"/>
    <cellStyle name="60% - Accent1 9 2 2_Rate Case Accrual Accounts" xfId="27411"/>
    <cellStyle name="60% - Accent1 9 2 3" xfId="41657"/>
    <cellStyle name="60% - Accent1 9 2_Rate Case Accrual Accounts" xfId="27412"/>
    <cellStyle name="60% - Accent1 9 3" xfId="7342"/>
    <cellStyle name="60% - Accent1 9 3 2" xfId="7343"/>
    <cellStyle name="60% - Accent1 9 3 2 2" xfId="7344"/>
    <cellStyle name="60% - Accent1 9 3 2_Rate Case Accrual Accounts" xfId="27413"/>
    <cellStyle name="60% - Accent1 9 3 3" xfId="41658"/>
    <cellStyle name="60% - Accent1 9 3_Rate Case Accrual Accounts" xfId="27414"/>
    <cellStyle name="60% - Accent1 9 4" xfId="7345"/>
    <cellStyle name="60% - Accent1 9 4 2" xfId="7346"/>
    <cellStyle name="60% - Accent1 9 4_Rate Case Accrual Accounts" xfId="27415"/>
    <cellStyle name="60% - Accent1 9 5" xfId="41659"/>
    <cellStyle name="60% - Accent1 9_Rate Case Accrual Accounts" xfId="27416"/>
    <cellStyle name="60% - Accent2" xfId="49521" builtinId="36" customBuiltin="1"/>
    <cellStyle name="60% - Accent2 10" xfId="7347"/>
    <cellStyle name="60% - Accent2 10 2" xfId="7348"/>
    <cellStyle name="60% - Accent2 10 2 2" xfId="7349"/>
    <cellStyle name="60% - Accent2 10 2 2 2" xfId="7350"/>
    <cellStyle name="60% - Accent2 10 2 2_Rate Case Accrual Accounts" xfId="27417"/>
    <cellStyle name="60% - Accent2 10 2 3" xfId="41660"/>
    <cellStyle name="60% - Accent2 10 2_Rate Case Accrual Accounts" xfId="27418"/>
    <cellStyle name="60% - Accent2 10 3" xfId="7351"/>
    <cellStyle name="60% - Accent2 10 3 2" xfId="7352"/>
    <cellStyle name="60% - Accent2 10 3 2 2" xfId="7353"/>
    <cellStyle name="60% - Accent2 10 3 2_Rate Case Accrual Accounts" xfId="27419"/>
    <cellStyle name="60% - Accent2 10 3 3" xfId="41661"/>
    <cellStyle name="60% - Accent2 10 3_Rate Case Accrual Accounts" xfId="27420"/>
    <cellStyle name="60% - Accent2 10 4" xfId="7354"/>
    <cellStyle name="60% - Accent2 10 4 2" xfId="7355"/>
    <cellStyle name="60% - Accent2 10 4_Rate Case Accrual Accounts" xfId="27421"/>
    <cellStyle name="60% - Accent2 10 5" xfId="41662"/>
    <cellStyle name="60% - Accent2 10_Rate Case Accrual Accounts" xfId="27422"/>
    <cellStyle name="60% - Accent2 11" xfId="7356"/>
    <cellStyle name="60% - Accent2 11 2" xfId="7357"/>
    <cellStyle name="60% - Accent2 11 2 2" xfId="7358"/>
    <cellStyle name="60% - Accent2 11 2 2 2" xfId="7359"/>
    <cellStyle name="60% - Accent2 11 2 2_Rate Case Accrual Accounts" xfId="27423"/>
    <cellStyle name="60% - Accent2 11 2 3" xfId="41663"/>
    <cellStyle name="60% - Accent2 11 2_Rate Case Accrual Accounts" xfId="27424"/>
    <cellStyle name="60% - Accent2 11 3" xfId="7360"/>
    <cellStyle name="60% - Accent2 11 3 2" xfId="7361"/>
    <cellStyle name="60% - Accent2 11 3 2 2" xfId="7362"/>
    <cellStyle name="60% - Accent2 11 3 2_Rate Case Accrual Accounts" xfId="27425"/>
    <cellStyle name="60% - Accent2 11 3 3" xfId="41664"/>
    <cellStyle name="60% - Accent2 11 3_Rate Case Accrual Accounts" xfId="27426"/>
    <cellStyle name="60% - Accent2 11 4" xfId="7363"/>
    <cellStyle name="60% - Accent2 11 4 2" xfId="7364"/>
    <cellStyle name="60% - Accent2 11 4_Rate Case Accrual Accounts" xfId="27427"/>
    <cellStyle name="60% - Accent2 11 5" xfId="41665"/>
    <cellStyle name="60% - Accent2 11_Rate Case Accrual Accounts" xfId="27428"/>
    <cellStyle name="60% - Accent2 12" xfId="7365"/>
    <cellStyle name="60% - Accent2 12 2" xfId="7366"/>
    <cellStyle name="60% - Accent2 12 2 2" xfId="7367"/>
    <cellStyle name="60% - Accent2 12 2 2 2" xfId="7368"/>
    <cellStyle name="60% - Accent2 12 2 2_Rate Case Accrual Accounts" xfId="27429"/>
    <cellStyle name="60% - Accent2 12 2 3" xfId="41666"/>
    <cellStyle name="60% - Accent2 12 2_Rate Case Accrual Accounts" xfId="27430"/>
    <cellStyle name="60% - Accent2 12 3" xfId="7369"/>
    <cellStyle name="60% - Accent2 12 3 2" xfId="7370"/>
    <cellStyle name="60% - Accent2 12 3 2 2" xfId="7371"/>
    <cellStyle name="60% - Accent2 12 3 2_Rate Case Accrual Accounts" xfId="27431"/>
    <cellStyle name="60% - Accent2 12 3 3" xfId="41667"/>
    <cellStyle name="60% - Accent2 12 3_Rate Case Accrual Accounts" xfId="27432"/>
    <cellStyle name="60% - Accent2 12 4" xfId="7372"/>
    <cellStyle name="60% - Accent2 12 4 2" xfId="7373"/>
    <cellStyle name="60% - Accent2 12 4_Rate Case Accrual Accounts" xfId="27433"/>
    <cellStyle name="60% - Accent2 12 5" xfId="41668"/>
    <cellStyle name="60% - Accent2 12_Rate Case Accrual Accounts" xfId="27434"/>
    <cellStyle name="60% - Accent2 13" xfId="7374"/>
    <cellStyle name="60% - Accent2 13 2" xfId="7375"/>
    <cellStyle name="60% - Accent2 13 2 2" xfId="7376"/>
    <cellStyle name="60% - Accent2 13 2 2 2" xfId="7377"/>
    <cellStyle name="60% - Accent2 13 2 2_Rate Case Accrual Accounts" xfId="27435"/>
    <cellStyle name="60% - Accent2 13 2 3" xfId="41669"/>
    <cellStyle name="60% - Accent2 13 2_Rate Case Accrual Accounts" xfId="27436"/>
    <cellStyle name="60% - Accent2 13 3" xfId="7378"/>
    <cellStyle name="60% - Accent2 13 3 2" xfId="7379"/>
    <cellStyle name="60% - Accent2 13 3 2 2" xfId="7380"/>
    <cellStyle name="60% - Accent2 13 3 2_Rate Case Accrual Accounts" xfId="27437"/>
    <cellStyle name="60% - Accent2 13 3 3" xfId="41670"/>
    <cellStyle name="60% - Accent2 13 3_Rate Case Accrual Accounts" xfId="27438"/>
    <cellStyle name="60% - Accent2 13 4" xfId="7381"/>
    <cellStyle name="60% - Accent2 13 4 2" xfId="7382"/>
    <cellStyle name="60% - Accent2 13 4_Rate Case Accrual Accounts" xfId="27439"/>
    <cellStyle name="60% - Accent2 13 5" xfId="41671"/>
    <cellStyle name="60% - Accent2 13_Rate Case Accrual Accounts" xfId="27440"/>
    <cellStyle name="60% - Accent2 14" xfId="7383"/>
    <cellStyle name="60% - Accent2 14 2" xfId="7384"/>
    <cellStyle name="60% - Accent2 14 2 2" xfId="7385"/>
    <cellStyle name="60% - Accent2 14 2 2 2" xfId="7386"/>
    <cellStyle name="60% - Accent2 14 2 2_Rate Case Accrual Accounts" xfId="27441"/>
    <cellStyle name="60% - Accent2 14 2 3" xfId="41672"/>
    <cellStyle name="60% - Accent2 14 2_Rate Case Accrual Accounts" xfId="27442"/>
    <cellStyle name="60% - Accent2 14 3" xfId="7387"/>
    <cellStyle name="60% - Accent2 14 3 2" xfId="7388"/>
    <cellStyle name="60% - Accent2 14 3 2 2" xfId="7389"/>
    <cellStyle name="60% - Accent2 14 3 2_Rate Case Accrual Accounts" xfId="27443"/>
    <cellStyle name="60% - Accent2 14 3 3" xfId="41673"/>
    <cellStyle name="60% - Accent2 14 3_Rate Case Accrual Accounts" xfId="27444"/>
    <cellStyle name="60% - Accent2 14 4" xfId="7390"/>
    <cellStyle name="60% - Accent2 14 4 2" xfId="7391"/>
    <cellStyle name="60% - Accent2 14 4_Rate Case Accrual Accounts" xfId="27445"/>
    <cellStyle name="60% - Accent2 14 5" xfId="41674"/>
    <cellStyle name="60% - Accent2 14_Rate Case Accrual Accounts" xfId="27446"/>
    <cellStyle name="60% - Accent2 15" xfId="7392"/>
    <cellStyle name="60% - Accent2 15 2" xfId="7393"/>
    <cellStyle name="60% - Accent2 15 2 2" xfId="7394"/>
    <cellStyle name="60% - Accent2 15 2 2 2" xfId="7395"/>
    <cellStyle name="60% - Accent2 15 2 2_Rate Case Accrual Accounts" xfId="27447"/>
    <cellStyle name="60% - Accent2 15 2 3" xfId="41675"/>
    <cellStyle name="60% - Accent2 15 2_Rate Case Accrual Accounts" xfId="27448"/>
    <cellStyle name="60% - Accent2 15 3" xfId="7396"/>
    <cellStyle name="60% - Accent2 15 3 2" xfId="7397"/>
    <cellStyle name="60% - Accent2 15 3 2 2" xfId="7398"/>
    <cellStyle name="60% - Accent2 15 3 2_Rate Case Accrual Accounts" xfId="27449"/>
    <cellStyle name="60% - Accent2 15 3 3" xfId="41676"/>
    <cellStyle name="60% - Accent2 15 3_Rate Case Accrual Accounts" xfId="27450"/>
    <cellStyle name="60% - Accent2 15 4" xfId="7399"/>
    <cellStyle name="60% - Accent2 15 4 2" xfId="7400"/>
    <cellStyle name="60% - Accent2 15 4_Rate Case Accrual Accounts" xfId="27451"/>
    <cellStyle name="60% - Accent2 15 5" xfId="41677"/>
    <cellStyle name="60% - Accent2 15_Rate Case Accrual Accounts" xfId="27452"/>
    <cellStyle name="60% - Accent2 16" xfId="7401"/>
    <cellStyle name="60% - Accent2 16 2" xfId="7402"/>
    <cellStyle name="60% - Accent2 16 2 2" xfId="7403"/>
    <cellStyle name="60% - Accent2 16 2 2 2" xfId="7404"/>
    <cellStyle name="60% - Accent2 16 2 2_Rate Case Accrual Accounts" xfId="27453"/>
    <cellStyle name="60% - Accent2 16 2 3" xfId="41678"/>
    <cellStyle name="60% - Accent2 16 2_Rate Case Accrual Accounts" xfId="27454"/>
    <cellStyle name="60% - Accent2 16 3" xfId="7405"/>
    <cellStyle name="60% - Accent2 16 3 2" xfId="7406"/>
    <cellStyle name="60% - Accent2 16 3 2 2" xfId="7407"/>
    <cellStyle name="60% - Accent2 16 3 2_Rate Case Accrual Accounts" xfId="27455"/>
    <cellStyle name="60% - Accent2 16 3 3" xfId="41679"/>
    <cellStyle name="60% - Accent2 16 3_Rate Case Accrual Accounts" xfId="27456"/>
    <cellStyle name="60% - Accent2 16 4" xfId="7408"/>
    <cellStyle name="60% - Accent2 16 4 2" xfId="7409"/>
    <cellStyle name="60% - Accent2 16 4_Rate Case Accrual Accounts" xfId="27457"/>
    <cellStyle name="60% - Accent2 16 5" xfId="41680"/>
    <cellStyle name="60% - Accent2 16_Rate Case Accrual Accounts" xfId="27458"/>
    <cellStyle name="60% - Accent2 17" xfId="7410"/>
    <cellStyle name="60% - Accent2 17 2" xfId="7411"/>
    <cellStyle name="60% - Accent2 17 2 2" xfId="7412"/>
    <cellStyle name="60% - Accent2 17 2 2 2" xfId="7413"/>
    <cellStyle name="60% - Accent2 17 2 2_Rate Case Accrual Accounts" xfId="27459"/>
    <cellStyle name="60% - Accent2 17 2 3" xfId="41681"/>
    <cellStyle name="60% - Accent2 17 2_Rate Case Accrual Accounts" xfId="27460"/>
    <cellStyle name="60% - Accent2 17 3" xfId="7414"/>
    <cellStyle name="60% - Accent2 17 3 2" xfId="7415"/>
    <cellStyle name="60% - Accent2 17 3 2 2" xfId="7416"/>
    <cellStyle name="60% - Accent2 17 3 2_Rate Case Accrual Accounts" xfId="27461"/>
    <cellStyle name="60% - Accent2 17 3 3" xfId="41682"/>
    <cellStyle name="60% - Accent2 17 3_Rate Case Accrual Accounts" xfId="27462"/>
    <cellStyle name="60% - Accent2 17 4" xfId="7417"/>
    <cellStyle name="60% - Accent2 17 4 2" xfId="7418"/>
    <cellStyle name="60% - Accent2 17 4_Rate Case Accrual Accounts" xfId="27463"/>
    <cellStyle name="60% - Accent2 17 5" xfId="41683"/>
    <cellStyle name="60% - Accent2 17_Rate Case Accrual Accounts" xfId="27464"/>
    <cellStyle name="60% - Accent2 18" xfId="7419"/>
    <cellStyle name="60% - Accent2 18 2" xfId="7420"/>
    <cellStyle name="60% - Accent2 18 2 2" xfId="7421"/>
    <cellStyle name="60% - Accent2 18 2 2 2" xfId="7422"/>
    <cellStyle name="60% - Accent2 18 2 2_Rate Case Accrual Accounts" xfId="27465"/>
    <cellStyle name="60% - Accent2 18 2 3" xfId="41684"/>
    <cellStyle name="60% - Accent2 18 2_Rate Case Accrual Accounts" xfId="27466"/>
    <cellStyle name="60% - Accent2 18 3" xfId="7423"/>
    <cellStyle name="60% - Accent2 18 3 2" xfId="7424"/>
    <cellStyle name="60% - Accent2 18 3 2 2" xfId="7425"/>
    <cellStyle name="60% - Accent2 18 3 2_Rate Case Accrual Accounts" xfId="27467"/>
    <cellStyle name="60% - Accent2 18 3 3" xfId="41685"/>
    <cellStyle name="60% - Accent2 18 3_Rate Case Accrual Accounts" xfId="27468"/>
    <cellStyle name="60% - Accent2 18 4" xfId="7426"/>
    <cellStyle name="60% - Accent2 18 4 2" xfId="7427"/>
    <cellStyle name="60% - Accent2 18 4_Rate Case Accrual Accounts" xfId="27469"/>
    <cellStyle name="60% - Accent2 18 5" xfId="41686"/>
    <cellStyle name="60% - Accent2 18_Rate Case Accrual Accounts" xfId="27470"/>
    <cellStyle name="60% - Accent2 19" xfId="7428"/>
    <cellStyle name="60% - Accent2 19 2" xfId="7429"/>
    <cellStyle name="60% - Accent2 19 2 2" xfId="7430"/>
    <cellStyle name="60% - Accent2 19 2 2 2" xfId="7431"/>
    <cellStyle name="60% - Accent2 19 2 2_Rate Case Accrual Accounts" xfId="27471"/>
    <cellStyle name="60% - Accent2 19 2 3" xfId="41687"/>
    <cellStyle name="60% - Accent2 19 2_Rate Case Accrual Accounts" xfId="27472"/>
    <cellStyle name="60% - Accent2 19 3" xfId="7432"/>
    <cellStyle name="60% - Accent2 19 3 2" xfId="7433"/>
    <cellStyle name="60% - Accent2 19 3 2 2" xfId="7434"/>
    <cellStyle name="60% - Accent2 19 3 2_Rate Case Accrual Accounts" xfId="27473"/>
    <cellStyle name="60% - Accent2 19 3 3" xfId="41688"/>
    <cellStyle name="60% - Accent2 19 3_Rate Case Accrual Accounts" xfId="27474"/>
    <cellStyle name="60% - Accent2 19 4" xfId="7435"/>
    <cellStyle name="60% - Accent2 19 4 2" xfId="7436"/>
    <cellStyle name="60% - Accent2 19 4_Rate Case Accrual Accounts" xfId="27475"/>
    <cellStyle name="60% - Accent2 19 5" xfId="41689"/>
    <cellStyle name="60% - Accent2 19_Rate Case Accrual Accounts" xfId="27476"/>
    <cellStyle name="60% - Accent2 2" xfId="29"/>
    <cellStyle name="60% - Accent2 2 2" xfId="588"/>
    <cellStyle name="60% - Accent2 2 2 10" xfId="49397"/>
    <cellStyle name="60% - Accent2 2 2 2" xfId="7437"/>
    <cellStyle name="60% - Accent2 2 2 2 2" xfId="7438"/>
    <cellStyle name="60% - Accent2 2 2 2 2 2" xfId="7439"/>
    <cellStyle name="60% - Accent2 2 2 2 2_Rate Case Accrual Accounts" xfId="27477"/>
    <cellStyle name="60% - Accent2 2 2 2 3" xfId="41690"/>
    <cellStyle name="60% - Accent2 2 2 2_Rate Case Accrual Accounts" xfId="27478"/>
    <cellStyle name="60% - Accent2 2 2 3" xfId="7440"/>
    <cellStyle name="60% - Accent2 2 2 3 2" xfId="7441"/>
    <cellStyle name="60% - Accent2 2 2 3 2 2" xfId="7442"/>
    <cellStyle name="60% - Accent2 2 2 3 2_Rate Case Accrual Accounts" xfId="27479"/>
    <cellStyle name="60% - Accent2 2 2 3 3" xfId="41691"/>
    <cellStyle name="60% - Accent2 2 2 3_Rate Case Accrual Accounts" xfId="27480"/>
    <cellStyle name="60% - Accent2 2 2 4" xfId="7443"/>
    <cellStyle name="60% - Accent2 2 2 4 2" xfId="7444"/>
    <cellStyle name="60% - Accent2 2 2 4 2 2" xfId="7445"/>
    <cellStyle name="60% - Accent2 2 2 4 2_Rate Case Accrual Accounts" xfId="27481"/>
    <cellStyle name="60% - Accent2 2 2 4 3" xfId="41692"/>
    <cellStyle name="60% - Accent2 2 2 4_Rate Case Accrual Accounts" xfId="27482"/>
    <cellStyle name="60% - Accent2 2 2 5" xfId="7446"/>
    <cellStyle name="60% - Accent2 2 2 5 2" xfId="7447"/>
    <cellStyle name="60% - Accent2 2 2 5_Rate Case Accrual Accounts" xfId="27483"/>
    <cellStyle name="60% - Accent2 2 2 6" xfId="41693"/>
    <cellStyle name="60% - Accent2 2 2 7" xfId="49273"/>
    <cellStyle name="60% - Accent2 2 2 8" xfId="49383"/>
    <cellStyle name="60% - Accent2 2 2 9" xfId="49250"/>
    <cellStyle name="60% - Accent2 2 2_Basis Info" xfId="7448"/>
    <cellStyle name="60% - Accent2 2 3" xfId="439"/>
    <cellStyle name="60% - Accent2 2 3 2" xfId="7449"/>
    <cellStyle name="60% - Accent2 2 3 2 2" xfId="7450"/>
    <cellStyle name="60% - Accent2 2 3 2 2 2" xfId="7451"/>
    <cellStyle name="60% - Accent2 2 3 2 2_Rate Case Accrual Accounts" xfId="27484"/>
    <cellStyle name="60% - Accent2 2 3 2 3" xfId="41694"/>
    <cellStyle name="60% - Accent2 2 3 2_Rate Case Accrual Accounts" xfId="27485"/>
    <cellStyle name="60% - Accent2 2 3 3" xfId="7452"/>
    <cellStyle name="60% - Accent2 2 3 3 2" xfId="7453"/>
    <cellStyle name="60% - Accent2 2 3 3 2 2" xfId="7454"/>
    <cellStyle name="60% - Accent2 2 3 3 2_Rate Case Accrual Accounts" xfId="27486"/>
    <cellStyle name="60% - Accent2 2 3 3 3" xfId="41695"/>
    <cellStyle name="60% - Accent2 2 3 3_Rate Case Accrual Accounts" xfId="27487"/>
    <cellStyle name="60% - Accent2 2 3 4" xfId="7455"/>
    <cellStyle name="60% - Accent2 2 3 4 2" xfId="7456"/>
    <cellStyle name="60% - Accent2 2 3 4 2 2" xfId="7457"/>
    <cellStyle name="60% - Accent2 2 3 4 2_Rate Case Accrual Accounts" xfId="27488"/>
    <cellStyle name="60% - Accent2 2 3 4 3" xfId="41696"/>
    <cellStyle name="60% - Accent2 2 3 4_Rate Case Accrual Accounts" xfId="27489"/>
    <cellStyle name="60% - Accent2 2 3 5" xfId="7458"/>
    <cellStyle name="60% - Accent2 2 3 5 2" xfId="7459"/>
    <cellStyle name="60% - Accent2 2 3 5_Rate Case Accrual Accounts" xfId="27490"/>
    <cellStyle name="60% - Accent2 2 3 6" xfId="7460"/>
    <cellStyle name="60% - Accent2 2 3 6 2" xfId="7461"/>
    <cellStyle name="60% - Accent2 2 3 6_Rate Case Accrual Accounts" xfId="27491"/>
    <cellStyle name="60% - Accent2 2 3_Basis Info" xfId="7462"/>
    <cellStyle name="60% - Accent2 2 4" xfId="7463"/>
    <cellStyle name="60% - Accent2 2 4 2" xfId="7464"/>
    <cellStyle name="60% - Accent2 2 4 2 2" xfId="7465"/>
    <cellStyle name="60% - Accent2 2 4 2_Rate Case Accrual Accounts" xfId="27492"/>
    <cellStyle name="60% - Accent2 2 4 3" xfId="41697"/>
    <cellStyle name="60% - Accent2 2 4_Rate Case Accrual Accounts" xfId="27493"/>
    <cellStyle name="60% - Accent2 2 5" xfId="7466"/>
    <cellStyle name="60% - Accent2 2 5 2" xfId="7467"/>
    <cellStyle name="60% - Accent2 2 5_Rate Case Accrual Accounts" xfId="27494"/>
    <cellStyle name="60% - Accent2 2 6" xfId="7468"/>
    <cellStyle name="60% - Accent2 2 6 2" xfId="41698"/>
    <cellStyle name="60% - Accent2 2 7" xfId="7469"/>
    <cellStyle name="60% - Accent2 2 7 2" xfId="41699"/>
    <cellStyle name="60% - Accent2 2 8" xfId="41700"/>
    <cellStyle name="60% - Accent2 2_10-1 BS" xfId="7470"/>
    <cellStyle name="60% - Accent2 20" xfId="7471"/>
    <cellStyle name="60% - Accent2 20 2" xfId="7472"/>
    <cellStyle name="60% - Accent2 20 2 2" xfId="7473"/>
    <cellStyle name="60% - Accent2 20 2 2 2" xfId="7474"/>
    <cellStyle name="60% - Accent2 20 2 2_Rate Case Accrual Accounts" xfId="27495"/>
    <cellStyle name="60% - Accent2 20 2 3" xfId="41701"/>
    <cellStyle name="60% - Accent2 20 2_Rate Case Accrual Accounts" xfId="27496"/>
    <cellStyle name="60% - Accent2 20 3" xfId="7475"/>
    <cellStyle name="60% - Accent2 20 3 2" xfId="7476"/>
    <cellStyle name="60% - Accent2 20 3 2 2" xfId="7477"/>
    <cellStyle name="60% - Accent2 20 3 2_Rate Case Accrual Accounts" xfId="27497"/>
    <cellStyle name="60% - Accent2 20 3 3" xfId="41702"/>
    <cellStyle name="60% - Accent2 20 3_Rate Case Accrual Accounts" xfId="27498"/>
    <cellStyle name="60% - Accent2 20 4" xfId="7478"/>
    <cellStyle name="60% - Accent2 20 4 2" xfId="7479"/>
    <cellStyle name="60% - Accent2 20 4_Rate Case Accrual Accounts" xfId="27499"/>
    <cellStyle name="60% - Accent2 20 5" xfId="41703"/>
    <cellStyle name="60% - Accent2 20_Rate Case Accrual Accounts" xfId="27500"/>
    <cellStyle name="60% - Accent2 21" xfId="7480"/>
    <cellStyle name="60% - Accent2 21 2" xfId="7481"/>
    <cellStyle name="60% - Accent2 21 2 2" xfId="7482"/>
    <cellStyle name="60% - Accent2 21 2 2 2" xfId="7483"/>
    <cellStyle name="60% - Accent2 21 2 2_Rate Case Accrual Accounts" xfId="27501"/>
    <cellStyle name="60% - Accent2 21 2 3" xfId="41704"/>
    <cellStyle name="60% - Accent2 21 2_Rate Case Accrual Accounts" xfId="27502"/>
    <cellStyle name="60% - Accent2 21 3" xfId="7484"/>
    <cellStyle name="60% - Accent2 21 3 2" xfId="7485"/>
    <cellStyle name="60% - Accent2 21 3 2 2" xfId="7486"/>
    <cellStyle name="60% - Accent2 21 3 2_Rate Case Accrual Accounts" xfId="27503"/>
    <cellStyle name="60% - Accent2 21 3 3" xfId="41705"/>
    <cellStyle name="60% - Accent2 21 3_Rate Case Accrual Accounts" xfId="27504"/>
    <cellStyle name="60% - Accent2 21 4" xfId="7487"/>
    <cellStyle name="60% - Accent2 21 4 2" xfId="7488"/>
    <cellStyle name="60% - Accent2 21 4_Rate Case Accrual Accounts" xfId="27505"/>
    <cellStyle name="60% - Accent2 21 5" xfId="41706"/>
    <cellStyle name="60% - Accent2 21_Rate Case Accrual Accounts" xfId="27506"/>
    <cellStyle name="60% - Accent2 22" xfId="7489"/>
    <cellStyle name="60% - Accent2 22 2" xfId="7490"/>
    <cellStyle name="60% - Accent2 22 2 2" xfId="7491"/>
    <cellStyle name="60% - Accent2 22 2 2 2" xfId="7492"/>
    <cellStyle name="60% - Accent2 22 2 2_Rate Case Accrual Accounts" xfId="27507"/>
    <cellStyle name="60% - Accent2 22 2 3" xfId="41707"/>
    <cellStyle name="60% - Accent2 22 2_Rate Case Accrual Accounts" xfId="27508"/>
    <cellStyle name="60% - Accent2 22 3" xfId="7493"/>
    <cellStyle name="60% - Accent2 22 3 2" xfId="7494"/>
    <cellStyle name="60% - Accent2 22 3 2 2" xfId="7495"/>
    <cellStyle name="60% - Accent2 22 3 2_Rate Case Accrual Accounts" xfId="27509"/>
    <cellStyle name="60% - Accent2 22 3 3" xfId="41708"/>
    <cellStyle name="60% - Accent2 22 3_Rate Case Accrual Accounts" xfId="27510"/>
    <cellStyle name="60% - Accent2 22 4" xfId="7496"/>
    <cellStyle name="60% - Accent2 22 4 2" xfId="7497"/>
    <cellStyle name="60% - Accent2 22 4_Rate Case Accrual Accounts" xfId="27511"/>
    <cellStyle name="60% - Accent2 22 5" xfId="41709"/>
    <cellStyle name="60% - Accent2 22_Rate Case Accrual Accounts" xfId="27512"/>
    <cellStyle name="60% - Accent2 23" xfId="7498"/>
    <cellStyle name="60% - Accent2 23 2" xfId="7499"/>
    <cellStyle name="60% - Accent2 23 2 2" xfId="7500"/>
    <cellStyle name="60% - Accent2 23 2 2 2" xfId="7501"/>
    <cellStyle name="60% - Accent2 23 2 2_Rate Case Accrual Accounts" xfId="27513"/>
    <cellStyle name="60% - Accent2 23 2 3" xfId="41710"/>
    <cellStyle name="60% - Accent2 23 2_Rate Case Accrual Accounts" xfId="27514"/>
    <cellStyle name="60% - Accent2 23 3" xfId="7502"/>
    <cellStyle name="60% - Accent2 23 3 2" xfId="7503"/>
    <cellStyle name="60% - Accent2 23 3 2 2" xfId="7504"/>
    <cellStyle name="60% - Accent2 23 3 2_Rate Case Accrual Accounts" xfId="27515"/>
    <cellStyle name="60% - Accent2 23 3 3" xfId="41711"/>
    <cellStyle name="60% - Accent2 23 3_Rate Case Accrual Accounts" xfId="27516"/>
    <cellStyle name="60% - Accent2 23 4" xfId="7505"/>
    <cellStyle name="60% - Accent2 23 4 2" xfId="7506"/>
    <cellStyle name="60% - Accent2 23 4 2 2" xfId="7507"/>
    <cellStyle name="60% - Accent2 23 4 2_Rate Case Accrual Accounts" xfId="27517"/>
    <cellStyle name="60% - Accent2 23 4 3" xfId="41712"/>
    <cellStyle name="60% - Accent2 23 4_Rate Case Accrual Accounts" xfId="27518"/>
    <cellStyle name="60% - Accent2 23 5" xfId="7508"/>
    <cellStyle name="60% - Accent2 23 5 2" xfId="7509"/>
    <cellStyle name="60% - Accent2 23 5_Rate Case Accrual Accounts" xfId="27519"/>
    <cellStyle name="60% - Accent2 23 6" xfId="41713"/>
    <cellStyle name="60% - Accent2 23_Rate Case Accrual Accounts" xfId="27520"/>
    <cellStyle name="60% - Accent2 24" xfId="7510"/>
    <cellStyle name="60% - Accent2 24 2" xfId="7511"/>
    <cellStyle name="60% - Accent2 24 2 2" xfId="7512"/>
    <cellStyle name="60% - Accent2 24 2 2 2" xfId="7513"/>
    <cellStyle name="60% - Accent2 24 2 2 2 2" xfId="7514"/>
    <cellStyle name="60% - Accent2 24 2 2 2_Rate Case Accrual Accounts" xfId="27521"/>
    <cellStyle name="60% - Accent2 24 2 2 3" xfId="41714"/>
    <cellStyle name="60% - Accent2 24 2 2_Rate Case Accrual Accounts" xfId="27522"/>
    <cellStyle name="60% - Accent2 24 2 3" xfId="7515"/>
    <cellStyle name="60% - Accent2 24 2 3 2" xfId="7516"/>
    <cellStyle name="60% - Accent2 24 2 3_Rate Case Accrual Accounts" xfId="27523"/>
    <cellStyle name="60% - Accent2 24 2 4" xfId="7517"/>
    <cellStyle name="60% - Accent2 24 2 4 2" xfId="41715"/>
    <cellStyle name="60% - Accent2 24 2 5" xfId="41716"/>
    <cellStyle name="60% - Accent2 24 2_Rate Case Accrual Accounts" xfId="27524"/>
    <cellStyle name="60% - Accent2 24 3" xfId="7518"/>
    <cellStyle name="60% - Accent2 24 3 2" xfId="7519"/>
    <cellStyle name="60% - Accent2 24 3 2 2" xfId="7520"/>
    <cellStyle name="60% - Accent2 24 3 2_Rate Case Accrual Accounts" xfId="27525"/>
    <cellStyle name="60% - Accent2 24 3 3" xfId="41717"/>
    <cellStyle name="60% - Accent2 24 3_Rate Case Accrual Accounts" xfId="27526"/>
    <cellStyle name="60% - Accent2 24 4" xfId="7521"/>
    <cellStyle name="60% - Accent2 24 4 2" xfId="7522"/>
    <cellStyle name="60% - Accent2 24 4_Rate Case Accrual Accounts" xfId="27527"/>
    <cellStyle name="60% - Accent2 24 5" xfId="7523"/>
    <cellStyle name="60% - Accent2 24 5 2" xfId="7524"/>
    <cellStyle name="60% - Accent2 24 5_Rate Case Accrual Accounts" xfId="27528"/>
    <cellStyle name="60% - Accent2 24 6" xfId="41718"/>
    <cellStyle name="60% - Accent2 24_Basis Detail" xfId="7525"/>
    <cellStyle name="60% - Accent2 25" xfId="7526"/>
    <cellStyle name="60% - Accent2 25 2" xfId="7527"/>
    <cellStyle name="60% - Accent2 25 2 2" xfId="7528"/>
    <cellStyle name="60% - Accent2 25 2 2 2" xfId="7529"/>
    <cellStyle name="60% - Accent2 25 2 2_Rate Case Accrual Accounts" xfId="27529"/>
    <cellStyle name="60% - Accent2 25 2 3" xfId="41719"/>
    <cellStyle name="60% - Accent2 25 2_Rate Case Accrual Accounts" xfId="27530"/>
    <cellStyle name="60% - Accent2 25 3" xfId="7530"/>
    <cellStyle name="60% - Accent2 25 3 2" xfId="7531"/>
    <cellStyle name="60% - Accent2 25 3 2 2" xfId="7532"/>
    <cellStyle name="60% - Accent2 25 3 2_Rate Case Accrual Accounts" xfId="27531"/>
    <cellStyle name="60% - Accent2 25 3 3" xfId="41720"/>
    <cellStyle name="60% - Accent2 25 3_Rate Case Accrual Accounts" xfId="27532"/>
    <cellStyle name="60% - Accent2 25 4" xfId="7533"/>
    <cellStyle name="60% - Accent2 25 4 2" xfId="7534"/>
    <cellStyle name="60% - Accent2 25 4_Rate Case Accrual Accounts" xfId="27533"/>
    <cellStyle name="60% - Accent2 25 5" xfId="41721"/>
    <cellStyle name="60% - Accent2 25_Rate Case Accrual Accounts" xfId="27534"/>
    <cellStyle name="60% - Accent2 26" xfId="7535"/>
    <cellStyle name="60% - Accent2 26 2" xfId="7536"/>
    <cellStyle name="60% - Accent2 26 2 2" xfId="7537"/>
    <cellStyle name="60% - Accent2 26 2 2 2" xfId="7538"/>
    <cellStyle name="60% - Accent2 26 2 2_Rate Case Accrual Accounts" xfId="27535"/>
    <cellStyle name="60% - Accent2 26 2 3" xfId="41722"/>
    <cellStyle name="60% - Accent2 26 2_Rate Case Accrual Accounts" xfId="27536"/>
    <cellStyle name="60% - Accent2 26 3" xfId="7539"/>
    <cellStyle name="60% - Accent2 26 3 2" xfId="7540"/>
    <cellStyle name="60% - Accent2 26 3_Rate Case Accrual Accounts" xfId="27537"/>
    <cellStyle name="60% - Accent2 26 4" xfId="7541"/>
    <cellStyle name="60% - Accent2 26 4 2" xfId="41723"/>
    <cellStyle name="60% - Accent2 26 5" xfId="41724"/>
    <cellStyle name="60% - Accent2 26_Rate Case Accrual Accounts" xfId="27538"/>
    <cellStyle name="60% - Accent2 27" xfId="7542"/>
    <cellStyle name="60% - Accent2 27 2" xfId="7543"/>
    <cellStyle name="60% - Accent2 27 2 2" xfId="7544"/>
    <cellStyle name="60% - Accent2 27 2 2 2" xfId="7545"/>
    <cellStyle name="60% - Accent2 27 2 2_Rate Case Accrual Accounts" xfId="27539"/>
    <cellStyle name="60% - Accent2 27 2 3" xfId="41725"/>
    <cellStyle name="60% - Accent2 27 2_Rate Case Accrual Accounts" xfId="27540"/>
    <cellStyle name="60% - Accent2 27 3" xfId="7546"/>
    <cellStyle name="60% - Accent2 27 3 2" xfId="7547"/>
    <cellStyle name="60% - Accent2 27 3_Rate Case Accrual Accounts" xfId="27541"/>
    <cellStyle name="60% - Accent2 27 4" xfId="41726"/>
    <cellStyle name="60% - Accent2 27_Rate Case Accrual Accounts" xfId="27542"/>
    <cellStyle name="60% - Accent2 28" xfId="7548"/>
    <cellStyle name="60% - Accent2 28 2" xfId="7549"/>
    <cellStyle name="60% - Accent2 28 2 2" xfId="7550"/>
    <cellStyle name="60% - Accent2 28 2_Rate Case Accrual Accounts" xfId="27543"/>
    <cellStyle name="60% - Accent2 28 3" xfId="41727"/>
    <cellStyle name="60% - Accent2 28_Rate Case Accrual Accounts" xfId="27544"/>
    <cellStyle name="60% - Accent2 29" xfId="7551"/>
    <cellStyle name="60% - Accent2 29 2" xfId="7552"/>
    <cellStyle name="60% - Accent2 29 2 2" xfId="7553"/>
    <cellStyle name="60% - Accent2 29 2_Rate Case Accrual Accounts" xfId="27545"/>
    <cellStyle name="60% - Accent2 29 3" xfId="41728"/>
    <cellStyle name="60% - Accent2 29_Rate Case Accrual Accounts" xfId="27546"/>
    <cellStyle name="60% - Accent2 3" xfId="7554"/>
    <cellStyle name="60% - Accent2 3 2" xfId="7555"/>
    <cellStyle name="60% - Accent2 3 2 2" xfId="7556"/>
    <cellStyle name="60% - Accent2 3 2 2 2" xfId="7557"/>
    <cellStyle name="60% - Accent2 3 2 2 2 2" xfId="7558"/>
    <cellStyle name="60% - Accent2 3 2 2 2_Rate Case Accrual Accounts" xfId="27547"/>
    <cellStyle name="60% - Accent2 3 2 2 3" xfId="41729"/>
    <cellStyle name="60% - Accent2 3 2 2_Rate Case Accrual Accounts" xfId="27548"/>
    <cellStyle name="60% - Accent2 3 2 3" xfId="7559"/>
    <cellStyle name="60% - Accent2 3 2 3 2" xfId="7560"/>
    <cellStyle name="60% - Accent2 3 2 3 2 2" xfId="7561"/>
    <cellStyle name="60% - Accent2 3 2 3 2_Rate Case Accrual Accounts" xfId="27549"/>
    <cellStyle name="60% - Accent2 3 2 3 3" xfId="41730"/>
    <cellStyle name="60% - Accent2 3 2 3_Rate Case Accrual Accounts" xfId="27550"/>
    <cellStyle name="60% - Accent2 3 2 4" xfId="7562"/>
    <cellStyle name="60% - Accent2 3 2 4 2" xfId="7563"/>
    <cellStyle name="60% - Accent2 3 2 4_Rate Case Accrual Accounts" xfId="27551"/>
    <cellStyle name="60% - Accent2 3 2 5" xfId="41731"/>
    <cellStyle name="60% - Accent2 3 2_Rate Case Accrual Accounts" xfId="27552"/>
    <cellStyle name="60% - Accent2 3 3" xfId="7564"/>
    <cellStyle name="60% - Accent2 3 3 2" xfId="7565"/>
    <cellStyle name="60% - Accent2 3 3 2 2" xfId="7566"/>
    <cellStyle name="60% - Accent2 3 3 2_Rate Case Accrual Accounts" xfId="27553"/>
    <cellStyle name="60% - Accent2 3 3 3" xfId="41732"/>
    <cellStyle name="60% - Accent2 3 3_Rate Case Accrual Accounts" xfId="27554"/>
    <cellStyle name="60% - Accent2 3 4" xfId="7567"/>
    <cellStyle name="60% - Accent2 3 4 2" xfId="7568"/>
    <cellStyle name="60% - Accent2 3 4_Rate Case Accrual Accounts" xfId="27555"/>
    <cellStyle name="60% - Accent2 3 5" xfId="7569"/>
    <cellStyle name="60% - Accent2 3 5 2" xfId="41733"/>
    <cellStyle name="60% - Accent2 3_Rate Case Accrual Accounts" xfId="27556"/>
    <cellStyle name="60% - Accent2 30" xfId="7570"/>
    <cellStyle name="60% - Accent2 30 2" xfId="7571"/>
    <cellStyle name="60% - Accent2 30 2 2" xfId="7572"/>
    <cellStyle name="60% - Accent2 30 2_Rate Case Accrual Accounts" xfId="27557"/>
    <cellStyle name="60% - Accent2 30 3" xfId="41734"/>
    <cellStyle name="60% - Accent2 30_Rate Case Accrual Accounts" xfId="27558"/>
    <cellStyle name="60% - Accent2 31" xfId="7573"/>
    <cellStyle name="60% - Accent2 31 2" xfId="7574"/>
    <cellStyle name="60% - Accent2 31 2 2" xfId="7575"/>
    <cellStyle name="60% - Accent2 31 2_Rate Case Accrual Accounts" xfId="27559"/>
    <cellStyle name="60% - Accent2 31 3" xfId="41735"/>
    <cellStyle name="60% - Accent2 31_Rate Case Accrual Accounts" xfId="27560"/>
    <cellStyle name="60% - Accent2 32" xfId="7576"/>
    <cellStyle name="60% - Accent2 32 2" xfId="7577"/>
    <cellStyle name="60% - Accent2 32 2 2" xfId="7578"/>
    <cellStyle name="60% - Accent2 32 2_Rate Case Accrual Accounts" xfId="27561"/>
    <cellStyle name="60% - Accent2 32 3" xfId="41736"/>
    <cellStyle name="60% - Accent2 32_Rate Case Accrual Accounts" xfId="27562"/>
    <cellStyle name="60% - Accent2 33" xfId="7579"/>
    <cellStyle name="60% - Accent2 33 2" xfId="7580"/>
    <cellStyle name="60% - Accent2 33 2 2" xfId="7581"/>
    <cellStyle name="60% - Accent2 33 2_Rate Case Accrual Accounts" xfId="27563"/>
    <cellStyle name="60% - Accent2 33 3" xfId="41737"/>
    <cellStyle name="60% - Accent2 33_Rate Case Accrual Accounts" xfId="27564"/>
    <cellStyle name="60% - Accent2 34" xfId="7582"/>
    <cellStyle name="60% - Accent2 34 2" xfId="7583"/>
    <cellStyle name="60% - Accent2 34 2 2" xfId="7584"/>
    <cellStyle name="60% - Accent2 34 2_Rate Case Accrual Accounts" xfId="27565"/>
    <cellStyle name="60% - Accent2 34 3" xfId="41738"/>
    <cellStyle name="60% - Accent2 34_Rate Case Accrual Accounts" xfId="27566"/>
    <cellStyle name="60% - Accent2 35" xfId="7585"/>
    <cellStyle name="60% - Accent2 35 2" xfId="7586"/>
    <cellStyle name="60% - Accent2 35 2 2" xfId="7587"/>
    <cellStyle name="60% - Accent2 35 2_Rate Case Accrual Accounts" xfId="27567"/>
    <cellStyle name="60% - Accent2 35 3" xfId="41739"/>
    <cellStyle name="60% - Accent2 35_Rate Case Accrual Accounts" xfId="27568"/>
    <cellStyle name="60% - Accent2 36" xfId="7588"/>
    <cellStyle name="60% - Accent2 36 2" xfId="7589"/>
    <cellStyle name="60% - Accent2 36 2 2" xfId="7590"/>
    <cellStyle name="60% - Accent2 36 2_Rate Case Accrual Accounts" xfId="27569"/>
    <cellStyle name="60% - Accent2 36 3" xfId="41740"/>
    <cellStyle name="60% - Accent2 36_Rate Case Accrual Accounts" xfId="27570"/>
    <cellStyle name="60% - Accent2 37" xfId="7591"/>
    <cellStyle name="60% - Accent2 37 2" xfId="7592"/>
    <cellStyle name="60% - Accent2 37 2 2" xfId="7593"/>
    <cellStyle name="60% - Accent2 37 2_Rate Case Accrual Accounts" xfId="27571"/>
    <cellStyle name="60% - Accent2 37 3" xfId="41741"/>
    <cellStyle name="60% - Accent2 37_Rate Case Accrual Accounts" xfId="27572"/>
    <cellStyle name="60% - Accent2 38" xfId="7594"/>
    <cellStyle name="60% - Accent2 38 2" xfId="7595"/>
    <cellStyle name="60% - Accent2 38 2 2" xfId="7596"/>
    <cellStyle name="60% - Accent2 38 2_Rate Case Accrual Accounts" xfId="27573"/>
    <cellStyle name="60% - Accent2 38 3" xfId="41742"/>
    <cellStyle name="60% - Accent2 38_Rate Case Accrual Accounts" xfId="27574"/>
    <cellStyle name="60% - Accent2 39" xfId="7597"/>
    <cellStyle name="60% - Accent2 39 2" xfId="7598"/>
    <cellStyle name="60% - Accent2 39 2 2" xfId="7599"/>
    <cellStyle name="60% - Accent2 39 2_Rate Case Accrual Accounts" xfId="27575"/>
    <cellStyle name="60% - Accent2 39 3" xfId="41743"/>
    <cellStyle name="60% - Accent2 39_Rate Case Accrual Accounts" xfId="27576"/>
    <cellStyle name="60% - Accent2 4" xfId="7600"/>
    <cellStyle name="60% - Accent2 4 2" xfId="7601"/>
    <cellStyle name="60% - Accent2 4 2 2" xfId="7602"/>
    <cellStyle name="60% - Accent2 4 2 2 2" xfId="7603"/>
    <cellStyle name="60% - Accent2 4 2 2 2 2" xfId="7604"/>
    <cellStyle name="60% - Accent2 4 2 2 2_Rate Case Accrual Accounts" xfId="27577"/>
    <cellStyle name="60% - Accent2 4 2 2 3" xfId="41744"/>
    <cellStyle name="60% - Accent2 4 2 2_Rate Case Accrual Accounts" xfId="27578"/>
    <cellStyle name="60% - Accent2 4 2 3" xfId="7605"/>
    <cellStyle name="60% - Accent2 4 2 3 2" xfId="7606"/>
    <cellStyle name="60% - Accent2 4 2 3 2 2" xfId="7607"/>
    <cellStyle name="60% - Accent2 4 2 3 2_Rate Case Accrual Accounts" xfId="27579"/>
    <cellStyle name="60% - Accent2 4 2 3 3" xfId="41745"/>
    <cellStyle name="60% - Accent2 4 2 3_Rate Case Accrual Accounts" xfId="27580"/>
    <cellStyle name="60% - Accent2 4 2 4" xfId="7608"/>
    <cellStyle name="60% - Accent2 4 2 4 2" xfId="7609"/>
    <cellStyle name="60% - Accent2 4 2 4_Rate Case Accrual Accounts" xfId="27581"/>
    <cellStyle name="60% - Accent2 4 2 5" xfId="41746"/>
    <cellStyle name="60% - Accent2 4 2_Rate Case Accrual Accounts" xfId="27582"/>
    <cellStyle name="60% - Accent2 4 3" xfId="7610"/>
    <cellStyle name="60% - Accent2 4 3 2" xfId="7611"/>
    <cellStyle name="60% - Accent2 4 3 2 2" xfId="7612"/>
    <cellStyle name="60% - Accent2 4 3 2_Rate Case Accrual Accounts" xfId="27583"/>
    <cellStyle name="60% - Accent2 4 3 3" xfId="41747"/>
    <cellStyle name="60% - Accent2 4 3_Rate Case Accrual Accounts" xfId="27584"/>
    <cellStyle name="60% - Accent2 4 4" xfId="7613"/>
    <cellStyle name="60% - Accent2 4 4 2" xfId="7614"/>
    <cellStyle name="60% - Accent2 4 4_Rate Case Accrual Accounts" xfId="27585"/>
    <cellStyle name="60% - Accent2 4 5" xfId="41748"/>
    <cellStyle name="60% - Accent2 4_Rate Case Accrual Accounts" xfId="27586"/>
    <cellStyle name="60% - Accent2 40" xfId="7615"/>
    <cellStyle name="60% - Accent2 40 2" xfId="7616"/>
    <cellStyle name="60% - Accent2 40 2 2" xfId="7617"/>
    <cellStyle name="60% - Accent2 40 2_Rate Case Accrual Accounts" xfId="27587"/>
    <cellStyle name="60% - Accent2 40 3" xfId="41749"/>
    <cellStyle name="60% - Accent2 40_Rate Case Accrual Accounts" xfId="27588"/>
    <cellStyle name="60% - Accent2 41" xfId="7618"/>
    <cellStyle name="60% - Accent2 41 2" xfId="7619"/>
    <cellStyle name="60% - Accent2 41 2 2" xfId="7620"/>
    <cellStyle name="60% - Accent2 41 2_Rate Case Accrual Accounts" xfId="27589"/>
    <cellStyle name="60% - Accent2 41 3" xfId="41750"/>
    <cellStyle name="60% - Accent2 41_Rate Case Accrual Accounts" xfId="27590"/>
    <cellStyle name="60% - Accent2 42" xfId="7621"/>
    <cellStyle name="60% - Accent2 42 2" xfId="7622"/>
    <cellStyle name="60% - Accent2 42 2 2" xfId="7623"/>
    <cellStyle name="60% - Accent2 42 2_Rate Case Accrual Accounts" xfId="27591"/>
    <cellStyle name="60% - Accent2 42 3" xfId="41751"/>
    <cellStyle name="60% - Accent2 42_Rate Case Accrual Accounts" xfId="27592"/>
    <cellStyle name="60% - Accent2 43" xfId="7624"/>
    <cellStyle name="60% - Accent2 43 2" xfId="7625"/>
    <cellStyle name="60% - Accent2 43 2 2" xfId="7626"/>
    <cellStyle name="60% - Accent2 43 2_Rate Case Accrual Accounts" xfId="27593"/>
    <cellStyle name="60% - Accent2 43 3" xfId="41752"/>
    <cellStyle name="60% - Accent2 43_Rate Case Accrual Accounts" xfId="27594"/>
    <cellStyle name="60% - Accent2 44" xfId="7627"/>
    <cellStyle name="60% - Accent2 44 2" xfId="7628"/>
    <cellStyle name="60% - Accent2 44 2 2" xfId="7629"/>
    <cellStyle name="60% - Accent2 44 2_Rate Case Accrual Accounts" xfId="27595"/>
    <cellStyle name="60% - Accent2 44 3" xfId="41753"/>
    <cellStyle name="60% - Accent2 44_Rate Case Accrual Accounts" xfId="27596"/>
    <cellStyle name="60% - Accent2 45" xfId="7630"/>
    <cellStyle name="60% - Accent2 45 2" xfId="7631"/>
    <cellStyle name="60% - Accent2 45 2 2" xfId="7632"/>
    <cellStyle name="60% - Accent2 45 2_Rate Case Accrual Accounts" xfId="27597"/>
    <cellStyle name="60% - Accent2 45 3" xfId="41754"/>
    <cellStyle name="60% - Accent2 45_Rate Case Accrual Accounts" xfId="27598"/>
    <cellStyle name="60% - Accent2 46" xfId="7633"/>
    <cellStyle name="60% - Accent2 46 2" xfId="7634"/>
    <cellStyle name="60% - Accent2 46 2 2" xfId="7635"/>
    <cellStyle name="60% - Accent2 46 2_Rate Case Accrual Accounts" xfId="27599"/>
    <cellStyle name="60% - Accent2 46 3" xfId="41755"/>
    <cellStyle name="60% - Accent2 46_Rate Case Accrual Accounts" xfId="27600"/>
    <cellStyle name="60% - Accent2 47" xfId="7636"/>
    <cellStyle name="60% - Accent2 47 2" xfId="7637"/>
    <cellStyle name="60% - Accent2 47 2 2" xfId="7638"/>
    <cellStyle name="60% - Accent2 47 2_Rate Case Accrual Accounts" xfId="27601"/>
    <cellStyle name="60% - Accent2 47 3" xfId="41756"/>
    <cellStyle name="60% - Accent2 47_Rate Case Accrual Accounts" xfId="27602"/>
    <cellStyle name="60% - Accent2 48" xfId="7639"/>
    <cellStyle name="60% - Accent2 48 2" xfId="7640"/>
    <cellStyle name="60% - Accent2 48 2 2" xfId="7641"/>
    <cellStyle name="60% - Accent2 48 2_Rate Case Accrual Accounts" xfId="27603"/>
    <cellStyle name="60% - Accent2 48 3" xfId="41757"/>
    <cellStyle name="60% - Accent2 48_Rate Case Accrual Accounts" xfId="27604"/>
    <cellStyle name="60% - Accent2 49" xfId="7642"/>
    <cellStyle name="60% - Accent2 49 2" xfId="7643"/>
    <cellStyle name="60% - Accent2 49 2 2" xfId="7644"/>
    <cellStyle name="60% - Accent2 49 2_Rate Case Accrual Accounts" xfId="27605"/>
    <cellStyle name="60% - Accent2 49 3" xfId="41758"/>
    <cellStyle name="60% - Accent2 49_Rate Case Accrual Accounts" xfId="27606"/>
    <cellStyle name="60% - Accent2 5" xfId="7645"/>
    <cellStyle name="60% - Accent2 5 2" xfId="7646"/>
    <cellStyle name="60% - Accent2 5 2 2" xfId="7647"/>
    <cellStyle name="60% - Accent2 5 2 2 2" xfId="7648"/>
    <cellStyle name="60% - Accent2 5 2 2 2 2" xfId="7649"/>
    <cellStyle name="60% - Accent2 5 2 2 2_Rate Case Accrual Accounts" xfId="27607"/>
    <cellStyle name="60% - Accent2 5 2 2 3" xfId="41759"/>
    <cellStyle name="60% - Accent2 5 2 2_Rate Case Accrual Accounts" xfId="27608"/>
    <cellStyle name="60% - Accent2 5 2 3" xfId="7650"/>
    <cellStyle name="60% - Accent2 5 2 3 2" xfId="7651"/>
    <cellStyle name="60% - Accent2 5 2 3 2 2" xfId="7652"/>
    <cellStyle name="60% - Accent2 5 2 3 2_Rate Case Accrual Accounts" xfId="27609"/>
    <cellStyle name="60% - Accent2 5 2 3 3" xfId="41760"/>
    <cellStyle name="60% - Accent2 5 2 3_Rate Case Accrual Accounts" xfId="27610"/>
    <cellStyle name="60% - Accent2 5 2 4" xfId="7653"/>
    <cellStyle name="60% - Accent2 5 2 4 2" xfId="7654"/>
    <cellStyle name="60% - Accent2 5 2 4_Rate Case Accrual Accounts" xfId="27611"/>
    <cellStyle name="60% - Accent2 5 2 5" xfId="41761"/>
    <cellStyle name="60% - Accent2 5 2_Rate Case Accrual Accounts" xfId="27612"/>
    <cellStyle name="60% - Accent2 5 3" xfId="7655"/>
    <cellStyle name="60% - Accent2 5 3 2" xfId="7656"/>
    <cellStyle name="60% - Accent2 5 3 2 2" xfId="7657"/>
    <cellStyle name="60% - Accent2 5 3 2_Rate Case Accrual Accounts" xfId="27613"/>
    <cellStyle name="60% - Accent2 5 3 3" xfId="41762"/>
    <cellStyle name="60% - Accent2 5 3_Rate Case Accrual Accounts" xfId="27614"/>
    <cellStyle name="60% - Accent2 5 4" xfId="7658"/>
    <cellStyle name="60% - Accent2 5 4 2" xfId="7659"/>
    <cellStyle name="60% - Accent2 5 4_Rate Case Accrual Accounts" xfId="27615"/>
    <cellStyle name="60% - Accent2 5 5" xfId="41763"/>
    <cellStyle name="60% - Accent2 5_Rate Case Accrual Accounts" xfId="27616"/>
    <cellStyle name="60% - Accent2 50" xfId="7660"/>
    <cellStyle name="60% - Accent2 50 2" xfId="7661"/>
    <cellStyle name="60% - Accent2 50 2 2" xfId="7662"/>
    <cellStyle name="60% - Accent2 50 2_Rate Case Accrual Accounts" xfId="27617"/>
    <cellStyle name="60% - Accent2 50 3" xfId="41764"/>
    <cellStyle name="60% - Accent2 50_Rate Case Accrual Accounts" xfId="27618"/>
    <cellStyle name="60% - Accent2 51" xfId="7663"/>
    <cellStyle name="60% - Accent2 51 2" xfId="7664"/>
    <cellStyle name="60% - Accent2 51 2 2" xfId="7665"/>
    <cellStyle name="60% - Accent2 51 2_Rate Case Accrual Accounts" xfId="27619"/>
    <cellStyle name="60% - Accent2 51 3" xfId="41765"/>
    <cellStyle name="60% - Accent2 51_Rate Case Accrual Accounts" xfId="27620"/>
    <cellStyle name="60% - Accent2 52" xfId="7666"/>
    <cellStyle name="60% - Accent2 52 2" xfId="7667"/>
    <cellStyle name="60% - Accent2 52 2 2" xfId="7668"/>
    <cellStyle name="60% - Accent2 52 2_Rate Case Accrual Accounts" xfId="27621"/>
    <cellStyle name="60% - Accent2 52 3" xfId="41766"/>
    <cellStyle name="60% - Accent2 52_Rate Case Accrual Accounts" xfId="27622"/>
    <cellStyle name="60% - Accent2 53" xfId="7669"/>
    <cellStyle name="60% - Accent2 53 2" xfId="7670"/>
    <cellStyle name="60% - Accent2 53 2 2" xfId="7671"/>
    <cellStyle name="60% - Accent2 53 2_Rate Case Accrual Accounts" xfId="27623"/>
    <cellStyle name="60% - Accent2 53 3" xfId="41767"/>
    <cellStyle name="60% - Accent2 53_Rate Case Accrual Accounts" xfId="27624"/>
    <cellStyle name="60% - Accent2 54" xfId="7672"/>
    <cellStyle name="60% - Accent2 54 2" xfId="7673"/>
    <cellStyle name="60% - Accent2 54 2 2" xfId="7674"/>
    <cellStyle name="60% - Accent2 54 2_Rate Case Accrual Accounts" xfId="27625"/>
    <cellStyle name="60% - Accent2 54 3" xfId="41768"/>
    <cellStyle name="60% - Accent2 54_Rate Case Accrual Accounts" xfId="27626"/>
    <cellStyle name="60% - Accent2 55" xfId="7675"/>
    <cellStyle name="60% - Accent2 55 2" xfId="7676"/>
    <cellStyle name="60% - Accent2 55 2 2" xfId="7677"/>
    <cellStyle name="60% - Accent2 55 2_Rate Case Accrual Accounts" xfId="27627"/>
    <cellStyle name="60% - Accent2 55 3" xfId="41769"/>
    <cellStyle name="60% - Accent2 55_Rate Case Accrual Accounts" xfId="27628"/>
    <cellStyle name="60% - Accent2 56" xfId="7678"/>
    <cellStyle name="60% - Accent2 56 2" xfId="7679"/>
    <cellStyle name="60% - Accent2 56 2 2" xfId="7680"/>
    <cellStyle name="60% - Accent2 56 2_Rate Case Accrual Accounts" xfId="27629"/>
    <cellStyle name="60% - Accent2 56 3" xfId="41770"/>
    <cellStyle name="60% - Accent2 56_Rate Case Accrual Accounts" xfId="27630"/>
    <cellStyle name="60% - Accent2 57" xfId="7681"/>
    <cellStyle name="60% - Accent2 57 2" xfId="7682"/>
    <cellStyle name="60% - Accent2 57 2 2" xfId="7683"/>
    <cellStyle name="60% - Accent2 57 2_Rate Case Accrual Accounts" xfId="27631"/>
    <cellStyle name="60% - Accent2 57 3" xfId="41771"/>
    <cellStyle name="60% - Accent2 57_Rate Case Accrual Accounts" xfId="27632"/>
    <cellStyle name="60% - Accent2 58" xfId="7684"/>
    <cellStyle name="60% - Accent2 58 2" xfId="7685"/>
    <cellStyle name="60% - Accent2 58 2 2" xfId="7686"/>
    <cellStyle name="60% - Accent2 58 2_Rate Case Accrual Accounts" xfId="27633"/>
    <cellStyle name="60% - Accent2 58 3" xfId="41772"/>
    <cellStyle name="60% - Accent2 58_Rate Case Accrual Accounts" xfId="27634"/>
    <cellStyle name="60% - Accent2 59" xfId="7687"/>
    <cellStyle name="60% - Accent2 59 2" xfId="7688"/>
    <cellStyle name="60% - Accent2 59 2 2" xfId="7689"/>
    <cellStyle name="60% - Accent2 59 2_Rate Case Accrual Accounts" xfId="27635"/>
    <cellStyle name="60% - Accent2 59 3" xfId="41773"/>
    <cellStyle name="60% - Accent2 59_Rate Case Accrual Accounts" xfId="27636"/>
    <cellStyle name="60% - Accent2 6" xfId="7690"/>
    <cellStyle name="60% - Accent2 6 2" xfId="7691"/>
    <cellStyle name="60% - Accent2 6 2 2" xfId="7692"/>
    <cellStyle name="60% - Accent2 6 2 2 2" xfId="7693"/>
    <cellStyle name="60% - Accent2 6 2 2_Rate Case Accrual Accounts" xfId="27637"/>
    <cellStyle name="60% - Accent2 6 2 3" xfId="41774"/>
    <cellStyle name="60% - Accent2 6 2_Rate Case Accrual Accounts" xfId="27638"/>
    <cellStyle name="60% - Accent2 6 3" xfId="7694"/>
    <cellStyle name="60% - Accent2 6 3 2" xfId="7695"/>
    <cellStyle name="60% - Accent2 6 3 2 2" xfId="7696"/>
    <cellStyle name="60% - Accent2 6 3 2_Rate Case Accrual Accounts" xfId="27639"/>
    <cellStyle name="60% - Accent2 6 3 3" xfId="41775"/>
    <cellStyle name="60% - Accent2 6 3_Rate Case Accrual Accounts" xfId="27640"/>
    <cellStyle name="60% - Accent2 6 4" xfId="7697"/>
    <cellStyle name="60% - Accent2 6 4 2" xfId="7698"/>
    <cellStyle name="60% - Accent2 6 4_Rate Case Accrual Accounts" xfId="27641"/>
    <cellStyle name="60% - Accent2 6 5" xfId="41776"/>
    <cellStyle name="60% - Accent2 6_Rate Case Accrual Accounts" xfId="27642"/>
    <cellStyle name="60% - Accent2 60" xfId="7699"/>
    <cellStyle name="60% - Accent2 60 2" xfId="7700"/>
    <cellStyle name="60% - Accent2 60 2 2" xfId="7701"/>
    <cellStyle name="60% - Accent2 60 2_Rate Case Accrual Accounts" xfId="27643"/>
    <cellStyle name="60% - Accent2 60 3" xfId="41777"/>
    <cellStyle name="60% - Accent2 60_Rate Case Accrual Accounts" xfId="27644"/>
    <cellStyle name="60% - Accent2 61" xfId="7702"/>
    <cellStyle name="60% - Accent2 61 2" xfId="7703"/>
    <cellStyle name="60% - Accent2 61_Rate Case Accrual Accounts" xfId="27645"/>
    <cellStyle name="60% - Accent2 62" xfId="7704"/>
    <cellStyle name="60% - Accent2 62 2" xfId="7705"/>
    <cellStyle name="60% - Accent2 62_Rate Case Accrual Accounts" xfId="27646"/>
    <cellStyle name="60% - Accent2 63" xfId="7706"/>
    <cellStyle name="60% - Accent2 63 2" xfId="41778"/>
    <cellStyle name="60% - Accent2 64" xfId="7707"/>
    <cellStyle name="60% - Accent2 64 2" xfId="41779"/>
    <cellStyle name="60% - Accent2 65" xfId="7708"/>
    <cellStyle name="60% - Accent2 65 2" xfId="41780"/>
    <cellStyle name="60% - Accent2 66" xfId="7709"/>
    <cellStyle name="60% - Accent2 66 2" xfId="41781"/>
    <cellStyle name="60% - Accent2 67" xfId="7710"/>
    <cellStyle name="60% - Accent2 67 2" xfId="41782"/>
    <cellStyle name="60% - Accent2 68" xfId="7711"/>
    <cellStyle name="60% - Accent2 68 2" xfId="41783"/>
    <cellStyle name="60% - Accent2 69" xfId="7712"/>
    <cellStyle name="60% - Accent2 69 2" xfId="41784"/>
    <cellStyle name="60% - Accent2 7" xfId="7713"/>
    <cellStyle name="60% - Accent2 7 2" xfId="7714"/>
    <cellStyle name="60% - Accent2 7 2 2" xfId="7715"/>
    <cellStyle name="60% - Accent2 7 2 2 2" xfId="7716"/>
    <cellStyle name="60% - Accent2 7 2 2_Rate Case Accrual Accounts" xfId="27647"/>
    <cellStyle name="60% - Accent2 7 2 3" xfId="41785"/>
    <cellStyle name="60% - Accent2 7 2_Rate Case Accrual Accounts" xfId="27648"/>
    <cellStyle name="60% - Accent2 7 3" xfId="7717"/>
    <cellStyle name="60% - Accent2 7 3 2" xfId="7718"/>
    <cellStyle name="60% - Accent2 7 3 2 2" xfId="7719"/>
    <cellStyle name="60% - Accent2 7 3 2_Rate Case Accrual Accounts" xfId="27649"/>
    <cellStyle name="60% - Accent2 7 3 3" xfId="41786"/>
    <cellStyle name="60% - Accent2 7 3_Rate Case Accrual Accounts" xfId="27650"/>
    <cellStyle name="60% - Accent2 7 4" xfId="7720"/>
    <cellStyle name="60% - Accent2 7 4 2" xfId="7721"/>
    <cellStyle name="60% - Accent2 7 4_Rate Case Accrual Accounts" xfId="27651"/>
    <cellStyle name="60% - Accent2 7 5" xfId="41787"/>
    <cellStyle name="60% - Accent2 7_Rate Case Accrual Accounts" xfId="27652"/>
    <cellStyle name="60% - Accent2 70" xfId="7722"/>
    <cellStyle name="60% - Accent2 70 2" xfId="41788"/>
    <cellStyle name="60% - Accent2 71" xfId="7723"/>
    <cellStyle name="60% - Accent2 71 2" xfId="41789"/>
    <cellStyle name="60% - Accent2 72" xfId="7724"/>
    <cellStyle name="60% - Accent2 72 2" xfId="41790"/>
    <cellStyle name="60% - Accent2 73" xfId="7725"/>
    <cellStyle name="60% - Accent2 73 2" xfId="41791"/>
    <cellStyle name="60% - Accent2 74" xfId="7726"/>
    <cellStyle name="60% - Accent2 74 2" xfId="41792"/>
    <cellStyle name="60% - Accent2 75" xfId="7727"/>
    <cellStyle name="60% - Accent2 75 2" xfId="41793"/>
    <cellStyle name="60% - Accent2 76" xfId="7728"/>
    <cellStyle name="60% - Accent2 76 2" xfId="41794"/>
    <cellStyle name="60% - Accent2 77" xfId="28"/>
    <cellStyle name="60% - Accent2 78" xfId="49120"/>
    <cellStyle name="60% - Accent2 79" xfId="49151"/>
    <cellStyle name="60% - Accent2 8" xfId="7729"/>
    <cellStyle name="60% - Accent2 8 2" xfId="7730"/>
    <cellStyle name="60% - Accent2 8 2 2" xfId="7731"/>
    <cellStyle name="60% - Accent2 8 2 2 2" xfId="7732"/>
    <cellStyle name="60% - Accent2 8 2 2_Rate Case Accrual Accounts" xfId="27653"/>
    <cellStyle name="60% - Accent2 8 2 3" xfId="41795"/>
    <cellStyle name="60% - Accent2 8 2_Rate Case Accrual Accounts" xfId="27654"/>
    <cellStyle name="60% - Accent2 8 3" xfId="7733"/>
    <cellStyle name="60% - Accent2 8 3 2" xfId="7734"/>
    <cellStyle name="60% - Accent2 8 3 2 2" xfId="7735"/>
    <cellStyle name="60% - Accent2 8 3 2_Rate Case Accrual Accounts" xfId="27655"/>
    <cellStyle name="60% - Accent2 8 3 3" xfId="41796"/>
    <cellStyle name="60% - Accent2 8 3_Rate Case Accrual Accounts" xfId="27656"/>
    <cellStyle name="60% - Accent2 8 4" xfId="7736"/>
    <cellStyle name="60% - Accent2 8 4 2" xfId="7737"/>
    <cellStyle name="60% - Accent2 8 4_Rate Case Accrual Accounts" xfId="27657"/>
    <cellStyle name="60% - Accent2 8 5" xfId="41797"/>
    <cellStyle name="60% - Accent2 8_Rate Case Accrual Accounts" xfId="27658"/>
    <cellStyle name="60% - Accent2 9" xfId="7738"/>
    <cellStyle name="60% - Accent2 9 2" xfId="7739"/>
    <cellStyle name="60% - Accent2 9 2 2" xfId="7740"/>
    <cellStyle name="60% - Accent2 9 2 2 2" xfId="7741"/>
    <cellStyle name="60% - Accent2 9 2 2_Rate Case Accrual Accounts" xfId="27659"/>
    <cellStyle name="60% - Accent2 9 2 3" xfId="41798"/>
    <cellStyle name="60% - Accent2 9 2_Rate Case Accrual Accounts" xfId="27660"/>
    <cellStyle name="60% - Accent2 9 3" xfId="7742"/>
    <cellStyle name="60% - Accent2 9 3 2" xfId="7743"/>
    <cellStyle name="60% - Accent2 9 3 2 2" xfId="7744"/>
    <cellStyle name="60% - Accent2 9 3 2_Rate Case Accrual Accounts" xfId="27661"/>
    <cellStyle name="60% - Accent2 9 3 3" xfId="41799"/>
    <cellStyle name="60% - Accent2 9 3_Rate Case Accrual Accounts" xfId="27662"/>
    <cellStyle name="60% - Accent2 9 4" xfId="7745"/>
    <cellStyle name="60% - Accent2 9 4 2" xfId="7746"/>
    <cellStyle name="60% - Accent2 9 4_Rate Case Accrual Accounts" xfId="27663"/>
    <cellStyle name="60% - Accent2 9 5" xfId="41800"/>
    <cellStyle name="60% - Accent2 9_Rate Case Accrual Accounts" xfId="27664"/>
    <cellStyle name="60% - Accent3" xfId="49525" builtinId="40" customBuiltin="1"/>
    <cellStyle name="60% - Accent3 10" xfId="7747"/>
    <cellStyle name="60% - Accent3 10 2" xfId="7748"/>
    <cellStyle name="60% - Accent3 10 2 2" xfId="7749"/>
    <cellStyle name="60% - Accent3 10 2 2 2" xfId="7750"/>
    <cellStyle name="60% - Accent3 10 2 2_Rate Case Accrual Accounts" xfId="27665"/>
    <cellStyle name="60% - Accent3 10 2 3" xfId="41801"/>
    <cellStyle name="60% - Accent3 10 2_Rate Case Accrual Accounts" xfId="27666"/>
    <cellStyle name="60% - Accent3 10 3" xfId="7751"/>
    <cellStyle name="60% - Accent3 10 3 2" xfId="7752"/>
    <cellStyle name="60% - Accent3 10 3 2 2" xfId="7753"/>
    <cellStyle name="60% - Accent3 10 3 2_Rate Case Accrual Accounts" xfId="27667"/>
    <cellStyle name="60% - Accent3 10 3 3" xfId="41802"/>
    <cellStyle name="60% - Accent3 10 3_Rate Case Accrual Accounts" xfId="27668"/>
    <cellStyle name="60% - Accent3 10 4" xfId="7754"/>
    <cellStyle name="60% - Accent3 10 4 2" xfId="7755"/>
    <cellStyle name="60% - Accent3 10 4_Rate Case Accrual Accounts" xfId="27669"/>
    <cellStyle name="60% - Accent3 10 5" xfId="41803"/>
    <cellStyle name="60% - Accent3 10_Rate Case Accrual Accounts" xfId="27670"/>
    <cellStyle name="60% - Accent3 11" xfId="7756"/>
    <cellStyle name="60% - Accent3 11 2" xfId="7757"/>
    <cellStyle name="60% - Accent3 11 2 2" xfId="7758"/>
    <cellStyle name="60% - Accent3 11 2 2 2" xfId="7759"/>
    <cellStyle name="60% - Accent3 11 2 2_Rate Case Accrual Accounts" xfId="27671"/>
    <cellStyle name="60% - Accent3 11 2 3" xfId="41804"/>
    <cellStyle name="60% - Accent3 11 2_Rate Case Accrual Accounts" xfId="27672"/>
    <cellStyle name="60% - Accent3 11 3" xfId="7760"/>
    <cellStyle name="60% - Accent3 11 3 2" xfId="7761"/>
    <cellStyle name="60% - Accent3 11 3 2 2" xfId="7762"/>
    <cellStyle name="60% - Accent3 11 3 2_Rate Case Accrual Accounts" xfId="27673"/>
    <cellStyle name="60% - Accent3 11 3 3" xfId="41805"/>
    <cellStyle name="60% - Accent3 11 3_Rate Case Accrual Accounts" xfId="27674"/>
    <cellStyle name="60% - Accent3 11 4" xfId="7763"/>
    <cellStyle name="60% - Accent3 11 4 2" xfId="7764"/>
    <cellStyle name="60% - Accent3 11 4_Rate Case Accrual Accounts" xfId="27675"/>
    <cellStyle name="60% - Accent3 11 5" xfId="41806"/>
    <cellStyle name="60% - Accent3 11_Rate Case Accrual Accounts" xfId="27676"/>
    <cellStyle name="60% - Accent3 12" xfId="7765"/>
    <cellStyle name="60% - Accent3 12 2" xfId="7766"/>
    <cellStyle name="60% - Accent3 12 2 2" xfId="7767"/>
    <cellStyle name="60% - Accent3 12 2 2 2" xfId="7768"/>
    <cellStyle name="60% - Accent3 12 2 2_Rate Case Accrual Accounts" xfId="27677"/>
    <cellStyle name="60% - Accent3 12 2 3" xfId="41807"/>
    <cellStyle name="60% - Accent3 12 2_Rate Case Accrual Accounts" xfId="27678"/>
    <cellStyle name="60% - Accent3 12 3" xfId="7769"/>
    <cellStyle name="60% - Accent3 12 3 2" xfId="7770"/>
    <cellStyle name="60% - Accent3 12 3 2 2" xfId="7771"/>
    <cellStyle name="60% - Accent3 12 3 2_Rate Case Accrual Accounts" xfId="27679"/>
    <cellStyle name="60% - Accent3 12 3 3" xfId="41808"/>
    <cellStyle name="60% - Accent3 12 3_Rate Case Accrual Accounts" xfId="27680"/>
    <cellStyle name="60% - Accent3 12 4" xfId="7772"/>
    <cellStyle name="60% - Accent3 12 4 2" xfId="7773"/>
    <cellStyle name="60% - Accent3 12 4_Rate Case Accrual Accounts" xfId="27681"/>
    <cellStyle name="60% - Accent3 12 5" xfId="41809"/>
    <cellStyle name="60% - Accent3 12_Rate Case Accrual Accounts" xfId="27682"/>
    <cellStyle name="60% - Accent3 13" xfId="7774"/>
    <cellStyle name="60% - Accent3 13 2" xfId="7775"/>
    <cellStyle name="60% - Accent3 13 2 2" xfId="7776"/>
    <cellStyle name="60% - Accent3 13 2 2 2" xfId="7777"/>
    <cellStyle name="60% - Accent3 13 2 2_Rate Case Accrual Accounts" xfId="27683"/>
    <cellStyle name="60% - Accent3 13 2 3" xfId="41810"/>
    <cellStyle name="60% - Accent3 13 2_Rate Case Accrual Accounts" xfId="27684"/>
    <cellStyle name="60% - Accent3 13 3" xfId="7778"/>
    <cellStyle name="60% - Accent3 13 3 2" xfId="7779"/>
    <cellStyle name="60% - Accent3 13 3 2 2" xfId="7780"/>
    <cellStyle name="60% - Accent3 13 3 2_Rate Case Accrual Accounts" xfId="27685"/>
    <cellStyle name="60% - Accent3 13 3 3" xfId="41811"/>
    <cellStyle name="60% - Accent3 13 3_Rate Case Accrual Accounts" xfId="27686"/>
    <cellStyle name="60% - Accent3 13 4" xfId="7781"/>
    <cellStyle name="60% - Accent3 13 4 2" xfId="7782"/>
    <cellStyle name="60% - Accent3 13 4_Rate Case Accrual Accounts" xfId="27687"/>
    <cellStyle name="60% - Accent3 13 5" xfId="41812"/>
    <cellStyle name="60% - Accent3 13_Rate Case Accrual Accounts" xfId="27688"/>
    <cellStyle name="60% - Accent3 14" xfId="7783"/>
    <cellStyle name="60% - Accent3 14 2" xfId="7784"/>
    <cellStyle name="60% - Accent3 14 2 2" xfId="7785"/>
    <cellStyle name="60% - Accent3 14 2 2 2" xfId="7786"/>
    <cellStyle name="60% - Accent3 14 2 2_Rate Case Accrual Accounts" xfId="27689"/>
    <cellStyle name="60% - Accent3 14 2 3" xfId="41813"/>
    <cellStyle name="60% - Accent3 14 2_Rate Case Accrual Accounts" xfId="27690"/>
    <cellStyle name="60% - Accent3 14 3" xfId="7787"/>
    <cellStyle name="60% - Accent3 14 3 2" xfId="7788"/>
    <cellStyle name="60% - Accent3 14 3 2 2" xfId="7789"/>
    <cellStyle name="60% - Accent3 14 3 2_Rate Case Accrual Accounts" xfId="27691"/>
    <cellStyle name="60% - Accent3 14 3 3" xfId="41814"/>
    <cellStyle name="60% - Accent3 14 3_Rate Case Accrual Accounts" xfId="27692"/>
    <cellStyle name="60% - Accent3 14 4" xfId="7790"/>
    <cellStyle name="60% - Accent3 14 4 2" xfId="7791"/>
    <cellStyle name="60% - Accent3 14 4_Rate Case Accrual Accounts" xfId="27693"/>
    <cellStyle name="60% - Accent3 14 5" xfId="41815"/>
    <cellStyle name="60% - Accent3 14_Rate Case Accrual Accounts" xfId="27694"/>
    <cellStyle name="60% - Accent3 15" xfId="7792"/>
    <cellStyle name="60% - Accent3 15 2" xfId="7793"/>
    <cellStyle name="60% - Accent3 15 2 2" xfId="7794"/>
    <cellStyle name="60% - Accent3 15 2 2 2" xfId="7795"/>
    <cellStyle name="60% - Accent3 15 2 2_Rate Case Accrual Accounts" xfId="27695"/>
    <cellStyle name="60% - Accent3 15 2 3" xfId="41816"/>
    <cellStyle name="60% - Accent3 15 2_Rate Case Accrual Accounts" xfId="27696"/>
    <cellStyle name="60% - Accent3 15 3" xfId="7796"/>
    <cellStyle name="60% - Accent3 15 3 2" xfId="7797"/>
    <cellStyle name="60% - Accent3 15 3 2 2" xfId="7798"/>
    <cellStyle name="60% - Accent3 15 3 2_Rate Case Accrual Accounts" xfId="27697"/>
    <cellStyle name="60% - Accent3 15 3 3" xfId="41817"/>
    <cellStyle name="60% - Accent3 15 3_Rate Case Accrual Accounts" xfId="27698"/>
    <cellStyle name="60% - Accent3 15 4" xfId="7799"/>
    <cellStyle name="60% - Accent3 15 4 2" xfId="7800"/>
    <cellStyle name="60% - Accent3 15 4_Rate Case Accrual Accounts" xfId="27699"/>
    <cellStyle name="60% - Accent3 15 5" xfId="41818"/>
    <cellStyle name="60% - Accent3 15_Rate Case Accrual Accounts" xfId="27700"/>
    <cellStyle name="60% - Accent3 16" xfId="7801"/>
    <cellStyle name="60% - Accent3 16 2" xfId="7802"/>
    <cellStyle name="60% - Accent3 16 2 2" xfId="7803"/>
    <cellStyle name="60% - Accent3 16 2 2 2" xfId="7804"/>
    <cellStyle name="60% - Accent3 16 2 2_Rate Case Accrual Accounts" xfId="27701"/>
    <cellStyle name="60% - Accent3 16 2 3" xfId="41819"/>
    <cellStyle name="60% - Accent3 16 2_Rate Case Accrual Accounts" xfId="27702"/>
    <cellStyle name="60% - Accent3 16 3" xfId="7805"/>
    <cellStyle name="60% - Accent3 16 3 2" xfId="7806"/>
    <cellStyle name="60% - Accent3 16 3 2 2" xfId="7807"/>
    <cellStyle name="60% - Accent3 16 3 2_Rate Case Accrual Accounts" xfId="27703"/>
    <cellStyle name="60% - Accent3 16 3 3" xfId="41820"/>
    <cellStyle name="60% - Accent3 16 3_Rate Case Accrual Accounts" xfId="27704"/>
    <cellStyle name="60% - Accent3 16 4" xfId="7808"/>
    <cellStyle name="60% - Accent3 16 4 2" xfId="7809"/>
    <cellStyle name="60% - Accent3 16 4_Rate Case Accrual Accounts" xfId="27705"/>
    <cellStyle name="60% - Accent3 16 5" xfId="41821"/>
    <cellStyle name="60% - Accent3 16_Rate Case Accrual Accounts" xfId="27706"/>
    <cellStyle name="60% - Accent3 17" xfId="7810"/>
    <cellStyle name="60% - Accent3 17 2" xfId="7811"/>
    <cellStyle name="60% - Accent3 17 2 2" xfId="7812"/>
    <cellStyle name="60% - Accent3 17 2 2 2" xfId="7813"/>
    <cellStyle name="60% - Accent3 17 2 2_Rate Case Accrual Accounts" xfId="27707"/>
    <cellStyle name="60% - Accent3 17 2 3" xfId="41822"/>
    <cellStyle name="60% - Accent3 17 2_Rate Case Accrual Accounts" xfId="27708"/>
    <cellStyle name="60% - Accent3 17 3" xfId="7814"/>
    <cellStyle name="60% - Accent3 17 3 2" xfId="7815"/>
    <cellStyle name="60% - Accent3 17 3 2 2" xfId="7816"/>
    <cellStyle name="60% - Accent3 17 3 2_Rate Case Accrual Accounts" xfId="27709"/>
    <cellStyle name="60% - Accent3 17 3 3" xfId="41823"/>
    <cellStyle name="60% - Accent3 17 3_Rate Case Accrual Accounts" xfId="27710"/>
    <cellStyle name="60% - Accent3 17 4" xfId="7817"/>
    <cellStyle name="60% - Accent3 17 4 2" xfId="7818"/>
    <cellStyle name="60% - Accent3 17 4_Rate Case Accrual Accounts" xfId="27711"/>
    <cellStyle name="60% - Accent3 17 5" xfId="41824"/>
    <cellStyle name="60% - Accent3 17_Rate Case Accrual Accounts" xfId="27712"/>
    <cellStyle name="60% - Accent3 18" xfId="7819"/>
    <cellStyle name="60% - Accent3 18 2" xfId="7820"/>
    <cellStyle name="60% - Accent3 18 2 2" xfId="7821"/>
    <cellStyle name="60% - Accent3 18 2 2 2" xfId="7822"/>
    <cellStyle name="60% - Accent3 18 2 2_Rate Case Accrual Accounts" xfId="27713"/>
    <cellStyle name="60% - Accent3 18 2 3" xfId="41825"/>
    <cellStyle name="60% - Accent3 18 2_Rate Case Accrual Accounts" xfId="27714"/>
    <cellStyle name="60% - Accent3 18 3" xfId="7823"/>
    <cellStyle name="60% - Accent3 18 3 2" xfId="7824"/>
    <cellStyle name="60% - Accent3 18 3 2 2" xfId="7825"/>
    <cellStyle name="60% - Accent3 18 3 2_Rate Case Accrual Accounts" xfId="27715"/>
    <cellStyle name="60% - Accent3 18 3 3" xfId="41826"/>
    <cellStyle name="60% - Accent3 18 3_Rate Case Accrual Accounts" xfId="27716"/>
    <cellStyle name="60% - Accent3 18 4" xfId="7826"/>
    <cellStyle name="60% - Accent3 18 4 2" xfId="7827"/>
    <cellStyle name="60% - Accent3 18 4_Rate Case Accrual Accounts" xfId="27717"/>
    <cellStyle name="60% - Accent3 18 5" xfId="41827"/>
    <cellStyle name="60% - Accent3 18_Rate Case Accrual Accounts" xfId="27718"/>
    <cellStyle name="60% - Accent3 19" xfId="7828"/>
    <cellStyle name="60% - Accent3 19 2" xfId="7829"/>
    <cellStyle name="60% - Accent3 19 2 2" xfId="7830"/>
    <cellStyle name="60% - Accent3 19 2 2 2" xfId="7831"/>
    <cellStyle name="60% - Accent3 19 2 2_Rate Case Accrual Accounts" xfId="27719"/>
    <cellStyle name="60% - Accent3 19 2 3" xfId="41828"/>
    <cellStyle name="60% - Accent3 19 2_Rate Case Accrual Accounts" xfId="27720"/>
    <cellStyle name="60% - Accent3 19 3" xfId="7832"/>
    <cellStyle name="60% - Accent3 19 3 2" xfId="7833"/>
    <cellStyle name="60% - Accent3 19 3 2 2" xfId="7834"/>
    <cellStyle name="60% - Accent3 19 3 2_Rate Case Accrual Accounts" xfId="27721"/>
    <cellStyle name="60% - Accent3 19 3 3" xfId="41829"/>
    <cellStyle name="60% - Accent3 19 3_Rate Case Accrual Accounts" xfId="27722"/>
    <cellStyle name="60% - Accent3 19 4" xfId="7835"/>
    <cellStyle name="60% - Accent3 19 4 2" xfId="7836"/>
    <cellStyle name="60% - Accent3 19 4_Rate Case Accrual Accounts" xfId="27723"/>
    <cellStyle name="60% - Accent3 19 5" xfId="41830"/>
    <cellStyle name="60% - Accent3 19_Rate Case Accrual Accounts" xfId="27724"/>
    <cellStyle name="60% - Accent3 2" xfId="31"/>
    <cellStyle name="60% - Accent3 2 2" xfId="589"/>
    <cellStyle name="60% - Accent3 2 2 10" xfId="49395"/>
    <cellStyle name="60% - Accent3 2 2 2" xfId="7837"/>
    <cellStyle name="60% - Accent3 2 2 2 2" xfId="7838"/>
    <cellStyle name="60% - Accent3 2 2 2 2 2" xfId="7839"/>
    <cellStyle name="60% - Accent3 2 2 2 2_Rate Case Accrual Accounts" xfId="27725"/>
    <cellStyle name="60% - Accent3 2 2 2 3" xfId="41831"/>
    <cellStyle name="60% - Accent3 2 2 2_Rate Case Accrual Accounts" xfId="27726"/>
    <cellStyle name="60% - Accent3 2 2 3" xfId="7840"/>
    <cellStyle name="60% - Accent3 2 2 3 2" xfId="7841"/>
    <cellStyle name="60% - Accent3 2 2 3 2 2" xfId="7842"/>
    <cellStyle name="60% - Accent3 2 2 3 2_Rate Case Accrual Accounts" xfId="27727"/>
    <cellStyle name="60% - Accent3 2 2 3 3" xfId="41832"/>
    <cellStyle name="60% - Accent3 2 2 3_Rate Case Accrual Accounts" xfId="27728"/>
    <cellStyle name="60% - Accent3 2 2 4" xfId="7843"/>
    <cellStyle name="60% - Accent3 2 2 4 2" xfId="7844"/>
    <cellStyle name="60% - Accent3 2 2 4 2 2" xfId="7845"/>
    <cellStyle name="60% - Accent3 2 2 4 2_Rate Case Accrual Accounts" xfId="27729"/>
    <cellStyle name="60% - Accent3 2 2 4 3" xfId="41833"/>
    <cellStyle name="60% - Accent3 2 2 4_Rate Case Accrual Accounts" xfId="27730"/>
    <cellStyle name="60% - Accent3 2 2 5" xfId="7846"/>
    <cellStyle name="60% - Accent3 2 2 5 2" xfId="7847"/>
    <cellStyle name="60% - Accent3 2 2 5_Rate Case Accrual Accounts" xfId="27731"/>
    <cellStyle name="60% - Accent3 2 2 6" xfId="41834"/>
    <cellStyle name="60% - Accent3 2 2 7" xfId="49277"/>
    <cellStyle name="60% - Accent3 2 2 8" xfId="49379"/>
    <cellStyle name="60% - Accent3 2 2 9" xfId="49253"/>
    <cellStyle name="60% - Accent3 2 2_Basis Info" xfId="7848"/>
    <cellStyle name="60% - Accent3 2 3" xfId="440"/>
    <cellStyle name="60% - Accent3 2 3 2" xfId="7849"/>
    <cellStyle name="60% - Accent3 2 3 2 2" xfId="7850"/>
    <cellStyle name="60% - Accent3 2 3 2 2 2" xfId="7851"/>
    <cellStyle name="60% - Accent3 2 3 2 2_Rate Case Accrual Accounts" xfId="27732"/>
    <cellStyle name="60% - Accent3 2 3 2 3" xfId="41835"/>
    <cellStyle name="60% - Accent3 2 3 2_Rate Case Accrual Accounts" xfId="27733"/>
    <cellStyle name="60% - Accent3 2 3 3" xfId="7852"/>
    <cellStyle name="60% - Accent3 2 3 3 2" xfId="7853"/>
    <cellStyle name="60% - Accent3 2 3 3 2 2" xfId="7854"/>
    <cellStyle name="60% - Accent3 2 3 3 2_Rate Case Accrual Accounts" xfId="27734"/>
    <cellStyle name="60% - Accent3 2 3 3 3" xfId="41836"/>
    <cellStyle name="60% - Accent3 2 3 3_Rate Case Accrual Accounts" xfId="27735"/>
    <cellStyle name="60% - Accent3 2 3 4" xfId="7855"/>
    <cellStyle name="60% - Accent3 2 3 4 2" xfId="7856"/>
    <cellStyle name="60% - Accent3 2 3 4 2 2" xfId="7857"/>
    <cellStyle name="60% - Accent3 2 3 4 2_Rate Case Accrual Accounts" xfId="27736"/>
    <cellStyle name="60% - Accent3 2 3 4 3" xfId="41837"/>
    <cellStyle name="60% - Accent3 2 3 4_Rate Case Accrual Accounts" xfId="27737"/>
    <cellStyle name="60% - Accent3 2 3 5" xfId="7858"/>
    <cellStyle name="60% - Accent3 2 3 5 2" xfId="7859"/>
    <cellStyle name="60% - Accent3 2 3 5_Rate Case Accrual Accounts" xfId="27738"/>
    <cellStyle name="60% - Accent3 2 3 6" xfId="7860"/>
    <cellStyle name="60% - Accent3 2 3 6 2" xfId="7861"/>
    <cellStyle name="60% - Accent3 2 3 6_Rate Case Accrual Accounts" xfId="27739"/>
    <cellStyle name="60% - Accent3 2 3_Basis Info" xfId="7862"/>
    <cellStyle name="60% - Accent3 2 4" xfId="7863"/>
    <cellStyle name="60% - Accent3 2 4 2" xfId="7864"/>
    <cellStyle name="60% - Accent3 2 4 2 2" xfId="7865"/>
    <cellStyle name="60% - Accent3 2 4 2_Rate Case Accrual Accounts" xfId="27740"/>
    <cellStyle name="60% - Accent3 2 4 3" xfId="41838"/>
    <cellStyle name="60% - Accent3 2 4_Rate Case Accrual Accounts" xfId="27741"/>
    <cellStyle name="60% - Accent3 2 5" xfId="7866"/>
    <cellStyle name="60% - Accent3 2 5 2" xfId="7867"/>
    <cellStyle name="60% - Accent3 2 5_Rate Case Accrual Accounts" xfId="27742"/>
    <cellStyle name="60% - Accent3 2 6" xfId="7868"/>
    <cellStyle name="60% - Accent3 2 6 2" xfId="41839"/>
    <cellStyle name="60% - Accent3 2 7" xfId="7869"/>
    <cellStyle name="60% - Accent3 2 7 2" xfId="41840"/>
    <cellStyle name="60% - Accent3 2 8" xfId="41841"/>
    <cellStyle name="60% - Accent3 2_10-1 BS" xfId="7870"/>
    <cellStyle name="60% - Accent3 20" xfId="7871"/>
    <cellStyle name="60% - Accent3 20 2" xfId="7872"/>
    <cellStyle name="60% - Accent3 20 2 2" xfId="7873"/>
    <cellStyle name="60% - Accent3 20 2 2 2" xfId="7874"/>
    <cellStyle name="60% - Accent3 20 2 2_Rate Case Accrual Accounts" xfId="27743"/>
    <cellStyle name="60% - Accent3 20 2 3" xfId="41842"/>
    <cellStyle name="60% - Accent3 20 2_Rate Case Accrual Accounts" xfId="27744"/>
    <cellStyle name="60% - Accent3 20 3" xfId="7875"/>
    <cellStyle name="60% - Accent3 20 3 2" xfId="7876"/>
    <cellStyle name="60% - Accent3 20 3 2 2" xfId="7877"/>
    <cellStyle name="60% - Accent3 20 3 2_Rate Case Accrual Accounts" xfId="27745"/>
    <cellStyle name="60% - Accent3 20 3 3" xfId="41843"/>
    <cellStyle name="60% - Accent3 20 3_Rate Case Accrual Accounts" xfId="27746"/>
    <cellStyle name="60% - Accent3 20 4" xfId="7878"/>
    <cellStyle name="60% - Accent3 20 4 2" xfId="7879"/>
    <cellStyle name="60% - Accent3 20 4_Rate Case Accrual Accounts" xfId="27747"/>
    <cellStyle name="60% - Accent3 20 5" xfId="41844"/>
    <cellStyle name="60% - Accent3 20_Rate Case Accrual Accounts" xfId="27748"/>
    <cellStyle name="60% - Accent3 21" xfId="7880"/>
    <cellStyle name="60% - Accent3 21 2" xfId="7881"/>
    <cellStyle name="60% - Accent3 21 2 2" xfId="7882"/>
    <cellStyle name="60% - Accent3 21 2 2 2" xfId="7883"/>
    <cellStyle name="60% - Accent3 21 2 2_Rate Case Accrual Accounts" xfId="27749"/>
    <cellStyle name="60% - Accent3 21 2 3" xfId="41845"/>
    <cellStyle name="60% - Accent3 21 2_Rate Case Accrual Accounts" xfId="27750"/>
    <cellStyle name="60% - Accent3 21 3" xfId="7884"/>
    <cellStyle name="60% - Accent3 21 3 2" xfId="7885"/>
    <cellStyle name="60% - Accent3 21 3 2 2" xfId="7886"/>
    <cellStyle name="60% - Accent3 21 3 2_Rate Case Accrual Accounts" xfId="27751"/>
    <cellStyle name="60% - Accent3 21 3 3" xfId="41846"/>
    <cellStyle name="60% - Accent3 21 3_Rate Case Accrual Accounts" xfId="27752"/>
    <cellStyle name="60% - Accent3 21 4" xfId="7887"/>
    <cellStyle name="60% - Accent3 21 4 2" xfId="7888"/>
    <cellStyle name="60% - Accent3 21 4_Rate Case Accrual Accounts" xfId="27753"/>
    <cellStyle name="60% - Accent3 21 5" xfId="41847"/>
    <cellStyle name="60% - Accent3 21_Rate Case Accrual Accounts" xfId="27754"/>
    <cellStyle name="60% - Accent3 22" xfId="7889"/>
    <cellStyle name="60% - Accent3 22 2" xfId="7890"/>
    <cellStyle name="60% - Accent3 22 2 2" xfId="7891"/>
    <cellStyle name="60% - Accent3 22 2 2 2" xfId="7892"/>
    <cellStyle name="60% - Accent3 22 2 2_Rate Case Accrual Accounts" xfId="27755"/>
    <cellStyle name="60% - Accent3 22 2 3" xfId="41848"/>
    <cellStyle name="60% - Accent3 22 2_Rate Case Accrual Accounts" xfId="27756"/>
    <cellStyle name="60% - Accent3 22 3" xfId="7893"/>
    <cellStyle name="60% - Accent3 22 3 2" xfId="7894"/>
    <cellStyle name="60% - Accent3 22 3 2 2" xfId="7895"/>
    <cellStyle name="60% - Accent3 22 3 2_Rate Case Accrual Accounts" xfId="27757"/>
    <cellStyle name="60% - Accent3 22 3 3" xfId="41849"/>
    <cellStyle name="60% - Accent3 22 3_Rate Case Accrual Accounts" xfId="27758"/>
    <cellStyle name="60% - Accent3 22 4" xfId="7896"/>
    <cellStyle name="60% - Accent3 22 4 2" xfId="7897"/>
    <cellStyle name="60% - Accent3 22 4_Rate Case Accrual Accounts" xfId="27759"/>
    <cellStyle name="60% - Accent3 22 5" xfId="41850"/>
    <cellStyle name="60% - Accent3 22_Rate Case Accrual Accounts" xfId="27760"/>
    <cellStyle name="60% - Accent3 23" xfId="7898"/>
    <cellStyle name="60% - Accent3 23 2" xfId="7899"/>
    <cellStyle name="60% - Accent3 23 2 2" xfId="7900"/>
    <cellStyle name="60% - Accent3 23 2 2 2" xfId="7901"/>
    <cellStyle name="60% - Accent3 23 2 2_Rate Case Accrual Accounts" xfId="27761"/>
    <cellStyle name="60% - Accent3 23 2 3" xfId="41851"/>
    <cellStyle name="60% - Accent3 23 2_Rate Case Accrual Accounts" xfId="27762"/>
    <cellStyle name="60% - Accent3 23 3" xfId="7902"/>
    <cellStyle name="60% - Accent3 23 3 2" xfId="7903"/>
    <cellStyle name="60% - Accent3 23 3 2 2" xfId="7904"/>
    <cellStyle name="60% - Accent3 23 3 2_Rate Case Accrual Accounts" xfId="27763"/>
    <cellStyle name="60% - Accent3 23 3 3" xfId="41852"/>
    <cellStyle name="60% - Accent3 23 3_Rate Case Accrual Accounts" xfId="27764"/>
    <cellStyle name="60% - Accent3 23 4" xfId="7905"/>
    <cellStyle name="60% - Accent3 23 4 2" xfId="7906"/>
    <cellStyle name="60% - Accent3 23 4 2 2" xfId="7907"/>
    <cellStyle name="60% - Accent3 23 4 2_Rate Case Accrual Accounts" xfId="27765"/>
    <cellStyle name="60% - Accent3 23 4 3" xfId="41853"/>
    <cellStyle name="60% - Accent3 23 4_Rate Case Accrual Accounts" xfId="27766"/>
    <cellStyle name="60% - Accent3 23 5" xfId="7908"/>
    <cellStyle name="60% - Accent3 23 5 2" xfId="7909"/>
    <cellStyle name="60% - Accent3 23 5_Rate Case Accrual Accounts" xfId="27767"/>
    <cellStyle name="60% - Accent3 23 6" xfId="41854"/>
    <cellStyle name="60% - Accent3 23_Rate Case Accrual Accounts" xfId="27768"/>
    <cellStyle name="60% - Accent3 24" xfId="7910"/>
    <cellStyle name="60% - Accent3 24 2" xfId="7911"/>
    <cellStyle name="60% - Accent3 24 2 2" xfId="7912"/>
    <cellStyle name="60% - Accent3 24 2 2 2" xfId="7913"/>
    <cellStyle name="60% - Accent3 24 2 2 2 2" xfId="7914"/>
    <cellStyle name="60% - Accent3 24 2 2 2_Rate Case Accrual Accounts" xfId="27769"/>
    <cellStyle name="60% - Accent3 24 2 2 3" xfId="41855"/>
    <cellStyle name="60% - Accent3 24 2 2_Rate Case Accrual Accounts" xfId="27770"/>
    <cellStyle name="60% - Accent3 24 2 3" xfId="7915"/>
    <cellStyle name="60% - Accent3 24 2 3 2" xfId="7916"/>
    <cellStyle name="60% - Accent3 24 2 3_Rate Case Accrual Accounts" xfId="27771"/>
    <cellStyle name="60% - Accent3 24 2 4" xfId="7917"/>
    <cellStyle name="60% - Accent3 24 2 4 2" xfId="41856"/>
    <cellStyle name="60% - Accent3 24 2 5" xfId="41857"/>
    <cellStyle name="60% - Accent3 24 2_Rate Case Accrual Accounts" xfId="27772"/>
    <cellStyle name="60% - Accent3 24 3" xfId="7918"/>
    <cellStyle name="60% - Accent3 24 3 2" xfId="7919"/>
    <cellStyle name="60% - Accent3 24 3 2 2" xfId="7920"/>
    <cellStyle name="60% - Accent3 24 3 2_Rate Case Accrual Accounts" xfId="27773"/>
    <cellStyle name="60% - Accent3 24 3 3" xfId="41858"/>
    <cellStyle name="60% - Accent3 24 3_Rate Case Accrual Accounts" xfId="27774"/>
    <cellStyle name="60% - Accent3 24 4" xfId="7921"/>
    <cellStyle name="60% - Accent3 24 4 2" xfId="7922"/>
    <cellStyle name="60% - Accent3 24 4_Rate Case Accrual Accounts" xfId="27775"/>
    <cellStyle name="60% - Accent3 24 5" xfId="7923"/>
    <cellStyle name="60% - Accent3 24 5 2" xfId="7924"/>
    <cellStyle name="60% - Accent3 24 5_Rate Case Accrual Accounts" xfId="27776"/>
    <cellStyle name="60% - Accent3 24 6" xfId="41859"/>
    <cellStyle name="60% - Accent3 24_Basis Detail" xfId="7925"/>
    <cellStyle name="60% - Accent3 25" xfId="7926"/>
    <cellStyle name="60% - Accent3 25 2" xfId="7927"/>
    <cellStyle name="60% - Accent3 25 2 2" xfId="7928"/>
    <cellStyle name="60% - Accent3 25 2 2 2" xfId="7929"/>
    <cellStyle name="60% - Accent3 25 2 2_Rate Case Accrual Accounts" xfId="27777"/>
    <cellStyle name="60% - Accent3 25 2 3" xfId="41860"/>
    <cellStyle name="60% - Accent3 25 2_Rate Case Accrual Accounts" xfId="27778"/>
    <cellStyle name="60% - Accent3 25 3" xfId="7930"/>
    <cellStyle name="60% - Accent3 25 3 2" xfId="7931"/>
    <cellStyle name="60% - Accent3 25 3 2 2" xfId="7932"/>
    <cellStyle name="60% - Accent3 25 3 2_Rate Case Accrual Accounts" xfId="27779"/>
    <cellStyle name="60% - Accent3 25 3 3" xfId="41861"/>
    <cellStyle name="60% - Accent3 25 3_Rate Case Accrual Accounts" xfId="27780"/>
    <cellStyle name="60% - Accent3 25 4" xfId="7933"/>
    <cellStyle name="60% - Accent3 25 4 2" xfId="7934"/>
    <cellStyle name="60% - Accent3 25 4_Rate Case Accrual Accounts" xfId="27781"/>
    <cellStyle name="60% - Accent3 25 5" xfId="41862"/>
    <cellStyle name="60% - Accent3 25_Rate Case Accrual Accounts" xfId="27782"/>
    <cellStyle name="60% - Accent3 26" xfId="7935"/>
    <cellStyle name="60% - Accent3 26 2" xfId="7936"/>
    <cellStyle name="60% - Accent3 26 2 2" xfId="7937"/>
    <cellStyle name="60% - Accent3 26 2 2 2" xfId="7938"/>
    <cellStyle name="60% - Accent3 26 2 2_Rate Case Accrual Accounts" xfId="27783"/>
    <cellStyle name="60% - Accent3 26 2 3" xfId="41863"/>
    <cellStyle name="60% - Accent3 26 2_Rate Case Accrual Accounts" xfId="27784"/>
    <cellStyle name="60% - Accent3 26 3" xfId="7939"/>
    <cellStyle name="60% - Accent3 26 3 2" xfId="7940"/>
    <cellStyle name="60% - Accent3 26 3_Rate Case Accrual Accounts" xfId="27785"/>
    <cellStyle name="60% - Accent3 26 4" xfId="7941"/>
    <cellStyle name="60% - Accent3 26 4 2" xfId="41864"/>
    <cellStyle name="60% - Accent3 26 5" xfId="41865"/>
    <cellStyle name="60% - Accent3 26_Rate Case Accrual Accounts" xfId="27786"/>
    <cellStyle name="60% - Accent3 27" xfId="7942"/>
    <cellStyle name="60% - Accent3 27 2" xfId="7943"/>
    <cellStyle name="60% - Accent3 27 2 2" xfId="7944"/>
    <cellStyle name="60% - Accent3 27 2 2 2" xfId="7945"/>
    <cellStyle name="60% - Accent3 27 2 2_Rate Case Accrual Accounts" xfId="27787"/>
    <cellStyle name="60% - Accent3 27 2 3" xfId="41866"/>
    <cellStyle name="60% - Accent3 27 2_Rate Case Accrual Accounts" xfId="27788"/>
    <cellStyle name="60% - Accent3 27 3" xfId="7946"/>
    <cellStyle name="60% - Accent3 27 3 2" xfId="7947"/>
    <cellStyle name="60% - Accent3 27 3_Rate Case Accrual Accounts" xfId="27789"/>
    <cellStyle name="60% - Accent3 27 4" xfId="41867"/>
    <cellStyle name="60% - Accent3 27_Rate Case Accrual Accounts" xfId="27790"/>
    <cellStyle name="60% - Accent3 28" xfId="7948"/>
    <cellStyle name="60% - Accent3 28 2" xfId="7949"/>
    <cellStyle name="60% - Accent3 28 2 2" xfId="7950"/>
    <cellStyle name="60% - Accent3 28 2_Rate Case Accrual Accounts" xfId="27791"/>
    <cellStyle name="60% - Accent3 28 3" xfId="41868"/>
    <cellStyle name="60% - Accent3 28_Rate Case Accrual Accounts" xfId="27792"/>
    <cellStyle name="60% - Accent3 29" xfId="7951"/>
    <cellStyle name="60% - Accent3 29 2" xfId="7952"/>
    <cellStyle name="60% - Accent3 29 2 2" xfId="7953"/>
    <cellStyle name="60% - Accent3 29 2_Rate Case Accrual Accounts" xfId="27793"/>
    <cellStyle name="60% - Accent3 29 3" xfId="41869"/>
    <cellStyle name="60% - Accent3 29_Rate Case Accrual Accounts" xfId="27794"/>
    <cellStyle name="60% - Accent3 3" xfId="7954"/>
    <cellStyle name="60% - Accent3 3 2" xfId="7955"/>
    <cellStyle name="60% - Accent3 3 2 2" xfId="7956"/>
    <cellStyle name="60% - Accent3 3 2 2 2" xfId="7957"/>
    <cellStyle name="60% - Accent3 3 2 2 2 2" xfId="7958"/>
    <cellStyle name="60% - Accent3 3 2 2 2_Rate Case Accrual Accounts" xfId="27795"/>
    <cellStyle name="60% - Accent3 3 2 2 3" xfId="41870"/>
    <cellStyle name="60% - Accent3 3 2 2_Rate Case Accrual Accounts" xfId="27796"/>
    <cellStyle name="60% - Accent3 3 2 3" xfId="7959"/>
    <cellStyle name="60% - Accent3 3 2 3 2" xfId="7960"/>
    <cellStyle name="60% - Accent3 3 2 3 2 2" xfId="7961"/>
    <cellStyle name="60% - Accent3 3 2 3 2_Rate Case Accrual Accounts" xfId="27797"/>
    <cellStyle name="60% - Accent3 3 2 3 3" xfId="41871"/>
    <cellStyle name="60% - Accent3 3 2 3_Rate Case Accrual Accounts" xfId="27798"/>
    <cellStyle name="60% - Accent3 3 2 4" xfId="7962"/>
    <cellStyle name="60% - Accent3 3 2 4 2" xfId="7963"/>
    <cellStyle name="60% - Accent3 3 2 4_Rate Case Accrual Accounts" xfId="27799"/>
    <cellStyle name="60% - Accent3 3 2 5" xfId="41872"/>
    <cellStyle name="60% - Accent3 3 2_Rate Case Accrual Accounts" xfId="27800"/>
    <cellStyle name="60% - Accent3 3 3" xfId="7964"/>
    <cellStyle name="60% - Accent3 3 3 2" xfId="7965"/>
    <cellStyle name="60% - Accent3 3 3 2 2" xfId="7966"/>
    <cellStyle name="60% - Accent3 3 3 2_Rate Case Accrual Accounts" xfId="27801"/>
    <cellStyle name="60% - Accent3 3 3 3" xfId="41873"/>
    <cellStyle name="60% - Accent3 3 3_Rate Case Accrual Accounts" xfId="27802"/>
    <cellStyle name="60% - Accent3 3 4" xfId="7967"/>
    <cellStyle name="60% - Accent3 3 4 2" xfId="7968"/>
    <cellStyle name="60% - Accent3 3 4_Rate Case Accrual Accounts" xfId="27803"/>
    <cellStyle name="60% - Accent3 3 5" xfId="7969"/>
    <cellStyle name="60% - Accent3 3 5 2" xfId="41874"/>
    <cellStyle name="60% - Accent3 3_Rate Case Accrual Accounts" xfId="27804"/>
    <cellStyle name="60% - Accent3 30" xfId="7970"/>
    <cellStyle name="60% - Accent3 30 2" xfId="7971"/>
    <cellStyle name="60% - Accent3 30 2 2" xfId="7972"/>
    <cellStyle name="60% - Accent3 30 2_Rate Case Accrual Accounts" xfId="27805"/>
    <cellStyle name="60% - Accent3 30 3" xfId="41875"/>
    <cellStyle name="60% - Accent3 30_Rate Case Accrual Accounts" xfId="27806"/>
    <cellStyle name="60% - Accent3 31" xfId="7973"/>
    <cellStyle name="60% - Accent3 31 2" xfId="7974"/>
    <cellStyle name="60% - Accent3 31 2 2" xfId="7975"/>
    <cellStyle name="60% - Accent3 31 2_Rate Case Accrual Accounts" xfId="27807"/>
    <cellStyle name="60% - Accent3 31 3" xfId="41876"/>
    <cellStyle name="60% - Accent3 31_Rate Case Accrual Accounts" xfId="27808"/>
    <cellStyle name="60% - Accent3 32" xfId="7976"/>
    <cellStyle name="60% - Accent3 32 2" xfId="7977"/>
    <cellStyle name="60% - Accent3 32 2 2" xfId="7978"/>
    <cellStyle name="60% - Accent3 32 2_Rate Case Accrual Accounts" xfId="27809"/>
    <cellStyle name="60% - Accent3 32 3" xfId="41877"/>
    <cellStyle name="60% - Accent3 32_Rate Case Accrual Accounts" xfId="27810"/>
    <cellStyle name="60% - Accent3 33" xfId="7979"/>
    <cellStyle name="60% - Accent3 33 2" xfId="7980"/>
    <cellStyle name="60% - Accent3 33 2 2" xfId="7981"/>
    <cellStyle name="60% - Accent3 33 2_Rate Case Accrual Accounts" xfId="27811"/>
    <cellStyle name="60% - Accent3 33 3" xfId="41878"/>
    <cellStyle name="60% - Accent3 33_Rate Case Accrual Accounts" xfId="27812"/>
    <cellStyle name="60% - Accent3 34" xfId="7982"/>
    <cellStyle name="60% - Accent3 34 2" xfId="7983"/>
    <cellStyle name="60% - Accent3 34 2 2" xfId="7984"/>
    <cellStyle name="60% - Accent3 34 2_Rate Case Accrual Accounts" xfId="27813"/>
    <cellStyle name="60% - Accent3 34 3" xfId="41879"/>
    <cellStyle name="60% - Accent3 34_Rate Case Accrual Accounts" xfId="27814"/>
    <cellStyle name="60% - Accent3 35" xfId="7985"/>
    <cellStyle name="60% - Accent3 35 2" xfId="7986"/>
    <cellStyle name="60% - Accent3 35 2 2" xfId="7987"/>
    <cellStyle name="60% - Accent3 35 2_Rate Case Accrual Accounts" xfId="27815"/>
    <cellStyle name="60% - Accent3 35 3" xfId="41880"/>
    <cellStyle name="60% - Accent3 35_Rate Case Accrual Accounts" xfId="27816"/>
    <cellStyle name="60% - Accent3 36" xfId="7988"/>
    <cellStyle name="60% - Accent3 36 2" xfId="7989"/>
    <cellStyle name="60% - Accent3 36 2 2" xfId="7990"/>
    <cellStyle name="60% - Accent3 36 2_Rate Case Accrual Accounts" xfId="27817"/>
    <cellStyle name="60% - Accent3 36 3" xfId="41881"/>
    <cellStyle name="60% - Accent3 36_Rate Case Accrual Accounts" xfId="27818"/>
    <cellStyle name="60% - Accent3 37" xfId="7991"/>
    <cellStyle name="60% - Accent3 37 2" xfId="7992"/>
    <cellStyle name="60% - Accent3 37 2 2" xfId="7993"/>
    <cellStyle name="60% - Accent3 37 2_Rate Case Accrual Accounts" xfId="27819"/>
    <cellStyle name="60% - Accent3 37 3" xfId="41882"/>
    <cellStyle name="60% - Accent3 37_Rate Case Accrual Accounts" xfId="27820"/>
    <cellStyle name="60% - Accent3 38" xfId="7994"/>
    <cellStyle name="60% - Accent3 38 2" xfId="7995"/>
    <cellStyle name="60% - Accent3 38 2 2" xfId="7996"/>
    <cellStyle name="60% - Accent3 38 2_Rate Case Accrual Accounts" xfId="27821"/>
    <cellStyle name="60% - Accent3 38 3" xfId="41883"/>
    <cellStyle name="60% - Accent3 38_Rate Case Accrual Accounts" xfId="27822"/>
    <cellStyle name="60% - Accent3 39" xfId="7997"/>
    <cellStyle name="60% - Accent3 39 2" xfId="7998"/>
    <cellStyle name="60% - Accent3 39 2 2" xfId="7999"/>
    <cellStyle name="60% - Accent3 39 2_Rate Case Accrual Accounts" xfId="27823"/>
    <cellStyle name="60% - Accent3 39 3" xfId="41884"/>
    <cellStyle name="60% - Accent3 39_Rate Case Accrual Accounts" xfId="27824"/>
    <cellStyle name="60% - Accent3 4" xfId="8000"/>
    <cellStyle name="60% - Accent3 4 2" xfId="8001"/>
    <cellStyle name="60% - Accent3 4 2 2" xfId="8002"/>
    <cellStyle name="60% - Accent3 4 2 2 2" xfId="8003"/>
    <cellStyle name="60% - Accent3 4 2 2 2 2" xfId="8004"/>
    <cellStyle name="60% - Accent3 4 2 2 2_Rate Case Accrual Accounts" xfId="27825"/>
    <cellStyle name="60% - Accent3 4 2 2 3" xfId="41885"/>
    <cellStyle name="60% - Accent3 4 2 2_Rate Case Accrual Accounts" xfId="27826"/>
    <cellStyle name="60% - Accent3 4 2 3" xfId="8005"/>
    <cellStyle name="60% - Accent3 4 2 3 2" xfId="8006"/>
    <cellStyle name="60% - Accent3 4 2 3 2 2" xfId="8007"/>
    <cellStyle name="60% - Accent3 4 2 3 2_Rate Case Accrual Accounts" xfId="27827"/>
    <cellStyle name="60% - Accent3 4 2 3 3" xfId="41886"/>
    <cellStyle name="60% - Accent3 4 2 3_Rate Case Accrual Accounts" xfId="27828"/>
    <cellStyle name="60% - Accent3 4 2 4" xfId="8008"/>
    <cellStyle name="60% - Accent3 4 2 4 2" xfId="8009"/>
    <cellStyle name="60% - Accent3 4 2 4_Rate Case Accrual Accounts" xfId="27829"/>
    <cellStyle name="60% - Accent3 4 2 5" xfId="41887"/>
    <cellStyle name="60% - Accent3 4 2_Rate Case Accrual Accounts" xfId="27830"/>
    <cellStyle name="60% - Accent3 4 3" xfId="8010"/>
    <cellStyle name="60% - Accent3 4 3 2" xfId="8011"/>
    <cellStyle name="60% - Accent3 4 3 2 2" xfId="8012"/>
    <cellStyle name="60% - Accent3 4 3 2_Rate Case Accrual Accounts" xfId="27831"/>
    <cellStyle name="60% - Accent3 4 3 3" xfId="41888"/>
    <cellStyle name="60% - Accent3 4 3_Rate Case Accrual Accounts" xfId="27832"/>
    <cellStyle name="60% - Accent3 4 4" xfId="8013"/>
    <cellStyle name="60% - Accent3 4 4 2" xfId="8014"/>
    <cellStyle name="60% - Accent3 4 4_Rate Case Accrual Accounts" xfId="27833"/>
    <cellStyle name="60% - Accent3 4 5" xfId="41889"/>
    <cellStyle name="60% - Accent3 4_Rate Case Accrual Accounts" xfId="27834"/>
    <cellStyle name="60% - Accent3 40" xfId="8015"/>
    <cellStyle name="60% - Accent3 40 2" xfId="8016"/>
    <cellStyle name="60% - Accent3 40 2 2" xfId="8017"/>
    <cellStyle name="60% - Accent3 40 2_Rate Case Accrual Accounts" xfId="27835"/>
    <cellStyle name="60% - Accent3 40 3" xfId="41890"/>
    <cellStyle name="60% - Accent3 40_Rate Case Accrual Accounts" xfId="27836"/>
    <cellStyle name="60% - Accent3 41" xfId="8018"/>
    <cellStyle name="60% - Accent3 41 2" xfId="8019"/>
    <cellStyle name="60% - Accent3 41 2 2" xfId="8020"/>
    <cellStyle name="60% - Accent3 41 2_Rate Case Accrual Accounts" xfId="27837"/>
    <cellStyle name="60% - Accent3 41 3" xfId="41891"/>
    <cellStyle name="60% - Accent3 41_Rate Case Accrual Accounts" xfId="27838"/>
    <cellStyle name="60% - Accent3 42" xfId="8021"/>
    <cellStyle name="60% - Accent3 42 2" xfId="8022"/>
    <cellStyle name="60% - Accent3 42 2 2" xfId="8023"/>
    <cellStyle name="60% - Accent3 42 2_Rate Case Accrual Accounts" xfId="27839"/>
    <cellStyle name="60% - Accent3 42 3" xfId="41892"/>
    <cellStyle name="60% - Accent3 42_Rate Case Accrual Accounts" xfId="27840"/>
    <cellStyle name="60% - Accent3 43" xfId="8024"/>
    <cellStyle name="60% - Accent3 43 2" xfId="8025"/>
    <cellStyle name="60% - Accent3 43 2 2" xfId="8026"/>
    <cellStyle name="60% - Accent3 43 2_Rate Case Accrual Accounts" xfId="27841"/>
    <cellStyle name="60% - Accent3 43 3" xfId="41893"/>
    <cellStyle name="60% - Accent3 43_Rate Case Accrual Accounts" xfId="27842"/>
    <cellStyle name="60% - Accent3 44" xfId="8027"/>
    <cellStyle name="60% - Accent3 44 2" xfId="8028"/>
    <cellStyle name="60% - Accent3 44 2 2" xfId="8029"/>
    <cellStyle name="60% - Accent3 44 2_Rate Case Accrual Accounts" xfId="27843"/>
    <cellStyle name="60% - Accent3 44 3" xfId="41894"/>
    <cellStyle name="60% - Accent3 44_Rate Case Accrual Accounts" xfId="27844"/>
    <cellStyle name="60% - Accent3 45" xfId="8030"/>
    <cellStyle name="60% - Accent3 45 2" xfId="8031"/>
    <cellStyle name="60% - Accent3 45 2 2" xfId="8032"/>
    <cellStyle name="60% - Accent3 45 2_Rate Case Accrual Accounts" xfId="27845"/>
    <cellStyle name="60% - Accent3 45 3" xfId="41895"/>
    <cellStyle name="60% - Accent3 45_Rate Case Accrual Accounts" xfId="27846"/>
    <cellStyle name="60% - Accent3 46" xfId="8033"/>
    <cellStyle name="60% - Accent3 46 2" xfId="8034"/>
    <cellStyle name="60% - Accent3 46 2 2" xfId="8035"/>
    <cellStyle name="60% - Accent3 46 2_Rate Case Accrual Accounts" xfId="27847"/>
    <cellStyle name="60% - Accent3 46 3" xfId="41896"/>
    <cellStyle name="60% - Accent3 46_Rate Case Accrual Accounts" xfId="27848"/>
    <cellStyle name="60% - Accent3 47" xfId="8036"/>
    <cellStyle name="60% - Accent3 47 2" xfId="8037"/>
    <cellStyle name="60% - Accent3 47 2 2" xfId="8038"/>
    <cellStyle name="60% - Accent3 47 2_Rate Case Accrual Accounts" xfId="27849"/>
    <cellStyle name="60% - Accent3 47 3" xfId="41897"/>
    <cellStyle name="60% - Accent3 47_Rate Case Accrual Accounts" xfId="27850"/>
    <cellStyle name="60% - Accent3 48" xfId="8039"/>
    <cellStyle name="60% - Accent3 48 2" xfId="8040"/>
    <cellStyle name="60% - Accent3 48 2 2" xfId="8041"/>
    <cellStyle name="60% - Accent3 48 2_Rate Case Accrual Accounts" xfId="27851"/>
    <cellStyle name="60% - Accent3 48 3" xfId="41898"/>
    <cellStyle name="60% - Accent3 48_Rate Case Accrual Accounts" xfId="27852"/>
    <cellStyle name="60% - Accent3 49" xfId="8042"/>
    <cellStyle name="60% - Accent3 49 2" xfId="8043"/>
    <cellStyle name="60% - Accent3 49 2 2" xfId="8044"/>
    <cellStyle name="60% - Accent3 49 2_Rate Case Accrual Accounts" xfId="27853"/>
    <cellStyle name="60% - Accent3 49 3" xfId="41899"/>
    <cellStyle name="60% - Accent3 49_Rate Case Accrual Accounts" xfId="27854"/>
    <cellStyle name="60% - Accent3 5" xfId="8045"/>
    <cellStyle name="60% - Accent3 5 2" xfId="8046"/>
    <cellStyle name="60% - Accent3 5 2 2" xfId="8047"/>
    <cellStyle name="60% - Accent3 5 2 2 2" xfId="8048"/>
    <cellStyle name="60% - Accent3 5 2 2 2 2" xfId="8049"/>
    <cellStyle name="60% - Accent3 5 2 2 2_Rate Case Accrual Accounts" xfId="27855"/>
    <cellStyle name="60% - Accent3 5 2 2 3" xfId="41900"/>
    <cellStyle name="60% - Accent3 5 2 2_Rate Case Accrual Accounts" xfId="27856"/>
    <cellStyle name="60% - Accent3 5 2 3" xfId="8050"/>
    <cellStyle name="60% - Accent3 5 2 3 2" xfId="8051"/>
    <cellStyle name="60% - Accent3 5 2 3 2 2" xfId="8052"/>
    <cellStyle name="60% - Accent3 5 2 3 2_Rate Case Accrual Accounts" xfId="27857"/>
    <cellStyle name="60% - Accent3 5 2 3 3" xfId="41901"/>
    <cellStyle name="60% - Accent3 5 2 3_Rate Case Accrual Accounts" xfId="27858"/>
    <cellStyle name="60% - Accent3 5 2 4" xfId="8053"/>
    <cellStyle name="60% - Accent3 5 2 4 2" xfId="8054"/>
    <cellStyle name="60% - Accent3 5 2 4_Rate Case Accrual Accounts" xfId="27859"/>
    <cellStyle name="60% - Accent3 5 2 5" xfId="41902"/>
    <cellStyle name="60% - Accent3 5 2_Rate Case Accrual Accounts" xfId="27860"/>
    <cellStyle name="60% - Accent3 5 3" xfId="8055"/>
    <cellStyle name="60% - Accent3 5 3 2" xfId="8056"/>
    <cellStyle name="60% - Accent3 5 3 2 2" xfId="8057"/>
    <cellStyle name="60% - Accent3 5 3 2_Rate Case Accrual Accounts" xfId="27861"/>
    <cellStyle name="60% - Accent3 5 3 3" xfId="41903"/>
    <cellStyle name="60% - Accent3 5 3_Rate Case Accrual Accounts" xfId="27862"/>
    <cellStyle name="60% - Accent3 5 4" xfId="8058"/>
    <cellStyle name="60% - Accent3 5 4 2" xfId="8059"/>
    <cellStyle name="60% - Accent3 5 4_Rate Case Accrual Accounts" xfId="27863"/>
    <cellStyle name="60% - Accent3 5 5" xfId="41904"/>
    <cellStyle name="60% - Accent3 5_Rate Case Accrual Accounts" xfId="27864"/>
    <cellStyle name="60% - Accent3 50" xfId="8060"/>
    <cellStyle name="60% - Accent3 50 2" xfId="8061"/>
    <cellStyle name="60% - Accent3 50 2 2" xfId="8062"/>
    <cellStyle name="60% - Accent3 50 2_Rate Case Accrual Accounts" xfId="27865"/>
    <cellStyle name="60% - Accent3 50 3" xfId="41905"/>
    <cellStyle name="60% - Accent3 50_Rate Case Accrual Accounts" xfId="27866"/>
    <cellStyle name="60% - Accent3 51" xfId="8063"/>
    <cellStyle name="60% - Accent3 51 2" xfId="8064"/>
    <cellStyle name="60% - Accent3 51 2 2" xfId="8065"/>
    <cellStyle name="60% - Accent3 51 2_Rate Case Accrual Accounts" xfId="27867"/>
    <cellStyle name="60% - Accent3 51 3" xfId="41906"/>
    <cellStyle name="60% - Accent3 51_Rate Case Accrual Accounts" xfId="27868"/>
    <cellStyle name="60% - Accent3 52" xfId="8066"/>
    <cellStyle name="60% - Accent3 52 2" xfId="8067"/>
    <cellStyle name="60% - Accent3 52 2 2" xfId="8068"/>
    <cellStyle name="60% - Accent3 52 2_Rate Case Accrual Accounts" xfId="27869"/>
    <cellStyle name="60% - Accent3 52 3" xfId="41907"/>
    <cellStyle name="60% - Accent3 52_Rate Case Accrual Accounts" xfId="27870"/>
    <cellStyle name="60% - Accent3 53" xfId="8069"/>
    <cellStyle name="60% - Accent3 53 2" xfId="8070"/>
    <cellStyle name="60% - Accent3 53 2 2" xfId="8071"/>
    <cellStyle name="60% - Accent3 53 2_Rate Case Accrual Accounts" xfId="27871"/>
    <cellStyle name="60% - Accent3 53 3" xfId="41908"/>
    <cellStyle name="60% - Accent3 53_Rate Case Accrual Accounts" xfId="27872"/>
    <cellStyle name="60% - Accent3 54" xfId="8072"/>
    <cellStyle name="60% - Accent3 54 2" xfId="8073"/>
    <cellStyle name="60% - Accent3 54 2 2" xfId="8074"/>
    <cellStyle name="60% - Accent3 54 2_Rate Case Accrual Accounts" xfId="27873"/>
    <cellStyle name="60% - Accent3 54 3" xfId="41909"/>
    <cellStyle name="60% - Accent3 54_Rate Case Accrual Accounts" xfId="27874"/>
    <cellStyle name="60% - Accent3 55" xfId="8075"/>
    <cellStyle name="60% - Accent3 55 2" xfId="8076"/>
    <cellStyle name="60% - Accent3 55 2 2" xfId="8077"/>
    <cellStyle name="60% - Accent3 55 2_Rate Case Accrual Accounts" xfId="27875"/>
    <cellStyle name="60% - Accent3 55 3" xfId="41910"/>
    <cellStyle name="60% - Accent3 55_Rate Case Accrual Accounts" xfId="27876"/>
    <cellStyle name="60% - Accent3 56" xfId="8078"/>
    <cellStyle name="60% - Accent3 56 2" xfId="8079"/>
    <cellStyle name="60% - Accent3 56 2 2" xfId="8080"/>
    <cellStyle name="60% - Accent3 56 2_Rate Case Accrual Accounts" xfId="27877"/>
    <cellStyle name="60% - Accent3 56 3" xfId="41911"/>
    <cellStyle name="60% - Accent3 56_Rate Case Accrual Accounts" xfId="27878"/>
    <cellStyle name="60% - Accent3 57" xfId="8081"/>
    <cellStyle name="60% - Accent3 57 2" xfId="8082"/>
    <cellStyle name="60% - Accent3 57 2 2" xfId="8083"/>
    <cellStyle name="60% - Accent3 57 2_Rate Case Accrual Accounts" xfId="27879"/>
    <cellStyle name="60% - Accent3 57 3" xfId="41912"/>
    <cellStyle name="60% - Accent3 57_Rate Case Accrual Accounts" xfId="27880"/>
    <cellStyle name="60% - Accent3 58" xfId="8084"/>
    <cellStyle name="60% - Accent3 58 2" xfId="8085"/>
    <cellStyle name="60% - Accent3 58 2 2" xfId="8086"/>
    <cellStyle name="60% - Accent3 58 2_Rate Case Accrual Accounts" xfId="27881"/>
    <cellStyle name="60% - Accent3 58 3" xfId="41913"/>
    <cellStyle name="60% - Accent3 58_Rate Case Accrual Accounts" xfId="27882"/>
    <cellStyle name="60% - Accent3 59" xfId="8087"/>
    <cellStyle name="60% - Accent3 59 2" xfId="8088"/>
    <cellStyle name="60% - Accent3 59 2 2" xfId="8089"/>
    <cellStyle name="60% - Accent3 59 2_Rate Case Accrual Accounts" xfId="27883"/>
    <cellStyle name="60% - Accent3 59 3" xfId="41914"/>
    <cellStyle name="60% - Accent3 59_Rate Case Accrual Accounts" xfId="27884"/>
    <cellStyle name="60% - Accent3 6" xfId="8090"/>
    <cellStyle name="60% - Accent3 6 2" xfId="8091"/>
    <cellStyle name="60% - Accent3 6 2 2" xfId="8092"/>
    <cellStyle name="60% - Accent3 6 2 2 2" xfId="8093"/>
    <cellStyle name="60% - Accent3 6 2 2_Rate Case Accrual Accounts" xfId="27885"/>
    <cellStyle name="60% - Accent3 6 2 3" xfId="41915"/>
    <cellStyle name="60% - Accent3 6 2_Rate Case Accrual Accounts" xfId="27886"/>
    <cellStyle name="60% - Accent3 6 3" xfId="8094"/>
    <cellStyle name="60% - Accent3 6 3 2" xfId="8095"/>
    <cellStyle name="60% - Accent3 6 3 2 2" xfId="8096"/>
    <cellStyle name="60% - Accent3 6 3 2_Rate Case Accrual Accounts" xfId="27887"/>
    <cellStyle name="60% - Accent3 6 3 3" xfId="41916"/>
    <cellStyle name="60% - Accent3 6 3_Rate Case Accrual Accounts" xfId="27888"/>
    <cellStyle name="60% - Accent3 6 4" xfId="8097"/>
    <cellStyle name="60% - Accent3 6 4 2" xfId="8098"/>
    <cellStyle name="60% - Accent3 6 4_Rate Case Accrual Accounts" xfId="27889"/>
    <cellStyle name="60% - Accent3 6 5" xfId="41917"/>
    <cellStyle name="60% - Accent3 6_Rate Case Accrual Accounts" xfId="27890"/>
    <cellStyle name="60% - Accent3 60" xfId="8099"/>
    <cellStyle name="60% - Accent3 60 2" xfId="8100"/>
    <cellStyle name="60% - Accent3 60 2 2" xfId="8101"/>
    <cellStyle name="60% - Accent3 60 2_Rate Case Accrual Accounts" xfId="27891"/>
    <cellStyle name="60% - Accent3 60 3" xfId="41918"/>
    <cellStyle name="60% - Accent3 60_Rate Case Accrual Accounts" xfId="27892"/>
    <cellStyle name="60% - Accent3 61" xfId="8102"/>
    <cellStyle name="60% - Accent3 61 2" xfId="8103"/>
    <cellStyle name="60% - Accent3 61_Rate Case Accrual Accounts" xfId="27893"/>
    <cellStyle name="60% - Accent3 62" xfId="8104"/>
    <cellStyle name="60% - Accent3 62 2" xfId="8105"/>
    <cellStyle name="60% - Accent3 62_Rate Case Accrual Accounts" xfId="27894"/>
    <cellStyle name="60% - Accent3 63" xfId="8106"/>
    <cellStyle name="60% - Accent3 63 2" xfId="41919"/>
    <cellStyle name="60% - Accent3 64" xfId="8107"/>
    <cellStyle name="60% - Accent3 64 2" xfId="41920"/>
    <cellStyle name="60% - Accent3 65" xfId="8108"/>
    <cellStyle name="60% - Accent3 65 2" xfId="41921"/>
    <cellStyle name="60% - Accent3 66" xfId="8109"/>
    <cellStyle name="60% - Accent3 66 2" xfId="41922"/>
    <cellStyle name="60% - Accent3 67" xfId="8110"/>
    <cellStyle name="60% - Accent3 67 2" xfId="41923"/>
    <cellStyle name="60% - Accent3 68" xfId="8111"/>
    <cellStyle name="60% - Accent3 68 2" xfId="41924"/>
    <cellStyle name="60% - Accent3 69" xfId="8112"/>
    <cellStyle name="60% - Accent3 69 2" xfId="41925"/>
    <cellStyle name="60% - Accent3 7" xfId="8113"/>
    <cellStyle name="60% - Accent3 7 2" xfId="8114"/>
    <cellStyle name="60% - Accent3 7 2 2" xfId="8115"/>
    <cellStyle name="60% - Accent3 7 2 2 2" xfId="8116"/>
    <cellStyle name="60% - Accent3 7 2 2_Rate Case Accrual Accounts" xfId="27895"/>
    <cellStyle name="60% - Accent3 7 2 3" xfId="41926"/>
    <cellStyle name="60% - Accent3 7 2_Rate Case Accrual Accounts" xfId="27896"/>
    <cellStyle name="60% - Accent3 7 3" xfId="8117"/>
    <cellStyle name="60% - Accent3 7 3 2" xfId="8118"/>
    <cellStyle name="60% - Accent3 7 3 2 2" xfId="8119"/>
    <cellStyle name="60% - Accent3 7 3 2_Rate Case Accrual Accounts" xfId="27897"/>
    <cellStyle name="60% - Accent3 7 3 3" xfId="41927"/>
    <cellStyle name="60% - Accent3 7 3_Rate Case Accrual Accounts" xfId="27898"/>
    <cellStyle name="60% - Accent3 7 4" xfId="8120"/>
    <cellStyle name="60% - Accent3 7 4 2" xfId="8121"/>
    <cellStyle name="60% - Accent3 7 4_Rate Case Accrual Accounts" xfId="27899"/>
    <cellStyle name="60% - Accent3 7 5" xfId="41928"/>
    <cellStyle name="60% - Accent3 7_Rate Case Accrual Accounts" xfId="27900"/>
    <cellStyle name="60% - Accent3 70" xfId="8122"/>
    <cellStyle name="60% - Accent3 70 2" xfId="41929"/>
    <cellStyle name="60% - Accent3 71" xfId="8123"/>
    <cellStyle name="60% - Accent3 71 2" xfId="41930"/>
    <cellStyle name="60% - Accent3 72" xfId="8124"/>
    <cellStyle name="60% - Accent3 72 2" xfId="41931"/>
    <cellStyle name="60% - Accent3 73" xfId="8125"/>
    <cellStyle name="60% - Accent3 73 2" xfId="41932"/>
    <cellStyle name="60% - Accent3 74" xfId="8126"/>
    <cellStyle name="60% - Accent3 74 2" xfId="41933"/>
    <cellStyle name="60% - Accent3 75" xfId="8127"/>
    <cellStyle name="60% - Accent3 75 2" xfId="41934"/>
    <cellStyle name="60% - Accent3 76" xfId="8128"/>
    <cellStyle name="60% - Accent3 76 2" xfId="41935"/>
    <cellStyle name="60% - Accent3 77" xfId="30"/>
    <cellStyle name="60% - Accent3 78" xfId="49121"/>
    <cellStyle name="60% - Accent3 79" xfId="49152"/>
    <cellStyle name="60% - Accent3 8" xfId="8129"/>
    <cellStyle name="60% - Accent3 8 2" xfId="8130"/>
    <cellStyle name="60% - Accent3 8 2 2" xfId="8131"/>
    <cellStyle name="60% - Accent3 8 2 2 2" xfId="8132"/>
    <cellStyle name="60% - Accent3 8 2 2_Rate Case Accrual Accounts" xfId="27901"/>
    <cellStyle name="60% - Accent3 8 2 3" xfId="41936"/>
    <cellStyle name="60% - Accent3 8 2_Rate Case Accrual Accounts" xfId="27902"/>
    <cellStyle name="60% - Accent3 8 3" xfId="8133"/>
    <cellStyle name="60% - Accent3 8 3 2" xfId="8134"/>
    <cellStyle name="60% - Accent3 8 3 2 2" xfId="8135"/>
    <cellStyle name="60% - Accent3 8 3 2_Rate Case Accrual Accounts" xfId="27903"/>
    <cellStyle name="60% - Accent3 8 3 3" xfId="41937"/>
    <cellStyle name="60% - Accent3 8 3_Rate Case Accrual Accounts" xfId="27904"/>
    <cellStyle name="60% - Accent3 8 4" xfId="8136"/>
    <cellStyle name="60% - Accent3 8 4 2" xfId="8137"/>
    <cellStyle name="60% - Accent3 8 4_Rate Case Accrual Accounts" xfId="27905"/>
    <cellStyle name="60% - Accent3 8 5" xfId="41938"/>
    <cellStyle name="60% - Accent3 8_Rate Case Accrual Accounts" xfId="27906"/>
    <cellStyle name="60% - Accent3 9" xfId="8138"/>
    <cellStyle name="60% - Accent3 9 2" xfId="8139"/>
    <cellStyle name="60% - Accent3 9 2 2" xfId="8140"/>
    <cellStyle name="60% - Accent3 9 2 2 2" xfId="8141"/>
    <cellStyle name="60% - Accent3 9 2 2_Rate Case Accrual Accounts" xfId="27907"/>
    <cellStyle name="60% - Accent3 9 2 3" xfId="41939"/>
    <cellStyle name="60% - Accent3 9 2_Rate Case Accrual Accounts" xfId="27908"/>
    <cellStyle name="60% - Accent3 9 3" xfId="8142"/>
    <cellStyle name="60% - Accent3 9 3 2" xfId="8143"/>
    <cellStyle name="60% - Accent3 9 3 2 2" xfId="8144"/>
    <cellStyle name="60% - Accent3 9 3 2_Rate Case Accrual Accounts" xfId="27909"/>
    <cellStyle name="60% - Accent3 9 3 3" xfId="41940"/>
    <cellStyle name="60% - Accent3 9 3_Rate Case Accrual Accounts" xfId="27910"/>
    <cellStyle name="60% - Accent3 9 4" xfId="8145"/>
    <cellStyle name="60% - Accent3 9 4 2" xfId="8146"/>
    <cellStyle name="60% - Accent3 9 4_Rate Case Accrual Accounts" xfId="27911"/>
    <cellStyle name="60% - Accent3 9 5" xfId="41941"/>
    <cellStyle name="60% - Accent3 9_Rate Case Accrual Accounts" xfId="27912"/>
    <cellStyle name="60% - Accent4" xfId="49529" builtinId="44" customBuiltin="1"/>
    <cellStyle name="60% - Accent4 10" xfId="8147"/>
    <cellStyle name="60% - Accent4 10 2" xfId="8148"/>
    <cellStyle name="60% - Accent4 10 2 2" xfId="8149"/>
    <cellStyle name="60% - Accent4 10 2 2 2" xfId="8150"/>
    <cellStyle name="60% - Accent4 10 2 2_Rate Case Accrual Accounts" xfId="27913"/>
    <cellStyle name="60% - Accent4 10 2 3" xfId="41942"/>
    <cellStyle name="60% - Accent4 10 2_Rate Case Accrual Accounts" xfId="27914"/>
    <cellStyle name="60% - Accent4 10 3" xfId="8151"/>
    <cellStyle name="60% - Accent4 10 3 2" xfId="8152"/>
    <cellStyle name="60% - Accent4 10 3 2 2" xfId="8153"/>
    <cellStyle name="60% - Accent4 10 3 2_Rate Case Accrual Accounts" xfId="27915"/>
    <cellStyle name="60% - Accent4 10 3 3" xfId="41943"/>
    <cellStyle name="60% - Accent4 10 3_Rate Case Accrual Accounts" xfId="27916"/>
    <cellStyle name="60% - Accent4 10 4" xfId="8154"/>
    <cellStyle name="60% - Accent4 10 4 2" xfId="8155"/>
    <cellStyle name="60% - Accent4 10 4_Rate Case Accrual Accounts" xfId="27917"/>
    <cellStyle name="60% - Accent4 10 5" xfId="41944"/>
    <cellStyle name="60% - Accent4 10_Rate Case Accrual Accounts" xfId="27918"/>
    <cellStyle name="60% - Accent4 11" xfId="8156"/>
    <cellStyle name="60% - Accent4 11 2" xfId="8157"/>
    <cellStyle name="60% - Accent4 11 2 2" xfId="8158"/>
    <cellStyle name="60% - Accent4 11 2 2 2" xfId="8159"/>
    <cellStyle name="60% - Accent4 11 2 2_Rate Case Accrual Accounts" xfId="27919"/>
    <cellStyle name="60% - Accent4 11 2 3" xfId="41945"/>
    <cellStyle name="60% - Accent4 11 2_Rate Case Accrual Accounts" xfId="27920"/>
    <cellStyle name="60% - Accent4 11 3" xfId="8160"/>
    <cellStyle name="60% - Accent4 11 3 2" xfId="8161"/>
    <cellStyle name="60% - Accent4 11 3 2 2" xfId="8162"/>
    <cellStyle name="60% - Accent4 11 3 2_Rate Case Accrual Accounts" xfId="27921"/>
    <cellStyle name="60% - Accent4 11 3 3" xfId="41946"/>
    <cellStyle name="60% - Accent4 11 3_Rate Case Accrual Accounts" xfId="27922"/>
    <cellStyle name="60% - Accent4 11 4" xfId="8163"/>
    <cellStyle name="60% - Accent4 11 4 2" xfId="8164"/>
    <cellStyle name="60% - Accent4 11 4_Rate Case Accrual Accounts" xfId="27923"/>
    <cellStyle name="60% - Accent4 11 5" xfId="41947"/>
    <cellStyle name="60% - Accent4 11_Rate Case Accrual Accounts" xfId="27924"/>
    <cellStyle name="60% - Accent4 12" xfId="8165"/>
    <cellStyle name="60% - Accent4 12 2" xfId="8166"/>
    <cellStyle name="60% - Accent4 12 2 2" xfId="8167"/>
    <cellStyle name="60% - Accent4 12 2 2 2" xfId="8168"/>
    <cellStyle name="60% - Accent4 12 2 2_Rate Case Accrual Accounts" xfId="27925"/>
    <cellStyle name="60% - Accent4 12 2 3" xfId="41948"/>
    <cellStyle name="60% - Accent4 12 2_Rate Case Accrual Accounts" xfId="27926"/>
    <cellStyle name="60% - Accent4 12 3" xfId="8169"/>
    <cellStyle name="60% - Accent4 12 3 2" xfId="8170"/>
    <cellStyle name="60% - Accent4 12 3 2 2" xfId="8171"/>
    <cellStyle name="60% - Accent4 12 3 2_Rate Case Accrual Accounts" xfId="27927"/>
    <cellStyle name="60% - Accent4 12 3 3" xfId="41949"/>
    <cellStyle name="60% - Accent4 12 3_Rate Case Accrual Accounts" xfId="27928"/>
    <cellStyle name="60% - Accent4 12 4" xfId="8172"/>
    <cellStyle name="60% - Accent4 12 4 2" xfId="8173"/>
    <cellStyle name="60% - Accent4 12 4_Rate Case Accrual Accounts" xfId="27929"/>
    <cellStyle name="60% - Accent4 12 5" xfId="41950"/>
    <cellStyle name="60% - Accent4 12_Rate Case Accrual Accounts" xfId="27930"/>
    <cellStyle name="60% - Accent4 13" xfId="8174"/>
    <cellStyle name="60% - Accent4 13 2" xfId="8175"/>
    <cellStyle name="60% - Accent4 13 2 2" xfId="8176"/>
    <cellStyle name="60% - Accent4 13 2 2 2" xfId="8177"/>
    <cellStyle name="60% - Accent4 13 2 2_Rate Case Accrual Accounts" xfId="27931"/>
    <cellStyle name="60% - Accent4 13 2 3" xfId="41951"/>
    <cellStyle name="60% - Accent4 13 2_Rate Case Accrual Accounts" xfId="27932"/>
    <cellStyle name="60% - Accent4 13 3" xfId="8178"/>
    <cellStyle name="60% - Accent4 13 3 2" xfId="8179"/>
    <cellStyle name="60% - Accent4 13 3 2 2" xfId="8180"/>
    <cellStyle name="60% - Accent4 13 3 2_Rate Case Accrual Accounts" xfId="27933"/>
    <cellStyle name="60% - Accent4 13 3 3" xfId="41952"/>
    <cellStyle name="60% - Accent4 13 3_Rate Case Accrual Accounts" xfId="27934"/>
    <cellStyle name="60% - Accent4 13 4" xfId="8181"/>
    <cellStyle name="60% - Accent4 13 4 2" xfId="8182"/>
    <cellStyle name="60% - Accent4 13 4_Rate Case Accrual Accounts" xfId="27935"/>
    <cellStyle name="60% - Accent4 13 5" xfId="41953"/>
    <cellStyle name="60% - Accent4 13_Rate Case Accrual Accounts" xfId="27936"/>
    <cellStyle name="60% - Accent4 14" xfId="8183"/>
    <cellStyle name="60% - Accent4 14 2" xfId="8184"/>
    <cellStyle name="60% - Accent4 14 2 2" xfId="8185"/>
    <cellStyle name="60% - Accent4 14 2 2 2" xfId="8186"/>
    <cellStyle name="60% - Accent4 14 2 2_Rate Case Accrual Accounts" xfId="27937"/>
    <cellStyle name="60% - Accent4 14 2 3" xfId="41954"/>
    <cellStyle name="60% - Accent4 14 2_Rate Case Accrual Accounts" xfId="27938"/>
    <cellStyle name="60% - Accent4 14 3" xfId="8187"/>
    <cellStyle name="60% - Accent4 14 3 2" xfId="8188"/>
    <cellStyle name="60% - Accent4 14 3 2 2" xfId="8189"/>
    <cellStyle name="60% - Accent4 14 3 2_Rate Case Accrual Accounts" xfId="27939"/>
    <cellStyle name="60% - Accent4 14 3 3" xfId="41955"/>
    <cellStyle name="60% - Accent4 14 3_Rate Case Accrual Accounts" xfId="27940"/>
    <cellStyle name="60% - Accent4 14 4" xfId="8190"/>
    <cellStyle name="60% - Accent4 14 4 2" xfId="8191"/>
    <cellStyle name="60% - Accent4 14 4_Rate Case Accrual Accounts" xfId="27941"/>
    <cellStyle name="60% - Accent4 14 5" xfId="41956"/>
    <cellStyle name="60% - Accent4 14_Rate Case Accrual Accounts" xfId="27942"/>
    <cellStyle name="60% - Accent4 15" xfId="8192"/>
    <cellStyle name="60% - Accent4 15 2" xfId="8193"/>
    <cellStyle name="60% - Accent4 15 2 2" xfId="8194"/>
    <cellStyle name="60% - Accent4 15 2 2 2" xfId="8195"/>
    <cellStyle name="60% - Accent4 15 2 2_Rate Case Accrual Accounts" xfId="27943"/>
    <cellStyle name="60% - Accent4 15 2 3" xfId="41957"/>
    <cellStyle name="60% - Accent4 15 2_Rate Case Accrual Accounts" xfId="27944"/>
    <cellStyle name="60% - Accent4 15 3" xfId="8196"/>
    <cellStyle name="60% - Accent4 15 3 2" xfId="8197"/>
    <cellStyle name="60% - Accent4 15 3 2 2" xfId="8198"/>
    <cellStyle name="60% - Accent4 15 3 2_Rate Case Accrual Accounts" xfId="27945"/>
    <cellStyle name="60% - Accent4 15 3 3" xfId="41958"/>
    <cellStyle name="60% - Accent4 15 3_Rate Case Accrual Accounts" xfId="27946"/>
    <cellStyle name="60% - Accent4 15 4" xfId="8199"/>
    <cellStyle name="60% - Accent4 15 4 2" xfId="8200"/>
    <cellStyle name="60% - Accent4 15 4_Rate Case Accrual Accounts" xfId="27947"/>
    <cellStyle name="60% - Accent4 15 5" xfId="41959"/>
    <cellStyle name="60% - Accent4 15_Rate Case Accrual Accounts" xfId="27948"/>
    <cellStyle name="60% - Accent4 16" xfId="8201"/>
    <cellStyle name="60% - Accent4 16 2" xfId="8202"/>
    <cellStyle name="60% - Accent4 16 2 2" xfId="8203"/>
    <cellStyle name="60% - Accent4 16 2 2 2" xfId="8204"/>
    <cellStyle name="60% - Accent4 16 2 2_Rate Case Accrual Accounts" xfId="27949"/>
    <cellStyle name="60% - Accent4 16 2 3" xfId="41960"/>
    <cellStyle name="60% - Accent4 16 2_Rate Case Accrual Accounts" xfId="27950"/>
    <cellStyle name="60% - Accent4 16 3" xfId="8205"/>
    <cellStyle name="60% - Accent4 16 3 2" xfId="8206"/>
    <cellStyle name="60% - Accent4 16 3 2 2" xfId="8207"/>
    <cellStyle name="60% - Accent4 16 3 2_Rate Case Accrual Accounts" xfId="27951"/>
    <cellStyle name="60% - Accent4 16 3 3" xfId="41961"/>
    <cellStyle name="60% - Accent4 16 3_Rate Case Accrual Accounts" xfId="27952"/>
    <cellStyle name="60% - Accent4 16 4" xfId="8208"/>
    <cellStyle name="60% - Accent4 16 4 2" xfId="8209"/>
    <cellStyle name="60% - Accent4 16 4_Rate Case Accrual Accounts" xfId="27953"/>
    <cellStyle name="60% - Accent4 16 5" xfId="41962"/>
    <cellStyle name="60% - Accent4 16_Rate Case Accrual Accounts" xfId="27954"/>
    <cellStyle name="60% - Accent4 17" xfId="8210"/>
    <cellStyle name="60% - Accent4 17 2" xfId="8211"/>
    <cellStyle name="60% - Accent4 17 2 2" xfId="8212"/>
    <cellStyle name="60% - Accent4 17 2 2 2" xfId="8213"/>
    <cellStyle name="60% - Accent4 17 2 2_Rate Case Accrual Accounts" xfId="27955"/>
    <cellStyle name="60% - Accent4 17 2 3" xfId="41963"/>
    <cellStyle name="60% - Accent4 17 2_Rate Case Accrual Accounts" xfId="27956"/>
    <cellStyle name="60% - Accent4 17 3" xfId="8214"/>
    <cellStyle name="60% - Accent4 17 3 2" xfId="8215"/>
    <cellStyle name="60% - Accent4 17 3 2 2" xfId="8216"/>
    <cellStyle name="60% - Accent4 17 3 2_Rate Case Accrual Accounts" xfId="27957"/>
    <cellStyle name="60% - Accent4 17 3 3" xfId="41964"/>
    <cellStyle name="60% - Accent4 17 3_Rate Case Accrual Accounts" xfId="27958"/>
    <cellStyle name="60% - Accent4 17 4" xfId="8217"/>
    <cellStyle name="60% - Accent4 17 4 2" xfId="8218"/>
    <cellStyle name="60% - Accent4 17 4_Rate Case Accrual Accounts" xfId="27959"/>
    <cellStyle name="60% - Accent4 17 5" xfId="41965"/>
    <cellStyle name="60% - Accent4 17_Rate Case Accrual Accounts" xfId="27960"/>
    <cellStyle name="60% - Accent4 18" xfId="8219"/>
    <cellStyle name="60% - Accent4 18 2" xfId="8220"/>
    <cellStyle name="60% - Accent4 18 2 2" xfId="8221"/>
    <cellStyle name="60% - Accent4 18 2 2 2" xfId="8222"/>
    <cellStyle name="60% - Accent4 18 2 2_Rate Case Accrual Accounts" xfId="27961"/>
    <cellStyle name="60% - Accent4 18 2 3" xfId="41966"/>
    <cellStyle name="60% - Accent4 18 2_Rate Case Accrual Accounts" xfId="27962"/>
    <cellStyle name="60% - Accent4 18 3" xfId="8223"/>
    <cellStyle name="60% - Accent4 18 3 2" xfId="8224"/>
    <cellStyle name="60% - Accent4 18 3 2 2" xfId="8225"/>
    <cellStyle name="60% - Accent4 18 3 2_Rate Case Accrual Accounts" xfId="27963"/>
    <cellStyle name="60% - Accent4 18 3 3" xfId="41967"/>
    <cellStyle name="60% - Accent4 18 3_Rate Case Accrual Accounts" xfId="27964"/>
    <cellStyle name="60% - Accent4 18 4" xfId="8226"/>
    <cellStyle name="60% - Accent4 18 4 2" xfId="8227"/>
    <cellStyle name="60% - Accent4 18 4_Rate Case Accrual Accounts" xfId="27965"/>
    <cellStyle name="60% - Accent4 18 5" xfId="41968"/>
    <cellStyle name="60% - Accent4 18_Rate Case Accrual Accounts" xfId="27966"/>
    <cellStyle name="60% - Accent4 19" xfId="8228"/>
    <cellStyle name="60% - Accent4 19 2" xfId="8229"/>
    <cellStyle name="60% - Accent4 19 2 2" xfId="8230"/>
    <cellStyle name="60% - Accent4 19 2 2 2" xfId="8231"/>
    <cellStyle name="60% - Accent4 19 2 2_Rate Case Accrual Accounts" xfId="27967"/>
    <cellStyle name="60% - Accent4 19 2 3" xfId="41969"/>
    <cellStyle name="60% - Accent4 19 2_Rate Case Accrual Accounts" xfId="27968"/>
    <cellStyle name="60% - Accent4 19 3" xfId="8232"/>
    <cellStyle name="60% - Accent4 19 3 2" xfId="8233"/>
    <cellStyle name="60% - Accent4 19 3 2 2" xfId="8234"/>
    <cellStyle name="60% - Accent4 19 3 2_Rate Case Accrual Accounts" xfId="27969"/>
    <cellStyle name="60% - Accent4 19 3 3" xfId="41970"/>
    <cellStyle name="60% - Accent4 19 3_Rate Case Accrual Accounts" xfId="27970"/>
    <cellStyle name="60% - Accent4 19 4" xfId="8235"/>
    <cellStyle name="60% - Accent4 19 4 2" xfId="8236"/>
    <cellStyle name="60% - Accent4 19 4_Rate Case Accrual Accounts" xfId="27971"/>
    <cellStyle name="60% - Accent4 19 5" xfId="41971"/>
    <cellStyle name="60% - Accent4 19_Rate Case Accrual Accounts" xfId="27972"/>
    <cellStyle name="60% - Accent4 2" xfId="33"/>
    <cellStyle name="60% - Accent4 2 2" xfId="590"/>
    <cellStyle name="60% - Accent4 2 2 10" xfId="49387"/>
    <cellStyle name="60% - Accent4 2 2 2" xfId="8237"/>
    <cellStyle name="60% - Accent4 2 2 2 2" xfId="8238"/>
    <cellStyle name="60% - Accent4 2 2 2 2 2" xfId="8239"/>
    <cellStyle name="60% - Accent4 2 2 2 2_Rate Case Accrual Accounts" xfId="27973"/>
    <cellStyle name="60% - Accent4 2 2 2 3" xfId="41972"/>
    <cellStyle name="60% - Accent4 2 2 2_Rate Case Accrual Accounts" xfId="27974"/>
    <cellStyle name="60% - Accent4 2 2 3" xfId="8240"/>
    <cellStyle name="60% - Accent4 2 2 3 2" xfId="8241"/>
    <cellStyle name="60% - Accent4 2 2 3 2 2" xfId="8242"/>
    <cellStyle name="60% - Accent4 2 2 3 2_Rate Case Accrual Accounts" xfId="27975"/>
    <cellStyle name="60% - Accent4 2 2 3 3" xfId="41973"/>
    <cellStyle name="60% - Accent4 2 2 3_Rate Case Accrual Accounts" xfId="27976"/>
    <cellStyle name="60% - Accent4 2 2 4" xfId="8243"/>
    <cellStyle name="60% - Accent4 2 2 4 2" xfId="8244"/>
    <cellStyle name="60% - Accent4 2 2 4 2 2" xfId="8245"/>
    <cellStyle name="60% - Accent4 2 2 4 2_Rate Case Accrual Accounts" xfId="27977"/>
    <cellStyle name="60% - Accent4 2 2 4 3" xfId="41974"/>
    <cellStyle name="60% - Accent4 2 2 4_Rate Case Accrual Accounts" xfId="27978"/>
    <cellStyle name="60% - Accent4 2 2 5" xfId="8246"/>
    <cellStyle name="60% - Accent4 2 2 5 2" xfId="8247"/>
    <cellStyle name="60% - Accent4 2 2 5_Rate Case Accrual Accounts" xfId="27979"/>
    <cellStyle name="60% - Accent4 2 2 6" xfId="41975"/>
    <cellStyle name="60% - Accent4 2 2 7" xfId="49282"/>
    <cellStyle name="60% - Accent4 2 2 8" xfId="49376"/>
    <cellStyle name="60% - Accent4 2 2 9" xfId="49255"/>
    <cellStyle name="60% - Accent4 2 2_Basis Info" xfId="8248"/>
    <cellStyle name="60% - Accent4 2 3" xfId="441"/>
    <cellStyle name="60% - Accent4 2 3 2" xfId="8249"/>
    <cellStyle name="60% - Accent4 2 3 2 2" xfId="8250"/>
    <cellStyle name="60% - Accent4 2 3 2 2 2" xfId="8251"/>
    <cellStyle name="60% - Accent4 2 3 2 2_Rate Case Accrual Accounts" xfId="27980"/>
    <cellStyle name="60% - Accent4 2 3 2 3" xfId="41976"/>
    <cellStyle name="60% - Accent4 2 3 2_Rate Case Accrual Accounts" xfId="27981"/>
    <cellStyle name="60% - Accent4 2 3 3" xfId="8252"/>
    <cellStyle name="60% - Accent4 2 3 3 2" xfId="8253"/>
    <cellStyle name="60% - Accent4 2 3 3 2 2" xfId="8254"/>
    <cellStyle name="60% - Accent4 2 3 3 2_Rate Case Accrual Accounts" xfId="27982"/>
    <cellStyle name="60% - Accent4 2 3 3 3" xfId="41977"/>
    <cellStyle name="60% - Accent4 2 3 3_Rate Case Accrual Accounts" xfId="27983"/>
    <cellStyle name="60% - Accent4 2 3 4" xfId="8255"/>
    <cellStyle name="60% - Accent4 2 3 4 2" xfId="8256"/>
    <cellStyle name="60% - Accent4 2 3 4 2 2" xfId="8257"/>
    <cellStyle name="60% - Accent4 2 3 4 2_Rate Case Accrual Accounts" xfId="27984"/>
    <cellStyle name="60% - Accent4 2 3 4 3" xfId="41978"/>
    <cellStyle name="60% - Accent4 2 3 4_Rate Case Accrual Accounts" xfId="27985"/>
    <cellStyle name="60% - Accent4 2 3 5" xfId="8258"/>
    <cellStyle name="60% - Accent4 2 3 5 2" xfId="8259"/>
    <cellStyle name="60% - Accent4 2 3 5_Rate Case Accrual Accounts" xfId="27986"/>
    <cellStyle name="60% - Accent4 2 3 6" xfId="8260"/>
    <cellStyle name="60% - Accent4 2 3 6 2" xfId="8261"/>
    <cellStyle name="60% - Accent4 2 3 6_Rate Case Accrual Accounts" xfId="27987"/>
    <cellStyle name="60% - Accent4 2 3_Basis Info" xfId="8262"/>
    <cellStyle name="60% - Accent4 2 4" xfId="8263"/>
    <cellStyle name="60% - Accent4 2 4 2" xfId="8264"/>
    <cellStyle name="60% - Accent4 2 4 2 2" xfId="8265"/>
    <cellStyle name="60% - Accent4 2 4 2_Rate Case Accrual Accounts" xfId="27988"/>
    <cellStyle name="60% - Accent4 2 4 3" xfId="41979"/>
    <cellStyle name="60% - Accent4 2 4_Rate Case Accrual Accounts" xfId="27989"/>
    <cellStyle name="60% - Accent4 2 5" xfId="8266"/>
    <cellStyle name="60% - Accent4 2 5 2" xfId="8267"/>
    <cellStyle name="60% - Accent4 2 5_Rate Case Accrual Accounts" xfId="27990"/>
    <cellStyle name="60% - Accent4 2 6" xfId="8268"/>
    <cellStyle name="60% - Accent4 2 6 2" xfId="41980"/>
    <cellStyle name="60% - Accent4 2 7" xfId="8269"/>
    <cellStyle name="60% - Accent4 2 7 2" xfId="41981"/>
    <cellStyle name="60% - Accent4 2 8" xfId="41982"/>
    <cellStyle name="60% - Accent4 2_10-1 BS" xfId="8270"/>
    <cellStyle name="60% - Accent4 20" xfId="8271"/>
    <cellStyle name="60% - Accent4 20 2" xfId="8272"/>
    <cellStyle name="60% - Accent4 20 2 2" xfId="8273"/>
    <cellStyle name="60% - Accent4 20 2 2 2" xfId="8274"/>
    <cellStyle name="60% - Accent4 20 2 2_Rate Case Accrual Accounts" xfId="27991"/>
    <cellStyle name="60% - Accent4 20 2 3" xfId="41983"/>
    <cellStyle name="60% - Accent4 20 2_Rate Case Accrual Accounts" xfId="27992"/>
    <cellStyle name="60% - Accent4 20 3" xfId="8275"/>
    <cellStyle name="60% - Accent4 20 3 2" xfId="8276"/>
    <cellStyle name="60% - Accent4 20 3 2 2" xfId="8277"/>
    <cellStyle name="60% - Accent4 20 3 2_Rate Case Accrual Accounts" xfId="27993"/>
    <cellStyle name="60% - Accent4 20 3 3" xfId="41984"/>
    <cellStyle name="60% - Accent4 20 3_Rate Case Accrual Accounts" xfId="27994"/>
    <cellStyle name="60% - Accent4 20 4" xfId="8278"/>
    <cellStyle name="60% - Accent4 20 4 2" xfId="8279"/>
    <cellStyle name="60% - Accent4 20 4_Rate Case Accrual Accounts" xfId="27995"/>
    <cellStyle name="60% - Accent4 20 5" xfId="41985"/>
    <cellStyle name="60% - Accent4 20_Rate Case Accrual Accounts" xfId="27996"/>
    <cellStyle name="60% - Accent4 21" xfId="8280"/>
    <cellStyle name="60% - Accent4 21 2" xfId="8281"/>
    <cellStyle name="60% - Accent4 21 2 2" xfId="8282"/>
    <cellStyle name="60% - Accent4 21 2 2 2" xfId="8283"/>
    <cellStyle name="60% - Accent4 21 2 2_Rate Case Accrual Accounts" xfId="27997"/>
    <cellStyle name="60% - Accent4 21 2 3" xfId="41986"/>
    <cellStyle name="60% - Accent4 21 2_Rate Case Accrual Accounts" xfId="27998"/>
    <cellStyle name="60% - Accent4 21 3" xfId="8284"/>
    <cellStyle name="60% - Accent4 21 3 2" xfId="8285"/>
    <cellStyle name="60% - Accent4 21 3 2 2" xfId="8286"/>
    <cellStyle name="60% - Accent4 21 3 2_Rate Case Accrual Accounts" xfId="27999"/>
    <cellStyle name="60% - Accent4 21 3 3" xfId="41987"/>
    <cellStyle name="60% - Accent4 21 3_Rate Case Accrual Accounts" xfId="28000"/>
    <cellStyle name="60% - Accent4 21 4" xfId="8287"/>
    <cellStyle name="60% - Accent4 21 4 2" xfId="8288"/>
    <cellStyle name="60% - Accent4 21 4_Rate Case Accrual Accounts" xfId="28001"/>
    <cellStyle name="60% - Accent4 21 5" xfId="41988"/>
    <cellStyle name="60% - Accent4 21_Rate Case Accrual Accounts" xfId="28002"/>
    <cellStyle name="60% - Accent4 22" xfId="8289"/>
    <cellStyle name="60% - Accent4 22 2" xfId="8290"/>
    <cellStyle name="60% - Accent4 22 2 2" xfId="8291"/>
    <cellStyle name="60% - Accent4 22 2 2 2" xfId="8292"/>
    <cellStyle name="60% - Accent4 22 2 2_Rate Case Accrual Accounts" xfId="28003"/>
    <cellStyle name="60% - Accent4 22 2 3" xfId="41989"/>
    <cellStyle name="60% - Accent4 22 2_Rate Case Accrual Accounts" xfId="28004"/>
    <cellStyle name="60% - Accent4 22 3" xfId="8293"/>
    <cellStyle name="60% - Accent4 22 3 2" xfId="8294"/>
    <cellStyle name="60% - Accent4 22 3 2 2" xfId="8295"/>
    <cellStyle name="60% - Accent4 22 3 2_Rate Case Accrual Accounts" xfId="28005"/>
    <cellStyle name="60% - Accent4 22 3 3" xfId="41990"/>
    <cellStyle name="60% - Accent4 22 3_Rate Case Accrual Accounts" xfId="28006"/>
    <cellStyle name="60% - Accent4 22 4" xfId="8296"/>
    <cellStyle name="60% - Accent4 22 4 2" xfId="8297"/>
    <cellStyle name="60% - Accent4 22 4_Rate Case Accrual Accounts" xfId="28007"/>
    <cellStyle name="60% - Accent4 22 5" xfId="41991"/>
    <cellStyle name="60% - Accent4 22_Rate Case Accrual Accounts" xfId="28008"/>
    <cellStyle name="60% - Accent4 23" xfId="8298"/>
    <cellStyle name="60% - Accent4 23 2" xfId="8299"/>
    <cellStyle name="60% - Accent4 23 2 2" xfId="8300"/>
    <cellStyle name="60% - Accent4 23 2 2 2" xfId="8301"/>
    <cellStyle name="60% - Accent4 23 2 2_Rate Case Accrual Accounts" xfId="28009"/>
    <cellStyle name="60% - Accent4 23 2 3" xfId="41992"/>
    <cellStyle name="60% - Accent4 23 2_Rate Case Accrual Accounts" xfId="28010"/>
    <cellStyle name="60% - Accent4 23 3" xfId="8302"/>
    <cellStyle name="60% - Accent4 23 3 2" xfId="8303"/>
    <cellStyle name="60% - Accent4 23 3 2 2" xfId="8304"/>
    <cellStyle name="60% - Accent4 23 3 2_Rate Case Accrual Accounts" xfId="28011"/>
    <cellStyle name="60% - Accent4 23 3 3" xfId="41993"/>
    <cellStyle name="60% - Accent4 23 3_Rate Case Accrual Accounts" xfId="28012"/>
    <cellStyle name="60% - Accent4 23 4" xfId="8305"/>
    <cellStyle name="60% - Accent4 23 4 2" xfId="8306"/>
    <cellStyle name="60% - Accent4 23 4 2 2" xfId="8307"/>
    <cellStyle name="60% - Accent4 23 4 2_Rate Case Accrual Accounts" xfId="28013"/>
    <cellStyle name="60% - Accent4 23 4 3" xfId="41994"/>
    <cellStyle name="60% - Accent4 23 4_Rate Case Accrual Accounts" xfId="28014"/>
    <cellStyle name="60% - Accent4 23 5" xfId="8308"/>
    <cellStyle name="60% - Accent4 23 5 2" xfId="8309"/>
    <cellStyle name="60% - Accent4 23 5_Rate Case Accrual Accounts" xfId="28015"/>
    <cellStyle name="60% - Accent4 23 6" xfId="41995"/>
    <cellStyle name="60% - Accent4 23_Rate Case Accrual Accounts" xfId="28016"/>
    <cellStyle name="60% - Accent4 24" xfId="8310"/>
    <cellStyle name="60% - Accent4 24 2" xfId="8311"/>
    <cellStyle name="60% - Accent4 24 2 2" xfId="8312"/>
    <cellStyle name="60% - Accent4 24 2 2 2" xfId="8313"/>
    <cellStyle name="60% - Accent4 24 2 2 2 2" xfId="8314"/>
    <cellStyle name="60% - Accent4 24 2 2 2_Rate Case Accrual Accounts" xfId="28017"/>
    <cellStyle name="60% - Accent4 24 2 2 3" xfId="41996"/>
    <cellStyle name="60% - Accent4 24 2 2_Rate Case Accrual Accounts" xfId="28018"/>
    <cellStyle name="60% - Accent4 24 2 3" xfId="8315"/>
    <cellStyle name="60% - Accent4 24 2 3 2" xfId="8316"/>
    <cellStyle name="60% - Accent4 24 2 3_Rate Case Accrual Accounts" xfId="28019"/>
    <cellStyle name="60% - Accent4 24 2 4" xfId="8317"/>
    <cellStyle name="60% - Accent4 24 2 4 2" xfId="41997"/>
    <cellStyle name="60% - Accent4 24 2 5" xfId="41998"/>
    <cellStyle name="60% - Accent4 24 2_Rate Case Accrual Accounts" xfId="28020"/>
    <cellStyle name="60% - Accent4 24 3" xfId="8318"/>
    <cellStyle name="60% - Accent4 24 3 2" xfId="8319"/>
    <cellStyle name="60% - Accent4 24 3 2 2" xfId="8320"/>
    <cellStyle name="60% - Accent4 24 3 2_Rate Case Accrual Accounts" xfId="28021"/>
    <cellStyle name="60% - Accent4 24 3 3" xfId="41999"/>
    <cellStyle name="60% - Accent4 24 3_Rate Case Accrual Accounts" xfId="28022"/>
    <cellStyle name="60% - Accent4 24 4" xfId="8321"/>
    <cellStyle name="60% - Accent4 24 4 2" xfId="8322"/>
    <cellStyle name="60% - Accent4 24 4_Rate Case Accrual Accounts" xfId="28023"/>
    <cellStyle name="60% - Accent4 24 5" xfId="8323"/>
    <cellStyle name="60% - Accent4 24 5 2" xfId="8324"/>
    <cellStyle name="60% - Accent4 24 5_Rate Case Accrual Accounts" xfId="28024"/>
    <cellStyle name="60% - Accent4 24 6" xfId="42000"/>
    <cellStyle name="60% - Accent4 24_Basis Detail" xfId="8325"/>
    <cellStyle name="60% - Accent4 25" xfId="8326"/>
    <cellStyle name="60% - Accent4 25 2" xfId="8327"/>
    <cellStyle name="60% - Accent4 25 2 2" xfId="8328"/>
    <cellStyle name="60% - Accent4 25 2 2 2" xfId="8329"/>
    <cellStyle name="60% - Accent4 25 2 2_Rate Case Accrual Accounts" xfId="28025"/>
    <cellStyle name="60% - Accent4 25 2 3" xfId="42001"/>
    <cellStyle name="60% - Accent4 25 2_Rate Case Accrual Accounts" xfId="28026"/>
    <cellStyle name="60% - Accent4 25 3" xfId="8330"/>
    <cellStyle name="60% - Accent4 25 3 2" xfId="8331"/>
    <cellStyle name="60% - Accent4 25 3 2 2" xfId="8332"/>
    <cellStyle name="60% - Accent4 25 3 2_Rate Case Accrual Accounts" xfId="28027"/>
    <cellStyle name="60% - Accent4 25 3 3" xfId="42002"/>
    <cellStyle name="60% - Accent4 25 3_Rate Case Accrual Accounts" xfId="28028"/>
    <cellStyle name="60% - Accent4 25 4" xfId="8333"/>
    <cellStyle name="60% - Accent4 25 4 2" xfId="8334"/>
    <cellStyle name="60% - Accent4 25 4_Rate Case Accrual Accounts" xfId="28029"/>
    <cellStyle name="60% - Accent4 25 5" xfId="42003"/>
    <cellStyle name="60% - Accent4 25_Rate Case Accrual Accounts" xfId="28030"/>
    <cellStyle name="60% - Accent4 26" xfId="8335"/>
    <cellStyle name="60% - Accent4 26 2" xfId="8336"/>
    <cellStyle name="60% - Accent4 26 2 2" xfId="8337"/>
    <cellStyle name="60% - Accent4 26 2 2 2" xfId="8338"/>
    <cellStyle name="60% - Accent4 26 2 2_Rate Case Accrual Accounts" xfId="28031"/>
    <cellStyle name="60% - Accent4 26 2 3" xfId="42004"/>
    <cellStyle name="60% - Accent4 26 2_Rate Case Accrual Accounts" xfId="28032"/>
    <cellStyle name="60% - Accent4 26 3" xfId="8339"/>
    <cellStyle name="60% - Accent4 26 3 2" xfId="8340"/>
    <cellStyle name="60% - Accent4 26 3_Rate Case Accrual Accounts" xfId="28033"/>
    <cellStyle name="60% - Accent4 26 4" xfId="8341"/>
    <cellStyle name="60% - Accent4 26 4 2" xfId="42005"/>
    <cellStyle name="60% - Accent4 26 5" xfId="42006"/>
    <cellStyle name="60% - Accent4 26_Rate Case Accrual Accounts" xfId="28034"/>
    <cellStyle name="60% - Accent4 27" xfId="8342"/>
    <cellStyle name="60% - Accent4 27 2" xfId="8343"/>
    <cellStyle name="60% - Accent4 27 2 2" xfId="8344"/>
    <cellStyle name="60% - Accent4 27 2 2 2" xfId="8345"/>
    <cellStyle name="60% - Accent4 27 2 2_Rate Case Accrual Accounts" xfId="28035"/>
    <cellStyle name="60% - Accent4 27 2 3" xfId="42007"/>
    <cellStyle name="60% - Accent4 27 2_Rate Case Accrual Accounts" xfId="28036"/>
    <cellStyle name="60% - Accent4 27 3" xfId="8346"/>
    <cellStyle name="60% - Accent4 27 3 2" xfId="8347"/>
    <cellStyle name="60% - Accent4 27 3_Rate Case Accrual Accounts" xfId="28037"/>
    <cellStyle name="60% - Accent4 27 4" xfId="42008"/>
    <cellStyle name="60% - Accent4 27_Rate Case Accrual Accounts" xfId="28038"/>
    <cellStyle name="60% - Accent4 28" xfId="8348"/>
    <cellStyle name="60% - Accent4 28 2" xfId="8349"/>
    <cellStyle name="60% - Accent4 28 2 2" xfId="8350"/>
    <cellStyle name="60% - Accent4 28 2_Rate Case Accrual Accounts" xfId="28039"/>
    <cellStyle name="60% - Accent4 28 3" xfId="42009"/>
    <cellStyle name="60% - Accent4 28_Rate Case Accrual Accounts" xfId="28040"/>
    <cellStyle name="60% - Accent4 29" xfId="8351"/>
    <cellStyle name="60% - Accent4 29 2" xfId="8352"/>
    <cellStyle name="60% - Accent4 29 2 2" xfId="8353"/>
    <cellStyle name="60% - Accent4 29 2_Rate Case Accrual Accounts" xfId="28041"/>
    <cellStyle name="60% - Accent4 29 3" xfId="42010"/>
    <cellStyle name="60% - Accent4 29_Rate Case Accrual Accounts" xfId="28042"/>
    <cellStyle name="60% - Accent4 3" xfId="8354"/>
    <cellStyle name="60% - Accent4 3 2" xfId="8355"/>
    <cellStyle name="60% - Accent4 3 2 2" xfId="8356"/>
    <cellStyle name="60% - Accent4 3 2 2 2" xfId="8357"/>
    <cellStyle name="60% - Accent4 3 2 2 2 2" xfId="8358"/>
    <cellStyle name="60% - Accent4 3 2 2 2_Rate Case Accrual Accounts" xfId="28043"/>
    <cellStyle name="60% - Accent4 3 2 2 3" xfId="42011"/>
    <cellStyle name="60% - Accent4 3 2 2_Rate Case Accrual Accounts" xfId="28044"/>
    <cellStyle name="60% - Accent4 3 2 3" xfId="8359"/>
    <cellStyle name="60% - Accent4 3 2 3 2" xfId="8360"/>
    <cellStyle name="60% - Accent4 3 2 3 2 2" xfId="8361"/>
    <cellStyle name="60% - Accent4 3 2 3 2_Rate Case Accrual Accounts" xfId="28045"/>
    <cellStyle name="60% - Accent4 3 2 3 3" xfId="42012"/>
    <cellStyle name="60% - Accent4 3 2 3_Rate Case Accrual Accounts" xfId="28046"/>
    <cellStyle name="60% - Accent4 3 2 4" xfId="8362"/>
    <cellStyle name="60% - Accent4 3 2 4 2" xfId="8363"/>
    <cellStyle name="60% - Accent4 3 2 4_Rate Case Accrual Accounts" xfId="28047"/>
    <cellStyle name="60% - Accent4 3 2 5" xfId="42013"/>
    <cellStyle name="60% - Accent4 3 2_Rate Case Accrual Accounts" xfId="28048"/>
    <cellStyle name="60% - Accent4 3 3" xfId="8364"/>
    <cellStyle name="60% - Accent4 3 3 2" xfId="8365"/>
    <cellStyle name="60% - Accent4 3 3 2 2" xfId="8366"/>
    <cellStyle name="60% - Accent4 3 3 2_Rate Case Accrual Accounts" xfId="28049"/>
    <cellStyle name="60% - Accent4 3 3 3" xfId="42014"/>
    <cellStyle name="60% - Accent4 3 3_Rate Case Accrual Accounts" xfId="28050"/>
    <cellStyle name="60% - Accent4 3 4" xfId="8367"/>
    <cellStyle name="60% - Accent4 3 4 2" xfId="8368"/>
    <cellStyle name="60% - Accent4 3 4_Rate Case Accrual Accounts" xfId="28051"/>
    <cellStyle name="60% - Accent4 3 5" xfId="8369"/>
    <cellStyle name="60% - Accent4 3 5 2" xfId="42015"/>
    <cellStyle name="60% - Accent4 3_Rate Case Accrual Accounts" xfId="28052"/>
    <cellStyle name="60% - Accent4 30" xfId="8370"/>
    <cellStyle name="60% - Accent4 30 2" xfId="8371"/>
    <cellStyle name="60% - Accent4 30 2 2" xfId="8372"/>
    <cellStyle name="60% - Accent4 30 2_Rate Case Accrual Accounts" xfId="28053"/>
    <cellStyle name="60% - Accent4 30 3" xfId="42016"/>
    <cellStyle name="60% - Accent4 30_Rate Case Accrual Accounts" xfId="28054"/>
    <cellStyle name="60% - Accent4 31" xfId="8373"/>
    <cellStyle name="60% - Accent4 31 2" xfId="8374"/>
    <cellStyle name="60% - Accent4 31 2 2" xfId="8375"/>
    <cellStyle name="60% - Accent4 31 2_Rate Case Accrual Accounts" xfId="28055"/>
    <cellStyle name="60% - Accent4 31 3" xfId="42017"/>
    <cellStyle name="60% - Accent4 31_Rate Case Accrual Accounts" xfId="28056"/>
    <cellStyle name="60% - Accent4 32" xfId="8376"/>
    <cellStyle name="60% - Accent4 32 2" xfId="8377"/>
    <cellStyle name="60% - Accent4 32 2 2" xfId="8378"/>
    <cellStyle name="60% - Accent4 32 2_Rate Case Accrual Accounts" xfId="28057"/>
    <cellStyle name="60% - Accent4 32 3" xfId="42018"/>
    <cellStyle name="60% - Accent4 32_Rate Case Accrual Accounts" xfId="28058"/>
    <cellStyle name="60% - Accent4 33" xfId="8379"/>
    <cellStyle name="60% - Accent4 33 2" xfId="8380"/>
    <cellStyle name="60% - Accent4 33 2 2" xfId="8381"/>
    <cellStyle name="60% - Accent4 33 2_Rate Case Accrual Accounts" xfId="28059"/>
    <cellStyle name="60% - Accent4 33 3" xfId="42019"/>
    <cellStyle name="60% - Accent4 33_Rate Case Accrual Accounts" xfId="28060"/>
    <cellStyle name="60% - Accent4 34" xfId="8382"/>
    <cellStyle name="60% - Accent4 34 2" xfId="8383"/>
    <cellStyle name="60% - Accent4 34 2 2" xfId="8384"/>
    <cellStyle name="60% - Accent4 34 2_Rate Case Accrual Accounts" xfId="28061"/>
    <cellStyle name="60% - Accent4 34 3" xfId="42020"/>
    <cellStyle name="60% - Accent4 34_Rate Case Accrual Accounts" xfId="28062"/>
    <cellStyle name="60% - Accent4 35" xfId="8385"/>
    <cellStyle name="60% - Accent4 35 2" xfId="8386"/>
    <cellStyle name="60% - Accent4 35 2 2" xfId="8387"/>
    <cellStyle name="60% - Accent4 35 2_Rate Case Accrual Accounts" xfId="28063"/>
    <cellStyle name="60% - Accent4 35 3" xfId="42021"/>
    <cellStyle name="60% - Accent4 35_Rate Case Accrual Accounts" xfId="28064"/>
    <cellStyle name="60% - Accent4 36" xfId="8388"/>
    <cellStyle name="60% - Accent4 36 2" xfId="8389"/>
    <cellStyle name="60% - Accent4 36 2 2" xfId="8390"/>
    <cellStyle name="60% - Accent4 36 2_Rate Case Accrual Accounts" xfId="28065"/>
    <cellStyle name="60% - Accent4 36 3" xfId="42022"/>
    <cellStyle name="60% - Accent4 36_Rate Case Accrual Accounts" xfId="28066"/>
    <cellStyle name="60% - Accent4 37" xfId="8391"/>
    <cellStyle name="60% - Accent4 37 2" xfId="8392"/>
    <cellStyle name="60% - Accent4 37 2 2" xfId="8393"/>
    <cellStyle name="60% - Accent4 37 2_Rate Case Accrual Accounts" xfId="28067"/>
    <cellStyle name="60% - Accent4 37 3" xfId="42023"/>
    <cellStyle name="60% - Accent4 37_Rate Case Accrual Accounts" xfId="28068"/>
    <cellStyle name="60% - Accent4 38" xfId="8394"/>
    <cellStyle name="60% - Accent4 38 2" xfId="8395"/>
    <cellStyle name="60% - Accent4 38 2 2" xfId="8396"/>
    <cellStyle name="60% - Accent4 38 2_Rate Case Accrual Accounts" xfId="28069"/>
    <cellStyle name="60% - Accent4 38 3" xfId="42024"/>
    <cellStyle name="60% - Accent4 38_Rate Case Accrual Accounts" xfId="28070"/>
    <cellStyle name="60% - Accent4 39" xfId="8397"/>
    <cellStyle name="60% - Accent4 39 2" xfId="8398"/>
    <cellStyle name="60% - Accent4 39 2 2" xfId="8399"/>
    <cellStyle name="60% - Accent4 39 2_Rate Case Accrual Accounts" xfId="28071"/>
    <cellStyle name="60% - Accent4 39 3" xfId="42025"/>
    <cellStyle name="60% - Accent4 39_Rate Case Accrual Accounts" xfId="28072"/>
    <cellStyle name="60% - Accent4 4" xfId="8400"/>
    <cellStyle name="60% - Accent4 4 2" xfId="8401"/>
    <cellStyle name="60% - Accent4 4 2 2" xfId="8402"/>
    <cellStyle name="60% - Accent4 4 2 2 2" xfId="8403"/>
    <cellStyle name="60% - Accent4 4 2 2 2 2" xfId="8404"/>
    <cellStyle name="60% - Accent4 4 2 2 2_Rate Case Accrual Accounts" xfId="28073"/>
    <cellStyle name="60% - Accent4 4 2 2 3" xfId="42026"/>
    <cellStyle name="60% - Accent4 4 2 2_Rate Case Accrual Accounts" xfId="28074"/>
    <cellStyle name="60% - Accent4 4 2 3" xfId="8405"/>
    <cellStyle name="60% - Accent4 4 2 3 2" xfId="8406"/>
    <cellStyle name="60% - Accent4 4 2 3 2 2" xfId="8407"/>
    <cellStyle name="60% - Accent4 4 2 3 2_Rate Case Accrual Accounts" xfId="28075"/>
    <cellStyle name="60% - Accent4 4 2 3 3" xfId="42027"/>
    <cellStyle name="60% - Accent4 4 2 3_Rate Case Accrual Accounts" xfId="28076"/>
    <cellStyle name="60% - Accent4 4 2 4" xfId="8408"/>
    <cellStyle name="60% - Accent4 4 2 4 2" xfId="8409"/>
    <cellStyle name="60% - Accent4 4 2 4_Rate Case Accrual Accounts" xfId="28077"/>
    <cellStyle name="60% - Accent4 4 2 5" xfId="42028"/>
    <cellStyle name="60% - Accent4 4 2_Rate Case Accrual Accounts" xfId="28078"/>
    <cellStyle name="60% - Accent4 4 3" xfId="8410"/>
    <cellStyle name="60% - Accent4 4 3 2" xfId="8411"/>
    <cellStyle name="60% - Accent4 4 3 2 2" xfId="8412"/>
    <cellStyle name="60% - Accent4 4 3 2_Rate Case Accrual Accounts" xfId="28079"/>
    <cellStyle name="60% - Accent4 4 3 3" xfId="42029"/>
    <cellStyle name="60% - Accent4 4 3_Rate Case Accrual Accounts" xfId="28080"/>
    <cellStyle name="60% - Accent4 4 4" xfId="8413"/>
    <cellStyle name="60% - Accent4 4 4 2" xfId="8414"/>
    <cellStyle name="60% - Accent4 4 4_Rate Case Accrual Accounts" xfId="28081"/>
    <cellStyle name="60% - Accent4 4 5" xfId="42030"/>
    <cellStyle name="60% - Accent4 4_Rate Case Accrual Accounts" xfId="28082"/>
    <cellStyle name="60% - Accent4 40" xfId="8415"/>
    <cellStyle name="60% - Accent4 40 2" xfId="8416"/>
    <cellStyle name="60% - Accent4 40 2 2" xfId="8417"/>
    <cellStyle name="60% - Accent4 40 2_Rate Case Accrual Accounts" xfId="28083"/>
    <cellStyle name="60% - Accent4 40 3" xfId="42031"/>
    <cellStyle name="60% - Accent4 40_Rate Case Accrual Accounts" xfId="28084"/>
    <cellStyle name="60% - Accent4 41" xfId="8418"/>
    <cellStyle name="60% - Accent4 41 2" xfId="8419"/>
    <cellStyle name="60% - Accent4 41 2 2" xfId="8420"/>
    <cellStyle name="60% - Accent4 41 2_Rate Case Accrual Accounts" xfId="28085"/>
    <cellStyle name="60% - Accent4 41 3" xfId="42032"/>
    <cellStyle name="60% - Accent4 41_Rate Case Accrual Accounts" xfId="28086"/>
    <cellStyle name="60% - Accent4 42" xfId="8421"/>
    <cellStyle name="60% - Accent4 42 2" xfId="8422"/>
    <cellStyle name="60% - Accent4 42 2 2" xfId="8423"/>
    <cellStyle name="60% - Accent4 42 2_Rate Case Accrual Accounts" xfId="28087"/>
    <cellStyle name="60% - Accent4 42 3" xfId="42033"/>
    <cellStyle name="60% - Accent4 42_Rate Case Accrual Accounts" xfId="28088"/>
    <cellStyle name="60% - Accent4 43" xfId="8424"/>
    <cellStyle name="60% - Accent4 43 2" xfId="8425"/>
    <cellStyle name="60% - Accent4 43 2 2" xfId="8426"/>
    <cellStyle name="60% - Accent4 43 2_Rate Case Accrual Accounts" xfId="28089"/>
    <cellStyle name="60% - Accent4 43 3" xfId="42034"/>
    <cellStyle name="60% - Accent4 43_Rate Case Accrual Accounts" xfId="28090"/>
    <cellStyle name="60% - Accent4 44" xfId="8427"/>
    <cellStyle name="60% - Accent4 44 2" xfId="8428"/>
    <cellStyle name="60% - Accent4 44 2 2" xfId="8429"/>
    <cellStyle name="60% - Accent4 44 2_Rate Case Accrual Accounts" xfId="28091"/>
    <cellStyle name="60% - Accent4 44 3" xfId="42035"/>
    <cellStyle name="60% - Accent4 44_Rate Case Accrual Accounts" xfId="28092"/>
    <cellStyle name="60% - Accent4 45" xfId="8430"/>
    <cellStyle name="60% - Accent4 45 2" xfId="8431"/>
    <cellStyle name="60% - Accent4 45 2 2" xfId="8432"/>
    <cellStyle name="60% - Accent4 45 2_Rate Case Accrual Accounts" xfId="28093"/>
    <cellStyle name="60% - Accent4 45 3" xfId="42036"/>
    <cellStyle name="60% - Accent4 45_Rate Case Accrual Accounts" xfId="28094"/>
    <cellStyle name="60% - Accent4 46" xfId="8433"/>
    <cellStyle name="60% - Accent4 46 2" xfId="8434"/>
    <cellStyle name="60% - Accent4 46 2 2" xfId="8435"/>
    <cellStyle name="60% - Accent4 46 2_Rate Case Accrual Accounts" xfId="28095"/>
    <cellStyle name="60% - Accent4 46 3" xfId="42037"/>
    <cellStyle name="60% - Accent4 46_Rate Case Accrual Accounts" xfId="28096"/>
    <cellStyle name="60% - Accent4 47" xfId="8436"/>
    <cellStyle name="60% - Accent4 47 2" xfId="8437"/>
    <cellStyle name="60% - Accent4 47 2 2" xfId="8438"/>
    <cellStyle name="60% - Accent4 47 2_Rate Case Accrual Accounts" xfId="28097"/>
    <cellStyle name="60% - Accent4 47 3" xfId="42038"/>
    <cellStyle name="60% - Accent4 47_Rate Case Accrual Accounts" xfId="28098"/>
    <cellStyle name="60% - Accent4 48" xfId="8439"/>
    <cellStyle name="60% - Accent4 48 2" xfId="8440"/>
    <cellStyle name="60% - Accent4 48 2 2" xfId="8441"/>
    <cellStyle name="60% - Accent4 48 2_Rate Case Accrual Accounts" xfId="28099"/>
    <cellStyle name="60% - Accent4 48 3" xfId="42039"/>
    <cellStyle name="60% - Accent4 48_Rate Case Accrual Accounts" xfId="28100"/>
    <cellStyle name="60% - Accent4 49" xfId="8442"/>
    <cellStyle name="60% - Accent4 49 2" xfId="8443"/>
    <cellStyle name="60% - Accent4 49 2 2" xfId="8444"/>
    <cellStyle name="60% - Accent4 49 2_Rate Case Accrual Accounts" xfId="28101"/>
    <cellStyle name="60% - Accent4 49 3" xfId="42040"/>
    <cellStyle name="60% - Accent4 49_Rate Case Accrual Accounts" xfId="28102"/>
    <cellStyle name="60% - Accent4 5" xfId="8445"/>
    <cellStyle name="60% - Accent4 5 2" xfId="8446"/>
    <cellStyle name="60% - Accent4 5 2 2" xfId="8447"/>
    <cellStyle name="60% - Accent4 5 2 2 2" xfId="8448"/>
    <cellStyle name="60% - Accent4 5 2 2 2 2" xfId="8449"/>
    <cellStyle name="60% - Accent4 5 2 2 2_Rate Case Accrual Accounts" xfId="28103"/>
    <cellStyle name="60% - Accent4 5 2 2 3" xfId="42041"/>
    <cellStyle name="60% - Accent4 5 2 2_Rate Case Accrual Accounts" xfId="28104"/>
    <cellStyle name="60% - Accent4 5 2 3" xfId="8450"/>
    <cellStyle name="60% - Accent4 5 2 3 2" xfId="8451"/>
    <cellStyle name="60% - Accent4 5 2 3 2 2" xfId="8452"/>
    <cellStyle name="60% - Accent4 5 2 3 2_Rate Case Accrual Accounts" xfId="28105"/>
    <cellStyle name="60% - Accent4 5 2 3 3" xfId="42042"/>
    <cellStyle name="60% - Accent4 5 2 3_Rate Case Accrual Accounts" xfId="28106"/>
    <cellStyle name="60% - Accent4 5 2 4" xfId="8453"/>
    <cellStyle name="60% - Accent4 5 2 4 2" xfId="8454"/>
    <cellStyle name="60% - Accent4 5 2 4_Rate Case Accrual Accounts" xfId="28107"/>
    <cellStyle name="60% - Accent4 5 2 5" xfId="42043"/>
    <cellStyle name="60% - Accent4 5 2_Rate Case Accrual Accounts" xfId="28108"/>
    <cellStyle name="60% - Accent4 5 3" xfId="8455"/>
    <cellStyle name="60% - Accent4 5 3 2" xfId="8456"/>
    <cellStyle name="60% - Accent4 5 3 2 2" xfId="8457"/>
    <cellStyle name="60% - Accent4 5 3 2_Rate Case Accrual Accounts" xfId="28109"/>
    <cellStyle name="60% - Accent4 5 3 3" xfId="42044"/>
    <cellStyle name="60% - Accent4 5 3_Rate Case Accrual Accounts" xfId="28110"/>
    <cellStyle name="60% - Accent4 5 4" xfId="8458"/>
    <cellStyle name="60% - Accent4 5 4 2" xfId="8459"/>
    <cellStyle name="60% - Accent4 5 4_Rate Case Accrual Accounts" xfId="28111"/>
    <cellStyle name="60% - Accent4 5 5" xfId="42045"/>
    <cellStyle name="60% - Accent4 5_Rate Case Accrual Accounts" xfId="28112"/>
    <cellStyle name="60% - Accent4 50" xfId="8460"/>
    <cellStyle name="60% - Accent4 50 2" xfId="8461"/>
    <cellStyle name="60% - Accent4 50 2 2" xfId="8462"/>
    <cellStyle name="60% - Accent4 50 2_Rate Case Accrual Accounts" xfId="28113"/>
    <cellStyle name="60% - Accent4 50 3" xfId="42046"/>
    <cellStyle name="60% - Accent4 50_Rate Case Accrual Accounts" xfId="28114"/>
    <cellStyle name="60% - Accent4 51" xfId="8463"/>
    <cellStyle name="60% - Accent4 51 2" xfId="8464"/>
    <cellStyle name="60% - Accent4 51 2 2" xfId="8465"/>
    <cellStyle name="60% - Accent4 51 2_Rate Case Accrual Accounts" xfId="28115"/>
    <cellStyle name="60% - Accent4 51 3" xfId="42047"/>
    <cellStyle name="60% - Accent4 51_Rate Case Accrual Accounts" xfId="28116"/>
    <cellStyle name="60% - Accent4 52" xfId="8466"/>
    <cellStyle name="60% - Accent4 52 2" xfId="8467"/>
    <cellStyle name="60% - Accent4 52 2 2" xfId="8468"/>
    <cellStyle name="60% - Accent4 52 2_Rate Case Accrual Accounts" xfId="28117"/>
    <cellStyle name="60% - Accent4 52 3" xfId="42048"/>
    <cellStyle name="60% - Accent4 52_Rate Case Accrual Accounts" xfId="28118"/>
    <cellStyle name="60% - Accent4 53" xfId="8469"/>
    <cellStyle name="60% - Accent4 53 2" xfId="8470"/>
    <cellStyle name="60% - Accent4 53 2 2" xfId="8471"/>
    <cellStyle name="60% - Accent4 53 2_Rate Case Accrual Accounts" xfId="28119"/>
    <cellStyle name="60% - Accent4 53 3" xfId="42049"/>
    <cellStyle name="60% - Accent4 53_Rate Case Accrual Accounts" xfId="28120"/>
    <cellStyle name="60% - Accent4 54" xfId="8472"/>
    <cellStyle name="60% - Accent4 54 2" xfId="8473"/>
    <cellStyle name="60% - Accent4 54 2 2" xfId="8474"/>
    <cellStyle name="60% - Accent4 54 2_Rate Case Accrual Accounts" xfId="28121"/>
    <cellStyle name="60% - Accent4 54 3" xfId="42050"/>
    <cellStyle name="60% - Accent4 54_Rate Case Accrual Accounts" xfId="28122"/>
    <cellStyle name="60% - Accent4 55" xfId="8475"/>
    <cellStyle name="60% - Accent4 55 2" xfId="8476"/>
    <cellStyle name="60% - Accent4 55 2 2" xfId="8477"/>
    <cellStyle name="60% - Accent4 55 2_Rate Case Accrual Accounts" xfId="28123"/>
    <cellStyle name="60% - Accent4 55 3" xfId="42051"/>
    <cellStyle name="60% - Accent4 55_Rate Case Accrual Accounts" xfId="28124"/>
    <cellStyle name="60% - Accent4 56" xfId="8478"/>
    <cellStyle name="60% - Accent4 56 2" xfId="8479"/>
    <cellStyle name="60% - Accent4 56 2 2" xfId="8480"/>
    <cellStyle name="60% - Accent4 56 2_Rate Case Accrual Accounts" xfId="28125"/>
    <cellStyle name="60% - Accent4 56 3" xfId="42052"/>
    <cellStyle name="60% - Accent4 56_Rate Case Accrual Accounts" xfId="28126"/>
    <cellStyle name="60% - Accent4 57" xfId="8481"/>
    <cellStyle name="60% - Accent4 57 2" xfId="8482"/>
    <cellStyle name="60% - Accent4 57 2 2" xfId="8483"/>
    <cellStyle name="60% - Accent4 57 2_Rate Case Accrual Accounts" xfId="28127"/>
    <cellStyle name="60% - Accent4 57 3" xfId="42053"/>
    <cellStyle name="60% - Accent4 57_Rate Case Accrual Accounts" xfId="28128"/>
    <cellStyle name="60% - Accent4 58" xfId="8484"/>
    <cellStyle name="60% - Accent4 58 2" xfId="8485"/>
    <cellStyle name="60% - Accent4 58 2 2" xfId="8486"/>
    <cellStyle name="60% - Accent4 58 2_Rate Case Accrual Accounts" xfId="28129"/>
    <cellStyle name="60% - Accent4 58 3" xfId="42054"/>
    <cellStyle name="60% - Accent4 58_Rate Case Accrual Accounts" xfId="28130"/>
    <cellStyle name="60% - Accent4 59" xfId="8487"/>
    <cellStyle name="60% - Accent4 59 2" xfId="8488"/>
    <cellStyle name="60% - Accent4 59 2 2" xfId="8489"/>
    <cellStyle name="60% - Accent4 59 2_Rate Case Accrual Accounts" xfId="28131"/>
    <cellStyle name="60% - Accent4 59 3" xfId="42055"/>
    <cellStyle name="60% - Accent4 59_Rate Case Accrual Accounts" xfId="28132"/>
    <cellStyle name="60% - Accent4 6" xfId="8490"/>
    <cellStyle name="60% - Accent4 6 2" xfId="8491"/>
    <cellStyle name="60% - Accent4 6 2 2" xfId="8492"/>
    <cellStyle name="60% - Accent4 6 2 2 2" xfId="8493"/>
    <cellStyle name="60% - Accent4 6 2 2_Rate Case Accrual Accounts" xfId="28133"/>
    <cellStyle name="60% - Accent4 6 2 3" xfId="42056"/>
    <cellStyle name="60% - Accent4 6 2_Rate Case Accrual Accounts" xfId="28134"/>
    <cellStyle name="60% - Accent4 6 3" xfId="8494"/>
    <cellStyle name="60% - Accent4 6 3 2" xfId="8495"/>
    <cellStyle name="60% - Accent4 6 3 2 2" xfId="8496"/>
    <cellStyle name="60% - Accent4 6 3 2_Rate Case Accrual Accounts" xfId="28135"/>
    <cellStyle name="60% - Accent4 6 3 3" xfId="42057"/>
    <cellStyle name="60% - Accent4 6 3_Rate Case Accrual Accounts" xfId="28136"/>
    <cellStyle name="60% - Accent4 6 4" xfId="8497"/>
    <cellStyle name="60% - Accent4 6 4 2" xfId="8498"/>
    <cellStyle name="60% - Accent4 6 4_Rate Case Accrual Accounts" xfId="28137"/>
    <cellStyle name="60% - Accent4 6 5" xfId="42058"/>
    <cellStyle name="60% - Accent4 6_Rate Case Accrual Accounts" xfId="28138"/>
    <cellStyle name="60% - Accent4 60" xfId="8499"/>
    <cellStyle name="60% - Accent4 60 2" xfId="8500"/>
    <cellStyle name="60% - Accent4 60 2 2" xfId="8501"/>
    <cellStyle name="60% - Accent4 60 2_Rate Case Accrual Accounts" xfId="28139"/>
    <cellStyle name="60% - Accent4 60 3" xfId="42059"/>
    <cellStyle name="60% - Accent4 60_Rate Case Accrual Accounts" xfId="28140"/>
    <cellStyle name="60% - Accent4 61" xfId="8502"/>
    <cellStyle name="60% - Accent4 61 2" xfId="8503"/>
    <cellStyle name="60% - Accent4 61_Rate Case Accrual Accounts" xfId="28141"/>
    <cellStyle name="60% - Accent4 62" xfId="8504"/>
    <cellStyle name="60% - Accent4 62 2" xfId="8505"/>
    <cellStyle name="60% - Accent4 62_Rate Case Accrual Accounts" xfId="28142"/>
    <cellStyle name="60% - Accent4 63" xfId="8506"/>
    <cellStyle name="60% - Accent4 63 2" xfId="42060"/>
    <cellStyle name="60% - Accent4 64" xfId="8507"/>
    <cellStyle name="60% - Accent4 64 2" xfId="42061"/>
    <cellStyle name="60% - Accent4 65" xfId="8508"/>
    <cellStyle name="60% - Accent4 65 2" xfId="42062"/>
    <cellStyle name="60% - Accent4 66" xfId="8509"/>
    <cellStyle name="60% - Accent4 66 2" xfId="42063"/>
    <cellStyle name="60% - Accent4 67" xfId="8510"/>
    <cellStyle name="60% - Accent4 67 2" xfId="42064"/>
    <cellStyle name="60% - Accent4 68" xfId="8511"/>
    <cellStyle name="60% - Accent4 68 2" xfId="42065"/>
    <cellStyle name="60% - Accent4 69" xfId="8512"/>
    <cellStyle name="60% - Accent4 69 2" xfId="42066"/>
    <cellStyle name="60% - Accent4 7" xfId="8513"/>
    <cellStyle name="60% - Accent4 7 2" xfId="8514"/>
    <cellStyle name="60% - Accent4 7 2 2" xfId="8515"/>
    <cellStyle name="60% - Accent4 7 2 2 2" xfId="8516"/>
    <cellStyle name="60% - Accent4 7 2 2_Rate Case Accrual Accounts" xfId="28143"/>
    <cellStyle name="60% - Accent4 7 2 3" xfId="42067"/>
    <cellStyle name="60% - Accent4 7 2_Rate Case Accrual Accounts" xfId="28144"/>
    <cellStyle name="60% - Accent4 7 3" xfId="8517"/>
    <cellStyle name="60% - Accent4 7 3 2" xfId="8518"/>
    <cellStyle name="60% - Accent4 7 3 2 2" xfId="8519"/>
    <cellStyle name="60% - Accent4 7 3 2_Rate Case Accrual Accounts" xfId="28145"/>
    <cellStyle name="60% - Accent4 7 3 3" xfId="42068"/>
    <cellStyle name="60% - Accent4 7 3_Rate Case Accrual Accounts" xfId="28146"/>
    <cellStyle name="60% - Accent4 7 4" xfId="8520"/>
    <cellStyle name="60% - Accent4 7 4 2" xfId="8521"/>
    <cellStyle name="60% - Accent4 7 4_Rate Case Accrual Accounts" xfId="28147"/>
    <cellStyle name="60% - Accent4 7 5" xfId="42069"/>
    <cellStyle name="60% - Accent4 7_Rate Case Accrual Accounts" xfId="28148"/>
    <cellStyle name="60% - Accent4 70" xfId="8522"/>
    <cellStyle name="60% - Accent4 70 2" xfId="42070"/>
    <cellStyle name="60% - Accent4 71" xfId="8523"/>
    <cellStyle name="60% - Accent4 71 2" xfId="42071"/>
    <cellStyle name="60% - Accent4 72" xfId="8524"/>
    <cellStyle name="60% - Accent4 72 2" xfId="42072"/>
    <cellStyle name="60% - Accent4 73" xfId="8525"/>
    <cellStyle name="60% - Accent4 73 2" xfId="42073"/>
    <cellStyle name="60% - Accent4 74" xfId="8526"/>
    <cellStyle name="60% - Accent4 74 2" xfId="42074"/>
    <cellStyle name="60% - Accent4 75" xfId="8527"/>
    <cellStyle name="60% - Accent4 75 2" xfId="42075"/>
    <cellStyle name="60% - Accent4 76" xfId="8528"/>
    <cellStyle name="60% - Accent4 76 2" xfId="42076"/>
    <cellStyle name="60% - Accent4 77" xfId="32"/>
    <cellStyle name="60% - Accent4 78" xfId="49122"/>
    <cellStyle name="60% - Accent4 79" xfId="49153"/>
    <cellStyle name="60% - Accent4 8" xfId="8529"/>
    <cellStyle name="60% - Accent4 8 2" xfId="8530"/>
    <cellStyle name="60% - Accent4 8 2 2" xfId="8531"/>
    <cellStyle name="60% - Accent4 8 2 2 2" xfId="8532"/>
    <cellStyle name="60% - Accent4 8 2 2_Rate Case Accrual Accounts" xfId="28149"/>
    <cellStyle name="60% - Accent4 8 2 3" xfId="42077"/>
    <cellStyle name="60% - Accent4 8 2_Rate Case Accrual Accounts" xfId="28150"/>
    <cellStyle name="60% - Accent4 8 3" xfId="8533"/>
    <cellStyle name="60% - Accent4 8 3 2" xfId="8534"/>
    <cellStyle name="60% - Accent4 8 3 2 2" xfId="8535"/>
    <cellStyle name="60% - Accent4 8 3 2_Rate Case Accrual Accounts" xfId="28151"/>
    <cellStyle name="60% - Accent4 8 3 3" xfId="42078"/>
    <cellStyle name="60% - Accent4 8 3_Rate Case Accrual Accounts" xfId="28152"/>
    <cellStyle name="60% - Accent4 8 4" xfId="8536"/>
    <cellStyle name="60% - Accent4 8 4 2" xfId="8537"/>
    <cellStyle name="60% - Accent4 8 4_Rate Case Accrual Accounts" xfId="28153"/>
    <cellStyle name="60% - Accent4 8 5" xfId="42079"/>
    <cellStyle name="60% - Accent4 8_Rate Case Accrual Accounts" xfId="28154"/>
    <cellStyle name="60% - Accent4 9" xfId="8538"/>
    <cellStyle name="60% - Accent4 9 2" xfId="8539"/>
    <cellStyle name="60% - Accent4 9 2 2" xfId="8540"/>
    <cellStyle name="60% - Accent4 9 2 2 2" xfId="8541"/>
    <cellStyle name="60% - Accent4 9 2 2_Rate Case Accrual Accounts" xfId="28155"/>
    <cellStyle name="60% - Accent4 9 2 3" xfId="42080"/>
    <cellStyle name="60% - Accent4 9 2_Rate Case Accrual Accounts" xfId="28156"/>
    <cellStyle name="60% - Accent4 9 3" xfId="8542"/>
    <cellStyle name="60% - Accent4 9 3 2" xfId="8543"/>
    <cellStyle name="60% - Accent4 9 3 2 2" xfId="8544"/>
    <cellStyle name="60% - Accent4 9 3 2_Rate Case Accrual Accounts" xfId="28157"/>
    <cellStyle name="60% - Accent4 9 3 3" xfId="42081"/>
    <cellStyle name="60% - Accent4 9 3_Rate Case Accrual Accounts" xfId="28158"/>
    <cellStyle name="60% - Accent4 9 4" xfId="8545"/>
    <cellStyle name="60% - Accent4 9 4 2" xfId="8546"/>
    <cellStyle name="60% - Accent4 9 4_Rate Case Accrual Accounts" xfId="28159"/>
    <cellStyle name="60% - Accent4 9 5" xfId="42082"/>
    <cellStyle name="60% - Accent4 9_Rate Case Accrual Accounts" xfId="28160"/>
    <cellStyle name="60% - Accent5" xfId="49533" builtinId="48" customBuiltin="1"/>
    <cellStyle name="60% - Accent5 10" xfId="8547"/>
    <cellStyle name="60% - Accent5 10 2" xfId="8548"/>
    <cellStyle name="60% - Accent5 10 2 2" xfId="8549"/>
    <cellStyle name="60% - Accent5 10 2 2 2" xfId="8550"/>
    <cellStyle name="60% - Accent5 10 2 2_Rate Case Accrual Accounts" xfId="28161"/>
    <cellStyle name="60% - Accent5 10 2 3" xfId="42083"/>
    <cellStyle name="60% - Accent5 10 2_Rate Case Accrual Accounts" xfId="28162"/>
    <cellStyle name="60% - Accent5 10 3" xfId="8551"/>
    <cellStyle name="60% - Accent5 10 3 2" xfId="8552"/>
    <cellStyle name="60% - Accent5 10 3 2 2" xfId="8553"/>
    <cellStyle name="60% - Accent5 10 3 2_Rate Case Accrual Accounts" xfId="28163"/>
    <cellStyle name="60% - Accent5 10 3 3" xfId="42084"/>
    <cellStyle name="60% - Accent5 10 3_Rate Case Accrual Accounts" xfId="28164"/>
    <cellStyle name="60% - Accent5 10 4" xfId="8554"/>
    <cellStyle name="60% - Accent5 10 4 2" xfId="8555"/>
    <cellStyle name="60% - Accent5 10 4_Rate Case Accrual Accounts" xfId="28165"/>
    <cellStyle name="60% - Accent5 10 5" xfId="42085"/>
    <cellStyle name="60% - Accent5 10_Rate Case Accrual Accounts" xfId="28166"/>
    <cellStyle name="60% - Accent5 11" xfId="8556"/>
    <cellStyle name="60% - Accent5 11 2" xfId="8557"/>
    <cellStyle name="60% - Accent5 11 2 2" xfId="8558"/>
    <cellStyle name="60% - Accent5 11 2 2 2" xfId="8559"/>
    <cellStyle name="60% - Accent5 11 2 2_Rate Case Accrual Accounts" xfId="28167"/>
    <cellStyle name="60% - Accent5 11 2 3" xfId="42086"/>
    <cellStyle name="60% - Accent5 11 2_Rate Case Accrual Accounts" xfId="28168"/>
    <cellStyle name="60% - Accent5 11 3" xfId="8560"/>
    <cellStyle name="60% - Accent5 11 3 2" xfId="8561"/>
    <cellStyle name="60% - Accent5 11 3 2 2" xfId="8562"/>
    <cellStyle name="60% - Accent5 11 3 2_Rate Case Accrual Accounts" xfId="28169"/>
    <cellStyle name="60% - Accent5 11 3 3" xfId="42087"/>
    <cellStyle name="60% - Accent5 11 3_Rate Case Accrual Accounts" xfId="28170"/>
    <cellStyle name="60% - Accent5 11 4" xfId="8563"/>
    <cellStyle name="60% - Accent5 11 4 2" xfId="8564"/>
    <cellStyle name="60% - Accent5 11 4_Rate Case Accrual Accounts" xfId="28171"/>
    <cellStyle name="60% - Accent5 11 5" xfId="42088"/>
    <cellStyle name="60% - Accent5 11_Rate Case Accrual Accounts" xfId="28172"/>
    <cellStyle name="60% - Accent5 12" xfId="8565"/>
    <cellStyle name="60% - Accent5 12 2" xfId="8566"/>
    <cellStyle name="60% - Accent5 12 2 2" xfId="8567"/>
    <cellStyle name="60% - Accent5 12 2 2 2" xfId="8568"/>
    <cellStyle name="60% - Accent5 12 2 2_Rate Case Accrual Accounts" xfId="28173"/>
    <cellStyle name="60% - Accent5 12 2 3" xfId="42089"/>
    <cellStyle name="60% - Accent5 12 2_Rate Case Accrual Accounts" xfId="28174"/>
    <cellStyle name="60% - Accent5 12 3" xfId="8569"/>
    <cellStyle name="60% - Accent5 12 3 2" xfId="8570"/>
    <cellStyle name="60% - Accent5 12 3 2 2" xfId="8571"/>
    <cellStyle name="60% - Accent5 12 3 2_Rate Case Accrual Accounts" xfId="28175"/>
    <cellStyle name="60% - Accent5 12 3 3" xfId="42090"/>
    <cellStyle name="60% - Accent5 12 3_Rate Case Accrual Accounts" xfId="28176"/>
    <cellStyle name="60% - Accent5 12 4" xfId="8572"/>
    <cellStyle name="60% - Accent5 12 4 2" xfId="8573"/>
    <cellStyle name="60% - Accent5 12 4_Rate Case Accrual Accounts" xfId="28177"/>
    <cellStyle name="60% - Accent5 12 5" xfId="42091"/>
    <cellStyle name="60% - Accent5 12_Rate Case Accrual Accounts" xfId="28178"/>
    <cellStyle name="60% - Accent5 13" xfId="8574"/>
    <cellStyle name="60% - Accent5 13 2" xfId="8575"/>
    <cellStyle name="60% - Accent5 13 2 2" xfId="8576"/>
    <cellStyle name="60% - Accent5 13 2 2 2" xfId="8577"/>
    <cellStyle name="60% - Accent5 13 2 2_Rate Case Accrual Accounts" xfId="28179"/>
    <cellStyle name="60% - Accent5 13 2 3" xfId="42092"/>
    <cellStyle name="60% - Accent5 13 2_Rate Case Accrual Accounts" xfId="28180"/>
    <cellStyle name="60% - Accent5 13 3" xfId="8578"/>
    <cellStyle name="60% - Accent5 13 3 2" xfId="8579"/>
    <cellStyle name="60% - Accent5 13 3 2 2" xfId="8580"/>
    <cellStyle name="60% - Accent5 13 3 2_Rate Case Accrual Accounts" xfId="28181"/>
    <cellStyle name="60% - Accent5 13 3 3" xfId="42093"/>
    <cellStyle name="60% - Accent5 13 3_Rate Case Accrual Accounts" xfId="28182"/>
    <cellStyle name="60% - Accent5 13 4" xfId="8581"/>
    <cellStyle name="60% - Accent5 13 4 2" xfId="8582"/>
    <cellStyle name="60% - Accent5 13 4_Rate Case Accrual Accounts" xfId="28183"/>
    <cellStyle name="60% - Accent5 13 5" xfId="42094"/>
    <cellStyle name="60% - Accent5 13_Rate Case Accrual Accounts" xfId="28184"/>
    <cellStyle name="60% - Accent5 14" xfId="8583"/>
    <cellStyle name="60% - Accent5 14 2" xfId="8584"/>
    <cellStyle name="60% - Accent5 14 2 2" xfId="8585"/>
    <cellStyle name="60% - Accent5 14 2 2 2" xfId="8586"/>
    <cellStyle name="60% - Accent5 14 2 2_Rate Case Accrual Accounts" xfId="28185"/>
    <cellStyle name="60% - Accent5 14 2 3" xfId="42095"/>
    <cellStyle name="60% - Accent5 14 2_Rate Case Accrual Accounts" xfId="28186"/>
    <cellStyle name="60% - Accent5 14 3" xfId="8587"/>
    <cellStyle name="60% - Accent5 14 3 2" xfId="8588"/>
    <cellStyle name="60% - Accent5 14 3 2 2" xfId="8589"/>
    <cellStyle name="60% - Accent5 14 3 2_Rate Case Accrual Accounts" xfId="28187"/>
    <cellStyle name="60% - Accent5 14 3 3" xfId="42096"/>
    <cellStyle name="60% - Accent5 14 3_Rate Case Accrual Accounts" xfId="28188"/>
    <cellStyle name="60% - Accent5 14 4" xfId="8590"/>
    <cellStyle name="60% - Accent5 14 4 2" xfId="8591"/>
    <cellStyle name="60% - Accent5 14 4_Rate Case Accrual Accounts" xfId="28189"/>
    <cellStyle name="60% - Accent5 14 5" xfId="42097"/>
    <cellStyle name="60% - Accent5 14_Rate Case Accrual Accounts" xfId="28190"/>
    <cellStyle name="60% - Accent5 15" xfId="8592"/>
    <cellStyle name="60% - Accent5 15 2" xfId="8593"/>
    <cellStyle name="60% - Accent5 15 2 2" xfId="8594"/>
    <cellStyle name="60% - Accent5 15 2 2 2" xfId="8595"/>
    <cellStyle name="60% - Accent5 15 2 2_Rate Case Accrual Accounts" xfId="28191"/>
    <cellStyle name="60% - Accent5 15 2 3" xfId="42098"/>
    <cellStyle name="60% - Accent5 15 2_Rate Case Accrual Accounts" xfId="28192"/>
    <cellStyle name="60% - Accent5 15 3" xfId="8596"/>
    <cellStyle name="60% - Accent5 15 3 2" xfId="8597"/>
    <cellStyle name="60% - Accent5 15 3 2 2" xfId="8598"/>
    <cellStyle name="60% - Accent5 15 3 2_Rate Case Accrual Accounts" xfId="28193"/>
    <cellStyle name="60% - Accent5 15 3 3" xfId="42099"/>
    <cellStyle name="60% - Accent5 15 3_Rate Case Accrual Accounts" xfId="28194"/>
    <cellStyle name="60% - Accent5 15 4" xfId="8599"/>
    <cellStyle name="60% - Accent5 15 4 2" xfId="8600"/>
    <cellStyle name="60% - Accent5 15 4_Rate Case Accrual Accounts" xfId="28195"/>
    <cellStyle name="60% - Accent5 15 5" xfId="42100"/>
    <cellStyle name="60% - Accent5 15_Rate Case Accrual Accounts" xfId="28196"/>
    <cellStyle name="60% - Accent5 16" xfId="8601"/>
    <cellStyle name="60% - Accent5 16 2" xfId="8602"/>
    <cellStyle name="60% - Accent5 16 2 2" xfId="8603"/>
    <cellStyle name="60% - Accent5 16 2 2 2" xfId="8604"/>
    <cellStyle name="60% - Accent5 16 2 2_Rate Case Accrual Accounts" xfId="28197"/>
    <cellStyle name="60% - Accent5 16 2 3" xfId="42101"/>
    <cellStyle name="60% - Accent5 16 2_Rate Case Accrual Accounts" xfId="28198"/>
    <cellStyle name="60% - Accent5 16 3" xfId="8605"/>
    <cellStyle name="60% - Accent5 16 3 2" xfId="8606"/>
    <cellStyle name="60% - Accent5 16 3 2 2" xfId="8607"/>
    <cellStyle name="60% - Accent5 16 3 2_Rate Case Accrual Accounts" xfId="28199"/>
    <cellStyle name="60% - Accent5 16 3 3" xfId="42102"/>
    <cellStyle name="60% - Accent5 16 3_Rate Case Accrual Accounts" xfId="28200"/>
    <cellStyle name="60% - Accent5 16 4" xfId="8608"/>
    <cellStyle name="60% - Accent5 16 4 2" xfId="8609"/>
    <cellStyle name="60% - Accent5 16 4_Rate Case Accrual Accounts" xfId="28201"/>
    <cellStyle name="60% - Accent5 16 5" xfId="42103"/>
    <cellStyle name="60% - Accent5 16_Rate Case Accrual Accounts" xfId="28202"/>
    <cellStyle name="60% - Accent5 17" xfId="8610"/>
    <cellStyle name="60% - Accent5 17 2" xfId="8611"/>
    <cellStyle name="60% - Accent5 17 2 2" xfId="8612"/>
    <cellStyle name="60% - Accent5 17 2 2 2" xfId="8613"/>
    <cellStyle name="60% - Accent5 17 2 2_Rate Case Accrual Accounts" xfId="28203"/>
    <cellStyle name="60% - Accent5 17 2 3" xfId="42104"/>
    <cellStyle name="60% - Accent5 17 2_Rate Case Accrual Accounts" xfId="28204"/>
    <cellStyle name="60% - Accent5 17 3" xfId="8614"/>
    <cellStyle name="60% - Accent5 17 3 2" xfId="8615"/>
    <cellStyle name="60% - Accent5 17 3 2 2" xfId="8616"/>
    <cellStyle name="60% - Accent5 17 3 2_Rate Case Accrual Accounts" xfId="28205"/>
    <cellStyle name="60% - Accent5 17 3 3" xfId="42105"/>
    <cellStyle name="60% - Accent5 17 3_Rate Case Accrual Accounts" xfId="28206"/>
    <cellStyle name="60% - Accent5 17 4" xfId="8617"/>
    <cellStyle name="60% - Accent5 17 4 2" xfId="8618"/>
    <cellStyle name="60% - Accent5 17 4_Rate Case Accrual Accounts" xfId="28207"/>
    <cellStyle name="60% - Accent5 17 5" xfId="42106"/>
    <cellStyle name="60% - Accent5 17_Rate Case Accrual Accounts" xfId="28208"/>
    <cellStyle name="60% - Accent5 18" xfId="8619"/>
    <cellStyle name="60% - Accent5 18 2" xfId="8620"/>
    <cellStyle name="60% - Accent5 18 2 2" xfId="8621"/>
    <cellStyle name="60% - Accent5 18 2 2 2" xfId="8622"/>
    <cellStyle name="60% - Accent5 18 2 2_Rate Case Accrual Accounts" xfId="28209"/>
    <cellStyle name="60% - Accent5 18 2 3" xfId="42107"/>
    <cellStyle name="60% - Accent5 18 2_Rate Case Accrual Accounts" xfId="28210"/>
    <cellStyle name="60% - Accent5 18 3" xfId="8623"/>
    <cellStyle name="60% - Accent5 18 3 2" xfId="8624"/>
    <cellStyle name="60% - Accent5 18 3 2 2" xfId="8625"/>
    <cellStyle name="60% - Accent5 18 3 2_Rate Case Accrual Accounts" xfId="28211"/>
    <cellStyle name="60% - Accent5 18 3 3" xfId="42108"/>
    <cellStyle name="60% - Accent5 18 3_Rate Case Accrual Accounts" xfId="28212"/>
    <cellStyle name="60% - Accent5 18 4" xfId="8626"/>
    <cellStyle name="60% - Accent5 18 4 2" xfId="8627"/>
    <cellStyle name="60% - Accent5 18 4_Rate Case Accrual Accounts" xfId="28213"/>
    <cellStyle name="60% - Accent5 18 5" xfId="42109"/>
    <cellStyle name="60% - Accent5 18_Rate Case Accrual Accounts" xfId="28214"/>
    <cellStyle name="60% - Accent5 19" xfId="8628"/>
    <cellStyle name="60% - Accent5 19 2" xfId="8629"/>
    <cellStyle name="60% - Accent5 19 2 2" xfId="8630"/>
    <cellStyle name="60% - Accent5 19 2 2 2" xfId="8631"/>
    <cellStyle name="60% - Accent5 19 2 2_Rate Case Accrual Accounts" xfId="28215"/>
    <cellStyle name="60% - Accent5 19 2 3" xfId="42110"/>
    <cellStyle name="60% - Accent5 19 2_Rate Case Accrual Accounts" xfId="28216"/>
    <cellStyle name="60% - Accent5 19 3" xfId="8632"/>
    <cellStyle name="60% - Accent5 19 3 2" xfId="8633"/>
    <cellStyle name="60% - Accent5 19 3 2 2" xfId="8634"/>
    <cellStyle name="60% - Accent5 19 3 2_Rate Case Accrual Accounts" xfId="28217"/>
    <cellStyle name="60% - Accent5 19 3 3" xfId="42111"/>
    <cellStyle name="60% - Accent5 19 3_Rate Case Accrual Accounts" xfId="28218"/>
    <cellStyle name="60% - Accent5 19 4" xfId="8635"/>
    <cellStyle name="60% - Accent5 19 4 2" xfId="8636"/>
    <cellStyle name="60% - Accent5 19 4_Rate Case Accrual Accounts" xfId="28219"/>
    <cellStyle name="60% - Accent5 19 5" xfId="42112"/>
    <cellStyle name="60% - Accent5 19_Rate Case Accrual Accounts" xfId="28220"/>
    <cellStyle name="60% - Accent5 2" xfId="35"/>
    <cellStyle name="60% - Accent5 2 2" xfId="591"/>
    <cellStyle name="60% - Accent5 2 2 10" xfId="49386"/>
    <cellStyle name="60% - Accent5 2 2 2" xfId="8637"/>
    <cellStyle name="60% - Accent5 2 2 2 2" xfId="8638"/>
    <cellStyle name="60% - Accent5 2 2 2 2 2" xfId="8639"/>
    <cellStyle name="60% - Accent5 2 2 2 2_Rate Case Accrual Accounts" xfId="28221"/>
    <cellStyle name="60% - Accent5 2 2 2 3" xfId="42113"/>
    <cellStyle name="60% - Accent5 2 2 2_Rate Case Accrual Accounts" xfId="28222"/>
    <cellStyle name="60% - Accent5 2 2 3" xfId="8640"/>
    <cellStyle name="60% - Accent5 2 2 3 2" xfId="8641"/>
    <cellStyle name="60% - Accent5 2 2 3 2 2" xfId="8642"/>
    <cellStyle name="60% - Accent5 2 2 3 2_Rate Case Accrual Accounts" xfId="28223"/>
    <cellStyle name="60% - Accent5 2 2 3 3" xfId="42114"/>
    <cellStyle name="60% - Accent5 2 2 3_Rate Case Accrual Accounts" xfId="28224"/>
    <cellStyle name="60% - Accent5 2 2 4" xfId="8643"/>
    <cellStyle name="60% - Accent5 2 2 4 2" xfId="8644"/>
    <cellStyle name="60% - Accent5 2 2 4 2 2" xfId="8645"/>
    <cellStyle name="60% - Accent5 2 2 4 2_Rate Case Accrual Accounts" xfId="28225"/>
    <cellStyle name="60% - Accent5 2 2 4 3" xfId="42115"/>
    <cellStyle name="60% - Accent5 2 2 4_Rate Case Accrual Accounts" xfId="28226"/>
    <cellStyle name="60% - Accent5 2 2 5" xfId="8646"/>
    <cellStyle name="60% - Accent5 2 2 5 2" xfId="8647"/>
    <cellStyle name="60% - Accent5 2 2 5_Rate Case Accrual Accounts" xfId="28227"/>
    <cellStyle name="60% - Accent5 2 2 6" xfId="42116"/>
    <cellStyle name="60% - Accent5 2 2 7" xfId="49286"/>
    <cellStyle name="60% - Accent5 2 2 8" xfId="49373"/>
    <cellStyle name="60% - Accent5 2 2 9" xfId="49257"/>
    <cellStyle name="60% - Accent5 2 2_Basis Info" xfId="8648"/>
    <cellStyle name="60% - Accent5 2 3" xfId="442"/>
    <cellStyle name="60% - Accent5 2 3 2" xfId="8649"/>
    <cellStyle name="60% - Accent5 2 3 2 2" xfId="8650"/>
    <cellStyle name="60% - Accent5 2 3 2 2 2" xfId="8651"/>
    <cellStyle name="60% - Accent5 2 3 2 2_Rate Case Accrual Accounts" xfId="28228"/>
    <cellStyle name="60% - Accent5 2 3 2 3" xfId="42117"/>
    <cellStyle name="60% - Accent5 2 3 2_Rate Case Accrual Accounts" xfId="28229"/>
    <cellStyle name="60% - Accent5 2 3 3" xfId="8652"/>
    <cellStyle name="60% - Accent5 2 3 3 2" xfId="8653"/>
    <cellStyle name="60% - Accent5 2 3 3 2 2" xfId="8654"/>
    <cellStyle name="60% - Accent5 2 3 3 2_Rate Case Accrual Accounts" xfId="28230"/>
    <cellStyle name="60% - Accent5 2 3 3 3" xfId="42118"/>
    <cellStyle name="60% - Accent5 2 3 3_Rate Case Accrual Accounts" xfId="28231"/>
    <cellStyle name="60% - Accent5 2 3 4" xfId="8655"/>
    <cellStyle name="60% - Accent5 2 3 4 2" xfId="8656"/>
    <cellStyle name="60% - Accent5 2 3 4 2 2" xfId="8657"/>
    <cellStyle name="60% - Accent5 2 3 4 2_Rate Case Accrual Accounts" xfId="28232"/>
    <cellStyle name="60% - Accent5 2 3 4 3" xfId="42119"/>
    <cellStyle name="60% - Accent5 2 3 4_Rate Case Accrual Accounts" xfId="28233"/>
    <cellStyle name="60% - Accent5 2 3 5" xfId="8658"/>
    <cellStyle name="60% - Accent5 2 3 5 2" xfId="8659"/>
    <cellStyle name="60% - Accent5 2 3 5_Rate Case Accrual Accounts" xfId="28234"/>
    <cellStyle name="60% - Accent5 2 3 6" xfId="8660"/>
    <cellStyle name="60% - Accent5 2 3 6 2" xfId="8661"/>
    <cellStyle name="60% - Accent5 2 3 6_Rate Case Accrual Accounts" xfId="28235"/>
    <cellStyle name="60% - Accent5 2 3_Basis Info" xfId="8662"/>
    <cellStyle name="60% - Accent5 2 4" xfId="8663"/>
    <cellStyle name="60% - Accent5 2 4 2" xfId="8664"/>
    <cellStyle name="60% - Accent5 2 4 2 2" xfId="8665"/>
    <cellStyle name="60% - Accent5 2 4 2_Rate Case Accrual Accounts" xfId="28236"/>
    <cellStyle name="60% - Accent5 2 4 3" xfId="42120"/>
    <cellStyle name="60% - Accent5 2 4_Rate Case Accrual Accounts" xfId="28237"/>
    <cellStyle name="60% - Accent5 2 5" xfId="8666"/>
    <cellStyle name="60% - Accent5 2 5 2" xfId="8667"/>
    <cellStyle name="60% - Accent5 2 5_Rate Case Accrual Accounts" xfId="28238"/>
    <cellStyle name="60% - Accent5 2 6" xfId="8668"/>
    <cellStyle name="60% - Accent5 2 6 2" xfId="42121"/>
    <cellStyle name="60% - Accent5 2 7" xfId="8669"/>
    <cellStyle name="60% - Accent5 2 7 2" xfId="42122"/>
    <cellStyle name="60% - Accent5 2 8" xfId="42123"/>
    <cellStyle name="60% - Accent5 2_10-1 BS" xfId="8670"/>
    <cellStyle name="60% - Accent5 20" xfId="8671"/>
    <cellStyle name="60% - Accent5 20 2" xfId="8672"/>
    <cellStyle name="60% - Accent5 20 2 2" xfId="8673"/>
    <cellStyle name="60% - Accent5 20 2 2 2" xfId="8674"/>
    <cellStyle name="60% - Accent5 20 2 2_Rate Case Accrual Accounts" xfId="28239"/>
    <cellStyle name="60% - Accent5 20 2 3" xfId="42124"/>
    <cellStyle name="60% - Accent5 20 2_Rate Case Accrual Accounts" xfId="28240"/>
    <cellStyle name="60% - Accent5 20 3" xfId="8675"/>
    <cellStyle name="60% - Accent5 20 3 2" xfId="8676"/>
    <cellStyle name="60% - Accent5 20 3 2 2" xfId="8677"/>
    <cellStyle name="60% - Accent5 20 3 2_Rate Case Accrual Accounts" xfId="28241"/>
    <cellStyle name="60% - Accent5 20 3 3" xfId="42125"/>
    <cellStyle name="60% - Accent5 20 3_Rate Case Accrual Accounts" xfId="28242"/>
    <cellStyle name="60% - Accent5 20 4" xfId="8678"/>
    <cellStyle name="60% - Accent5 20 4 2" xfId="8679"/>
    <cellStyle name="60% - Accent5 20 4_Rate Case Accrual Accounts" xfId="28243"/>
    <cellStyle name="60% - Accent5 20 5" xfId="42126"/>
    <cellStyle name="60% - Accent5 20_Rate Case Accrual Accounts" xfId="28244"/>
    <cellStyle name="60% - Accent5 21" xfId="8680"/>
    <cellStyle name="60% - Accent5 21 2" xfId="8681"/>
    <cellStyle name="60% - Accent5 21 2 2" xfId="8682"/>
    <cellStyle name="60% - Accent5 21 2 2 2" xfId="8683"/>
    <cellStyle name="60% - Accent5 21 2 2_Rate Case Accrual Accounts" xfId="28245"/>
    <cellStyle name="60% - Accent5 21 2 3" xfId="42127"/>
    <cellStyle name="60% - Accent5 21 2_Rate Case Accrual Accounts" xfId="28246"/>
    <cellStyle name="60% - Accent5 21 3" xfId="8684"/>
    <cellStyle name="60% - Accent5 21 3 2" xfId="8685"/>
    <cellStyle name="60% - Accent5 21 3 2 2" xfId="8686"/>
    <cellStyle name="60% - Accent5 21 3 2_Rate Case Accrual Accounts" xfId="28247"/>
    <cellStyle name="60% - Accent5 21 3 3" xfId="42128"/>
    <cellStyle name="60% - Accent5 21 3_Rate Case Accrual Accounts" xfId="28248"/>
    <cellStyle name="60% - Accent5 21 4" xfId="8687"/>
    <cellStyle name="60% - Accent5 21 4 2" xfId="8688"/>
    <cellStyle name="60% - Accent5 21 4_Rate Case Accrual Accounts" xfId="28249"/>
    <cellStyle name="60% - Accent5 21 5" xfId="42129"/>
    <cellStyle name="60% - Accent5 21_Rate Case Accrual Accounts" xfId="28250"/>
    <cellStyle name="60% - Accent5 22" xfId="8689"/>
    <cellStyle name="60% - Accent5 22 2" xfId="8690"/>
    <cellStyle name="60% - Accent5 22 2 2" xfId="8691"/>
    <cellStyle name="60% - Accent5 22 2 2 2" xfId="8692"/>
    <cellStyle name="60% - Accent5 22 2 2_Rate Case Accrual Accounts" xfId="28251"/>
    <cellStyle name="60% - Accent5 22 2 3" xfId="42130"/>
    <cellStyle name="60% - Accent5 22 2_Rate Case Accrual Accounts" xfId="28252"/>
    <cellStyle name="60% - Accent5 22 3" xfId="8693"/>
    <cellStyle name="60% - Accent5 22 3 2" xfId="8694"/>
    <cellStyle name="60% - Accent5 22 3 2 2" xfId="8695"/>
    <cellStyle name="60% - Accent5 22 3 2_Rate Case Accrual Accounts" xfId="28253"/>
    <cellStyle name="60% - Accent5 22 3 3" xfId="42131"/>
    <cellStyle name="60% - Accent5 22 3_Rate Case Accrual Accounts" xfId="28254"/>
    <cellStyle name="60% - Accent5 22 4" xfId="8696"/>
    <cellStyle name="60% - Accent5 22 4 2" xfId="8697"/>
    <cellStyle name="60% - Accent5 22 4_Rate Case Accrual Accounts" xfId="28255"/>
    <cellStyle name="60% - Accent5 22 5" xfId="42132"/>
    <cellStyle name="60% - Accent5 22_Rate Case Accrual Accounts" xfId="28256"/>
    <cellStyle name="60% - Accent5 23" xfId="8698"/>
    <cellStyle name="60% - Accent5 23 2" xfId="8699"/>
    <cellStyle name="60% - Accent5 23 2 2" xfId="8700"/>
    <cellStyle name="60% - Accent5 23 2 2 2" xfId="8701"/>
    <cellStyle name="60% - Accent5 23 2 2_Rate Case Accrual Accounts" xfId="28257"/>
    <cellStyle name="60% - Accent5 23 2 3" xfId="42133"/>
    <cellStyle name="60% - Accent5 23 2_Rate Case Accrual Accounts" xfId="28258"/>
    <cellStyle name="60% - Accent5 23 3" xfId="8702"/>
    <cellStyle name="60% - Accent5 23 3 2" xfId="8703"/>
    <cellStyle name="60% - Accent5 23 3 2 2" xfId="8704"/>
    <cellStyle name="60% - Accent5 23 3 2_Rate Case Accrual Accounts" xfId="28259"/>
    <cellStyle name="60% - Accent5 23 3 3" xfId="42134"/>
    <cellStyle name="60% - Accent5 23 3_Rate Case Accrual Accounts" xfId="28260"/>
    <cellStyle name="60% - Accent5 23 4" xfId="8705"/>
    <cellStyle name="60% - Accent5 23 4 2" xfId="8706"/>
    <cellStyle name="60% - Accent5 23 4 2 2" xfId="8707"/>
    <cellStyle name="60% - Accent5 23 4 2_Rate Case Accrual Accounts" xfId="28261"/>
    <cellStyle name="60% - Accent5 23 4 3" xfId="42135"/>
    <cellStyle name="60% - Accent5 23 4_Rate Case Accrual Accounts" xfId="28262"/>
    <cellStyle name="60% - Accent5 23 5" xfId="8708"/>
    <cellStyle name="60% - Accent5 23 5 2" xfId="8709"/>
    <cellStyle name="60% - Accent5 23 5_Rate Case Accrual Accounts" xfId="28263"/>
    <cellStyle name="60% - Accent5 23 6" xfId="42136"/>
    <cellStyle name="60% - Accent5 23_Rate Case Accrual Accounts" xfId="28264"/>
    <cellStyle name="60% - Accent5 24" xfId="8710"/>
    <cellStyle name="60% - Accent5 24 2" xfId="8711"/>
    <cellStyle name="60% - Accent5 24 2 2" xfId="8712"/>
    <cellStyle name="60% - Accent5 24 2 2 2" xfId="8713"/>
    <cellStyle name="60% - Accent5 24 2 2 2 2" xfId="8714"/>
    <cellStyle name="60% - Accent5 24 2 2 2_Rate Case Accrual Accounts" xfId="28265"/>
    <cellStyle name="60% - Accent5 24 2 2 3" xfId="42137"/>
    <cellStyle name="60% - Accent5 24 2 2_Rate Case Accrual Accounts" xfId="28266"/>
    <cellStyle name="60% - Accent5 24 2 3" xfId="8715"/>
    <cellStyle name="60% - Accent5 24 2 3 2" xfId="8716"/>
    <cellStyle name="60% - Accent5 24 2 3_Rate Case Accrual Accounts" xfId="28267"/>
    <cellStyle name="60% - Accent5 24 2 4" xfId="8717"/>
    <cellStyle name="60% - Accent5 24 2 4 2" xfId="42138"/>
    <cellStyle name="60% - Accent5 24 2 5" xfId="42139"/>
    <cellStyle name="60% - Accent5 24 2_Rate Case Accrual Accounts" xfId="28268"/>
    <cellStyle name="60% - Accent5 24 3" xfId="8718"/>
    <cellStyle name="60% - Accent5 24 3 2" xfId="8719"/>
    <cellStyle name="60% - Accent5 24 3 2 2" xfId="8720"/>
    <cellStyle name="60% - Accent5 24 3 2_Rate Case Accrual Accounts" xfId="28269"/>
    <cellStyle name="60% - Accent5 24 3 3" xfId="42140"/>
    <cellStyle name="60% - Accent5 24 3_Rate Case Accrual Accounts" xfId="28270"/>
    <cellStyle name="60% - Accent5 24 4" xfId="8721"/>
    <cellStyle name="60% - Accent5 24 4 2" xfId="8722"/>
    <cellStyle name="60% - Accent5 24 4_Rate Case Accrual Accounts" xfId="28271"/>
    <cellStyle name="60% - Accent5 24 5" xfId="8723"/>
    <cellStyle name="60% - Accent5 24 5 2" xfId="8724"/>
    <cellStyle name="60% - Accent5 24 5_Rate Case Accrual Accounts" xfId="28272"/>
    <cellStyle name="60% - Accent5 24 6" xfId="42141"/>
    <cellStyle name="60% - Accent5 24_Basis Detail" xfId="8725"/>
    <cellStyle name="60% - Accent5 25" xfId="8726"/>
    <cellStyle name="60% - Accent5 25 2" xfId="8727"/>
    <cellStyle name="60% - Accent5 25 2 2" xfId="8728"/>
    <cellStyle name="60% - Accent5 25 2 2 2" xfId="8729"/>
    <cellStyle name="60% - Accent5 25 2 2_Rate Case Accrual Accounts" xfId="28273"/>
    <cellStyle name="60% - Accent5 25 2 3" xfId="42142"/>
    <cellStyle name="60% - Accent5 25 2_Rate Case Accrual Accounts" xfId="28274"/>
    <cellStyle name="60% - Accent5 25 3" xfId="8730"/>
    <cellStyle name="60% - Accent5 25 3 2" xfId="8731"/>
    <cellStyle name="60% - Accent5 25 3 2 2" xfId="8732"/>
    <cellStyle name="60% - Accent5 25 3 2_Rate Case Accrual Accounts" xfId="28275"/>
    <cellStyle name="60% - Accent5 25 3 3" xfId="42143"/>
    <cellStyle name="60% - Accent5 25 3_Rate Case Accrual Accounts" xfId="28276"/>
    <cellStyle name="60% - Accent5 25 4" xfId="8733"/>
    <cellStyle name="60% - Accent5 25 4 2" xfId="8734"/>
    <cellStyle name="60% - Accent5 25 4_Rate Case Accrual Accounts" xfId="28277"/>
    <cellStyle name="60% - Accent5 25 5" xfId="42144"/>
    <cellStyle name="60% - Accent5 25_Rate Case Accrual Accounts" xfId="28278"/>
    <cellStyle name="60% - Accent5 26" xfId="8735"/>
    <cellStyle name="60% - Accent5 26 2" xfId="8736"/>
    <cellStyle name="60% - Accent5 26 2 2" xfId="8737"/>
    <cellStyle name="60% - Accent5 26 2 2 2" xfId="8738"/>
    <cellStyle name="60% - Accent5 26 2 2_Rate Case Accrual Accounts" xfId="28279"/>
    <cellStyle name="60% - Accent5 26 2 3" xfId="42145"/>
    <cellStyle name="60% - Accent5 26 2_Rate Case Accrual Accounts" xfId="28280"/>
    <cellStyle name="60% - Accent5 26 3" xfId="8739"/>
    <cellStyle name="60% - Accent5 26 3 2" xfId="8740"/>
    <cellStyle name="60% - Accent5 26 3_Rate Case Accrual Accounts" xfId="28281"/>
    <cellStyle name="60% - Accent5 26 4" xfId="8741"/>
    <cellStyle name="60% - Accent5 26 4 2" xfId="42146"/>
    <cellStyle name="60% - Accent5 26 5" xfId="42147"/>
    <cellStyle name="60% - Accent5 26_Rate Case Accrual Accounts" xfId="28282"/>
    <cellStyle name="60% - Accent5 27" xfId="8742"/>
    <cellStyle name="60% - Accent5 27 2" xfId="8743"/>
    <cellStyle name="60% - Accent5 27 2 2" xfId="8744"/>
    <cellStyle name="60% - Accent5 27 2 2 2" xfId="8745"/>
    <cellStyle name="60% - Accent5 27 2 2_Rate Case Accrual Accounts" xfId="28283"/>
    <cellStyle name="60% - Accent5 27 2 3" xfId="42148"/>
    <cellStyle name="60% - Accent5 27 2_Rate Case Accrual Accounts" xfId="28284"/>
    <cellStyle name="60% - Accent5 27 3" xfId="8746"/>
    <cellStyle name="60% - Accent5 27 3 2" xfId="8747"/>
    <cellStyle name="60% - Accent5 27 3_Rate Case Accrual Accounts" xfId="28285"/>
    <cellStyle name="60% - Accent5 27 4" xfId="42149"/>
    <cellStyle name="60% - Accent5 27_Rate Case Accrual Accounts" xfId="28286"/>
    <cellStyle name="60% - Accent5 28" xfId="8748"/>
    <cellStyle name="60% - Accent5 28 2" xfId="8749"/>
    <cellStyle name="60% - Accent5 28 2 2" xfId="8750"/>
    <cellStyle name="60% - Accent5 28 2_Rate Case Accrual Accounts" xfId="28287"/>
    <cellStyle name="60% - Accent5 28 3" xfId="42150"/>
    <cellStyle name="60% - Accent5 28_Rate Case Accrual Accounts" xfId="28288"/>
    <cellStyle name="60% - Accent5 29" xfId="8751"/>
    <cellStyle name="60% - Accent5 29 2" xfId="8752"/>
    <cellStyle name="60% - Accent5 29 2 2" xfId="8753"/>
    <cellStyle name="60% - Accent5 29 2_Rate Case Accrual Accounts" xfId="28289"/>
    <cellStyle name="60% - Accent5 29 3" xfId="42151"/>
    <cellStyle name="60% - Accent5 29_Rate Case Accrual Accounts" xfId="28290"/>
    <cellStyle name="60% - Accent5 3" xfId="8754"/>
    <cellStyle name="60% - Accent5 3 2" xfId="8755"/>
    <cellStyle name="60% - Accent5 3 2 2" xfId="8756"/>
    <cellStyle name="60% - Accent5 3 2 2 2" xfId="8757"/>
    <cellStyle name="60% - Accent5 3 2 2 2 2" xfId="8758"/>
    <cellStyle name="60% - Accent5 3 2 2 2_Rate Case Accrual Accounts" xfId="28291"/>
    <cellStyle name="60% - Accent5 3 2 2 3" xfId="42152"/>
    <cellStyle name="60% - Accent5 3 2 2_Rate Case Accrual Accounts" xfId="28292"/>
    <cellStyle name="60% - Accent5 3 2 3" xfId="8759"/>
    <cellStyle name="60% - Accent5 3 2 3 2" xfId="8760"/>
    <cellStyle name="60% - Accent5 3 2 3 2 2" xfId="8761"/>
    <cellStyle name="60% - Accent5 3 2 3 2_Rate Case Accrual Accounts" xfId="28293"/>
    <cellStyle name="60% - Accent5 3 2 3 3" xfId="42153"/>
    <cellStyle name="60% - Accent5 3 2 3_Rate Case Accrual Accounts" xfId="28294"/>
    <cellStyle name="60% - Accent5 3 2 4" xfId="8762"/>
    <cellStyle name="60% - Accent5 3 2 4 2" xfId="8763"/>
    <cellStyle name="60% - Accent5 3 2 4_Rate Case Accrual Accounts" xfId="28295"/>
    <cellStyle name="60% - Accent5 3 2 5" xfId="42154"/>
    <cellStyle name="60% - Accent5 3 2_Rate Case Accrual Accounts" xfId="28296"/>
    <cellStyle name="60% - Accent5 3 3" xfId="8764"/>
    <cellStyle name="60% - Accent5 3 3 2" xfId="8765"/>
    <cellStyle name="60% - Accent5 3 3 2 2" xfId="8766"/>
    <cellStyle name="60% - Accent5 3 3 2_Rate Case Accrual Accounts" xfId="28297"/>
    <cellStyle name="60% - Accent5 3 3 3" xfId="42155"/>
    <cellStyle name="60% - Accent5 3 3_Rate Case Accrual Accounts" xfId="28298"/>
    <cellStyle name="60% - Accent5 3 4" xfId="8767"/>
    <cellStyle name="60% - Accent5 3 4 2" xfId="8768"/>
    <cellStyle name="60% - Accent5 3 4_Rate Case Accrual Accounts" xfId="28299"/>
    <cellStyle name="60% - Accent5 3 5" xfId="8769"/>
    <cellStyle name="60% - Accent5 3 5 2" xfId="42156"/>
    <cellStyle name="60% - Accent5 3_Rate Case Accrual Accounts" xfId="28300"/>
    <cellStyle name="60% - Accent5 30" xfId="8770"/>
    <cellStyle name="60% - Accent5 30 2" xfId="8771"/>
    <cellStyle name="60% - Accent5 30 2 2" xfId="8772"/>
    <cellStyle name="60% - Accent5 30 2_Rate Case Accrual Accounts" xfId="28301"/>
    <cellStyle name="60% - Accent5 30 3" xfId="42157"/>
    <cellStyle name="60% - Accent5 30_Rate Case Accrual Accounts" xfId="28302"/>
    <cellStyle name="60% - Accent5 31" xfId="8773"/>
    <cellStyle name="60% - Accent5 31 2" xfId="8774"/>
    <cellStyle name="60% - Accent5 31 2 2" xfId="8775"/>
    <cellStyle name="60% - Accent5 31 2_Rate Case Accrual Accounts" xfId="28303"/>
    <cellStyle name="60% - Accent5 31 3" xfId="42158"/>
    <cellStyle name="60% - Accent5 31_Rate Case Accrual Accounts" xfId="28304"/>
    <cellStyle name="60% - Accent5 32" xfId="8776"/>
    <cellStyle name="60% - Accent5 32 2" xfId="8777"/>
    <cellStyle name="60% - Accent5 32 2 2" xfId="8778"/>
    <cellStyle name="60% - Accent5 32 2_Rate Case Accrual Accounts" xfId="28305"/>
    <cellStyle name="60% - Accent5 32 3" xfId="42159"/>
    <cellStyle name="60% - Accent5 32_Rate Case Accrual Accounts" xfId="28306"/>
    <cellStyle name="60% - Accent5 33" xfId="8779"/>
    <cellStyle name="60% - Accent5 33 2" xfId="8780"/>
    <cellStyle name="60% - Accent5 33 2 2" xfId="8781"/>
    <cellStyle name="60% - Accent5 33 2_Rate Case Accrual Accounts" xfId="28307"/>
    <cellStyle name="60% - Accent5 33 3" xfId="42160"/>
    <cellStyle name="60% - Accent5 33_Rate Case Accrual Accounts" xfId="28308"/>
    <cellStyle name="60% - Accent5 34" xfId="8782"/>
    <cellStyle name="60% - Accent5 34 2" xfId="8783"/>
    <cellStyle name="60% - Accent5 34 2 2" xfId="8784"/>
    <cellStyle name="60% - Accent5 34 2_Rate Case Accrual Accounts" xfId="28309"/>
    <cellStyle name="60% - Accent5 34 3" xfId="42161"/>
    <cellStyle name="60% - Accent5 34_Rate Case Accrual Accounts" xfId="28310"/>
    <cellStyle name="60% - Accent5 35" xfId="8785"/>
    <cellStyle name="60% - Accent5 35 2" xfId="8786"/>
    <cellStyle name="60% - Accent5 35 2 2" xfId="8787"/>
    <cellStyle name="60% - Accent5 35 2_Rate Case Accrual Accounts" xfId="28311"/>
    <cellStyle name="60% - Accent5 35 3" xfId="42162"/>
    <cellStyle name="60% - Accent5 35_Rate Case Accrual Accounts" xfId="28312"/>
    <cellStyle name="60% - Accent5 36" xfId="8788"/>
    <cellStyle name="60% - Accent5 36 2" xfId="8789"/>
    <cellStyle name="60% - Accent5 36 2 2" xfId="8790"/>
    <cellStyle name="60% - Accent5 36 2_Rate Case Accrual Accounts" xfId="28313"/>
    <cellStyle name="60% - Accent5 36 3" xfId="42163"/>
    <cellStyle name="60% - Accent5 36_Rate Case Accrual Accounts" xfId="28314"/>
    <cellStyle name="60% - Accent5 37" xfId="8791"/>
    <cellStyle name="60% - Accent5 37 2" xfId="8792"/>
    <cellStyle name="60% - Accent5 37 2 2" xfId="8793"/>
    <cellStyle name="60% - Accent5 37 2_Rate Case Accrual Accounts" xfId="28315"/>
    <cellStyle name="60% - Accent5 37 3" xfId="42164"/>
    <cellStyle name="60% - Accent5 37_Rate Case Accrual Accounts" xfId="28316"/>
    <cellStyle name="60% - Accent5 38" xfId="8794"/>
    <cellStyle name="60% - Accent5 38 2" xfId="8795"/>
    <cellStyle name="60% - Accent5 38 2 2" xfId="8796"/>
    <cellStyle name="60% - Accent5 38 2_Rate Case Accrual Accounts" xfId="28317"/>
    <cellStyle name="60% - Accent5 38 3" xfId="42165"/>
    <cellStyle name="60% - Accent5 38_Rate Case Accrual Accounts" xfId="28318"/>
    <cellStyle name="60% - Accent5 39" xfId="8797"/>
    <cellStyle name="60% - Accent5 39 2" xfId="8798"/>
    <cellStyle name="60% - Accent5 39 2 2" xfId="8799"/>
    <cellStyle name="60% - Accent5 39 2_Rate Case Accrual Accounts" xfId="28319"/>
    <cellStyle name="60% - Accent5 39 3" xfId="42166"/>
    <cellStyle name="60% - Accent5 39_Rate Case Accrual Accounts" xfId="28320"/>
    <cellStyle name="60% - Accent5 4" xfId="8800"/>
    <cellStyle name="60% - Accent5 4 2" xfId="8801"/>
    <cellStyle name="60% - Accent5 4 2 2" xfId="8802"/>
    <cellStyle name="60% - Accent5 4 2 2 2" xfId="8803"/>
    <cellStyle name="60% - Accent5 4 2 2 2 2" xfId="8804"/>
    <cellStyle name="60% - Accent5 4 2 2 2_Rate Case Accrual Accounts" xfId="28321"/>
    <cellStyle name="60% - Accent5 4 2 2 3" xfId="42167"/>
    <cellStyle name="60% - Accent5 4 2 2_Rate Case Accrual Accounts" xfId="28322"/>
    <cellStyle name="60% - Accent5 4 2 3" xfId="8805"/>
    <cellStyle name="60% - Accent5 4 2 3 2" xfId="8806"/>
    <cellStyle name="60% - Accent5 4 2 3 2 2" xfId="8807"/>
    <cellStyle name="60% - Accent5 4 2 3 2_Rate Case Accrual Accounts" xfId="28323"/>
    <cellStyle name="60% - Accent5 4 2 3 3" xfId="42168"/>
    <cellStyle name="60% - Accent5 4 2 3_Rate Case Accrual Accounts" xfId="28324"/>
    <cellStyle name="60% - Accent5 4 2 4" xfId="8808"/>
    <cellStyle name="60% - Accent5 4 2 4 2" xfId="8809"/>
    <cellStyle name="60% - Accent5 4 2 4_Rate Case Accrual Accounts" xfId="28325"/>
    <cellStyle name="60% - Accent5 4 2 5" xfId="42169"/>
    <cellStyle name="60% - Accent5 4 2_Rate Case Accrual Accounts" xfId="28326"/>
    <cellStyle name="60% - Accent5 4 3" xfId="8810"/>
    <cellStyle name="60% - Accent5 4 3 2" xfId="8811"/>
    <cellStyle name="60% - Accent5 4 3 2 2" xfId="8812"/>
    <cellStyle name="60% - Accent5 4 3 2_Rate Case Accrual Accounts" xfId="28327"/>
    <cellStyle name="60% - Accent5 4 3 3" xfId="42170"/>
    <cellStyle name="60% - Accent5 4 3_Rate Case Accrual Accounts" xfId="28328"/>
    <cellStyle name="60% - Accent5 4 4" xfId="8813"/>
    <cellStyle name="60% - Accent5 4 4 2" xfId="8814"/>
    <cellStyle name="60% - Accent5 4 4_Rate Case Accrual Accounts" xfId="28329"/>
    <cellStyle name="60% - Accent5 4 5" xfId="42171"/>
    <cellStyle name="60% - Accent5 4_Rate Case Accrual Accounts" xfId="28330"/>
    <cellStyle name="60% - Accent5 40" xfId="8815"/>
    <cellStyle name="60% - Accent5 40 2" xfId="8816"/>
    <cellStyle name="60% - Accent5 40 2 2" xfId="8817"/>
    <cellStyle name="60% - Accent5 40 2_Rate Case Accrual Accounts" xfId="28331"/>
    <cellStyle name="60% - Accent5 40 3" xfId="42172"/>
    <cellStyle name="60% - Accent5 40_Rate Case Accrual Accounts" xfId="28332"/>
    <cellStyle name="60% - Accent5 41" xfId="8818"/>
    <cellStyle name="60% - Accent5 41 2" xfId="8819"/>
    <cellStyle name="60% - Accent5 41 2 2" xfId="8820"/>
    <cellStyle name="60% - Accent5 41 2_Rate Case Accrual Accounts" xfId="28333"/>
    <cellStyle name="60% - Accent5 41 3" xfId="42173"/>
    <cellStyle name="60% - Accent5 41_Rate Case Accrual Accounts" xfId="28334"/>
    <cellStyle name="60% - Accent5 42" xfId="8821"/>
    <cellStyle name="60% - Accent5 42 2" xfId="8822"/>
    <cellStyle name="60% - Accent5 42 2 2" xfId="8823"/>
    <cellStyle name="60% - Accent5 42 2_Rate Case Accrual Accounts" xfId="28335"/>
    <cellStyle name="60% - Accent5 42 3" xfId="42174"/>
    <cellStyle name="60% - Accent5 42_Rate Case Accrual Accounts" xfId="28336"/>
    <cellStyle name="60% - Accent5 43" xfId="8824"/>
    <cellStyle name="60% - Accent5 43 2" xfId="8825"/>
    <cellStyle name="60% - Accent5 43 2 2" xfId="8826"/>
    <cellStyle name="60% - Accent5 43 2_Rate Case Accrual Accounts" xfId="28337"/>
    <cellStyle name="60% - Accent5 43 3" xfId="42175"/>
    <cellStyle name="60% - Accent5 43_Rate Case Accrual Accounts" xfId="28338"/>
    <cellStyle name="60% - Accent5 44" xfId="8827"/>
    <cellStyle name="60% - Accent5 44 2" xfId="8828"/>
    <cellStyle name="60% - Accent5 44 2 2" xfId="8829"/>
    <cellStyle name="60% - Accent5 44 2_Rate Case Accrual Accounts" xfId="28339"/>
    <cellStyle name="60% - Accent5 44 3" xfId="42176"/>
    <cellStyle name="60% - Accent5 44_Rate Case Accrual Accounts" xfId="28340"/>
    <cellStyle name="60% - Accent5 45" xfId="8830"/>
    <cellStyle name="60% - Accent5 45 2" xfId="8831"/>
    <cellStyle name="60% - Accent5 45 2 2" xfId="8832"/>
    <cellStyle name="60% - Accent5 45 2_Rate Case Accrual Accounts" xfId="28341"/>
    <cellStyle name="60% - Accent5 45 3" xfId="42177"/>
    <cellStyle name="60% - Accent5 45_Rate Case Accrual Accounts" xfId="28342"/>
    <cellStyle name="60% - Accent5 46" xfId="8833"/>
    <cellStyle name="60% - Accent5 46 2" xfId="8834"/>
    <cellStyle name="60% - Accent5 46 2 2" xfId="8835"/>
    <cellStyle name="60% - Accent5 46 2_Rate Case Accrual Accounts" xfId="28343"/>
    <cellStyle name="60% - Accent5 46 3" xfId="42178"/>
    <cellStyle name="60% - Accent5 46_Rate Case Accrual Accounts" xfId="28344"/>
    <cellStyle name="60% - Accent5 47" xfId="8836"/>
    <cellStyle name="60% - Accent5 47 2" xfId="8837"/>
    <cellStyle name="60% - Accent5 47 2 2" xfId="8838"/>
    <cellStyle name="60% - Accent5 47 2_Rate Case Accrual Accounts" xfId="28345"/>
    <cellStyle name="60% - Accent5 47 3" xfId="42179"/>
    <cellStyle name="60% - Accent5 47_Rate Case Accrual Accounts" xfId="28346"/>
    <cellStyle name="60% - Accent5 48" xfId="8839"/>
    <cellStyle name="60% - Accent5 48 2" xfId="8840"/>
    <cellStyle name="60% - Accent5 48 2 2" xfId="8841"/>
    <cellStyle name="60% - Accent5 48 2_Rate Case Accrual Accounts" xfId="28347"/>
    <cellStyle name="60% - Accent5 48 3" xfId="42180"/>
    <cellStyle name="60% - Accent5 48_Rate Case Accrual Accounts" xfId="28348"/>
    <cellStyle name="60% - Accent5 49" xfId="8842"/>
    <cellStyle name="60% - Accent5 49 2" xfId="8843"/>
    <cellStyle name="60% - Accent5 49 2 2" xfId="8844"/>
    <cellStyle name="60% - Accent5 49 2_Rate Case Accrual Accounts" xfId="28349"/>
    <cellStyle name="60% - Accent5 49 3" xfId="42181"/>
    <cellStyle name="60% - Accent5 49_Rate Case Accrual Accounts" xfId="28350"/>
    <cellStyle name="60% - Accent5 5" xfId="8845"/>
    <cellStyle name="60% - Accent5 5 2" xfId="8846"/>
    <cellStyle name="60% - Accent5 5 2 2" xfId="8847"/>
    <cellStyle name="60% - Accent5 5 2 2 2" xfId="8848"/>
    <cellStyle name="60% - Accent5 5 2 2 2 2" xfId="8849"/>
    <cellStyle name="60% - Accent5 5 2 2 2_Rate Case Accrual Accounts" xfId="28351"/>
    <cellStyle name="60% - Accent5 5 2 2 3" xfId="42182"/>
    <cellStyle name="60% - Accent5 5 2 2_Rate Case Accrual Accounts" xfId="28352"/>
    <cellStyle name="60% - Accent5 5 2 3" xfId="8850"/>
    <cellStyle name="60% - Accent5 5 2 3 2" xfId="8851"/>
    <cellStyle name="60% - Accent5 5 2 3 2 2" xfId="8852"/>
    <cellStyle name="60% - Accent5 5 2 3 2_Rate Case Accrual Accounts" xfId="28353"/>
    <cellStyle name="60% - Accent5 5 2 3 3" xfId="42183"/>
    <cellStyle name="60% - Accent5 5 2 3_Rate Case Accrual Accounts" xfId="28354"/>
    <cellStyle name="60% - Accent5 5 2 4" xfId="8853"/>
    <cellStyle name="60% - Accent5 5 2 4 2" xfId="8854"/>
    <cellStyle name="60% - Accent5 5 2 4_Rate Case Accrual Accounts" xfId="28355"/>
    <cellStyle name="60% - Accent5 5 2 5" xfId="42184"/>
    <cellStyle name="60% - Accent5 5 2_Rate Case Accrual Accounts" xfId="28356"/>
    <cellStyle name="60% - Accent5 5 3" xfId="8855"/>
    <cellStyle name="60% - Accent5 5 3 2" xfId="8856"/>
    <cellStyle name="60% - Accent5 5 3 2 2" xfId="8857"/>
    <cellStyle name="60% - Accent5 5 3 2_Rate Case Accrual Accounts" xfId="28357"/>
    <cellStyle name="60% - Accent5 5 3 3" xfId="42185"/>
    <cellStyle name="60% - Accent5 5 3_Rate Case Accrual Accounts" xfId="28358"/>
    <cellStyle name="60% - Accent5 5 4" xfId="8858"/>
    <cellStyle name="60% - Accent5 5 4 2" xfId="8859"/>
    <cellStyle name="60% - Accent5 5 4_Rate Case Accrual Accounts" xfId="28359"/>
    <cellStyle name="60% - Accent5 5 5" xfId="42186"/>
    <cellStyle name="60% - Accent5 5_Rate Case Accrual Accounts" xfId="28360"/>
    <cellStyle name="60% - Accent5 50" xfId="8860"/>
    <cellStyle name="60% - Accent5 50 2" xfId="8861"/>
    <cellStyle name="60% - Accent5 50 2 2" xfId="8862"/>
    <cellStyle name="60% - Accent5 50 2_Rate Case Accrual Accounts" xfId="28361"/>
    <cellStyle name="60% - Accent5 50 3" xfId="42187"/>
    <cellStyle name="60% - Accent5 50_Rate Case Accrual Accounts" xfId="28362"/>
    <cellStyle name="60% - Accent5 51" xfId="8863"/>
    <cellStyle name="60% - Accent5 51 2" xfId="8864"/>
    <cellStyle name="60% - Accent5 51 2 2" xfId="8865"/>
    <cellStyle name="60% - Accent5 51 2_Rate Case Accrual Accounts" xfId="28363"/>
    <cellStyle name="60% - Accent5 51 3" xfId="42188"/>
    <cellStyle name="60% - Accent5 51_Rate Case Accrual Accounts" xfId="28364"/>
    <cellStyle name="60% - Accent5 52" xfId="8866"/>
    <cellStyle name="60% - Accent5 52 2" xfId="8867"/>
    <cellStyle name="60% - Accent5 52 2 2" xfId="8868"/>
    <cellStyle name="60% - Accent5 52 2_Rate Case Accrual Accounts" xfId="28365"/>
    <cellStyle name="60% - Accent5 52 3" xfId="42189"/>
    <cellStyle name="60% - Accent5 52_Rate Case Accrual Accounts" xfId="28366"/>
    <cellStyle name="60% - Accent5 53" xfId="8869"/>
    <cellStyle name="60% - Accent5 53 2" xfId="8870"/>
    <cellStyle name="60% - Accent5 53 2 2" xfId="8871"/>
    <cellStyle name="60% - Accent5 53 2_Rate Case Accrual Accounts" xfId="28367"/>
    <cellStyle name="60% - Accent5 53 3" xfId="42190"/>
    <cellStyle name="60% - Accent5 53_Rate Case Accrual Accounts" xfId="28368"/>
    <cellStyle name="60% - Accent5 54" xfId="8872"/>
    <cellStyle name="60% - Accent5 54 2" xfId="8873"/>
    <cellStyle name="60% - Accent5 54 2 2" xfId="8874"/>
    <cellStyle name="60% - Accent5 54 2_Rate Case Accrual Accounts" xfId="28369"/>
    <cellStyle name="60% - Accent5 54 3" xfId="42191"/>
    <cellStyle name="60% - Accent5 54_Rate Case Accrual Accounts" xfId="28370"/>
    <cellStyle name="60% - Accent5 55" xfId="8875"/>
    <cellStyle name="60% - Accent5 55 2" xfId="8876"/>
    <cellStyle name="60% - Accent5 55 2 2" xfId="8877"/>
    <cellStyle name="60% - Accent5 55 2_Rate Case Accrual Accounts" xfId="28371"/>
    <cellStyle name="60% - Accent5 55 3" xfId="42192"/>
    <cellStyle name="60% - Accent5 55_Rate Case Accrual Accounts" xfId="28372"/>
    <cellStyle name="60% - Accent5 56" xfId="8878"/>
    <cellStyle name="60% - Accent5 56 2" xfId="8879"/>
    <cellStyle name="60% - Accent5 56 2 2" xfId="8880"/>
    <cellStyle name="60% - Accent5 56 2_Rate Case Accrual Accounts" xfId="28373"/>
    <cellStyle name="60% - Accent5 56 3" xfId="42193"/>
    <cellStyle name="60% - Accent5 56_Rate Case Accrual Accounts" xfId="28374"/>
    <cellStyle name="60% - Accent5 57" xfId="8881"/>
    <cellStyle name="60% - Accent5 57 2" xfId="8882"/>
    <cellStyle name="60% - Accent5 57 2 2" xfId="8883"/>
    <cellStyle name="60% - Accent5 57 2_Rate Case Accrual Accounts" xfId="28375"/>
    <cellStyle name="60% - Accent5 57 3" xfId="42194"/>
    <cellStyle name="60% - Accent5 57_Rate Case Accrual Accounts" xfId="28376"/>
    <cellStyle name="60% - Accent5 58" xfId="8884"/>
    <cellStyle name="60% - Accent5 58 2" xfId="8885"/>
    <cellStyle name="60% - Accent5 58 2 2" xfId="8886"/>
    <cellStyle name="60% - Accent5 58 2_Rate Case Accrual Accounts" xfId="28377"/>
    <cellStyle name="60% - Accent5 58 3" xfId="42195"/>
    <cellStyle name="60% - Accent5 58_Rate Case Accrual Accounts" xfId="28378"/>
    <cellStyle name="60% - Accent5 59" xfId="8887"/>
    <cellStyle name="60% - Accent5 59 2" xfId="8888"/>
    <cellStyle name="60% - Accent5 59 2 2" xfId="8889"/>
    <cellStyle name="60% - Accent5 59 2_Rate Case Accrual Accounts" xfId="28379"/>
    <cellStyle name="60% - Accent5 59 3" xfId="42196"/>
    <cellStyle name="60% - Accent5 59_Rate Case Accrual Accounts" xfId="28380"/>
    <cellStyle name="60% - Accent5 6" xfId="8890"/>
    <cellStyle name="60% - Accent5 6 2" xfId="8891"/>
    <cellStyle name="60% - Accent5 6 2 2" xfId="8892"/>
    <cellStyle name="60% - Accent5 6 2 2 2" xfId="8893"/>
    <cellStyle name="60% - Accent5 6 2 2_Rate Case Accrual Accounts" xfId="28381"/>
    <cellStyle name="60% - Accent5 6 2 3" xfId="42197"/>
    <cellStyle name="60% - Accent5 6 2_Rate Case Accrual Accounts" xfId="28382"/>
    <cellStyle name="60% - Accent5 6 3" xfId="8894"/>
    <cellStyle name="60% - Accent5 6 3 2" xfId="8895"/>
    <cellStyle name="60% - Accent5 6 3 2 2" xfId="8896"/>
    <cellStyle name="60% - Accent5 6 3 2_Rate Case Accrual Accounts" xfId="28383"/>
    <cellStyle name="60% - Accent5 6 3 3" xfId="42198"/>
    <cellStyle name="60% - Accent5 6 3_Rate Case Accrual Accounts" xfId="28384"/>
    <cellStyle name="60% - Accent5 6 4" xfId="8897"/>
    <cellStyle name="60% - Accent5 6 4 2" xfId="8898"/>
    <cellStyle name="60% - Accent5 6 4_Rate Case Accrual Accounts" xfId="28385"/>
    <cellStyle name="60% - Accent5 6 5" xfId="42199"/>
    <cellStyle name="60% - Accent5 6_Rate Case Accrual Accounts" xfId="28386"/>
    <cellStyle name="60% - Accent5 60" xfId="8899"/>
    <cellStyle name="60% - Accent5 60 2" xfId="8900"/>
    <cellStyle name="60% - Accent5 60 2 2" xfId="8901"/>
    <cellStyle name="60% - Accent5 60 2_Rate Case Accrual Accounts" xfId="28387"/>
    <cellStyle name="60% - Accent5 60 3" xfId="42200"/>
    <cellStyle name="60% - Accent5 60_Rate Case Accrual Accounts" xfId="28388"/>
    <cellStyle name="60% - Accent5 61" xfId="8902"/>
    <cellStyle name="60% - Accent5 61 2" xfId="8903"/>
    <cellStyle name="60% - Accent5 61_Rate Case Accrual Accounts" xfId="28389"/>
    <cellStyle name="60% - Accent5 62" xfId="8904"/>
    <cellStyle name="60% - Accent5 62 2" xfId="8905"/>
    <cellStyle name="60% - Accent5 62_Rate Case Accrual Accounts" xfId="28390"/>
    <cellStyle name="60% - Accent5 63" xfId="8906"/>
    <cellStyle name="60% - Accent5 63 2" xfId="42201"/>
    <cellStyle name="60% - Accent5 64" xfId="8907"/>
    <cellStyle name="60% - Accent5 64 2" xfId="42202"/>
    <cellStyle name="60% - Accent5 65" xfId="8908"/>
    <cellStyle name="60% - Accent5 65 2" xfId="42203"/>
    <cellStyle name="60% - Accent5 66" xfId="8909"/>
    <cellStyle name="60% - Accent5 66 2" xfId="42204"/>
    <cellStyle name="60% - Accent5 67" xfId="8910"/>
    <cellStyle name="60% - Accent5 67 2" xfId="42205"/>
    <cellStyle name="60% - Accent5 68" xfId="8911"/>
    <cellStyle name="60% - Accent5 68 2" xfId="42206"/>
    <cellStyle name="60% - Accent5 69" xfId="8912"/>
    <cellStyle name="60% - Accent5 69 2" xfId="42207"/>
    <cellStyle name="60% - Accent5 7" xfId="8913"/>
    <cellStyle name="60% - Accent5 7 2" xfId="8914"/>
    <cellStyle name="60% - Accent5 7 2 2" xfId="8915"/>
    <cellStyle name="60% - Accent5 7 2 2 2" xfId="8916"/>
    <cellStyle name="60% - Accent5 7 2 2_Rate Case Accrual Accounts" xfId="28391"/>
    <cellStyle name="60% - Accent5 7 2 3" xfId="42208"/>
    <cellStyle name="60% - Accent5 7 2_Rate Case Accrual Accounts" xfId="28392"/>
    <cellStyle name="60% - Accent5 7 3" xfId="8917"/>
    <cellStyle name="60% - Accent5 7 3 2" xfId="8918"/>
    <cellStyle name="60% - Accent5 7 3 2 2" xfId="8919"/>
    <cellStyle name="60% - Accent5 7 3 2_Rate Case Accrual Accounts" xfId="28393"/>
    <cellStyle name="60% - Accent5 7 3 3" xfId="42209"/>
    <cellStyle name="60% - Accent5 7 3_Rate Case Accrual Accounts" xfId="28394"/>
    <cellStyle name="60% - Accent5 7 4" xfId="8920"/>
    <cellStyle name="60% - Accent5 7 4 2" xfId="8921"/>
    <cellStyle name="60% - Accent5 7 4_Rate Case Accrual Accounts" xfId="28395"/>
    <cellStyle name="60% - Accent5 7 5" xfId="42210"/>
    <cellStyle name="60% - Accent5 7_Rate Case Accrual Accounts" xfId="28396"/>
    <cellStyle name="60% - Accent5 70" xfId="8922"/>
    <cellStyle name="60% - Accent5 70 2" xfId="42211"/>
    <cellStyle name="60% - Accent5 71" xfId="8923"/>
    <cellStyle name="60% - Accent5 71 2" xfId="42212"/>
    <cellStyle name="60% - Accent5 72" xfId="8924"/>
    <cellStyle name="60% - Accent5 72 2" xfId="42213"/>
    <cellStyle name="60% - Accent5 73" xfId="8925"/>
    <cellStyle name="60% - Accent5 73 2" xfId="42214"/>
    <cellStyle name="60% - Accent5 74" xfId="8926"/>
    <cellStyle name="60% - Accent5 74 2" xfId="42215"/>
    <cellStyle name="60% - Accent5 75" xfId="8927"/>
    <cellStyle name="60% - Accent5 75 2" xfId="42216"/>
    <cellStyle name="60% - Accent5 76" xfId="8928"/>
    <cellStyle name="60% - Accent5 76 2" xfId="42217"/>
    <cellStyle name="60% - Accent5 77" xfId="34"/>
    <cellStyle name="60% - Accent5 78" xfId="49123"/>
    <cellStyle name="60% - Accent5 79" xfId="49154"/>
    <cellStyle name="60% - Accent5 8" xfId="8929"/>
    <cellStyle name="60% - Accent5 8 2" xfId="8930"/>
    <cellStyle name="60% - Accent5 8 2 2" xfId="8931"/>
    <cellStyle name="60% - Accent5 8 2 2 2" xfId="8932"/>
    <cellStyle name="60% - Accent5 8 2 2_Rate Case Accrual Accounts" xfId="28397"/>
    <cellStyle name="60% - Accent5 8 2 3" xfId="42218"/>
    <cellStyle name="60% - Accent5 8 2_Rate Case Accrual Accounts" xfId="28398"/>
    <cellStyle name="60% - Accent5 8 3" xfId="8933"/>
    <cellStyle name="60% - Accent5 8 3 2" xfId="8934"/>
    <cellStyle name="60% - Accent5 8 3 2 2" xfId="8935"/>
    <cellStyle name="60% - Accent5 8 3 2_Rate Case Accrual Accounts" xfId="28399"/>
    <cellStyle name="60% - Accent5 8 3 3" xfId="42219"/>
    <cellStyle name="60% - Accent5 8 3_Rate Case Accrual Accounts" xfId="28400"/>
    <cellStyle name="60% - Accent5 8 4" xfId="8936"/>
    <cellStyle name="60% - Accent5 8 4 2" xfId="8937"/>
    <cellStyle name="60% - Accent5 8 4_Rate Case Accrual Accounts" xfId="28401"/>
    <cellStyle name="60% - Accent5 8 5" xfId="42220"/>
    <cellStyle name="60% - Accent5 8_Rate Case Accrual Accounts" xfId="28402"/>
    <cellStyle name="60% - Accent5 9" xfId="8938"/>
    <cellStyle name="60% - Accent5 9 2" xfId="8939"/>
    <cellStyle name="60% - Accent5 9 2 2" xfId="8940"/>
    <cellStyle name="60% - Accent5 9 2 2 2" xfId="8941"/>
    <cellStyle name="60% - Accent5 9 2 2_Rate Case Accrual Accounts" xfId="28403"/>
    <cellStyle name="60% - Accent5 9 2 3" xfId="42221"/>
    <cellStyle name="60% - Accent5 9 2_Rate Case Accrual Accounts" xfId="28404"/>
    <cellStyle name="60% - Accent5 9 3" xfId="8942"/>
    <cellStyle name="60% - Accent5 9 3 2" xfId="8943"/>
    <cellStyle name="60% - Accent5 9 3 2 2" xfId="8944"/>
    <cellStyle name="60% - Accent5 9 3 2_Rate Case Accrual Accounts" xfId="28405"/>
    <cellStyle name="60% - Accent5 9 3 3" xfId="42222"/>
    <cellStyle name="60% - Accent5 9 3_Rate Case Accrual Accounts" xfId="28406"/>
    <cellStyle name="60% - Accent5 9 4" xfId="8945"/>
    <cellStyle name="60% - Accent5 9 4 2" xfId="8946"/>
    <cellStyle name="60% - Accent5 9 4_Rate Case Accrual Accounts" xfId="28407"/>
    <cellStyle name="60% - Accent5 9 5" xfId="42223"/>
    <cellStyle name="60% - Accent5 9_Rate Case Accrual Accounts" xfId="28408"/>
    <cellStyle name="60% - Accent6" xfId="49537" builtinId="52" customBuiltin="1"/>
    <cellStyle name="60% - Accent6 10" xfId="8947"/>
    <cellStyle name="60% - Accent6 10 2" xfId="8948"/>
    <cellStyle name="60% - Accent6 10 2 2" xfId="8949"/>
    <cellStyle name="60% - Accent6 10 2 2 2" xfId="8950"/>
    <cellStyle name="60% - Accent6 10 2 2_Rate Case Accrual Accounts" xfId="28409"/>
    <cellStyle name="60% - Accent6 10 2 3" xfId="42224"/>
    <cellStyle name="60% - Accent6 10 2_Rate Case Accrual Accounts" xfId="28410"/>
    <cellStyle name="60% - Accent6 10 3" xfId="8951"/>
    <cellStyle name="60% - Accent6 10 3 2" xfId="8952"/>
    <cellStyle name="60% - Accent6 10 3 2 2" xfId="8953"/>
    <cellStyle name="60% - Accent6 10 3 2_Rate Case Accrual Accounts" xfId="28411"/>
    <cellStyle name="60% - Accent6 10 3 3" xfId="42225"/>
    <cellStyle name="60% - Accent6 10 3_Rate Case Accrual Accounts" xfId="28412"/>
    <cellStyle name="60% - Accent6 10 4" xfId="8954"/>
    <cellStyle name="60% - Accent6 10 4 2" xfId="8955"/>
    <cellStyle name="60% - Accent6 10 4_Rate Case Accrual Accounts" xfId="28413"/>
    <cellStyle name="60% - Accent6 10 5" xfId="42226"/>
    <cellStyle name="60% - Accent6 10_Rate Case Accrual Accounts" xfId="28414"/>
    <cellStyle name="60% - Accent6 11" xfId="8956"/>
    <cellStyle name="60% - Accent6 11 2" xfId="8957"/>
    <cellStyle name="60% - Accent6 11 2 2" xfId="8958"/>
    <cellStyle name="60% - Accent6 11 2 2 2" xfId="8959"/>
    <cellStyle name="60% - Accent6 11 2 2_Rate Case Accrual Accounts" xfId="28415"/>
    <cellStyle name="60% - Accent6 11 2 3" xfId="42227"/>
    <cellStyle name="60% - Accent6 11 2_Rate Case Accrual Accounts" xfId="28416"/>
    <cellStyle name="60% - Accent6 11 3" xfId="8960"/>
    <cellStyle name="60% - Accent6 11 3 2" xfId="8961"/>
    <cellStyle name="60% - Accent6 11 3 2 2" xfId="8962"/>
    <cellStyle name="60% - Accent6 11 3 2_Rate Case Accrual Accounts" xfId="28417"/>
    <cellStyle name="60% - Accent6 11 3 3" xfId="42228"/>
    <cellStyle name="60% - Accent6 11 3_Rate Case Accrual Accounts" xfId="28418"/>
    <cellStyle name="60% - Accent6 11 4" xfId="8963"/>
    <cellStyle name="60% - Accent6 11 4 2" xfId="8964"/>
    <cellStyle name="60% - Accent6 11 4_Rate Case Accrual Accounts" xfId="28419"/>
    <cellStyle name="60% - Accent6 11 5" xfId="42229"/>
    <cellStyle name="60% - Accent6 11_Rate Case Accrual Accounts" xfId="28420"/>
    <cellStyle name="60% - Accent6 12" xfId="8965"/>
    <cellStyle name="60% - Accent6 12 2" xfId="8966"/>
    <cellStyle name="60% - Accent6 12 2 2" xfId="8967"/>
    <cellStyle name="60% - Accent6 12 2 2 2" xfId="8968"/>
    <cellStyle name="60% - Accent6 12 2 2_Rate Case Accrual Accounts" xfId="28421"/>
    <cellStyle name="60% - Accent6 12 2 3" xfId="42230"/>
    <cellStyle name="60% - Accent6 12 2_Rate Case Accrual Accounts" xfId="28422"/>
    <cellStyle name="60% - Accent6 12 3" xfId="8969"/>
    <cellStyle name="60% - Accent6 12 3 2" xfId="8970"/>
    <cellStyle name="60% - Accent6 12 3 2 2" xfId="8971"/>
    <cellStyle name="60% - Accent6 12 3 2_Rate Case Accrual Accounts" xfId="28423"/>
    <cellStyle name="60% - Accent6 12 3 3" xfId="42231"/>
    <cellStyle name="60% - Accent6 12 3_Rate Case Accrual Accounts" xfId="28424"/>
    <cellStyle name="60% - Accent6 12 4" xfId="8972"/>
    <cellStyle name="60% - Accent6 12 4 2" xfId="8973"/>
    <cellStyle name="60% - Accent6 12 4_Rate Case Accrual Accounts" xfId="28425"/>
    <cellStyle name="60% - Accent6 12 5" xfId="42232"/>
    <cellStyle name="60% - Accent6 12_Rate Case Accrual Accounts" xfId="28426"/>
    <cellStyle name="60% - Accent6 13" xfId="8974"/>
    <cellStyle name="60% - Accent6 13 2" xfId="8975"/>
    <cellStyle name="60% - Accent6 13 2 2" xfId="8976"/>
    <cellStyle name="60% - Accent6 13 2 2 2" xfId="8977"/>
    <cellStyle name="60% - Accent6 13 2 2_Rate Case Accrual Accounts" xfId="28427"/>
    <cellStyle name="60% - Accent6 13 2 3" xfId="42233"/>
    <cellStyle name="60% - Accent6 13 2_Rate Case Accrual Accounts" xfId="28428"/>
    <cellStyle name="60% - Accent6 13 3" xfId="8978"/>
    <cellStyle name="60% - Accent6 13 3 2" xfId="8979"/>
    <cellStyle name="60% - Accent6 13 3 2 2" xfId="8980"/>
    <cellStyle name="60% - Accent6 13 3 2_Rate Case Accrual Accounts" xfId="28429"/>
    <cellStyle name="60% - Accent6 13 3 3" xfId="42234"/>
    <cellStyle name="60% - Accent6 13 3_Rate Case Accrual Accounts" xfId="28430"/>
    <cellStyle name="60% - Accent6 13 4" xfId="8981"/>
    <cellStyle name="60% - Accent6 13 4 2" xfId="8982"/>
    <cellStyle name="60% - Accent6 13 4_Rate Case Accrual Accounts" xfId="28431"/>
    <cellStyle name="60% - Accent6 13 5" xfId="42235"/>
    <cellStyle name="60% - Accent6 13_Rate Case Accrual Accounts" xfId="28432"/>
    <cellStyle name="60% - Accent6 14" xfId="8983"/>
    <cellStyle name="60% - Accent6 14 2" xfId="8984"/>
    <cellStyle name="60% - Accent6 14 2 2" xfId="8985"/>
    <cellStyle name="60% - Accent6 14 2 2 2" xfId="8986"/>
    <cellStyle name="60% - Accent6 14 2 2_Rate Case Accrual Accounts" xfId="28433"/>
    <cellStyle name="60% - Accent6 14 2 3" xfId="42236"/>
    <cellStyle name="60% - Accent6 14 2_Rate Case Accrual Accounts" xfId="28434"/>
    <cellStyle name="60% - Accent6 14 3" xfId="8987"/>
    <cellStyle name="60% - Accent6 14 3 2" xfId="8988"/>
    <cellStyle name="60% - Accent6 14 3 2 2" xfId="8989"/>
    <cellStyle name="60% - Accent6 14 3 2_Rate Case Accrual Accounts" xfId="28435"/>
    <cellStyle name="60% - Accent6 14 3 3" xfId="42237"/>
    <cellStyle name="60% - Accent6 14 3_Rate Case Accrual Accounts" xfId="28436"/>
    <cellStyle name="60% - Accent6 14 4" xfId="8990"/>
    <cellStyle name="60% - Accent6 14 4 2" xfId="8991"/>
    <cellStyle name="60% - Accent6 14 4_Rate Case Accrual Accounts" xfId="28437"/>
    <cellStyle name="60% - Accent6 14 5" xfId="42238"/>
    <cellStyle name="60% - Accent6 14_Rate Case Accrual Accounts" xfId="28438"/>
    <cellStyle name="60% - Accent6 15" xfId="8992"/>
    <cellStyle name="60% - Accent6 15 2" xfId="8993"/>
    <cellStyle name="60% - Accent6 15 2 2" xfId="8994"/>
    <cellStyle name="60% - Accent6 15 2 2 2" xfId="8995"/>
    <cellStyle name="60% - Accent6 15 2 2_Rate Case Accrual Accounts" xfId="28439"/>
    <cellStyle name="60% - Accent6 15 2 3" xfId="42239"/>
    <cellStyle name="60% - Accent6 15 2_Rate Case Accrual Accounts" xfId="28440"/>
    <cellStyle name="60% - Accent6 15 3" xfId="8996"/>
    <cellStyle name="60% - Accent6 15 3 2" xfId="8997"/>
    <cellStyle name="60% - Accent6 15 3 2 2" xfId="8998"/>
    <cellStyle name="60% - Accent6 15 3 2_Rate Case Accrual Accounts" xfId="28441"/>
    <cellStyle name="60% - Accent6 15 3 3" xfId="42240"/>
    <cellStyle name="60% - Accent6 15 3_Rate Case Accrual Accounts" xfId="28442"/>
    <cellStyle name="60% - Accent6 15 4" xfId="8999"/>
    <cellStyle name="60% - Accent6 15 4 2" xfId="9000"/>
    <cellStyle name="60% - Accent6 15 4_Rate Case Accrual Accounts" xfId="28443"/>
    <cellStyle name="60% - Accent6 15 5" xfId="42241"/>
    <cellStyle name="60% - Accent6 15_Rate Case Accrual Accounts" xfId="28444"/>
    <cellStyle name="60% - Accent6 16" xfId="9001"/>
    <cellStyle name="60% - Accent6 16 2" xfId="9002"/>
    <cellStyle name="60% - Accent6 16 2 2" xfId="9003"/>
    <cellStyle name="60% - Accent6 16 2 2 2" xfId="9004"/>
    <cellStyle name="60% - Accent6 16 2 2_Rate Case Accrual Accounts" xfId="28445"/>
    <cellStyle name="60% - Accent6 16 2 3" xfId="42242"/>
    <cellStyle name="60% - Accent6 16 2_Rate Case Accrual Accounts" xfId="28446"/>
    <cellStyle name="60% - Accent6 16 3" xfId="9005"/>
    <cellStyle name="60% - Accent6 16 3 2" xfId="9006"/>
    <cellStyle name="60% - Accent6 16 3 2 2" xfId="9007"/>
    <cellStyle name="60% - Accent6 16 3 2_Rate Case Accrual Accounts" xfId="28447"/>
    <cellStyle name="60% - Accent6 16 3 3" xfId="42243"/>
    <cellStyle name="60% - Accent6 16 3_Rate Case Accrual Accounts" xfId="28448"/>
    <cellStyle name="60% - Accent6 16 4" xfId="9008"/>
    <cellStyle name="60% - Accent6 16 4 2" xfId="9009"/>
    <cellStyle name="60% - Accent6 16 4_Rate Case Accrual Accounts" xfId="28449"/>
    <cellStyle name="60% - Accent6 16 5" xfId="42244"/>
    <cellStyle name="60% - Accent6 16_Rate Case Accrual Accounts" xfId="28450"/>
    <cellStyle name="60% - Accent6 17" xfId="9010"/>
    <cellStyle name="60% - Accent6 17 2" xfId="9011"/>
    <cellStyle name="60% - Accent6 17 2 2" xfId="9012"/>
    <cellStyle name="60% - Accent6 17 2 2 2" xfId="9013"/>
    <cellStyle name="60% - Accent6 17 2 2_Rate Case Accrual Accounts" xfId="28451"/>
    <cellStyle name="60% - Accent6 17 2 3" xfId="42245"/>
    <cellStyle name="60% - Accent6 17 2_Rate Case Accrual Accounts" xfId="28452"/>
    <cellStyle name="60% - Accent6 17 3" xfId="9014"/>
    <cellStyle name="60% - Accent6 17 3 2" xfId="9015"/>
    <cellStyle name="60% - Accent6 17 3 2 2" xfId="9016"/>
    <cellStyle name="60% - Accent6 17 3 2_Rate Case Accrual Accounts" xfId="28453"/>
    <cellStyle name="60% - Accent6 17 3 3" xfId="42246"/>
    <cellStyle name="60% - Accent6 17 3_Rate Case Accrual Accounts" xfId="28454"/>
    <cellStyle name="60% - Accent6 17 4" xfId="9017"/>
    <cellStyle name="60% - Accent6 17 4 2" xfId="9018"/>
    <cellStyle name="60% - Accent6 17 4_Rate Case Accrual Accounts" xfId="28455"/>
    <cellStyle name="60% - Accent6 17 5" xfId="42247"/>
    <cellStyle name="60% - Accent6 17_Rate Case Accrual Accounts" xfId="28456"/>
    <cellStyle name="60% - Accent6 18" xfId="9019"/>
    <cellStyle name="60% - Accent6 18 2" xfId="9020"/>
    <cellStyle name="60% - Accent6 18 2 2" xfId="9021"/>
    <cellStyle name="60% - Accent6 18 2 2 2" xfId="9022"/>
    <cellStyle name="60% - Accent6 18 2 2_Rate Case Accrual Accounts" xfId="28457"/>
    <cellStyle name="60% - Accent6 18 2 3" xfId="42248"/>
    <cellStyle name="60% - Accent6 18 2_Rate Case Accrual Accounts" xfId="28458"/>
    <cellStyle name="60% - Accent6 18 3" xfId="9023"/>
    <cellStyle name="60% - Accent6 18 3 2" xfId="9024"/>
    <cellStyle name="60% - Accent6 18 3 2 2" xfId="9025"/>
    <cellStyle name="60% - Accent6 18 3 2_Rate Case Accrual Accounts" xfId="28459"/>
    <cellStyle name="60% - Accent6 18 3 3" xfId="42249"/>
    <cellStyle name="60% - Accent6 18 3_Rate Case Accrual Accounts" xfId="28460"/>
    <cellStyle name="60% - Accent6 18 4" xfId="9026"/>
    <cellStyle name="60% - Accent6 18 4 2" xfId="9027"/>
    <cellStyle name="60% - Accent6 18 4_Rate Case Accrual Accounts" xfId="28461"/>
    <cellStyle name="60% - Accent6 18 5" xfId="42250"/>
    <cellStyle name="60% - Accent6 18_Rate Case Accrual Accounts" xfId="28462"/>
    <cellStyle name="60% - Accent6 19" xfId="9028"/>
    <cellStyle name="60% - Accent6 19 2" xfId="9029"/>
    <cellStyle name="60% - Accent6 19 2 2" xfId="9030"/>
    <cellStyle name="60% - Accent6 19 2 2 2" xfId="9031"/>
    <cellStyle name="60% - Accent6 19 2 2_Rate Case Accrual Accounts" xfId="28463"/>
    <cellStyle name="60% - Accent6 19 2 3" xfId="42251"/>
    <cellStyle name="60% - Accent6 19 2_Rate Case Accrual Accounts" xfId="28464"/>
    <cellStyle name="60% - Accent6 19 3" xfId="9032"/>
    <cellStyle name="60% - Accent6 19 3 2" xfId="9033"/>
    <cellStyle name="60% - Accent6 19 3 2 2" xfId="9034"/>
    <cellStyle name="60% - Accent6 19 3 2_Rate Case Accrual Accounts" xfId="28465"/>
    <cellStyle name="60% - Accent6 19 3 3" xfId="42252"/>
    <cellStyle name="60% - Accent6 19 3_Rate Case Accrual Accounts" xfId="28466"/>
    <cellStyle name="60% - Accent6 19 4" xfId="9035"/>
    <cellStyle name="60% - Accent6 19 4 2" xfId="9036"/>
    <cellStyle name="60% - Accent6 19 4_Rate Case Accrual Accounts" xfId="28467"/>
    <cellStyle name="60% - Accent6 19 5" xfId="42253"/>
    <cellStyle name="60% - Accent6 19_Rate Case Accrual Accounts" xfId="28468"/>
    <cellStyle name="60% - Accent6 2" xfId="37"/>
    <cellStyle name="60% - Accent6 2 2" xfId="592"/>
    <cellStyle name="60% - Accent6 2 2 10" xfId="49384"/>
    <cellStyle name="60% - Accent6 2 2 2" xfId="9037"/>
    <cellStyle name="60% - Accent6 2 2 2 2" xfId="9038"/>
    <cellStyle name="60% - Accent6 2 2 2 2 2" xfId="9039"/>
    <cellStyle name="60% - Accent6 2 2 2 2_Rate Case Accrual Accounts" xfId="28469"/>
    <cellStyle name="60% - Accent6 2 2 2 3" xfId="42254"/>
    <cellStyle name="60% - Accent6 2 2 2_Rate Case Accrual Accounts" xfId="28470"/>
    <cellStyle name="60% - Accent6 2 2 3" xfId="9040"/>
    <cellStyle name="60% - Accent6 2 2 3 2" xfId="9041"/>
    <cellStyle name="60% - Accent6 2 2 3 2 2" xfId="9042"/>
    <cellStyle name="60% - Accent6 2 2 3 2_Rate Case Accrual Accounts" xfId="28471"/>
    <cellStyle name="60% - Accent6 2 2 3 3" xfId="42255"/>
    <cellStyle name="60% - Accent6 2 2 3_Rate Case Accrual Accounts" xfId="28472"/>
    <cellStyle name="60% - Accent6 2 2 4" xfId="9043"/>
    <cellStyle name="60% - Accent6 2 2 4 2" xfId="9044"/>
    <cellStyle name="60% - Accent6 2 2 4 2 2" xfId="9045"/>
    <cellStyle name="60% - Accent6 2 2 4 2_Rate Case Accrual Accounts" xfId="28473"/>
    <cellStyle name="60% - Accent6 2 2 4 3" xfId="42256"/>
    <cellStyle name="60% - Accent6 2 2 4_Rate Case Accrual Accounts" xfId="28474"/>
    <cellStyle name="60% - Accent6 2 2 5" xfId="9046"/>
    <cellStyle name="60% - Accent6 2 2 5 2" xfId="9047"/>
    <cellStyle name="60% - Accent6 2 2 5_Rate Case Accrual Accounts" xfId="28475"/>
    <cellStyle name="60% - Accent6 2 2 6" xfId="42257"/>
    <cellStyle name="60% - Accent6 2 2 7" xfId="49289"/>
    <cellStyle name="60% - Accent6 2 2 8" xfId="49371"/>
    <cellStyle name="60% - Accent6 2 2 9" xfId="49259"/>
    <cellStyle name="60% - Accent6 2 2_Basis Info" xfId="9048"/>
    <cellStyle name="60% - Accent6 2 3" xfId="443"/>
    <cellStyle name="60% - Accent6 2 3 2" xfId="9049"/>
    <cellStyle name="60% - Accent6 2 3 2 2" xfId="9050"/>
    <cellStyle name="60% - Accent6 2 3 2 2 2" xfId="9051"/>
    <cellStyle name="60% - Accent6 2 3 2 2_Rate Case Accrual Accounts" xfId="28476"/>
    <cellStyle name="60% - Accent6 2 3 2 3" xfId="42258"/>
    <cellStyle name="60% - Accent6 2 3 2_Rate Case Accrual Accounts" xfId="28477"/>
    <cellStyle name="60% - Accent6 2 3 3" xfId="9052"/>
    <cellStyle name="60% - Accent6 2 3 3 2" xfId="9053"/>
    <cellStyle name="60% - Accent6 2 3 3 2 2" xfId="9054"/>
    <cellStyle name="60% - Accent6 2 3 3 2_Rate Case Accrual Accounts" xfId="28478"/>
    <cellStyle name="60% - Accent6 2 3 3 3" xfId="42259"/>
    <cellStyle name="60% - Accent6 2 3 3_Rate Case Accrual Accounts" xfId="28479"/>
    <cellStyle name="60% - Accent6 2 3 4" xfId="9055"/>
    <cellStyle name="60% - Accent6 2 3 4 2" xfId="9056"/>
    <cellStyle name="60% - Accent6 2 3 4 2 2" xfId="9057"/>
    <cellStyle name="60% - Accent6 2 3 4 2_Rate Case Accrual Accounts" xfId="28480"/>
    <cellStyle name="60% - Accent6 2 3 4 3" xfId="42260"/>
    <cellStyle name="60% - Accent6 2 3 4_Rate Case Accrual Accounts" xfId="28481"/>
    <cellStyle name="60% - Accent6 2 3 5" xfId="9058"/>
    <cellStyle name="60% - Accent6 2 3 5 2" xfId="9059"/>
    <cellStyle name="60% - Accent6 2 3 5_Rate Case Accrual Accounts" xfId="28482"/>
    <cellStyle name="60% - Accent6 2 3 6" xfId="9060"/>
    <cellStyle name="60% - Accent6 2 3 6 2" xfId="9061"/>
    <cellStyle name="60% - Accent6 2 3 6_Rate Case Accrual Accounts" xfId="28483"/>
    <cellStyle name="60% - Accent6 2 3_Basis Info" xfId="9062"/>
    <cellStyle name="60% - Accent6 2 4" xfId="9063"/>
    <cellStyle name="60% - Accent6 2 4 2" xfId="9064"/>
    <cellStyle name="60% - Accent6 2 4 2 2" xfId="9065"/>
    <cellStyle name="60% - Accent6 2 4 2_Rate Case Accrual Accounts" xfId="28484"/>
    <cellStyle name="60% - Accent6 2 4 3" xfId="42261"/>
    <cellStyle name="60% - Accent6 2 4_Rate Case Accrual Accounts" xfId="28485"/>
    <cellStyle name="60% - Accent6 2 5" xfId="9066"/>
    <cellStyle name="60% - Accent6 2 5 2" xfId="9067"/>
    <cellStyle name="60% - Accent6 2 5_Rate Case Accrual Accounts" xfId="28486"/>
    <cellStyle name="60% - Accent6 2 6" xfId="9068"/>
    <cellStyle name="60% - Accent6 2 6 2" xfId="42262"/>
    <cellStyle name="60% - Accent6 2 7" xfId="9069"/>
    <cellStyle name="60% - Accent6 2 7 2" xfId="42263"/>
    <cellStyle name="60% - Accent6 2 8" xfId="42264"/>
    <cellStyle name="60% - Accent6 2_10-1 BS" xfId="9070"/>
    <cellStyle name="60% - Accent6 20" xfId="9071"/>
    <cellStyle name="60% - Accent6 20 2" xfId="9072"/>
    <cellStyle name="60% - Accent6 20 2 2" xfId="9073"/>
    <cellStyle name="60% - Accent6 20 2 2 2" xfId="9074"/>
    <cellStyle name="60% - Accent6 20 2 2_Rate Case Accrual Accounts" xfId="28487"/>
    <cellStyle name="60% - Accent6 20 2 3" xfId="42265"/>
    <cellStyle name="60% - Accent6 20 2_Rate Case Accrual Accounts" xfId="28488"/>
    <cellStyle name="60% - Accent6 20 3" xfId="9075"/>
    <cellStyle name="60% - Accent6 20 3 2" xfId="9076"/>
    <cellStyle name="60% - Accent6 20 3 2 2" xfId="9077"/>
    <cellStyle name="60% - Accent6 20 3 2_Rate Case Accrual Accounts" xfId="28489"/>
    <cellStyle name="60% - Accent6 20 3 3" xfId="42266"/>
    <cellStyle name="60% - Accent6 20 3_Rate Case Accrual Accounts" xfId="28490"/>
    <cellStyle name="60% - Accent6 20 4" xfId="9078"/>
    <cellStyle name="60% - Accent6 20 4 2" xfId="9079"/>
    <cellStyle name="60% - Accent6 20 4_Rate Case Accrual Accounts" xfId="28491"/>
    <cellStyle name="60% - Accent6 20 5" xfId="42267"/>
    <cellStyle name="60% - Accent6 20_Rate Case Accrual Accounts" xfId="28492"/>
    <cellStyle name="60% - Accent6 21" xfId="9080"/>
    <cellStyle name="60% - Accent6 21 2" xfId="9081"/>
    <cellStyle name="60% - Accent6 21 2 2" xfId="9082"/>
    <cellStyle name="60% - Accent6 21 2 2 2" xfId="9083"/>
    <cellStyle name="60% - Accent6 21 2 2_Rate Case Accrual Accounts" xfId="28493"/>
    <cellStyle name="60% - Accent6 21 2 3" xfId="42268"/>
    <cellStyle name="60% - Accent6 21 2_Rate Case Accrual Accounts" xfId="28494"/>
    <cellStyle name="60% - Accent6 21 3" xfId="9084"/>
    <cellStyle name="60% - Accent6 21 3 2" xfId="9085"/>
    <cellStyle name="60% - Accent6 21 3 2 2" xfId="9086"/>
    <cellStyle name="60% - Accent6 21 3 2_Rate Case Accrual Accounts" xfId="28495"/>
    <cellStyle name="60% - Accent6 21 3 3" xfId="42269"/>
    <cellStyle name="60% - Accent6 21 3_Rate Case Accrual Accounts" xfId="28496"/>
    <cellStyle name="60% - Accent6 21 4" xfId="9087"/>
    <cellStyle name="60% - Accent6 21 4 2" xfId="9088"/>
    <cellStyle name="60% - Accent6 21 4_Rate Case Accrual Accounts" xfId="28497"/>
    <cellStyle name="60% - Accent6 21 5" xfId="42270"/>
    <cellStyle name="60% - Accent6 21_Rate Case Accrual Accounts" xfId="28498"/>
    <cellStyle name="60% - Accent6 22" xfId="9089"/>
    <cellStyle name="60% - Accent6 22 2" xfId="9090"/>
    <cellStyle name="60% - Accent6 22 2 2" xfId="9091"/>
    <cellStyle name="60% - Accent6 22 2 2 2" xfId="9092"/>
    <cellStyle name="60% - Accent6 22 2 2_Rate Case Accrual Accounts" xfId="28499"/>
    <cellStyle name="60% - Accent6 22 2 3" xfId="42271"/>
    <cellStyle name="60% - Accent6 22 2_Rate Case Accrual Accounts" xfId="28500"/>
    <cellStyle name="60% - Accent6 22 3" xfId="9093"/>
    <cellStyle name="60% - Accent6 22 3 2" xfId="9094"/>
    <cellStyle name="60% - Accent6 22 3 2 2" xfId="9095"/>
    <cellStyle name="60% - Accent6 22 3 2_Rate Case Accrual Accounts" xfId="28501"/>
    <cellStyle name="60% - Accent6 22 3 3" xfId="42272"/>
    <cellStyle name="60% - Accent6 22 3_Rate Case Accrual Accounts" xfId="28502"/>
    <cellStyle name="60% - Accent6 22 4" xfId="9096"/>
    <cellStyle name="60% - Accent6 22 4 2" xfId="9097"/>
    <cellStyle name="60% - Accent6 22 4_Rate Case Accrual Accounts" xfId="28503"/>
    <cellStyle name="60% - Accent6 22 5" xfId="42273"/>
    <cellStyle name="60% - Accent6 22_Rate Case Accrual Accounts" xfId="28504"/>
    <cellStyle name="60% - Accent6 23" xfId="9098"/>
    <cellStyle name="60% - Accent6 23 2" xfId="9099"/>
    <cellStyle name="60% - Accent6 23 2 2" xfId="9100"/>
    <cellStyle name="60% - Accent6 23 2 2 2" xfId="9101"/>
    <cellStyle name="60% - Accent6 23 2 2_Rate Case Accrual Accounts" xfId="28505"/>
    <cellStyle name="60% - Accent6 23 2 3" xfId="42274"/>
    <cellStyle name="60% - Accent6 23 2_Rate Case Accrual Accounts" xfId="28506"/>
    <cellStyle name="60% - Accent6 23 3" xfId="9102"/>
    <cellStyle name="60% - Accent6 23 3 2" xfId="9103"/>
    <cellStyle name="60% - Accent6 23 3 2 2" xfId="9104"/>
    <cellStyle name="60% - Accent6 23 3 2_Rate Case Accrual Accounts" xfId="28507"/>
    <cellStyle name="60% - Accent6 23 3 3" xfId="42275"/>
    <cellStyle name="60% - Accent6 23 3_Rate Case Accrual Accounts" xfId="28508"/>
    <cellStyle name="60% - Accent6 23 4" xfId="9105"/>
    <cellStyle name="60% - Accent6 23 4 2" xfId="9106"/>
    <cellStyle name="60% - Accent6 23 4 2 2" xfId="9107"/>
    <cellStyle name="60% - Accent6 23 4 2_Rate Case Accrual Accounts" xfId="28509"/>
    <cellStyle name="60% - Accent6 23 4 3" xfId="42276"/>
    <cellStyle name="60% - Accent6 23 4_Rate Case Accrual Accounts" xfId="28510"/>
    <cellStyle name="60% - Accent6 23 5" xfId="9108"/>
    <cellStyle name="60% - Accent6 23 5 2" xfId="9109"/>
    <cellStyle name="60% - Accent6 23 5_Rate Case Accrual Accounts" xfId="28511"/>
    <cellStyle name="60% - Accent6 23 6" xfId="42277"/>
    <cellStyle name="60% - Accent6 23_Rate Case Accrual Accounts" xfId="28512"/>
    <cellStyle name="60% - Accent6 24" xfId="9110"/>
    <cellStyle name="60% - Accent6 24 2" xfId="9111"/>
    <cellStyle name="60% - Accent6 24 2 2" xfId="9112"/>
    <cellStyle name="60% - Accent6 24 2 2 2" xfId="9113"/>
    <cellStyle name="60% - Accent6 24 2 2 2 2" xfId="9114"/>
    <cellStyle name="60% - Accent6 24 2 2 2_Rate Case Accrual Accounts" xfId="28513"/>
    <cellStyle name="60% - Accent6 24 2 2 3" xfId="42278"/>
    <cellStyle name="60% - Accent6 24 2 2_Rate Case Accrual Accounts" xfId="28514"/>
    <cellStyle name="60% - Accent6 24 2 3" xfId="9115"/>
    <cellStyle name="60% - Accent6 24 2 3 2" xfId="9116"/>
    <cellStyle name="60% - Accent6 24 2 3_Rate Case Accrual Accounts" xfId="28515"/>
    <cellStyle name="60% - Accent6 24 2 4" xfId="9117"/>
    <cellStyle name="60% - Accent6 24 2 4 2" xfId="42279"/>
    <cellStyle name="60% - Accent6 24 2 5" xfId="42280"/>
    <cellStyle name="60% - Accent6 24 2_Rate Case Accrual Accounts" xfId="28516"/>
    <cellStyle name="60% - Accent6 24 3" xfId="9118"/>
    <cellStyle name="60% - Accent6 24 3 2" xfId="9119"/>
    <cellStyle name="60% - Accent6 24 3 2 2" xfId="9120"/>
    <cellStyle name="60% - Accent6 24 3 2_Rate Case Accrual Accounts" xfId="28517"/>
    <cellStyle name="60% - Accent6 24 3 3" xfId="42281"/>
    <cellStyle name="60% - Accent6 24 3_Rate Case Accrual Accounts" xfId="28518"/>
    <cellStyle name="60% - Accent6 24 4" xfId="9121"/>
    <cellStyle name="60% - Accent6 24 4 2" xfId="9122"/>
    <cellStyle name="60% - Accent6 24 4_Rate Case Accrual Accounts" xfId="28519"/>
    <cellStyle name="60% - Accent6 24 5" xfId="9123"/>
    <cellStyle name="60% - Accent6 24 5 2" xfId="9124"/>
    <cellStyle name="60% - Accent6 24 5_Rate Case Accrual Accounts" xfId="28520"/>
    <cellStyle name="60% - Accent6 24 6" xfId="42282"/>
    <cellStyle name="60% - Accent6 24_Basis Detail" xfId="9125"/>
    <cellStyle name="60% - Accent6 25" xfId="9126"/>
    <cellStyle name="60% - Accent6 25 2" xfId="9127"/>
    <cellStyle name="60% - Accent6 25 2 2" xfId="9128"/>
    <cellStyle name="60% - Accent6 25 2 2 2" xfId="9129"/>
    <cellStyle name="60% - Accent6 25 2 2_Rate Case Accrual Accounts" xfId="28521"/>
    <cellStyle name="60% - Accent6 25 2 3" xfId="42283"/>
    <cellStyle name="60% - Accent6 25 2_Rate Case Accrual Accounts" xfId="28522"/>
    <cellStyle name="60% - Accent6 25 3" xfId="9130"/>
    <cellStyle name="60% - Accent6 25 3 2" xfId="9131"/>
    <cellStyle name="60% - Accent6 25 3 2 2" xfId="9132"/>
    <cellStyle name="60% - Accent6 25 3 2_Rate Case Accrual Accounts" xfId="28523"/>
    <cellStyle name="60% - Accent6 25 3 3" xfId="42284"/>
    <cellStyle name="60% - Accent6 25 3_Rate Case Accrual Accounts" xfId="28524"/>
    <cellStyle name="60% - Accent6 25 4" xfId="9133"/>
    <cellStyle name="60% - Accent6 25 4 2" xfId="9134"/>
    <cellStyle name="60% - Accent6 25 4_Rate Case Accrual Accounts" xfId="28525"/>
    <cellStyle name="60% - Accent6 25 5" xfId="42285"/>
    <cellStyle name="60% - Accent6 25_Rate Case Accrual Accounts" xfId="28526"/>
    <cellStyle name="60% - Accent6 26" xfId="9135"/>
    <cellStyle name="60% - Accent6 26 2" xfId="9136"/>
    <cellStyle name="60% - Accent6 26 2 2" xfId="9137"/>
    <cellStyle name="60% - Accent6 26 2 2 2" xfId="9138"/>
    <cellStyle name="60% - Accent6 26 2 2_Rate Case Accrual Accounts" xfId="28527"/>
    <cellStyle name="60% - Accent6 26 2 3" xfId="42286"/>
    <cellStyle name="60% - Accent6 26 2_Rate Case Accrual Accounts" xfId="28528"/>
    <cellStyle name="60% - Accent6 26 3" xfId="9139"/>
    <cellStyle name="60% - Accent6 26 3 2" xfId="9140"/>
    <cellStyle name="60% - Accent6 26 3_Rate Case Accrual Accounts" xfId="28529"/>
    <cellStyle name="60% - Accent6 26 4" xfId="9141"/>
    <cellStyle name="60% - Accent6 26 4 2" xfId="42287"/>
    <cellStyle name="60% - Accent6 26 5" xfId="42288"/>
    <cellStyle name="60% - Accent6 26_Rate Case Accrual Accounts" xfId="28530"/>
    <cellStyle name="60% - Accent6 27" xfId="9142"/>
    <cellStyle name="60% - Accent6 27 2" xfId="9143"/>
    <cellStyle name="60% - Accent6 27 2 2" xfId="9144"/>
    <cellStyle name="60% - Accent6 27 2 2 2" xfId="9145"/>
    <cellStyle name="60% - Accent6 27 2 2_Rate Case Accrual Accounts" xfId="28531"/>
    <cellStyle name="60% - Accent6 27 2 3" xfId="42289"/>
    <cellStyle name="60% - Accent6 27 2_Rate Case Accrual Accounts" xfId="28532"/>
    <cellStyle name="60% - Accent6 27 3" xfId="9146"/>
    <cellStyle name="60% - Accent6 27 3 2" xfId="9147"/>
    <cellStyle name="60% - Accent6 27 3_Rate Case Accrual Accounts" xfId="28533"/>
    <cellStyle name="60% - Accent6 27 4" xfId="42290"/>
    <cellStyle name="60% - Accent6 27_Rate Case Accrual Accounts" xfId="28534"/>
    <cellStyle name="60% - Accent6 28" xfId="9148"/>
    <cellStyle name="60% - Accent6 28 2" xfId="9149"/>
    <cellStyle name="60% - Accent6 28 2 2" xfId="9150"/>
    <cellStyle name="60% - Accent6 28 2_Rate Case Accrual Accounts" xfId="28535"/>
    <cellStyle name="60% - Accent6 28 3" xfId="42291"/>
    <cellStyle name="60% - Accent6 28_Rate Case Accrual Accounts" xfId="28536"/>
    <cellStyle name="60% - Accent6 29" xfId="9151"/>
    <cellStyle name="60% - Accent6 29 2" xfId="9152"/>
    <cellStyle name="60% - Accent6 29 2 2" xfId="9153"/>
    <cellStyle name="60% - Accent6 29 2_Rate Case Accrual Accounts" xfId="28537"/>
    <cellStyle name="60% - Accent6 29 3" xfId="42292"/>
    <cellStyle name="60% - Accent6 29_Rate Case Accrual Accounts" xfId="28538"/>
    <cellStyle name="60% - Accent6 3" xfId="9154"/>
    <cellStyle name="60% - Accent6 3 2" xfId="9155"/>
    <cellStyle name="60% - Accent6 3 2 2" xfId="9156"/>
    <cellStyle name="60% - Accent6 3 2 2 2" xfId="9157"/>
    <cellStyle name="60% - Accent6 3 2 2 2 2" xfId="9158"/>
    <cellStyle name="60% - Accent6 3 2 2 2_Rate Case Accrual Accounts" xfId="28539"/>
    <cellStyle name="60% - Accent6 3 2 2 3" xfId="42293"/>
    <cellStyle name="60% - Accent6 3 2 2_Rate Case Accrual Accounts" xfId="28540"/>
    <cellStyle name="60% - Accent6 3 2 3" xfId="9159"/>
    <cellStyle name="60% - Accent6 3 2 3 2" xfId="9160"/>
    <cellStyle name="60% - Accent6 3 2 3 2 2" xfId="9161"/>
    <cellStyle name="60% - Accent6 3 2 3 2_Rate Case Accrual Accounts" xfId="28541"/>
    <cellStyle name="60% - Accent6 3 2 3 3" xfId="42294"/>
    <cellStyle name="60% - Accent6 3 2 3_Rate Case Accrual Accounts" xfId="28542"/>
    <cellStyle name="60% - Accent6 3 2 4" xfId="9162"/>
    <cellStyle name="60% - Accent6 3 2 4 2" xfId="9163"/>
    <cellStyle name="60% - Accent6 3 2 4_Rate Case Accrual Accounts" xfId="28543"/>
    <cellStyle name="60% - Accent6 3 2 5" xfId="42295"/>
    <cellStyle name="60% - Accent6 3 2_Rate Case Accrual Accounts" xfId="28544"/>
    <cellStyle name="60% - Accent6 3 3" xfId="9164"/>
    <cellStyle name="60% - Accent6 3 3 2" xfId="9165"/>
    <cellStyle name="60% - Accent6 3 3 2 2" xfId="9166"/>
    <cellStyle name="60% - Accent6 3 3 2_Rate Case Accrual Accounts" xfId="28545"/>
    <cellStyle name="60% - Accent6 3 3 3" xfId="42296"/>
    <cellStyle name="60% - Accent6 3 3_Rate Case Accrual Accounts" xfId="28546"/>
    <cellStyle name="60% - Accent6 3 4" xfId="9167"/>
    <cellStyle name="60% - Accent6 3 4 2" xfId="9168"/>
    <cellStyle name="60% - Accent6 3 4_Rate Case Accrual Accounts" xfId="28547"/>
    <cellStyle name="60% - Accent6 3 5" xfId="9169"/>
    <cellStyle name="60% - Accent6 3 5 2" xfId="42297"/>
    <cellStyle name="60% - Accent6 3_Rate Case Accrual Accounts" xfId="28548"/>
    <cellStyle name="60% - Accent6 30" xfId="9170"/>
    <cellStyle name="60% - Accent6 30 2" xfId="9171"/>
    <cellStyle name="60% - Accent6 30 2 2" xfId="9172"/>
    <cellStyle name="60% - Accent6 30 2_Rate Case Accrual Accounts" xfId="28549"/>
    <cellStyle name="60% - Accent6 30 3" xfId="42298"/>
    <cellStyle name="60% - Accent6 30_Rate Case Accrual Accounts" xfId="28550"/>
    <cellStyle name="60% - Accent6 31" xfId="9173"/>
    <cellStyle name="60% - Accent6 31 2" xfId="9174"/>
    <cellStyle name="60% - Accent6 31 2 2" xfId="9175"/>
    <cellStyle name="60% - Accent6 31 2_Rate Case Accrual Accounts" xfId="28551"/>
    <cellStyle name="60% - Accent6 31 3" xfId="42299"/>
    <cellStyle name="60% - Accent6 31_Rate Case Accrual Accounts" xfId="28552"/>
    <cellStyle name="60% - Accent6 32" xfId="9176"/>
    <cellStyle name="60% - Accent6 32 2" xfId="9177"/>
    <cellStyle name="60% - Accent6 32 2 2" xfId="9178"/>
    <cellStyle name="60% - Accent6 32 2_Rate Case Accrual Accounts" xfId="28553"/>
    <cellStyle name="60% - Accent6 32 3" xfId="42300"/>
    <cellStyle name="60% - Accent6 32_Rate Case Accrual Accounts" xfId="28554"/>
    <cellStyle name="60% - Accent6 33" xfId="9179"/>
    <cellStyle name="60% - Accent6 33 2" xfId="9180"/>
    <cellStyle name="60% - Accent6 33 2 2" xfId="9181"/>
    <cellStyle name="60% - Accent6 33 2_Rate Case Accrual Accounts" xfId="28555"/>
    <cellStyle name="60% - Accent6 33 3" xfId="42301"/>
    <cellStyle name="60% - Accent6 33_Rate Case Accrual Accounts" xfId="28556"/>
    <cellStyle name="60% - Accent6 34" xfId="9182"/>
    <cellStyle name="60% - Accent6 34 2" xfId="9183"/>
    <cellStyle name="60% - Accent6 34 2 2" xfId="9184"/>
    <cellStyle name="60% - Accent6 34 2_Rate Case Accrual Accounts" xfId="28557"/>
    <cellStyle name="60% - Accent6 34 3" xfId="42302"/>
    <cellStyle name="60% - Accent6 34_Rate Case Accrual Accounts" xfId="28558"/>
    <cellStyle name="60% - Accent6 35" xfId="9185"/>
    <cellStyle name="60% - Accent6 35 2" xfId="9186"/>
    <cellStyle name="60% - Accent6 35 2 2" xfId="9187"/>
    <cellStyle name="60% - Accent6 35 2_Rate Case Accrual Accounts" xfId="28559"/>
    <cellStyle name="60% - Accent6 35 3" xfId="42303"/>
    <cellStyle name="60% - Accent6 35_Rate Case Accrual Accounts" xfId="28560"/>
    <cellStyle name="60% - Accent6 36" xfId="9188"/>
    <cellStyle name="60% - Accent6 36 2" xfId="9189"/>
    <cellStyle name="60% - Accent6 36 2 2" xfId="9190"/>
    <cellStyle name="60% - Accent6 36 2_Rate Case Accrual Accounts" xfId="28561"/>
    <cellStyle name="60% - Accent6 36 3" xfId="42304"/>
    <cellStyle name="60% - Accent6 36_Rate Case Accrual Accounts" xfId="28562"/>
    <cellStyle name="60% - Accent6 37" xfId="9191"/>
    <cellStyle name="60% - Accent6 37 2" xfId="9192"/>
    <cellStyle name="60% - Accent6 37 2 2" xfId="9193"/>
    <cellStyle name="60% - Accent6 37 2_Rate Case Accrual Accounts" xfId="28563"/>
    <cellStyle name="60% - Accent6 37 3" xfId="42305"/>
    <cellStyle name="60% - Accent6 37_Rate Case Accrual Accounts" xfId="28564"/>
    <cellStyle name="60% - Accent6 38" xfId="9194"/>
    <cellStyle name="60% - Accent6 38 2" xfId="9195"/>
    <cellStyle name="60% - Accent6 38 2 2" xfId="9196"/>
    <cellStyle name="60% - Accent6 38 2_Rate Case Accrual Accounts" xfId="28565"/>
    <cellStyle name="60% - Accent6 38 3" xfId="42306"/>
    <cellStyle name="60% - Accent6 38_Rate Case Accrual Accounts" xfId="28566"/>
    <cellStyle name="60% - Accent6 39" xfId="9197"/>
    <cellStyle name="60% - Accent6 39 2" xfId="9198"/>
    <cellStyle name="60% - Accent6 39 2 2" xfId="9199"/>
    <cellStyle name="60% - Accent6 39 2_Rate Case Accrual Accounts" xfId="28567"/>
    <cellStyle name="60% - Accent6 39 3" xfId="42307"/>
    <cellStyle name="60% - Accent6 39_Rate Case Accrual Accounts" xfId="28568"/>
    <cellStyle name="60% - Accent6 4" xfId="9200"/>
    <cellStyle name="60% - Accent6 4 2" xfId="9201"/>
    <cellStyle name="60% - Accent6 4 2 2" xfId="9202"/>
    <cellStyle name="60% - Accent6 4 2 2 2" xfId="9203"/>
    <cellStyle name="60% - Accent6 4 2 2 2 2" xfId="9204"/>
    <cellStyle name="60% - Accent6 4 2 2 2_Rate Case Accrual Accounts" xfId="28569"/>
    <cellStyle name="60% - Accent6 4 2 2 3" xfId="42308"/>
    <cellStyle name="60% - Accent6 4 2 2_Rate Case Accrual Accounts" xfId="28570"/>
    <cellStyle name="60% - Accent6 4 2 3" xfId="9205"/>
    <cellStyle name="60% - Accent6 4 2 3 2" xfId="9206"/>
    <cellStyle name="60% - Accent6 4 2 3 2 2" xfId="9207"/>
    <cellStyle name="60% - Accent6 4 2 3 2_Rate Case Accrual Accounts" xfId="28571"/>
    <cellStyle name="60% - Accent6 4 2 3 3" xfId="42309"/>
    <cellStyle name="60% - Accent6 4 2 3_Rate Case Accrual Accounts" xfId="28572"/>
    <cellStyle name="60% - Accent6 4 2 4" xfId="9208"/>
    <cellStyle name="60% - Accent6 4 2 4 2" xfId="9209"/>
    <cellStyle name="60% - Accent6 4 2 4_Rate Case Accrual Accounts" xfId="28573"/>
    <cellStyle name="60% - Accent6 4 2 5" xfId="42310"/>
    <cellStyle name="60% - Accent6 4 2_Rate Case Accrual Accounts" xfId="28574"/>
    <cellStyle name="60% - Accent6 4 3" xfId="9210"/>
    <cellStyle name="60% - Accent6 4 3 2" xfId="9211"/>
    <cellStyle name="60% - Accent6 4 3 2 2" xfId="9212"/>
    <cellStyle name="60% - Accent6 4 3 2_Rate Case Accrual Accounts" xfId="28575"/>
    <cellStyle name="60% - Accent6 4 3 3" xfId="42311"/>
    <cellStyle name="60% - Accent6 4 3_Rate Case Accrual Accounts" xfId="28576"/>
    <cellStyle name="60% - Accent6 4 4" xfId="9213"/>
    <cellStyle name="60% - Accent6 4 4 2" xfId="9214"/>
    <cellStyle name="60% - Accent6 4 4_Rate Case Accrual Accounts" xfId="28577"/>
    <cellStyle name="60% - Accent6 4 5" xfId="42312"/>
    <cellStyle name="60% - Accent6 4_Rate Case Accrual Accounts" xfId="28578"/>
    <cellStyle name="60% - Accent6 40" xfId="9215"/>
    <cellStyle name="60% - Accent6 40 2" xfId="9216"/>
    <cellStyle name="60% - Accent6 40 2 2" xfId="9217"/>
    <cellStyle name="60% - Accent6 40 2_Rate Case Accrual Accounts" xfId="28579"/>
    <cellStyle name="60% - Accent6 40 3" xfId="42313"/>
    <cellStyle name="60% - Accent6 40_Rate Case Accrual Accounts" xfId="28580"/>
    <cellStyle name="60% - Accent6 41" xfId="9218"/>
    <cellStyle name="60% - Accent6 41 2" xfId="9219"/>
    <cellStyle name="60% - Accent6 41 2 2" xfId="9220"/>
    <cellStyle name="60% - Accent6 41 2_Rate Case Accrual Accounts" xfId="28581"/>
    <cellStyle name="60% - Accent6 41 3" xfId="42314"/>
    <cellStyle name="60% - Accent6 41_Rate Case Accrual Accounts" xfId="28582"/>
    <cellStyle name="60% - Accent6 42" xfId="9221"/>
    <cellStyle name="60% - Accent6 42 2" xfId="9222"/>
    <cellStyle name="60% - Accent6 42 2 2" xfId="9223"/>
    <cellStyle name="60% - Accent6 42 2_Rate Case Accrual Accounts" xfId="28583"/>
    <cellStyle name="60% - Accent6 42 3" xfId="42315"/>
    <cellStyle name="60% - Accent6 42_Rate Case Accrual Accounts" xfId="28584"/>
    <cellStyle name="60% - Accent6 43" xfId="9224"/>
    <cellStyle name="60% - Accent6 43 2" xfId="9225"/>
    <cellStyle name="60% - Accent6 43 2 2" xfId="9226"/>
    <cellStyle name="60% - Accent6 43 2_Rate Case Accrual Accounts" xfId="28585"/>
    <cellStyle name="60% - Accent6 43 3" xfId="42316"/>
    <cellStyle name="60% - Accent6 43_Rate Case Accrual Accounts" xfId="28586"/>
    <cellStyle name="60% - Accent6 44" xfId="9227"/>
    <cellStyle name="60% - Accent6 44 2" xfId="9228"/>
    <cellStyle name="60% - Accent6 44 2 2" xfId="9229"/>
    <cellStyle name="60% - Accent6 44 2_Rate Case Accrual Accounts" xfId="28587"/>
    <cellStyle name="60% - Accent6 44 3" xfId="42317"/>
    <cellStyle name="60% - Accent6 44_Rate Case Accrual Accounts" xfId="28588"/>
    <cellStyle name="60% - Accent6 45" xfId="9230"/>
    <cellStyle name="60% - Accent6 45 2" xfId="9231"/>
    <cellStyle name="60% - Accent6 45 2 2" xfId="9232"/>
    <cellStyle name="60% - Accent6 45 2_Rate Case Accrual Accounts" xfId="28589"/>
    <cellStyle name="60% - Accent6 45 3" xfId="42318"/>
    <cellStyle name="60% - Accent6 45_Rate Case Accrual Accounts" xfId="28590"/>
    <cellStyle name="60% - Accent6 46" xfId="9233"/>
    <cellStyle name="60% - Accent6 46 2" xfId="9234"/>
    <cellStyle name="60% - Accent6 46 2 2" xfId="9235"/>
    <cellStyle name="60% - Accent6 46 2_Rate Case Accrual Accounts" xfId="28591"/>
    <cellStyle name="60% - Accent6 46 3" xfId="42319"/>
    <cellStyle name="60% - Accent6 46_Rate Case Accrual Accounts" xfId="28592"/>
    <cellStyle name="60% - Accent6 47" xfId="9236"/>
    <cellStyle name="60% - Accent6 47 2" xfId="9237"/>
    <cellStyle name="60% - Accent6 47 2 2" xfId="9238"/>
    <cellStyle name="60% - Accent6 47 2_Rate Case Accrual Accounts" xfId="28593"/>
    <cellStyle name="60% - Accent6 47 3" xfId="42320"/>
    <cellStyle name="60% - Accent6 47_Rate Case Accrual Accounts" xfId="28594"/>
    <cellStyle name="60% - Accent6 48" xfId="9239"/>
    <cellStyle name="60% - Accent6 48 2" xfId="9240"/>
    <cellStyle name="60% - Accent6 48 2 2" xfId="9241"/>
    <cellStyle name="60% - Accent6 48 2_Rate Case Accrual Accounts" xfId="28595"/>
    <cellStyle name="60% - Accent6 48 3" xfId="42321"/>
    <cellStyle name="60% - Accent6 48_Rate Case Accrual Accounts" xfId="28596"/>
    <cellStyle name="60% - Accent6 49" xfId="9242"/>
    <cellStyle name="60% - Accent6 49 2" xfId="9243"/>
    <cellStyle name="60% - Accent6 49 2 2" xfId="9244"/>
    <cellStyle name="60% - Accent6 49 2_Rate Case Accrual Accounts" xfId="28597"/>
    <cellStyle name="60% - Accent6 49 3" xfId="42322"/>
    <cellStyle name="60% - Accent6 49_Rate Case Accrual Accounts" xfId="28598"/>
    <cellStyle name="60% - Accent6 5" xfId="9245"/>
    <cellStyle name="60% - Accent6 5 2" xfId="9246"/>
    <cellStyle name="60% - Accent6 5 2 2" xfId="9247"/>
    <cellStyle name="60% - Accent6 5 2 2 2" xfId="9248"/>
    <cellStyle name="60% - Accent6 5 2 2 2 2" xfId="9249"/>
    <cellStyle name="60% - Accent6 5 2 2 2_Rate Case Accrual Accounts" xfId="28599"/>
    <cellStyle name="60% - Accent6 5 2 2 3" xfId="42323"/>
    <cellStyle name="60% - Accent6 5 2 2_Rate Case Accrual Accounts" xfId="28600"/>
    <cellStyle name="60% - Accent6 5 2 3" xfId="9250"/>
    <cellStyle name="60% - Accent6 5 2 3 2" xfId="9251"/>
    <cellStyle name="60% - Accent6 5 2 3 2 2" xfId="9252"/>
    <cellStyle name="60% - Accent6 5 2 3 2_Rate Case Accrual Accounts" xfId="28601"/>
    <cellStyle name="60% - Accent6 5 2 3 3" xfId="42324"/>
    <cellStyle name="60% - Accent6 5 2 3_Rate Case Accrual Accounts" xfId="28602"/>
    <cellStyle name="60% - Accent6 5 2 4" xfId="9253"/>
    <cellStyle name="60% - Accent6 5 2 4 2" xfId="9254"/>
    <cellStyle name="60% - Accent6 5 2 4_Rate Case Accrual Accounts" xfId="28603"/>
    <cellStyle name="60% - Accent6 5 2 5" xfId="42325"/>
    <cellStyle name="60% - Accent6 5 2_Rate Case Accrual Accounts" xfId="28604"/>
    <cellStyle name="60% - Accent6 5 3" xfId="9255"/>
    <cellStyle name="60% - Accent6 5 3 2" xfId="9256"/>
    <cellStyle name="60% - Accent6 5 3 2 2" xfId="9257"/>
    <cellStyle name="60% - Accent6 5 3 2_Rate Case Accrual Accounts" xfId="28605"/>
    <cellStyle name="60% - Accent6 5 3 3" xfId="42326"/>
    <cellStyle name="60% - Accent6 5 3_Rate Case Accrual Accounts" xfId="28606"/>
    <cellStyle name="60% - Accent6 5 4" xfId="9258"/>
    <cellStyle name="60% - Accent6 5 4 2" xfId="9259"/>
    <cellStyle name="60% - Accent6 5 4_Rate Case Accrual Accounts" xfId="28607"/>
    <cellStyle name="60% - Accent6 5 5" xfId="42327"/>
    <cellStyle name="60% - Accent6 5_Rate Case Accrual Accounts" xfId="28608"/>
    <cellStyle name="60% - Accent6 50" xfId="9260"/>
    <cellStyle name="60% - Accent6 50 2" xfId="9261"/>
    <cellStyle name="60% - Accent6 50 2 2" xfId="9262"/>
    <cellStyle name="60% - Accent6 50 2_Rate Case Accrual Accounts" xfId="28609"/>
    <cellStyle name="60% - Accent6 50 3" xfId="42328"/>
    <cellStyle name="60% - Accent6 50_Rate Case Accrual Accounts" xfId="28610"/>
    <cellStyle name="60% - Accent6 51" xfId="9263"/>
    <cellStyle name="60% - Accent6 51 2" xfId="9264"/>
    <cellStyle name="60% - Accent6 51 2 2" xfId="9265"/>
    <cellStyle name="60% - Accent6 51 2_Rate Case Accrual Accounts" xfId="28611"/>
    <cellStyle name="60% - Accent6 51 3" xfId="42329"/>
    <cellStyle name="60% - Accent6 51_Rate Case Accrual Accounts" xfId="28612"/>
    <cellStyle name="60% - Accent6 52" xfId="9266"/>
    <cellStyle name="60% - Accent6 52 2" xfId="9267"/>
    <cellStyle name="60% - Accent6 52 2 2" xfId="9268"/>
    <cellStyle name="60% - Accent6 52 2_Rate Case Accrual Accounts" xfId="28613"/>
    <cellStyle name="60% - Accent6 52 3" xfId="42330"/>
    <cellStyle name="60% - Accent6 52_Rate Case Accrual Accounts" xfId="28614"/>
    <cellStyle name="60% - Accent6 53" xfId="9269"/>
    <cellStyle name="60% - Accent6 53 2" xfId="9270"/>
    <cellStyle name="60% - Accent6 53 2 2" xfId="9271"/>
    <cellStyle name="60% - Accent6 53 2_Rate Case Accrual Accounts" xfId="28615"/>
    <cellStyle name="60% - Accent6 53 3" xfId="42331"/>
    <cellStyle name="60% - Accent6 53_Rate Case Accrual Accounts" xfId="28616"/>
    <cellStyle name="60% - Accent6 54" xfId="9272"/>
    <cellStyle name="60% - Accent6 54 2" xfId="9273"/>
    <cellStyle name="60% - Accent6 54 2 2" xfId="9274"/>
    <cellStyle name="60% - Accent6 54 2_Rate Case Accrual Accounts" xfId="28617"/>
    <cellStyle name="60% - Accent6 54 3" xfId="42332"/>
    <cellStyle name="60% - Accent6 54_Rate Case Accrual Accounts" xfId="28618"/>
    <cellStyle name="60% - Accent6 55" xfId="9275"/>
    <cellStyle name="60% - Accent6 55 2" xfId="9276"/>
    <cellStyle name="60% - Accent6 55 2 2" xfId="9277"/>
    <cellStyle name="60% - Accent6 55 2_Rate Case Accrual Accounts" xfId="28619"/>
    <cellStyle name="60% - Accent6 55 3" xfId="42333"/>
    <cellStyle name="60% - Accent6 55_Rate Case Accrual Accounts" xfId="28620"/>
    <cellStyle name="60% - Accent6 56" xfId="9278"/>
    <cellStyle name="60% - Accent6 56 2" xfId="9279"/>
    <cellStyle name="60% - Accent6 56 2 2" xfId="9280"/>
    <cellStyle name="60% - Accent6 56 2_Rate Case Accrual Accounts" xfId="28621"/>
    <cellStyle name="60% - Accent6 56 3" xfId="42334"/>
    <cellStyle name="60% - Accent6 56_Rate Case Accrual Accounts" xfId="28622"/>
    <cellStyle name="60% - Accent6 57" xfId="9281"/>
    <cellStyle name="60% - Accent6 57 2" xfId="9282"/>
    <cellStyle name="60% - Accent6 57 2 2" xfId="9283"/>
    <cellStyle name="60% - Accent6 57 2_Rate Case Accrual Accounts" xfId="28623"/>
    <cellStyle name="60% - Accent6 57 3" xfId="42335"/>
    <cellStyle name="60% - Accent6 57_Rate Case Accrual Accounts" xfId="28624"/>
    <cellStyle name="60% - Accent6 58" xfId="9284"/>
    <cellStyle name="60% - Accent6 58 2" xfId="9285"/>
    <cellStyle name="60% - Accent6 58 2 2" xfId="9286"/>
    <cellStyle name="60% - Accent6 58 2_Rate Case Accrual Accounts" xfId="28625"/>
    <cellStyle name="60% - Accent6 58 3" xfId="42336"/>
    <cellStyle name="60% - Accent6 58_Rate Case Accrual Accounts" xfId="28626"/>
    <cellStyle name="60% - Accent6 59" xfId="9287"/>
    <cellStyle name="60% - Accent6 59 2" xfId="9288"/>
    <cellStyle name="60% - Accent6 59 2 2" xfId="9289"/>
    <cellStyle name="60% - Accent6 59 2_Rate Case Accrual Accounts" xfId="28627"/>
    <cellStyle name="60% - Accent6 59 3" xfId="42337"/>
    <cellStyle name="60% - Accent6 59_Rate Case Accrual Accounts" xfId="28628"/>
    <cellStyle name="60% - Accent6 6" xfId="9290"/>
    <cellStyle name="60% - Accent6 6 2" xfId="9291"/>
    <cellStyle name="60% - Accent6 6 2 2" xfId="9292"/>
    <cellStyle name="60% - Accent6 6 2 2 2" xfId="9293"/>
    <cellStyle name="60% - Accent6 6 2 2_Rate Case Accrual Accounts" xfId="28629"/>
    <cellStyle name="60% - Accent6 6 2 3" xfId="42338"/>
    <cellStyle name="60% - Accent6 6 2_Rate Case Accrual Accounts" xfId="28630"/>
    <cellStyle name="60% - Accent6 6 3" xfId="9294"/>
    <cellStyle name="60% - Accent6 6 3 2" xfId="9295"/>
    <cellStyle name="60% - Accent6 6 3 2 2" xfId="9296"/>
    <cellStyle name="60% - Accent6 6 3 2_Rate Case Accrual Accounts" xfId="28631"/>
    <cellStyle name="60% - Accent6 6 3 3" xfId="42339"/>
    <cellStyle name="60% - Accent6 6 3_Rate Case Accrual Accounts" xfId="28632"/>
    <cellStyle name="60% - Accent6 6 4" xfId="9297"/>
    <cellStyle name="60% - Accent6 6 4 2" xfId="9298"/>
    <cellStyle name="60% - Accent6 6 4_Rate Case Accrual Accounts" xfId="28633"/>
    <cellStyle name="60% - Accent6 6 5" xfId="42340"/>
    <cellStyle name="60% - Accent6 6_Rate Case Accrual Accounts" xfId="28634"/>
    <cellStyle name="60% - Accent6 60" xfId="9299"/>
    <cellStyle name="60% - Accent6 60 2" xfId="9300"/>
    <cellStyle name="60% - Accent6 60 2 2" xfId="9301"/>
    <cellStyle name="60% - Accent6 60 2_Rate Case Accrual Accounts" xfId="28635"/>
    <cellStyle name="60% - Accent6 60 3" xfId="42341"/>
    <cellStyle name="60% - Accent6 60_Rate Case Accrual Accounts" xfId="28636"/>
    <cellStyle name="60% - Accent6 61" xfId="9302"/>
    <cellStyle name="60% - Accent6 61 2" xfId="9303"/>
    <cellStyle name="60% - Accent6 61_Rate Case Accrual Accounts" xfId="28637"/>
    <cellStyle name="60% - Accent6 62" xfId="9304"/>
    <cellStyle name="60% - Accent6 62 2" xfId="9305"/>
    <cellStyle name="60% - Accent6 62_Rate Case Accrual Accounts" xfId="28638"/>
    <cellStyle name="60% - Accent6 63" xfId="9306"/>
    <cellStyle name="60% - Accent6 63 2" xfId="42342"/>
    <cellStyle name="60% - Accent6 64" xfId="9307"/>
    <cellStyle name="60% - Accent6 64 2" xfId="42343"/>
    <cellStyle name="60% - Accent6 65" xfId="9308"/>
    <cellStyle name="60% - Accent6 65 2" xfId="42344"/>
    <cellStyle name="60% - Accent6 66" xfId="9309"/>
    <cellStyle name="60% - Accent6 66 2" xfId="42345"/>
    <cellStyle name="60% - Accent6 67" xfId="9310"/>
    <cellStyle name="60% - Accent6 67 2" xfId="42346"/>
    <cellStyle name="60% - Accent6 68" xfId="9311"/>
    <cellStyle name="60% - Accent6 68 2" xfId="42347"/>
    <cellStyle name="60% - Accent6 69" xfId="9312"/>
    <cellStyle name="60% - Accent6 69 2" xfId="42348"/>
    <cellStyle name="60% - Accent6 7" xfId="9313"/>
    <cellStyle name="60% - Accent6 7 2" xfId="9314"/>
    <cellStyle name="60% - Accent6 7 2 2" xfId="9315"/>
    <cellStyle name="60% - Accent6 7 2 2 2" xfId="9316"/>
    <cellStyle name="60% - Accent6 7 2 2_Rate Case Accrual Accounts" xfId="28639"/>
    <cellStyle name="60% - Accent6 7 2 3" xfId="42349"/>
    <cellStyle name="60% - Accent6 7 2_Rate Case Accrual Accounts" xfId="28640"/>
    <cellStyle name="60% - Accent6 7 3" xfId="9317"/>
    <cellStyle name="60% - Accent6 7 3 2" xfId="9318"/>
    <cellStyle name="60% - Accent6 7 3 2 2" xfId="9319"/>
    <cellStyle name="60% - Accent6 7 3 2_Rate Case Accrual Accounts" xfId="28641"/>
    <cellStyle name="60% - Accent6 7 3 3" xfId="42350"/>
    <cellStyle name="60% - Accent6 7 3_Rate Case Accrual Accounts" xfId="28642"/>
    <cellStyle name="60% - Accent6 7 4" xfId="9320"/>
    <cellStyle name="60% - Accent6 7 4 2" xfId="9321"/>
    <cellStyle name="60% - Accent6 7 4_Rate Case Accrual Accounts" xfId="28643"/>
    <cellStyle name="60% - Accent6 7 5" xfId="42351"/>
    <cellStyle name="60% - Accent6 7_Rate Case Accrual Accounts" xfId="28644"/>
    <cellStyle name="60% - Accent6 70" xfId="9322"/>
    <cellStyle name="60% - Accent6 70 2" xfId="42352"/>
    <cellStyle name="60% - Accent6 71" xfId="9323"/>
    <cellStyle name="60% - Accent6 71 2" xfId="42353"/>
    <cellStyle name="60% - Accent6 72" xfId="9324"/>
    <cellStyle name="60% - Accent6 72 2" xfId="42354"/>
    <cellStyle name="60% - Accent6 73" xfId="9325"/>
    <cellStyle name="60% - Accent6 73 2" xfId="42355"/>
    <cellStyle name="60% - Accent6 74" xfId="9326"/>
    <cellStyle name="60% - Accent6 74 2" xfId="42356"/>
    <cellStyle name="60% - Accent6 75" xfId="9327"/>
    <cellStyle name="60% - Accent6 75 2" xfId="42357"/>
    <cellStyle name="60% - Accent6 76" xfId="9328"/>
    <cellStyle name="60% - Accent6 76 2" xfId="42358"/>
    <cellStyle name="60% - Accent6 77" xfId="36"/>
    <cellStyle name="60% - Accent6 78" xfId="49124"/>
    <cellStyle name="60% - Accent6 79" xfId="49155"/>
    <cellStyle name="60% - Accent6 8" xfId="9329"/>
    <cellStyle name="60% - Accent6 8 2" xfId="9330"/>
    <cellStyle name="60% - Accent6 8 2 2" xfId="9331"/>
    <cellStyle name="60% - Accent6 8 2 2 2" xfId="9332"/>
    <cellStyle name="60% - Accent6 8 2 2_Rate Case Accrual Accounts" xfId="28645"/>
    <cellStyle name="60% - Accent6 8 2 3" xfId="42359"/>
    <cellStyle name="60% - Accent6 8 2_Rate Case Accrual Accounts" xfId="28646"/>
    <cellStyle name="60% - Accent6 8 3" xfId="9333"/>
    <cellStyle name="60% - Accent6 8 3 2" xfId="9334"/>
    <cellStyle name="60% - Accent6 8 3 2 2" xfId="9335"/>
    <cellStyle name="60% - Accent6 8 3 2_Rate Case Accrual Accounts" xfId="28647"/>
    <cellStyle name="60% - Accent6 8 3 3" xfId="42360"/>
    <cellStyle name="60% - Accent6 8 3_Rate Case Accrual Accounts" xfId="28648"/>
    <cellStyle name="60% - Accent6 8 4" xfId="9336"/>
    <cellStyle name="60% - Accent6 8 4 2" xfId="9337"/>
    <cellStyle name="60% - Accent6 8 4_Rate Case Accrual Accounts" xfId="28649"/>
    <cellStyle name="60% - Accent6 8 5" xfId="42361"/>
    <cellStyle name="60% - Accent6 8_Rate Case Accrual Accounts" xfId="28650"/>
    <cellStyle name="60% - Accent6 9" xfId="9338"/>
    <cellStyle name="60% - Accent6 9 2" xfId="9339"/>
    <cellStyle name="60% - Accent6 9 2 2" xfId="9340"/>
    <cellStyle name="60% - Accent6 9 2 2 2" xfId="9341"/>
    <cellStyle name="60% - Accent6 9 2 2_Rate Case Accrual Accounts" xfId="28651"/>
    <cellStyle name="60% - Accent6 9 2 3" xfId="42362"/>
    <cellStyle name="60% - Accent6 9 2_Rate Case Accrual Accounts" xfId="28652"/>
    <cellStyle name="60% - Accent6 9 3" xfId="9342"/>
    <cellStyle name="60% - Accent6 9 3 2" xfId="9343"/>
    <cellStyle name="60% - Accent6 9 3 2 2" xfId="9344"/>
    <cellStyle name="60% - Accent6 9 3 2_Rate Case Accrual Accounts" xfId="28653"/>
    <cellStyle name="60% - Accent6 9 3 3" xfId="42363"/>
    <cellStyle name="60% - Accent6 9 3_Rate Case Accrual Accounts" xfId="28654"/>
    <cellStyle name="60% - Accent6 9 4" xfId="9345"/>
    <cellStyle name="60% - Accent6 9 4 2" xfId="9346"/>
    <cellStyle name="60% - Accent6 9 4_Rate Case Accrual Accounts" xfId="28655"/>
    <cellStyle name="60% - Accent6 9 5" xfId="42364"/>
    <cellStyle name="60% - Accent6 9_Rate Case Accrual Accounts" xfId="28656"/>
    <cellStyle name="Accent1" xfId="49514" builtinId="29" customBuiltin="1"/>
    <cellStyle name="Accent1 10" xfId="9347"/>
    <cellStyle name="Accent1 10 2" xfId="9348"/>
    <cellStyle name="Accent1 10 2 2" xfId="9349"/>
    <cellStyle name="Accent1 10 2 2 2" xfId="9350"/>
    <cellStyle name="Accent1 10 2 2_Rate Case Accrual Accounts" xfId="28657"/>
    <cellStyle name="Accent1 10 2 3" xfId="42365"/>
    <cellStyle name="Accent1 10 2_Rate Case Accrual Accounts" xfId="28658"/>
    <cellStyle name="Accent1 10 3" xfId="9351"/>
    <cellStyle name="Accent1 10 3 2" xfId="9352"/>
    <cellStyle name="Accent1 10 3 2 2" xfId="9353"/>
    <cellStyle name="Accent1 10 3 2_Rate Case Accrual Accounts" xfId="28659"/>
    <cellStyle name="Accent1 10 3 3" xfId="42366"/>
    <cellStyle name="Accent1 10 3_Rate Case Accrual Accounts" xfId="28660"/>
    <cellStyle name="Accent1 10 4" xfId="9354"/>
    <cellStyle name="Accent1 10 4 2" xfId="9355"/>
    <cellStyle name="Accent1 10 4_Rate Case Accrual Accounts" xfId="28661"/>
    <cellStyle name="Accent1 10 5" xfId="42367"/>
    <cellStyle name="Accent1 10_Rate Case Accrual Accounts" xfId="28662"/>
    <cellStyle name="Accent1 11" xfId="9356"/>
    <cellStyle name="Accent1 11 2" xfId="9357"/>
    <cellStyle name="Accent1 11 2 2" xfId="9358"/>
    <cellStyle name="Accent1 11 2 2 2" xfId="9359"/>
    <cellStyle name="Accent1 11 2 2_Rate Case Accrual Accounts" xfId="28663"/>
    <cellStyle name="Accent1 11 2 3" xfId="42368"/>
    <cellStyle name="Accent1 11 2_Rate Case Accrual Accounts" xfId="28664"/>
    <cellStyle name="Accent1 11 3" xfId="9360"/>
    <cellStyle name="Accent1 11 3 2" xfId="9361"/>
    <cellStyle name="Accent1 11 3 2 2" xfId="9362"/>
    <cellStyle name="Accent1 11 3 2_Rate Case Accrual Accounts" xfId="28665"/>
    <cellStyle name="Accent1 11 3 3" xfId="42369"/>
    <cellStyle name="Accent1 11 3_Rate Case Accrual Accounts" xfId="28666"/>
    <cellStyle name="Accent1 11 4" xfId="9363"/>
    <cellStyle name="Accent1 11 4 2" xfId="9364"/>
    <cellStyle name="Accent1 11 4_Rate Case Accrual Accounts" xfId="28667"/>
    <cellStyle name="Accent1 11 5" xfId="42370"/>
    <cellStyle name="Accent1 11_Rate Case Accrual Accounts" xfId="28668"/>
    <cellStyle name="Accent1 12" xfId="9365"/>
    <cellStyle name="Accent1 12 2" xfId="9366"/>
    <cellStyle name="Accent1 12 2 2" xfId="9367"/>
    <cellStyle name="Accent1 12 2 2 2" xfId="9368"/>
    <cellStyle name="Accent1 12 2 2_Rate Case Accrual Accounts" xfId="28669"/>
    <cellStyle name="Accent1 12 2 3" xfId="42371"/>
    <cellStyle name="Accent1 12 2_Rate Case Accrual Accounts" xfId="28670"/>
    <cellStyle name="Accent1 12 3" xfId="9369"/>
    <cellStyle name="Accent1 12 3 2" xfId="9370"/>
    <cellStyle name="Accent1 12 3 2 2" xfId="9371"/>
    <cellStyle name="Accent1 12 3 2_Rate Case Accrual Accounts" xfId="28671"/>
    <cellStyle name="Accent1 12 3 3" xfId="42372"/>
    <cellStyle name="Accent1 12 3_Rate Case Accrual Accounts" xfId="28672"/>
    <cellStyle name="Accent1 12 4" xfId="9372"/>
    <cellStyle name="Accent1 12 4 2" xfId="9373"/>
    <cellStyle name="Accent1 12 4_Rate Case Accrual Accounts" xfId="28673"/>
    <cellStyle name="Accent1 12 5" xfId="42373"/>
    <cellStyle name="Accent1 12_Rate Case Accrual Accounts" xfId="28674"/>
    <cellStyle name="Accent1 13" xfId="9374"/>
    <cellStyle name="Accent1 13 2" xfId="9375"/>
    <cellStyle name="Accent1 13 2 2" xfId="9376"/>
    <cellStyle name="Accent1 13 2 2 2" xfId="9377"/>
    <cellStyle name="Accent1 13 2 2_Rate Case Accrual Accounts" xfId="28675"/>
    <cellStyle name="Accent1 13 2 3" xfId="42374"/>
    <cellStyle name="Accent1 13 2_Rate Case Accrual Accounts" xfId="28676"/>
    <cellStyle name="Accent1 13 3" xfId="9378"/>
    <cellStyle name="Accent1 13 3 2" xfId="9379"/>
    <cellStyle name="Accent1 13 3 2 2" xfId="9380"/>
    <cellStyle name="Accent1 13 3 2_Rate Case Accrual Accounts" xfId="28677"/>
    <cellStyle name="Accent1 13 3 3" xfId="42375"/>
    <cellStyle name="Accent1 13 3_Rate Case Accrual Accounts" xfId="28678"/>
    <cellStyle name="Accent1 13 4" xfId="9381"/>
    <cellStyle name="Accent1 13 4 2" xfId="9382"/>
    <cellStyle name="Accent1 13 4_Rate Case Accrual Accounts" xfId="28679"/>
    <cellStyle name="Accent1 13 5" xfId="42376"/>
    <cellStyle name="Accent1 13_Rate Case Accrual Accounts" xfId="28680"/>
    <cellStyle name="Accent1 14" xfId="9383"/>
    <cellStyle name="Accent1 14 2" xfId="9384"/>
    <cellStyle name="Accent1 14 2 2" xfId="9385"/>
    <cellStyle name="Accent1 14 2 2 2" xfId="9386"/>
    <cellStyle name="Accent1 14 2 2_Rate Case Accrual Accounts" xfId="28681"/>
    <cellStyle name="Accent1 14 2 3" xfId="42377"/>
    <cellStyle name="Accent1 14 2_Rate Case Accrual Accounts" xfId="28682"/>
    <cellStyle name="Accent1 14 3" xfId="9387"/>
    <cellStyle name="Accent1 14 3 2" xfId="9388"/>
    <cellStyle name="Accent1 14 3 2 2" xfId="9389"/>
    <cellStyle name="Accent1 14 3 2_Rate Case Accrual Accounts" xfId="28683"/>
    <cellStyle name="Accent1 14 3 3" xfId="42378"/>
    <cellStyle name="Accent1 14 3_Rate Case Accrual Accounts" xfId="28684"/>
    <cellStyle name="Accent1 14 4" xfId="9390"/>
    <cellStyle name="Accent1 14 4 2" xfId="9391"/>
    <cellStyle name="Accent1 14 4_Rate Case Accrual Accounts" xfId="28685"/>
    <cellStyle name="Accent1 14 5" xfId="42379"/>
    <cellStyle name="Accent1 14_Rate Case Accrual Accounts" xfId="28686"/>
    <cellStyle name="Accent1 15" xfId="9392"/>
    <cellStyle name="Accent1 15 2" xfId="9393"/>
    <cellStyle name="Accent1 15 2 2" xfId="9394"/>
    <cellStyle name="Accent1 15 2 2 2" xfId="9395"/>
    <cellStyle name="Accent1 15 2 2_Rate Case Accrual Accounts" xfId="28687"/>
    <cellStyle name="Accent1 15 2 3" xfId="42380"/>
    <cellStyle name="Accent1 15 2_Rate Case Accrual Accounts" xfId="28688"/>
    <cellStyle name="Accent1 15 3" xfId="9396"/>
    <cellStyle name="Accent1 15 3 2" xfId="9397"/>
    <cellStyle name="Accent1 15 3 2 2" xfId="9398"/>
    <cellStyle name="Accent1 15 3 2_Rate Case Accrual Accounts" xfId="28689"/>
    <cellStyle name="Accent1 15 3 3" xfId="42381"/>
    <cellStyle name="Accent1 15 3_Rate Case Accrual Accounts" xfId="28690"/>
    <cellStyle name="Accent1 15 4" xfId="9399"/>
    <cellStyle name="Accent1 15 4 2" xfId="9400"/>
    <cellStyle name="Accent1 15 4_Rate Case Accrual Accounts" xfId="28691"/>
    <cellStyle name="Accent1 15 5" xfId="42382"/>
    <cellStyle name="Accent1 15_Rate Case Accrual Accounts" xfId="28692"/>
    <cellStyle name="Accent1 16" xfId="9401"/>
    <cellStyle name="Accent1 16 2" xfId="9402"/>
    <cellStyle name="Accent1 16 2 2" xfId="9403"/>
    <cellStyle name="Accent1 16 2 2 2" xfId="9404"/>
    <cellStyle name="Accent1 16 2 2_Rate Case Accrual Accounts" xfId="28693"/>
    <cellStyle name="Accent1 16 2 3" xfId="42383"/>
    <cellStyle name="Accent1 16 2_Rate Case Accrual Accounts" xfId="28694"/>
    <cellStyle name="Accent1 16 3" xfId="9405"/>
    <cellStyle name="Accent1 16 3 2" xfId="9406"/>
    <cellStyle name="Accent1 16 3 2 2" xfId="9407"/>
    <cellStyle name="Accent1 16 3 2_Rate Case Accrual Accounts" xfId="28695"/>
    <cellStyle name="Accent1 16 3 3" xfId="42384"/>
    <cellStyle name="Accent1 16 3_Rate Case Accrual Accounts" xfId="28696"/>
    <cellStyle name="Accent1 16 4" xfId="9408"/>
    <cellStyle name="Accent1 16 4 2" xfId="9409"/>
    <cellStyle name="Accent1 16 4_Rate Case Accrual Accounts" xfId="28697"/>
    <cellStyle name="Accent1 16 5" xfId="42385"/>
    <cellStyle name="Accent1 16_Rate Case Accrual Accounts" xfId="28698"/>
    <cellStyle name="Accent1 17" xfId="9410"/>
    <cellStyle name="Accent1 17 2" xfId="9411"/>
    <cellStyle name="Accent1 17 2 2" xfId="9412"/>
    <cellStyle name="Accent1 17 2 2 2" xfId="9413"/>
    <cellStyle name="Accent1 17 2 2_Rate Case Accrual Accounts" xfId="28699"/>
    <cellStyle name="Accent1 17 2 3" xfId="42386"/>
    <cellStyle name="Accent1 17 2_Rate Case Accrual Accounts" xfId="28700"/>
    <cellStyle name="Accent1 17 3" xfId="9414"/>
    <cellStyle name="Accent1 17 3 2" xfId="9415"/>
    <cellStyle name="Accent1 17 3 2 2" xfId="9416"/>
    <cellStyle name="Accent1 17 3 2_Rate Case Accrual Accounts" xfId="28701"/>
    <cellStyle name="Accent1 17 3 3" xfId="42387"/>
    <cellStyle name="Accent1 17 3_Rate Case Accrual Accounts" xfId="28702"/>
    <cellStyle name="Accent1 17 4" xfId="9417"/>
    <cellStyle name="Accent1 17 4 2" xfId="9418"/>
    <cellStyle name="Accent1 17 4_Rate Case Accrual Accounts" xfId="28703"/>
    <cellStyle name="Accent1 17 5" xfId="42388"/>
    <cellStyle name="Accent1 17_Rate Case Accrual Accounts" xfId="28704"/>
    <cellStyle name="Accent1 18" xfId="9419"/>
    <cellStyle name="Accent1 18 2" xfId="9420"/>
    <cellStyle name="Accent1 18 2 2" xfId="9421"/>
    <cellStyle name="Accent1 18 2 2 2" xfId="9422"/>
    <cellStyle name="Accent1 18 2 2_Rate Case Accrual Accounts" xfId="28705"/>
    <cellStyle name="Accent1 18 2 3" xfId="42389"/>
    <cellStyle name="Accent1 18 2_Rate Case Accrual Accounts" xfId="28706"/>
    <cellStyle name="Accent1 18 3" xfId="9423"/>
    <cellStyle name="Accent1 18 3 2" xfId="9424"/>
    <cellStyle name="Accent1 18 3 2 2" xfId="9425"/>
    <cellStyle name="Accent1 18 3 2_Rate Case Accrual Accounts" xfId="28707"/>
    <cellStyle name="Accent1 18 3 3" xfId="42390"/>
    <cellStyle name="Accent1 18 3_Rate Case Accrual Accounts" xfId="28708"/>
    <cellStyle name="Accent1 18 4" xfId="9426"/>
    <cellStyle name="Accent1 18 4 2" xfId="9427"/>
    <cellStyle name="Accent1 18 4_Rate Case Accrual Accounts" xfId="28709"/>
    <cellStyle name="Accent1 18 5" xfId="42391"/>
    <cellStyle name="Accent1 18_Rate Case Accrual Accounts" xfId="28710"/>
    <cellStyle name="Accent1 19" xfId="9428"/>
    <cellStyle name="Accent1 19 2" xfId="9429"/>
    <cellStyle name="Accent1 19 2 2" xfId="9430"/>
    <cellStyle name="Accent1 19 2 2 2" xfId="9431"/>
    <cellStyle name="Accent1 19 2 2_Rate Case Accrual Accounts" xfId="28711"/>
    <cellStyle name="Accent1 19 2 3" xfId="42392"/>
    <cellStyle name="Accent1 19 2_Rate Case Accrual Accounts" xfId="28712"/>
    <cellStyle name="Accent1 19 3" xfId="9432"/>
    <cellStyle name="Accent1 19 3 2" xfId="9433"/>
    <cellStyle name="Accent1 19 3 2 2" xfId="9434"/>
    <cellStyle name="Accent1 19 3 2_Rate Case Accrual Accounts" xfId="28713"/>
    <cellStyle name="Accent1 19 3 3" xfId="42393"/>
    <cellStyle name="Accent1 19 3_Rate Case Accrual Accounts" xfId="28714"/>
    <cellStyle name="Accent1 19 4" xfId="9435"/>
    <cellStyle name="Accent1 19 4 2" xfId="9436"/>
    <cellStyle name="Accent1 19 4_Rate Case Accrual Accounts" xfId="28715"/>
    <cellStyle name="Accent1 19 5" xfId="42394"/>
    <cellStyle name="Accent1 19_Rate Case Accrual Accounts" xfId="28716"/>
    <cellStyle name="Accent1 2" xfId="39"/>
    <cellStyle name="Accent1 2 2" xfId="593"/>
    <cellStyle name="Accent1 2 2 10" xfId="49381"/>
    <cellStyle name="Accent1 2 2 2" xfId="9437"/>
    <cellStyle name="Accent1 2 2 2 2" xfId="9438"/>
    <cellStyle name="Accent1 2 2 2 2 2" xfId="9439"/>
    <cellStyle name="Accent1 2 2 2 2_Rate Case Accrual Accounts" xfId="28717"/>
    <cellStyle name="Accent1 2 2 2 3" xfId="42395"/>
    <cellStyle name="Accent1 2 2 2_Rate Case Accrual Accounts" xfId="28718"/>
    <cellStyle name="Accent1 2 2 3" xfId="9440"/>
    <cellStyle name="Accent1 2 2 3 2" xfId="9441"/>
    <cellStyle name="Accent1 2 2 3 2 2" xfId="9442"/>
    <cellStyle name="Accent1 2 2 3 2_Rate Case Accrual Accounts" xfId="28719"/>
    <cellStyle name="Accent1 2 2 3 3" xfId="42396"/>
    <cellStyle name="Accent1 2 2 3_Rate Case Accrual Accounts" xfId="28720"/>
    <cellStyle name="Accent1 2 2 4" xfId="9443"/>
    <cellStyle name="Accent1 2 2 4 2" xfId="9444"/>
    <cellStyle name="Accent1 2 2 4 2 2" xfId="9445"/>
    <cellStyle name="Accent1 2 2 4 2_Rate Case Accrual Accounts" xfId="28721"/>
    <cellStyle name="Accent1 2 2 4 3" xfId="42397"/>
    <cellStyle name="Accent1 2 2 4_Rate Case Accrual Accounts" xfId="28722"/>
    <cellStyle name="Accent1 2 2 5" xfId="9446"/>
    <cellStyle name="Accent1 2 2 5 2" xfId="9447"/>
    <cellStyle name="Accent1 2 2 5_Rate Case Accrual Accounts" xfId="28723"/>
    <cellStyle name="Accent1 2 2 6" xfId="42398"/>
    <cellStyle name="Accent1 2 2 7" xfId="49294"/>
    <cellStyle name="Accent1 2 2 8" xfId="49369"/>
    <cellStyle name="Accent1 2 2 9" xfId="49262"/>
    <cellStyle name="Accent1 2 2_Basis Info" xfId="9448"/>
    <cellStyle name="Accent1 2 3" xfId="444"/>
    <cellStyle name="Accent1 2 3 2" xfId="9449"/>
    <cellStyle name="Accent1 2 3 2 2" xfId="9450"/>
    <cellStyle name="Accent1 2 3 2 2 2" xfId="9451"/>
    <cellStyle name="Accent1 2 3 2 2_Rate Case Accrual Accounts" xfId="28724"/>
    <cellStyle name="Accent1 2 3 2 3" xfId="42399"/>
    <cellStyle name="Accent1 2 3 2_Rate Case Accrual Accounts" xfId="28725"/>
    <cellStyle name="Accent1 2 3 3" xfId="9452"/>
    <cellStyle name="Accent1 2 3 3 2" xfId="9453"/>
    <cellStyle name="Accent1 2 3 3 2 2" xfId="9454"/>
    <cellStyle name="Accent1 2 3 3 2_Rate Case Accrual Accounts" xfId="28726"/>
    <cellStyle name="Accent1 2 3 3 3" xfId="42400"/>
    <cellStyle name="Accent1 2 3 3_Rate Case Accrual Accounts" xfId="28727"/>
    <cellStyle name="Accent1 2 3 4" xfId="9455"/>
    <cellStyle name="Accent1 2 3 4 2" xfId="9456"/>
    <cellStyle name="Accent1 2 3 4 2 2" xfId="9457"/>
    <cellStyle name="Accent1 2 3 4 2_Rate Case Accrual Accounts" xfId="28728"/>
    <cellStyle name="Accent1 2 3 4 3" xfId="42401"/>
    <cellStyle name="Accent1 2 3 4_Rate Case Accrual Accounts" xfId="28729"/>
    <cellStyle name="Accent1 2 3 5" xfId="9458"/>
    <cellStyle name="Accent1 2 3 5 2" xfId="9459"/>
    <cellStyle name="Accent1 2 3 5_Rate Case Accrual Accounts" xfId="28730"/>
    <cellStyle name="Accent1 2 3 6" xfId="9460"/>
    <cellStyle name="Accent1 2 3 6 2" xfId="9461"/>
    <cellStyle name="Accent1 2 3 6_Rate Case Accrual Accounts" xfId="28731"/>
    <cellStyle name="Accent1 2 3_Basis Info" xfId="9462"/>
    <cellStyle name="Accent1 2 4" xfId="9463"/>
    <cellStyle name="Accent1 2 4 2" xfId="9464"/>
    <cellStyle name="Accent1 2 4 2 2" xfId="9465"/>
    <cellStyle name="Accent1 2 4 2_Rate Case Accrual Accounts" xfId="28732"/>
    <cellStyle name="Accent1 2 4 3" xfId="42402"/>
    <cellStyle name="Accent1 2 4_Rate Case Accrual Accounts" xfId="28733"/>
    <cellStyle name="Accent1 2 5" xfId="9466"/>
    <cellStyle name="Accent1 2 5 2" xfId="9467"/>
    <cellStyle name="Accent1 2 5_Rate Case Accrual Accounts" xfId="28734"/>
    <cellStyle name="Accent1 2 6" xfId="9468"/>
    <cellStyle name="Accent1 2 6 2" xfId="42403"/>
    <cellStyle name="Accent1 2 7" xfId="9469"/>
    <cellStyle name="Accent1 2 7 2" xfId="42404"/>
    <cellStyle name="Accent1 2 8" xfId="42405"/>
    <cellStyle name="Accent1 2_10-1 BS" xfId="9470"/>
    <cellStyle name="Accent1 20" xfId="9471"/>
    <cellStyle name="Accent1 20 2" xfId="9472"/>
    <cellStyle name="Accent1 20 2 2" xfId="9473"/>
    <cellStyle name="Accent1 20 2 2 2" xfId="9474"/>
    <cellStyle name="Accent1 20 2 2_Rate Case Accrual Accounts" xfId="28735"/>
    <cellStyle name="Accent1 20 2 3" xfId="42406"/>
    <cellStyle name="Accent1 20 2_Rate Case Accrual Accounts" xfId="28736"/>
    <cellStyle name="Accent1 20 3" xfId="9475"/>
    <cellStyle name="Accent1 20 3 2" xfId="9476"/>
    <cellStyle name="Accent1 20 3 2 2" xfId="9477"/>
    <cellStyle name="Accent1 20 3 2_Rate Case Accrual Accounts" xfId="28737"/>
    <cellStyle name="Accent1 20 3 3" xfId="42407"/>
    <cellStyle name="Accent1 20 3_Rate Case Accrual Accounts" xfId="28738"/>
    <cellStyle name="Accent1 20 4" xfId="9478"/>
    <cellStyle name="Accent1 20 4 2" xfId="9479"/>
    <cellStyle name="Accent1 20 4_Rate Case Accrual Accounts" xfId="28739"/>
    <cellStyle name="Accent1 20 5" xfId="42408"/>
    <cellStyle name="Accent1 20_Rate Case Accrual Accounts" xfId="28740"/>
    <cellStyle name="Accent1 21" xfId="9480"/>
    <cellStyle name="Accent1 21 2" xfId="9481"/>
    <cellStyle name="Accent1 21 2 2" xfId="9482"/>
    <cellStyle name="Accent1 21 2 2 2" xfId="9483"/>
    <cellStyle name="Accent1 21 2 2_Rate Case Accrual Accounts" xfId="28741"/>
    <cellStyle name="Accent1 21 2 3" xfId="42409"/>
    <cellStyle name="Accent1 21 2_Rate Case Accrual Accounts" xfId="28742"/>
    <cellStyle name="Accent1 21 3" xfId="9484"/>
    <cellStyle name="Accent1 21 3 2" xfId="9485"/>
    <cellStyle name="Accent1 21 3 2 2" xfId="9486"/>
    <cellStyle name="Accent1 21 3 2_Rate Case Accrual Accounts" xfId="28743"/>
    <cellStyle name="Accent1 21 3 3" xfId="42410"/>
    <cellStyle name="Accent1 21 3_Rate Case Accrual Accounts" xfId="28744"/>
    <cellStyle name="Accent1 21 4" xfId="9487"/>
    <cellStyle name="Accent1 21 4 2" xfId="9488"/>
    <cellStyle name="Accent1 21 4_Rate Case Accrual Accounts" xfId="28745"/>
    <cellStyle name="Accent1 21 5" xfId="42411"/>
    <cellStyle name="Accent1 21_Rate Case Accrual Accounts" xfId="28746"/>
    <cellStyle name="Accent1 22" xfId="9489"/>
    <cellStyle name="Accent1 22 2" xfId="9490"/>
    <cellStyle name="Accent1 22 2 2" xfId="9491"/>
    <cellStyle name="Accent1 22 2 2 2" xfId="9492"/>
    <cellStyle name="Accent1 22 2 2_Rate Case Accrual Accounts" xfId="28747"/>
    <cellStyle name="Accent1 22 2 3" xfId="42412"/>
    <cellStyle name="Accent1 22 2_Rate Case Accrual Accounts" xfId="28748"/>
    <cellStyle name="Accent1 22 3" xfId="9493"/>
    <cellStyle name="Accent1 22 3 2" xfId="9494"/>
    <cellStyle name="Accent1 22 3 2 2" xfId="9495"/>
    <cellStyle name="Accent1 22 3 2_Rate Case Accrual Accounts" xfId="28749"/>
    <cellStyle name="Accent1 22 3 3" xfId="42413"/>
    <cellStyle name="Accent1 22 3_Rate Case Accrual Accounts" xfId="28750"/>
    <cellStyle name="Accent1 22 4" xfId="9496"/>
    <cellStyle name="Accent1 22 4 2" xfId="9497"/>
    <cellStyle name="Accent1 22 4_Rate Case Accrual Accounts" xfId="28751"/>
    <cellStyle name="Accent1 22 5" xfId="42414"/>
    <cellStyle name="Accent1 22_Rate Case Accrual Accounts" xfId="28752"/>
    <cellStyle name="Accent1 23" xfId="9498"/>
    <cellStyle name="Accent1 23 2" xfId="9499"/>
    <cellStyle name="Accent1 23 2 2" xfId="9500"/>
    <cellStyle name="Accent1 23 2 2 2" xfId="9501"/>
    <cellStyle name="Accent1 23 2 2_Rate Case Accrual Accounts" xfId="28753"/>
    <cellStyle name="Accent1 23 2 3" xfId="42415"/>
    <cellStyle name="Accent1 23 2_Rate Case Accrual Accounts" xfId="28754"/>
    <cellStyle name="Accent1 23 3" xfId="9502"/>
    <cellStyle name="Accent1 23 3 2" xfId="9503"/>
    <cellStyle name="Accent1 23 3 2 2" xfId="9504"/>
    <cellStyle name="Accent1 23 3 2_Rate Case Accrual Accounts" xfId="28755"/>
    <cellStyle name="Accent1 23 3 3" xfId="42416"/>
    <cellStyle name="Accent1 23 3_Rate Case Accrual Accounts" xfId="28756"/>
    <cellStyle name="Accent1 23 4" xfId="9505"/>
    <cellStyle name="Accent1 23 4 2" xfId="9506"/>
    <cellStyle name="Accent1 23 4 2 2" xfId="9507"/>
    <cellStyle name="Accent1 23 4 2_Rate Case Accrual Accounts" xfId="28757"/>
    <cellStyle name="Accent1 23 4 3" xfId="42417"/>
    <cellStyle name="Accent1 23 4_Rate Case Accrual Accounts" xfId="28758"/>
    <cellStyle name="Accent1 23 5" xfId="9508"/>
    <cellStyle name="Accent1 23 5 2" xfId="9509"/>
    <cellStyle name="Accent1 23 5_Rate Case Accrual Accounts" xfId="28759"/>
    <cellStyle name="Accent1 23 6" xfId="42418"/>
    <cellStyle name="Accent1 23_Rate Case Accrual Accounts" xfId="28760"/>
    <cellStyle name="Accent1 24" xfId="9510"/>
    <cellStyle name="Accent1 24 2" xfId="9511"/>
    <cellStyle name="Accent1 24 2 2" xfId="9512"/>
    <cellStyle name="Accent1 24 2 2 2" xfId="9513"/>
    <cellStyle name="Accent1 24 2 2 2 2" xfId="9514"/>
    <cellStyle name="Accent1 24 2 2 2_Rate Case Accrual Accounts" xfId="28761"/>
    <cellStyle name="Accent1 24 2 2 3" xfId="42419"/>
    <cellStyle name="Accent1 24 2 2_Rate Case Accrual Accounts" xfId="28762"/>
    <cellStyle name="Accent1 24 2 3" xfId="9515"/>
    <cellStyle name="Accent1 24 2 3 2" xfId="9516"/>
    <cellStyle name="Accent1 24 2 3_Rate Case Accrual Accounts" xfId="28763"/>
    <cellStyle name="Accent1 24 2 4" xfId="9517"/>
    <cellStyle name="Accent1 24 2 4 2" xfId="42420"/>
    <cellStyle name="Accent1 24 2 5" xfId="42421"/>
    <cellStyle name="Accent1 24 2_Rate Case Accrual Accounts" xfId="28764"/>
    <cellStyle name="Accent1 24 3" xfId="9518"/>
    <cellStyle name="Accent1 24 3 2" xfId="9519"/>
    <cellStyle name="Accent1 24 3 2 2" xfId="9520"/>
    <cellStyle name="Accent1 24 3 2_Rate Case Accrual Accounts" xfId="28765"/>
    <cellStyle name="Accent1 24 3 3" xfId="42422"/>
    <cellStyle name="Accent1 24 3_Rate Case Accrual Accounts" xfId="28766"/>
    <cellStyle name="Accent1 24 4" xfId="9521"/>
    <cellStyle name="Accent1 24 4 2" xfId="9522"/>
    <cellStyle name="Accent1 24 4_Rate Case Accrual Accounts" xfId="28767"/>
    <cellStyle name="Accent1 24 5" xfId="9523"/>
    <cellStyle name="Accent1 24 5 2" xfId="9524"/>
    <cellStyle name="Accent1 24 5_Rate Case Accrual Accounts" xfId="28768"/>
    <cellStyle name="Accent1 24 6" xfId="42423"/>
    <cellStyle name="Accent1 24_Basis Detail" xfId="9525"/>
    <cellStyle name="Accent1 25" xfId="9526"/>
    <cellStyle name="Accent1 25 2" xfId="9527"/>
    <cellStyle name="Accent1 25 2 2" xfId="9528"/>
    <cellStyle name="Accent1 25 2 2 2" xfId="9529"/>
    <cellStyle name="Accent1 25 2 2_Rate Case Accrual Accounts" xfId="28769"/>
    <cellStyle name="Accent1 25 2 3" xfId="42424"/>
    <cellStyle name="Accent1 25 2_Rate Case Accrual Accounts" xfId="28770"/>
    <cellStyle name="Accent1 25 3" xfId="9530"/>
    <cellStyle name="Accent1 25 3 2" xfId="9531"/>
    <cellStyle name="Accent1 25 3 2 2" xfId="9532"/>
    <cellStyle name="Accent1 25 3 2_Rate Case Accrual Accounts" xfId="28771"/>
    <cellStyle name="Accent1 25 3 3" xfId="42425"/>
    <cellStyle name="Accent1 25 3_Rate Case Accrual Accounts" xfId="28772"/>
    <cellStyle name="Accent1 25 4" xfId="9533"/>
    <cellStyle name="Accent1 25 4 2" xfId="9534"/>
    <cellStyle name="Accent1 25 4_Rate Case Accrual Accounts" xfId="28773"/>
    <cellStyle name="Accent1 25 5" xfId="42426"/>
    <cellStyle name="Accent1 25_Rate Case Accrual Accounts" xfId="28774"/>
    <cellStyle name="Accent1 26" xfId="9535"/>
    <cellStyle name="Accent1 26 2" xfId="9536"/>
    <cellStyle name="Accent1 26 2 2" xfId="9537"/>
    <cellStyle name="Accent1 26 2 2 2" xfId="9538"/>
    <cellStyle name="Accent1 26 2 2_Rate Case Accrual Accounts" xfId="28775"/>
    <cellStyle name="Accent1 26 2 3" xfId="42427"/>
    <cellStyle name="Accent1 26 2_Rate Case Accrual Accounts" xfId="28776"/>
    <cellStyle name="Accent1 26 3" xfId="9539"/>
    <cellStyle name="Accent1 26 3 2" xfId="9540"/>
    <cellStyle name="Accent1 26 3_Rate Case Accrual Accounts" xfId="28777"/>
    <cellStyle name="Accent1 26 4" xfId="9541"/>
    <cellStyle name="Accent1 26 4 2" xfId="42428"/>
    <cellStyle name="Accent1 26 5" xfId="42429"/>
    <cellStyle name="Accent1 26_Rate Case Accrual Accounts" xfId="28778"/>
    <cellStyle name="Accent1 27" xfId="9542"/>
    <cellStyle name="Accent1 27 2" xfId="9543"/>
    <cellStyle name="Accent1 27 2 2" xfId="9544"/>
    <cellStyle name="Accent1 27 2 2 2" xfId="9545"/>
    <cellStyle name="Accent1 27 2 2_Rate Case Accrual Accounts" xfId="28779"/>
    <cellStyle name="Accent1 27 2 3" xfId="42430"/>
    <cellStyle name="Accent1 27 2_Rate Case Accrual Accounts" xfId="28780"/>
    <cellStyle name="Accent1 27 3" xfId="9546"/>
    <cellStyle name="Accent1 27 3 2" xfId="9547"/>
    <cellStyle name="Accent1 27 3_Rate Case Accrual Accounts" xfId="28781"/>
    <cellStyle name="Accent1 27 4" xfId="42431"/>
    <cellStyle name="Accent1 27_Rate Case Accrual Accounts" xfId="28782"/>
    <cellStyle name="Accent1 28" xfId="9548"/>
    <cellStyle name="Accent1 28 2" xfId="9549"/>
    <cellStyle name="Accent1 28 2 2" xfId="9550"/>
    <cellStyle name="Accent1 28 2_Rate Case Accrual Accounts" xfId="28783"/>
    <cellStyle name="Accent1 28 3" xfId="42432"/>
    <cellStyle name="Accent1 28_Rate Case Accrual Accounts" xfId="28784"/>
    <cellStyle name="Accent1 29" xfId="9551"/>
    <cellStyle name="Accent1 29 2" xfId="9552"/>
    <cellStyle name="Accent1 29 2 2" xfId="9553"/>
    <cellStyle name="Accent1 29 2_Rate Case Accrual Accounts" xfId="28785"/>
    <cellStyle name="Accent1 29 3" xfId="42433"/>
    <cellStyle name="Accent1 29_Rate Case Accrual Accounts" xfId="28786"/>
    <cellStyle name="Accent1 3" xfId="9554"/>
    <cellStyle name="Accent1 3 2" xfId="9555"/>
    <cellStyle name="Accent1 3 2 2" xfId="9556"/>
    <cellStyle name="Accent1 3 2 2 2" xfId="9557"/>
    <cellStyle name="Accent1 3 2 2 2 2" xfId="9558"/>
    <cellStyle name="Accent1 3 2 2 2_Rate Case Accrual Accounts" xfId="28787"/>
    <cellStyle name="Accent1 3 2 2 3" xfId="42434"/>
    <cellStyle name="Accent1 3 2 2_Rate Case Accrual Accounts" xfId="28788"/>
    <cellStyle name="Accent1 3 2 3" xfId="9559"/>
    <cellStyle name="Accent1 3 2 3 2" xfId="9560"/>
    <cellStyle name="Accent1 3 2 3 2 2" xfId="9561"/>
    <cellStyle name="Accent1 3 2 3 2_Rate Case Accrual Accounts" xfId="28789"/>
    <cellStyle name="Accent1 3 2 3 3" xfId="42435"/>
    <cellStyle name="Accent1 3 2 3_Rate Case Accrual Accounts" xfId="28790"/>
    <cellStyle name="Accent1 3 2 4" xfId="9562"/>
    <cellStyle name="Accent1 3 2 4 2" xfId="9563"/>
    <cellStyle name="Accent1 3 2 4_Rate Case Accrual Accounts" xfId="28791"/>
    <cellStyle name="Accent1 3 2 5" xfId="42436"/>
    <cellStyle name="Accent1 3 2_Rate Case Accrual Accounts" xfId="28792"/>
    <cellStyle name="Accent1 3 3" xfId="9564"/>
    <cellStyle name="Accent1 3 3 2" xfId="9565"/>
    <cellStyle name="Accent1 3 3 2 2" xfId="9566"/>
    <cellStyle name="Accent1 3 3 2_Rate Case Accrual Accounts" xfId="28793"/>
    <cellStyle name="Accent1 3 3 3" xfId="42437"/>
    <cellStyle name="Accent1 3 3_Rate Case Accrual Accounts" xfId="28794"/>
    <cellStyle name="Accent1 3 4" xfId="9567"/>
    <cellStyle name="Accent1 3 4 2" xfId="9568"/>
    <cellStyle name="Accent1 3 4_Rate Case Accrual Accounts" xfId="28795"/>
    <cellStyle name="Accent1 3 5" xfId="9569"/>
    <cellStyle name="Accent1 3 5 2" xfId="42438"/>
    <cellStyle name="Accent1 3_Rate Case Accrual Accounts" xfId="28796"/>
    <cellStyle name="Accent1 30" xfId="9570"/>
    <cellStyle name="Accent1 30 2" xfId="9571"/>
    <cellStyle name="Accent1 30 2 2" xfId="9572"/>
    <cellStyle name="Accent1 30 2_Rate Case Accrual Accounts" xfId="28797"/>
    <cellStyle name="Accent1 30 3" xfId="42439"/>
    <cellStyle name="Accent1 30_Rate Case Accrual Accounts" xfId="28798"/>
    <cellStyle name="Accent1 31" xfId="9573"/>
    <cellStyle name="Accent1 31 2" xfId="9574"/>
    <cellStyle name="Accent1 31 2 2" xfId="9575"/>
    <cellStyle name="Accent1 31 2_Rate Case Accrual Accounts" xfId="28799"/>
    <cellStyle name="Accent1 31 3" xfId="42440"/>
    <cellStyle name="Accent1 31_Rate Case Accrual Accounts" xfId="28800"/>
    <cellStyle name="Accent1 32" xfId="9576"/>
    <cellStyle name="Accent1 32 2" xfId="9577"/>
    <cellStyle name="Accent1 32 2 2" xfId="9578"/>
    <cellStyle name="Accent1 32 2_Rate Case Accrual Accounts" xfId="28801"/>
    <cellStyle name="Accent1 32 3" xfId="42441"/>
    <cellStyle name="Accent1 32_Rate Case Accrual Accounts" xfId="28802"/>
    <cellStyle name="Accent1 33" xfId="9579"/>
    <cellStyle name="Accent1 33 2" xfId="9580"/>
    <cellStyle name="Accent1 33 2 2" xfId="9581"/>
    <cellStyle name="Accent1 33 2_Rate Case Accrual Accounts" xfId="28803"/>
    <cellStyle name="Accent1 33 3" xfId="42442"/>
    <cellStyle name="Accent1 33_Rate Case Accrual Accounts" xfId="28804"/>
    <cellStyle name="Accent1 34" xfId="9582"/>
    <cellStyle name="Accent1 34 2" xfId="9583"/>
    <cellStyle name="Accent1 34 2 2" xfId="9584"/>
    <cellStyle name="Accent1 34 2_Rate Case Accrual Accounts" xfId="28805"/>
    <cellStyle name="Accent1 34 3" xfId="42443"/>
    <cellStyle name="Accent1 34_Rate Case Accrual Accounts" xfId="28806"/>
    <cellStyle name="Accent1 35" xfId="9585"/>
    <cellStyle name="Accent1 35 2" xfId="9586"/>
    <cellStyle name="Accent1 35 2 2" xfId="9587"/>
    <cellStyle name="Accent1 35 2_Rate Case Accrual Accounts" xfId="28807"/>
    <cellStyle name="Accent1 35 3" xfId="42444"/>
    <cellStyle name="Accent1 35_Rate Case Accrual Accounts" xfId="28808"/>
    <cellStyle name="Accent1 36" xfId="9588"/>
    <cellStyle name="Accent1 36 2" xfId="9589"/>
    <cellStyle name="Accent1 36 2 2" xfId="9590"/>
    <cellStyle name="Accent1 36 2_Rate Case Accrual Accounts" xfId="28809"/>
    <cellStyle name="Accent1 36 3" xfId="42445"/>
    <cellStyle name="Accent1 36_Rate Case Accrual Accounts" xfId="28810"/>
    <cellStyle name="Accent1 37" xfId="9591"/>
    <cellStyle name="Accent1 37 2" xfId="9592"/>
    <cellStyle name="Accent1 37 2 2" xfId="9593"/>
    <cellStyle name="Accent1 37 2_Rate Case Accrual Accounts" xfId="28811"/>
    <cellStyle name="Accent1 37 3" xfId="42446"/>
    <cellStyle name="Accent1 37_Rate Case Accrual Accounts" xfId="28812"/>
    <cellStyle name="Accent1 38" xfId="9594"/>
    <cellStyle name="Accent1 38 2" xfId="9595"/>
    <cellStyle name="Accent1 38 2 2" xfId="9596"/>
    <cellStyle name="Accent1 38 2_Rate Case Accrual Accounts" xfId="28813"/>
    <cellStyle name="Accent1 38 3" xfId="42447"/>
    <cellStyle name="Accent1 38_Rate Case Accrual Accounts" xfId="28814"/>
    <cellStyle name="Accent1 39" xfId="9597"/>
    <cellStyle name="Accent1 39 2" xfId="9598"/>
    <cellStyle name="Accent1 39 2 2" xfId="9599"/>
    <cellStyle name="Accent1 39 2_Rate Case Accrual Accounts" xfId="28815"/>
    <cellStyle name="Accent1 39 3" xfId="42448"/>
    <cellStyle name="Accent1 39_Rate Case Accrual Accounts" xfId="28816"/>
    <cellStyle name="Accent1 4" xfId="9600"/>
    <cellStyle name="Accent1 4 2" xfId="9601"/>
    <cellStyle name="Accent1 4 2 2" xfId="9602"/>
    <cellStyle name="Accent1 4 2 2 2" xfId="9603"/>
    <cellStyle name="Accent1 4 2 2 2 2" xfId="9604"/>
    <cellStyle name="Accent1 4 2 2 2_Rate Case Accrual Accounts" xfId="28817"/>
    <cellStyle name="Accent1 4 2 2 3" xfId="42449"/>
    <cellStyle name="Accent1 4 2 2_Rate Case Accrual Accounts" xfId="28818"/>
    <cellStyle name="Accent1 4 2 3" xfId="9605"/>
    <cellStyle name="Accent1 4 2 3 2" xfId="9606"/>
    <cellStyle name="Accent1 4 2 3 2 2" xfId="9607"/>
    <cellStyle name="Accent1 4 2 3 2_Rate Case Accrual Accounts" xfId="28819"/>
    <cellStyle name="Accent1 4 2 3 3" xfId="42450"/>
    <cellStyle name="Accent1 4 2 3_Rate Case Accrual Accounts" xfId="28820"/>
    <cellStyle name="Accent1 4 2 4" xfId="9608"/>
    <cellStyle name="Accent1 4 2 4 2" xfId="9609"/>
    <cellStyle name="Accent1 4 2 4_Rate Case Accrual Accounts" xfId="28821"/>
    <cellStyle name="Accent1 4 2 5" xfId="42451"/>
    <cellStyle name="Accent1 4 2_Rate Case Accrual Accounts" xfId="28822"/>
    <cellStyle name="Accent1 4 3" xfId="9610"/>
    <cellStyle name="Accent1 4 3 2" xfId="9611"/>
    <cellStyle name="Accent1 4 3 2 2" xfId="9612"/>
    <cellStyle name="Accent1 4 3 2_Rate Case Accrual Accounts" xfId="28823"/>
    <cellStyle name="Accent1 4 3 3" xfId="42452"/>
    <cellStyle name="Accent1 4 3_Rate Case Accrual Accounts" xfId="28824"/>
    <cellStyle name="Accent1 4 4" xfId="9613"/>
    <cellStyle name="Accent1 4 4 2" xfId="9614"/>
    <cellStyle name="Accent1 4 4_Rate Case Accrual Accounts" xfId="28825"/>
    <cellStyle name="Accent1 4 5" xfId="42453"/>
    <cellStyle name="Accent1 4_Rate Case Accrual Accounts" xfId="28826"/>
    <cellStyle name="Accent1 40" xfId="9615"/>
    <cellStyle name="Accent1 40 2" xfId="9616"/>
    <cellStyle name="Accent1 40 2 2" xfId="9617"/>
    <cellStyle name="Accent1 40 2_Rate Case Accrual Accounts" xfId="28827"/>
    <cellStyle name="Accent1 40 3" xfId="42454"/>
    <cellStyle name="Accent1 40_Rate Case Accrual Accounts" xfId="28828"/>
    <cellStyle name="Accent1 41" xfId="9618"/>
    <cellStyle name="Accent1 41 2" xfId="9619"/>
    <cellStyle name="Accent1 41 2 2" xfId="9620"/>
    <cellStyle name="Accent1 41 2_Rate Case Accrual Accounts" xfId="28829"/>
    <cellStyle name="Accent1 41 3" xfId="42455"/>
    <cellStyle name="Accent1 41_Rate Case Accrual Accounts" xfId="28830"/>
    <cellStyle name="Accent1 42" xfId="9621"/>
    <cellStyle name="Accent1 42 2" xfId="9622"/>
    <cellStyle name="Accent1 42 2 2" xfId="9623"/>
    <cellStyle name="Accent1 42 2_Rate Case Accrual Accounts" xfId="28831"/>
    <cellStyle name="Accent1 42 3" xfId="42456"/>
    <cellStyle name="Accent1 42_Rate Case Accrual Accounts" xfId="28832"/>
    <cellStyle name="Accent1 43" xfId="9624"/>
    <cellStyle name="Accent1 43 2" xfId="9625"/>
    <cellStyle name="Accent1 43 2 2" xfId="9626"/>
    <cellStyle name="Accent1 43 2_Rate Case Accrual Accounts" xfId="28833"/>
    <cellStyle name="Accent1 43 3" xfId="42457"/>
    <cellStyle name="Accent1 43_Rate Case Accrual Accounts" xfId="28834"/>
    <cellStyle name="Accent1 44" xfId="9627"/>
    <cellStyle name="Accent1 44 2" xfId="9628"/>
    <cellStyle name="Accent1 44 2 2" xfId="9629"/>
    <cellStyle name="Accent1 44 2_Rate Case Accrual Accounts" xfId="28835"/>
    <cellStyle name="Accent1 44 3" xfId="42458"/>
    <cellStyle name="Accent1 44_Rate Case Accrual Accounts" xfId="28836"/>
    <cellStyle name="Accent1 45" xfId="9630"/>
    <cellStyle name="Accent1 45 2" xfId="9631"/>
    <cellStyle name="Accent1 45 2 2" xfId="9632"/>
    <cellStyle name="Accent1 45 2_Rate Case Accrual Accounts" xfId="28837"/>
    <cellStyle name="Accent1 45 3" xfId="42459"/>
    <cellStyle name="Accent1 45_Rate Case Accrual Accounts" xfId="28838"/>
    <cellStyle name="Accent1 46" xfId="9633"/>
    <cellStyle name="Accent1 46 2" xfId="9634"/>
    <cellStyle name="Accent1 46 2 2" xfId="9635"/>
    <cellStyle name="Accent1 46 2_Rate Case Accrual Accounts" xfId="28839"/>
    <cellStyle name="Accent1 46 3" xfId="42460"/>
    <cellStyle name="Accent1 46_Rate Case Accrual Accounts" xfId="28840"/>
    <cellStyle name="Accent1 47" xfId="9636"/>
    <cellStyle name="Accent1 47 2" xfId="9637"/>
    <cellStyle name="Accent1 47 2 2" xfId="9638"/>
    <cellStyle name="Accent1 47 2_Rate Case Accrual Accounts" xfId="28841"/>
    <cellStyle name="Accent1 47 3" xfId="42461"/>
    <cellStyle name="Accent1 47_Rate Case Accrual Accounts" xfId="28842"/>
    <cellStyle name="Accent1 48" xfId="9639"/>
    <cellStyle name="Accent1 48 2" xfId="9640"/>
    <cellStyle name="Accent1 48 2 2" xfId="9641"/>
    <cellStyle name="Accent1 48 2_Rate Case Accrual Accounts" xfId="28843"/>
    <cellStyle name="Accent1 48 3" xfId="42462"/>
    <cellStyle name="Accent1 48_Rate Case Accrual Accounts" xfId="28844"/>
    <cellStyle name="Accent1 49" xfId="9642"/>
    <cellStyle name="Accent1 49 2" xfId="9643"/>
    <cellStyle name="Accent1 49 2 2" xfId="9644"/>
    <cellStyle name="Accent1 49 2_Rate Case Accrual Accounts" xfId="28845"/>
    <cellStyle name="Accent1 49 3" xfId="42463"/>
    <cellStyle name="Accent1 49_Rate Case Accrual Accounts" xfId="28846"/>
    <cellStyle name="Accent1 5" xfId="9645"/>
    <cellStyle name="Accent1 5 2" xfId="9646"/>
    <cellStyle name="Accent1 5 2 2" xfId="9647"/>
    <cellStyle name="Accent1 5 2 2 2" xfId="9648"/>
    <cellStyle name="Accent1 5 2 2 2 2" xfId="9649"/>
    <cellStyle name="Accent1 5 2 2 2_Rate Case Accrual Accounts" xfId="28847"/>
    <cellStyle name="Accent1 5 2 2 3" xfId="42464"/>
    <cellStyle name="Accent1 5 2 2_Rate Case Accrual Accounts" xfId="28848"/>
    <cellStyle name="Accent1 5 2 3" xfId="9650"/>
    <cellStyle name="Accent1 5 2 3 2" xfId="9651"/>
    <cellStyle name="Accent1 5 2 3 2 2" xfId="9652"/>
    <cellStyle name="Accent1 5 2 3 2_Rate Case Accrual Accounts" xfId="28849"/>
    <cellStyle name="Accent1 5 2 3 3" xfId="42465"/>
    <cellStyle name="Accent1 5 2 3_Rate Case Accrual Accounts" xfId="28850"/>
    <cellStyle name="Accent1 5 2 4" xfId="9653"/>
    <cellStyle name="Accent1 5 2 4 2" xfId="9654"/>
    <cellStyle name="Accent1 5 2 4_Rate Case Accrual Accounts" xfId="28851"/>
    <cellStyle name="Accent1 5 2 5" xfId="42466"/>
    <cellStyle name="Accent1 5 2_Rate Case Accrual Accounts" xfId="28852"/>
    <cellStyle name="Accent1 5 3" xfId="9655"/>
    <cellStyle name="Accent1 5 3 2" xfId="9656"/>
    <cellStyle name="Accent1 5 3 2 2" xfId="9657"/>
    <cellStyle name="Accent1 5 3 2_Rate Case Accrual Accounts" xfId="28853"/>
    <cellStyle name="Accent1 5 3 3" xfId="42467"/>
    <cellStyle name="Accent1 5 3_Rate Case Accrual Accounts" xfId="28854"/>
    <cellStyle name="Accent1 5 4" xfId="9658"/>
    <cellStyle name="Accent1 5 4 2" xfId="9659"/>
    <cellStyle name="Accent1 5 4_Rate Case Accrual Accounts" xfId="28855"/>
    <cellStyle name="Accent1 5 5" xfId="42468"/>
    <cellStyle name="Accent1 5_Rate Case Accrual Accounts" xfId="28856"/>
    <cellStyle name="Accent1 50" xfId="9660"/>
    <cellStyle name="Accent1 50 2" xfId="9661"/>
    <cellStyle name="Accent1 50 2 2" xfId="9662"/>
    <cellStyle name="Accent1 50 2_Rate Case Accrual Accounts" xfId="28857"/>
    <cellStyle name="Accent1 50 3" xfId="42469"/>
    <cellStyle name="Accent1 50_Rate Case Accrual Accounts" xfId="28858"/>
    <cellStyle name="Accent1 51" xfId="9663"/>
    <cellStyle name="Accent1 51 2" xfId="9664"/>
    <cellStyle name="Accent1 51 2 2" xfId="9665"/>
    <cellStyle name="Accent1 51 2_Rate Case Accrual Accounts" xfId="28859"/>
    <cellStyle name="Accent1 51 3" xfId="42470"/>
    <cellStyle name="Accent1 51_Rate Case Accrual Accounts" xfId="28860"/>
    <cellStyle name="Accent1 52" xfId="9666"/>
    <cellStyle name="Accent1 52 2" xfId="9667"/>
    <cellStyle name="Accent1 52 2 2" xfId="9668"/>
    <cellStyle name="Accent1 52 2_Rate Case Accrual Accounts" xfId="28861"/>
    <cellStyle name="Accent1 52 3" xfId="42471"/>
    <cellStyle name="Accent1 52_Rate Case Accrual Accounts" xfId="28862"/>
    <cellStyle name="Accent1 53" xfId="9669"/>
    <cellStyle name="Accent1 53 2" xfId="9670"/>
    <cellStyle name="Accent1 53 2 2" xfId="9671"/>
    <cellStyle name="Accent1 53 2_Rate Case Accrual Accounts" xfId="28863"/>
    <cellStyle name="Accent1 53 3" xfId="42472"/>
    <cellStyle name="Accent1 53_Rate Case Accrual Accounts" xfId="28864"/>
    <cellStyle name="Accent1 54" xfId="9672"/>
    <cellStyle name="Accent1 54 2" xfId="9673"/>
    <cellStyle name="Accent1 54 2 2" xfId="9674"/>
    <cellStyle name="Accent1 54 2_Rate Case Accrual Accounts" xfId="28865"/>
    <cellStyle name="Accent1 54 3" xfId="42473"/>
    <cellStyle name="Accent1 54_Rate Case Accrual Accounts" xfId="28866"/>
    <cellStyle name="Accent1 55" xfId="9675"/>
    <cellStyle name="Accent1 55 2" xfId="9676"/>
    <cellStyle name="Accent1 55 2 2" xfId="9677"/>
    <cellStyle name="Accent1 55 2_Rate Case Accrual Accounts" xfId="28867"/>
    <cellStyle name="Accent1 55 3" xfId="42474"/>
    <cellStyle name="Accent1 55_Rate Case Accrual Accounts" xfId="28868"/>
    <cellStyle name="Accent1 56" xfId="9678"/>
    <cellStyle name="Accent1 56 2" xfId="9679"/>
    <cellStyle name="Accent1 56 2 2" xfId="9680"/>
    <cellStyle name="Accent1 56 2_Rate Case Accrual Accounts" xfId="28869"/>
    <cellStyle name="Accent1 56 3" xfId="42475"/>
    <cellStyle name="Accent1 56_Rate Case Accrual Accounts" xfId="28870"/>
    <cellStyle name="Accent1 57" xfId="9681"/>
    <cellStyle name="Accent1 57 2" xfId="9682"/>
    <cellStyle name="Accent1 57 2 2" xfId="9683"/>
    <cellStyle name="Accent1 57 2_Rate Case Accrual Accounts" xfId="28871"/>
    <cellStyle name="Accent1 57 3" xfId="42476"/>
    <cellStyle name="Accent1 57_Rate Case Accrual Accounts" xfId="28872"/>
    <cellStyle name="Accent1 58" xfId="9684"/>
    <cellStyle name="Accent1 58 2" xfId="9685"/>
    <cellStyle name="Accent1 58 2 2" xfId="9686"/>
    <cellStyle name="Accent1 58 2_Rate Case Accrual Accounts" xfId="28873"/>
    <cellStyle name="Accent1 58 3" xfId="42477"/>
    <cellStyle name="Accent1 58_Rate Case Accrual Accounts" xfId="28874"/>
    <cellStyle name="Accent1 59" xfId="9687"/>
    <cellStyle name="Accent1 59 2" xfId="9688"/>
    <cellStyle name="Accent1 59 2 2" xfId="9689"/>
    <cellStyle name="Accent1 59 2_Rate Case Accrual Accounts" xfId="28875"/>
    <cellStyle name="Accent1 59 3" xfId="42478"/>
    <cellStyle name="Accent1 59_Rate Case Accrual Accounts" xfId="28876"/>
    <cellStyle name="Accent1 6" xfId="9690"/>
    <cellStyle name="Accent1 6 2" xfId="9691"/>
    <cellStyle name="Accent1 6 2 2" xfId="9692"/>
    <cellStyle name="Accent1 6 2 2 2" xfId="9693"/>
    <cellStyle name="Accent1 6 2 2_Rate Case Accrual Accounts" xfId="28877"/>
    <cellStyle name="Accent1 6 2 3" xfId="42479"/>
    <cellStyle name="Accent1 6 2_Rate Case Accrual Accounts" xfId="28878"/>
    <cellStyle name="Accent1 6 3" xfId="9694"/>
    <cellStyle name="Accent1 6 3 2" xfId="9695"/>
    <cellStyle name="Accent1 6 3 2 2" xfId="9696"/>
    <cellStyle name="Accent1 6 3 2_Rate Case Accrual Accounts" xfId="28879"/>
    <cellStyle name="Accent1 6 3 3" xfId="42480"/>
    <cellStyle name="Accent1 6 3_Rate Case Accrual Accounts" xfId="28880"/>
    <cellStyle name="Accent1 6 4" xfId="9697"/>
    <cellStyle name="Accent1 6 4 2" xfId="9698"/>
    <cellStyle name="Accent1 6 4_Rate Case Accrual Accounts" xfId="28881"/>
    <cellStyle name="Accent1 6 5" xfId="42481"/>
    <cellStyle name="Accent1 6_Rate Case Accrual Accounts" xfId="28882"/>
    <cellStyle name="Accent1 60" xfId="9699"/>
    <cellStyle name="Accent1 60 2" xfId="9700"/>
    <cellStyle name="Accent1 60 2 2" xfId="9701"/>
    <cellStyle name="Accent1 60 2_Rate Case Accrual Accounts" xfId="28883"/>
    <cellStyle name="Accent1 60 3" xfId="42482"/>
    <cellStyle name="Accent1 60_Rate Case Accrual Accounts" xfId="28884"/>
    <cellStyle name="Accent1 61" xfId="9702"/>
    <cellStyle name="Accent1 61 2" xfId="9703"/>
    <cellStyle name="Accent1 61_Rate Case Accrual Accounts" xfId="28885"/>
    <cellStyle name="Accent1 62" xfId="9704"/>
    <cellStyle name="Accent1 62 2" xfId="9705"/>
    <cellStyle name="Accent1 62_Rate Case Accrual Accounts" xfId="28886"/>
    <cellStyle name="Accent1 63" xfId="9706"/>
    <cellStyle name="Accent1 63 2" xfId="42483"/>
    <cellStyle name="Accent1 64" xfId="9707"/>
    <cellStyle name="Accent1 64 2" xfId="42484"/>
    <cellStyle name="Accent1 65" xfId="9708"/>
    <cellStyle name="Accent1 65 2" xfId="42485"/>
    <cellStyle name="Accent1 66" xfId="9709"/>
    <cellStyle name="Accent1 66 2" xfId="42486"/>
    <cellStyle name="Accent1 67" xfId="9710"/>
    <cellStyle name="Accent1 67 2" xfId="42487"/>
    <cellStyle name="Accent1 68" xfId="9711"/>
    <cellStyle name="Accent1 68 2" xfId="42488"/>
    <cellStyle name="Accent1 69" xfId="9712"/>
    <cellStyle name="Accent1 69 2" xfId="42489"/>
    <cellStyle name="Accent1 7" xfId="9713"/>
    <cellStyle name="Accent1 7 2" xfId="9714"/>
    <cellStyle name="Accent1 7 2 2" xfId="9715"/>
    <cellStyle name="Accent1 7 2 2 2" xfId="9716"/>
    <cellStyle name="Accent1 7 2 2_Rate Case Accrual Accounts" xfId="28887"/>
    <cellStyle name="Accent1 7 2 3" xfId="42490"/>
    <cellStyle name="Accent1 7 2_Rate Case Accrual Accounts" xfId="28888"/>
    <cellStyle name="Accent1 7 3" xfId="9717"/>
    <cellStyle name="Accent1 7 3 2" xfId="9718"/>
    <cellStyle name="Accent1 7 3 2 2" xfId="9719"/>
    <cellStyle name="Accent1 7 3 2_Rate Case Accrual Accounts" xfId="28889"/>
    <cellStyle name="Accent1 7 3 3" xfId="42491"/>
    <cellStyle name="Accent1 7 3_Rate Case Accrual Accounts" xfId="28890"/>
    <cellStyle name="Accent1 7 4" xfId="9720"/>
    <cellStyle name="Accent1 7 4 2" xfId="9721"/>
    <cellStyle name="Accent1 7 4_Rate Case Accrual Accounts" xfId="28891"/>
    <cellStyle name="Accent1 7 5" xfId="42492"/>
    <cellStyle name="Accent1 7_Rate Case Accrual Accounts" xfId="28892"/>
    <cellStyle name="Accent1 70" xfId="9722"/>
    <cellStyle name="Accent1 70 2" xfId="42493"/>
    <cellStyle name="Accent1 71" xfId="9723"/>
    <cellStyle name="Accent1 71 2" xfId="42494"/>
    <cellStyle name="Accent1 72" xfId="9724"/>
    <cellStyle name="Accent1 72 2" xfId="42495"/>
    <cellStyle name="Accent1 73" xfId="9725"/>
    <cellStyle name="Accent1 73 2" xfId="42496"/>
    <cellStyle name="Accent1 74" xfId="9726"/>
    <cellStyle name="Accent1 74 2" xfId="42497"/>
    <cellStyle name="Accent1 75" xfId="9727"/>
    <cellStyle name="Accent1 75 2" xfId="42498"/>
    <cellStyle name="Accent1 76" xfId="9728"/>
    <cellStyle name="Accent1 76 2" xfId="42499"/>
    <cellStyle name="Accent1 77" xfId="38"/>
    <cellStyle name="Accent1 78" xfId="49125"/>
    <cellStyle name="Accent1 79" xfId="49156"/>
    <cellStyle name="Accent1 8" xfId="9729"/>
    <cellStyle name="Accent1 8 2" xfId="9730"/>
    <cellStyle name="Accent1 8 2 2" xfId="9731"/>
    <cellStyle name="Accent1 8 2 2 2" xfId="9732"/>
    <cellStyle name="Accent1 8 2 2_Rate Case Accrual Accounts" xfId="28893"/>
    <cellStyle name="Accent1 8 2 3" xfId="42500"/>
    <cellStyle name="Accent1 8 2_Rate Case Accrual Accounts" xfId="28894"/>
    <cellStyle name="Accent1 8 3" xfId="9733"/>
    <cellStyle name="Accent1 8 3 2" xfId="9734"/>
    <cellStyle name="Accent1 8 3 2 2" xfId="9735"/>
    <cellStyle name="Accent1 8 3 2_Rate Case Accrual Accounts" xfId="28895"/>
    <cellStyle name="Accent1 8 3 3" xfId="42501"/>
    <cellStyle name="Accent1 8 3_Rate Case Accrual Accounts" xfId="28896"/>
    <cellStyle name="Accent1 8 4" xfId="9736"/>
    <cellStyle name="Accent1 8 4 2" xfId="9737"/>
    <cellStyle name="Accent1 8 4_Rate Case Accrual Accounts" xfId="28897"/>
    <cellStyle name="Accent1 8 5" xfId="42502"/>
    <cellStyle name="Accent1 8_Rate Case Accrual Accounts" xfId="28898"/>
    <cellStyle name="Accent1 9" xfId="9738"/>
    <cellStyle name="Accent1 9 2" xfId="9739"/>
    <cellStyle name="Accent1 9 2 2" xfId="9740"/>
    <cellStyle name="Accent1 9 2 2 2" xfId="9741"/>
    <cellStyle name="Accent1 9 2 2_Rate Case Accrual Accounts" xfId="28899"/>
    <cellStyle name="Accent1 9 2 3" xfId="42503"/>
    <cellStyle name="Accent1 9 2_Rate Case Accrual Accounts" xfId="28900"/>
    <cellStyle name="Accent1 9 3" xfId="9742"/>
    <cellStyle name="Accent1 9 3 2" xfId="9743"/>
    <cellStyle name="Accent1 9 3 2 2" xfId="9744"/>
    <cellStyle name="Accent1 9 3 2_Rate Case Accrual Accounts" xfId="28901"/>
    <cellStyle name="Accent1 9 3 3" xfId="42504"/>
    <cellStyle name="Accent1 9 3_Rate Case Accrual Accounts" xfId="28902"/>
    <cellStyle name="Accent1 9 4" xfId="9745"/>
    <cellStyle name="Accent1 9 4 2" xfId="9746"/>
    <cellStyle name="Accent1 9 4_Rate Case Accrual Accounts" xfId="28903"/>
    <cellStyle name="Accent1 9 5" xfId="42505"/>
    <cellStyle name="Accent1 9_Rate Case Accrual Accounts" xfId="28904"/>
    <cellStyle name="Accent2" xfId="49518" builtinId="33" customBuiltin="1"/>
    <cellStyle name="Accent2 10" xfId="9747"/>
    <cellStyle name="Accent2 10 2" xfId="9748"/>
    <cellStyle name="Accent2 10 2 2" xfId="9749"/>
    <cellStyle name="Accent2 10 2 2 2" xfId="9750"/>
    <cellStyle name="Accent2 10 2 2_Rate Case Accrual Accounts" xfId="28905"/>
    <cellStyle name="Accent2 10 2 3" xfId="42506"/>
    <cellStyle name="Accent2 10 2_Rate Case Accrual Accounts" xfId="28906"/>
    <cellStyle name="Accent2 10 3" xfId="9751"/>
    <cellStyle name="Accent2 10 3 2" xfId="9752"/>
    <cellStyle name="Accent2 10 3 2 2" xfId="9753"/>
    <cellStyle name="Accent2 10 3 2_Rate Case Accrual Accounts" xfId="28907"/>
    <cellStyle name="Accent2 10 3 3" xfId="42507"/>
    <cellStyle name="Accent2 10 3_Rate Case Accrual Accounts" xfId="28908"/>
    <cellStyle name="Accent2 10 4" xfId="9754"/>
    <cellStyle name="Accent2 10 4 2" xfId="9755"/>
    <cellStyle name="Accent2 10 4_Rate Case Accrual Accounts" xfId="28909"/>
    <cellStyle name="Accent2 10 5" xfId="42508"/>
    <cellStyle name="Accent2 10_Rate Case Accrual Accounts" xfId="28910"/>
    <cellStyle name="Accent2 11" xfId="9756"/>
    <cellStyle name="Accent2 11 2" xfId="9757"/>
    <cellStyle name="Accent2 11 2 2" xfId="9758"/>
    <cellStyle name="Accent2 11 2 2 2" xfId="9759"/>
    <cellStyle name="Accent2 11 2 2_Rate Case Accrual Accounts" xfId="28911"/>
    <cellStyle name="Accent2 11 2 3" xfId="42509"/>
    <cellStyle name="Accent2 11 2_Rate Case Accrual Accounts" xfId="28912"/>
    <cellStyle name="Accent2 11 3" xfId="9760"/>
    <cellStyle name="Accent2 11 3 2" xfId="9761"/>
    <cellStyle name="Accent2 11 3 2 2" xfId="9762"/>
    <cellStyle name="Accent2 11 3 2_Rate Case Accrual Accounts" xfId="28913"/>
    <cellStyle name="Accent2 11 3 3" xfId="42510"/>
    <cellStyle name="Accent2 11 3_Rate Case Accrual Accounts" xfId="28914"/>
    <cellStyle name="Accent2 11 4" xfId="9763"/>
    <cellStyle name="Accent2 11 4 2" xfId="9764"/>
    <cellStyle name="Accent2 11 4_Rate Case Accrual Accounts" xfId="28915"/>
    <cellStyle name="Accent2 11 5" xfId="42511"/>
    <cellStyle name="Accent2 11_Rate Case Accrual Accounts" xfId="28916"/>
    <cellStyle name="Accent2 12" xfId="9765"/>
    <cellStyle name="Accent2 12 2" xfId="9766"/>
    <cellStyle name="Accent2 12 2 2" xfId="9767"/>
    <cellStyle name="Accent2 12 2 2 2" xfId="9768"/>
    <cellStyle name="Accent2 12 2 2_Rate Case Accrual Accounts" xfId="28917"/>
    <cellStyle name="Accent2 12 2 3" xfId="42512"/>
    <cellStyle name="Accent2 12 2_Rate Case Accrual Accounts" xfId="28918"/>
    <cellStyle name="Accent2 12 3" xfId="9769"/>
    <cellStyle name="Accent2 12 3 2" xfId="9770"/>
    <cellStyle name="Accent2 12 3 2 2" xfId="9771"/>
    <cellStyle name="Accent2 12 3 2_Rate Case Accrual Accounts" xfId="28919"/>
    <cellStyle name="Accent2 12 3 3" xfId="42513"/>
    <cellStyle name="Accent2 12 3_Rate Case Accrual Accounts" xfId="28920"/>
    <cellStyle name="Accent2 12 4" xfId="9772"/>
    <cellStyle name="Accent2 12 4 2" xfId="9773"/>
    <cellStyle name="Accent2 12 4_Rate Case Accrual Accounts" xfId="28921"/>
    <cellStyle name="Accent2 12 5" xfId="42514"/>
    <cellStyle name="Accent2 12_Rate Case Accrual Accounts" xfId="28922"/>
    <cellStyle name="Accent2 13" xfId="9774"/>
    <cellStyle name="Accent2 13 2" xfId="9775"/>
    <cellStyle name="Accent2 13 2 2" xfId="9776"/>
    <cellStyle name="Accent2 13 2 2 2" xfId="9777"/>
    <cellStyle name="Accent2 13 2 2_Rate Case Accrual Accounts" xfId="28923"/>
    <cellStyle name="Accent2 13 2 3" xfId="42515"/>
    <cellStyle name="Accent2 13 2_Rate Case Accrual Accounts" xfId="28924"/>
    <cellStyle name="Accent2 13 3" xfId="9778"/>
    <cellStyle name="Accent2 13 3 2" xfId="9779"/>
    <cellStyle name="Accent2 13 3 2 2" xfId="9780"/>
    <cellStyle name="Accent2 13 3 2_Rate Case Accrual Accounts" xfId="28925"/>
    <cellStyle name="Accent2 13 3 3" xfId="42516"/>
    <cellStyle name="Accent2 13 3_Rate Case Accrual Accounts" xfId="28926"/>
    <cellStyle name="Accent2 13 4" xfId="9781"/>
    <cellStyle name="Accent2 13 4 2" xfId="9782"/>
    <cellStyle name="Accent2 13 4_Rate Case Accrual Accounts" xfId="28927"/>
    <cellStyle name="Accent2 13 5" xfId="42517"/>
    <cellStyle name="Accent2 13_Rate Case Accrual Accounts" xfId="28928"/>
    <cellStyle name="Accent2 14" xfId="9783"/>
    <cellStyle name="Accent2 14 2" xfId="9784"/>
    <cellStyle name="Accent2 14 2 2" xfId="9785"/>
    <cellStyle name="Accent2 14 2 2 2" xfId="9786"/>
    <cellStyle name="Accent2 14 2 2_Rate Case Accrual Accounts" xfId="28929"/>
    <cellStyle name="Accent2 14 2 3" xfId="42518"/>
    <cellStyle name="Accent2 14 2_Rate Case Accrual Accounts" xfId="28930"/>
    <cellStyle name="Accent2 14 3" xfId="9787"/>
    <cellStyle name="Accent2 14 3 2" xfId="9788"/>
    <cellStyle name="Accent2 14 3 2 2" xfId="9789"/>
    <cellStyle name="Accent2 14 3 2_Rate Case Accrual Accounts" xfId="28931"/>
    <cellStyle name="Accent2 14 3 3" xfId="42519"/>
    <cellStyle name="Accent2 14 3_Rate Case Accrual Accounts" xfId="28932"/>
    <cellStyle name="Accent2 14 4" xfId="9790"/>
    <cellStyle name="Accent2 14 4 2" xfId="9791"/>
    <cellStyle name="Accent2 14 4_Rate Case Accrual Accounts" xfId="28933"/>
    <cellStyle name="Accent2 14 5" xfId="42520"/>
    <cellStyle name="Accent2 14_Rate Case Accrual Accounts" xfId="28934"/>
    <cellStyle name="Accent2 15" xfId="9792"/>
    <cellStyle name="Accent2 15 2" xfId="9793"/>
    <cellStyle name="Accent2 15 2 2" xfId="9794"/>
    <cellStyle name="Accent2 15 2 2 2" xfId="9795"/>
    <cellStyle name="Accent2 15 2 2_Rate Case Accrual Accounts" xfId="28935"/>
    <cellStyle name="Accent2 15 2 3" xfId="42521"/>
    <cellStyle name="Accent2 15 2_Rate Case Accrual Accounts" xfId="28936"/>
    <cellStyle name="Accent2 15 3" xfId="9796"/>
    <cellStyle name="Accent2 15 3 2" xfId="9797"/>
    <cellStyle name="Accent2 15 3 2 2" xfId="9798"/>
    <cellStyle name="Accent2 15 3 2_Rate Case Accrual Accounts" xfId="28937"/>
    <cellStyle name="Accent2 15 3 3" xfId="42522"/>
    <cellStyle name="Accent2 15 3_Rate Case Accrual Accounts" xfId="28938"/>
    <cellStyle name="Accent2 15 4" xfId="9799"/>
    <cellStyle name="Accent2 15 4 2" xfId="9800"/>
    <cellStyle name="Accent2 15 4_Rate Case Accrual Accounts" xfId="28939"/>
    <cellStyle name="Accent2 15 5" xfId="42523"/>
    <cellStyle name="Accent2 15_Rate Case Accrual Accounts" xfId="28940"/>
    <cellStyle name="Accent2 16" xfId="9801"/>
    <cellStyle name="Accent2 16 2" xfId="9802"/>
    <cellStyle name="Accent2 16 2 2" xfId="9803"/>
    <cellStyle name="Accent2 16 2 2 2" xfId="9804"/>
    <cellStyle name="Accent2 16 2 2_Rate Case Accrual Accounts" xfId="28941"/>
    <cellStyle name="Accent2 16 2 3" xfId="42524"/>
    <cellStyle name="Accent2 16 2_Rate Case Accrual Accounts" xfId="28942"/>
    <cellStyle name="Accent2 16 3" xfId="9805"/>
    <cellStyle name="Accent2 16 3 2" xfId="9806"/>
    <cellStyle name="Accent2 16 3 2 2" xfId="9807"/>
    <cellStyle name="Accent2 16 3 2_Rate Case Accrual Accounts" xfId="28943"/>
    <cellStyle name="Accent2 16 3 3" xfId="42525"/>
    <cellStyle name="Accent2 16 3_Rate Case Accrual Accounts" xfId="28944"/>
    <cellStyle name="Accent2 16 4" xfId="9808"/>
    <cellStyle name="Accent2 16 4 2" xfId="9809"/>
    <cellStyle name="Accent2 16 4_Rate Case Accrual Accounts" xfId="28945"/>
    <cellStyle name="Accent2 16 5" xfId="42526"/>
    <cellStyle name="Accent2 16_Rate Case Accrual Accounts" xfId="28946"/>
    <cellStyle name="Accent2 17" xfId="9810"/>
    <cellStyle name="Accent2 17 2" xfId="9811"/>
    <cellStyle name="Accent2 17 2 2" xfId="9812"/>
    <cellStyle name="Accent2 17 2 2 2" xfId="9813"/>
    <cellStyle name="Accent2 17 2 2_Rate Case Accrual Accounts" xfId="28947"/>
    <cellStyle name="Accent2 17 2 3" xfId="42527"/>
    <cellStyle name="Accent2 17 2_Rate Case Accrual Accounts" xfId="28948"/>
    <cellStyle name="Accent2 17 3" xfId="9814"/>
    <cellStyle name="Accent2 17 3 2" xfId="9815"/>
    <cellStyle name="Accent2 17 3 2 2" xfId="9816"/>
    <cellStyle name="Accent2 17 3 2_Rate Case Accrual Accounts" xfId="28949"/>
    <cellStyle name="Accent2 17 3 3" xfId="42528"/>
    <cellStyle name="Accent2 17 3_Rate Case Accrual Accounts" xfId="28950"/>
    <cellStyle name="Accent2 17 4" xfId="9817"/>
    <cellStyle name="Accent2 17 4 2" xfId="9818"/>
    <cellStyle name="Accent2 17 4_Rate Case Accrual Accounts" xfId="28951"/>
    <cellStyle name="Accent2 17 5" xfId="42529"/>
    <cellStyle name="Accent2 17_Rate Case Accrual Accounts" xfId="28952"/>
    <cellStyle name="Accent2 18" xfId="9819"/>
    <cellStyle name="Accent2 18 2" xfId="9820"/>
    <cellStyle name="Accent2 18 2 2" xfId="9821"/>
    <cellStyle name="Accent2 18 2 2 2" xfId="9822"/>
    <cellStyle name="Accent2 18 2 2_Rate Case Accrual Accounts" xfId="28953"/>
    <cellStyle name="Accent2 18 2 3" xfId="42530"/>
    <cellStyle name="Accent2 18 2_Rate Case Accrual Accounts" xfId="28954"/>
    <cellStyle name="Accent2 18 3" xfId="9823"/>
    <cellStyle name="Accent2 18 3 2" xfId="9824"/>
    <cellStyle name="Accent2 18 3 2 2" xfId="9825"/>
    <cellStyle name="Accent2 18 3 2_Rate Case Accrual Accounts" xfId="28955"/>
    <cellStyle name="Accent2 18 3 3" xfId="42531"/>
    <cellStyle name="Accent2 18 3_Rate Case Accrual Accounts" xfId="28956"/>
    <cellStyle name="Accent2 18 4" xfId="9826"/>
    <cellStyle name="Accent2 18 4 2" xfId="9827"/>
    <cellStyle name="Accent2 18 4_Rate Case Accrual Accounts" xfId="28957"/>
    <cellStyle name="Accent2 18 5" xfId="42532"/>
    <cellStyle name="Accent2 18_Rate Case Accrual Accounts" xfId="28958"/>
    <cellStyle name="Accent2 19" xfId="9828"/>
    <cellStyle name="Accent2 19 2" xfId="9829"/>
    <cellStyle name="Accent2 19 2 2" xfId="9830"/>
    <cellStyle name="Accent2 19 2 2 2" xfId="9831"/>
    <cellStyle name="Accent2 19 2 2_Rate Case Accrual Accounts" xfId="28959"/>
    <cellStyle name="Accent2 19 2 3" xfId="42533"/>
    <cellStyle name="Accent2 19 2_Rate Case Accrual Accounts" xfId="28960"/>
    <cellStyle name="Accent2 19 3" xfId="9832"/>
    <cellStyle name="Accent2 19 3 2" xfId="9833"/>
    <cellStyle name="Accent2 19 3 2 2" xfId="9834"/>
    <cellStyle name="Accent2 19 3 2_Rate Case Accrual Accounts" xfId="28961"/>
    <cellStyle name="Accent2 19 3 3" xfId="42534"/>
    <cellStyle name="Accent2 19 3_Rate Case Accrual Accounts" xfId="28962"/>
    <cellStyle name="Accent2 19 4" xfId="9835"/>
    <cellStyle name="Accent2 19 4 2" xfId="9836"/>
    <cellStyle name="Accent2 19 4_Rate Case Accrual Accounts" xfId="28963"/>
    <cellStyle name="Accent2 19 5" xfId="42535"/>
    <cellStyle name="Accent2 19_Rate Case Accrual Accounts" xfId="28964"/>
    <cellStyle name="Accent2 2" xfId="41"/>
    <cellStyle name="Accent2 2 2" xfId="594"/>
    <cellStyle name="Accent2 2 2 10" xfId="49377"/>
    <cellStyle name="Accent2 2 2 2" xfId="9837"/>
    <cellStyle name="Accent2 2 2 2 2" xfId="9838"/>
    <cellStyle name="Accent2 2 2 2 2 2" xfId="9839"/>
    <cellStyle name="Accent2 2 2 2 2_Rate Case Accrual Accounts" xfId="28965"/>
    <cellStyle name="Accent2 2 2 2 3" xfId="42536"/>
    <cellStyle name="Accent2 2 2 2_Rate Case Accrual Accounts" xfId="28966"/>
    <cellStyle name="Accent2 2 2 3" xfId="9840"/>
    <cellStyle name="Accent2 2 2 3 2" xfId="9841"/>
    <cellStyle name="Accent2 2 2 3 2 2" xfId="9842"/>
    <cellStyle name="Accent2 2 2 3 2_Rate Case Accrual Accounts" xfId="28967"/>
    <cellStyle name="Accent2 2 2 3 3" xfId="42537"/>
    <cellStyle name="Accent2 2 2 3_Rate Case Accrual Accounts" xfId="28968"/>
    <cellStyle name="Accent2 2 2 4" xfId="9843"/>
    <cellStyle name="Accent2 2 2 4 2" xfId="9844"/>
    <cellStyle name="Accent2 2 2 4 2 2" xfId="9845"/>
    <cellStyle name="Accent2 2 2 4 2_Rate Case Accrual Accounts" xfId="28969"/>
    <cellStyle name="Accent2 2 2 4 3" xfId="42538"/>
    <cellStyle name="Accent2 2 2 4_Rate Case Accrual Accounts" xfId="28970"/>
    <cellStyle name="Accent2 2 2 5" xfId="9846"/>
    <cellStyle name="Accent2 2 2 5 2" xfId="9847"/>
    <cellStyle name="Accent2 2 2 5_Rate Case Accrual Accounts" xfId="28971"/>
    <cellStyle name="Accent2 2 2 6" xfId="42539"/>
    <cellStyle name="Accent2 2 2 7" xfId="49297"/>
    <cellStyle name="Accent2 2 2 8" xfId="49368"/>
    <cellStyle name="Accent2 2 2 9" xfId="49265"/>
    <cellStyle name="Accent2 2 2_Basis Info" xfId="9848"/>
    <cellStyle name="Accent2 2 3" xfId="445"/>
    <cellStyle name="Accent2 2 3 2" xfId="9849"/>
    <cellStyle name="Accent2 2 3 2 2" xfId="9850"/>
    <cellStyle name="Accent2 2 3 2 2 2" xfId="9851"/>
    <cellStyle name="Accent2 2 3 2 2_Rate Case Accrual Accounts" xfId="28972"/>
    <cellStyle name="Accent2 2 3 2 3" xfId="42540"/>
    <cellStyle name="Accent2 2 3 2_Rate Case Accrual Accounts" xfId="28973"/>
    <cellStyle name="Accent2 2 3 3" xfId="9852"/>
    <cellStyle name="Accent2 2 3 3 2" xfId="9853"/>
    <cellStyle name="Accent2 2 3 3 2 2" xfId="9854"/>
    <cellStyle name="Accent2 2 3 3 2_Rate Case Accrual Accounts" xfId="28974"/>
    <cellStyle name="Accent2 2 3 3 3" xfId="42541"/>
    <cellStyle name="Accent2 2 3 3_Rate Case Accrual Accounts" xfId="28975"/>
    <cellStyle name="Accent2 2 3 4" xfId="9855"/>
    <cellStyle name="Accent2 2 3 4 2" xfId="9856"/>
    <cellStyle name="Accent2 2 3 4 2 2" xfId="9857"/>
    <cellStyle name="Accent2 2 3 4 2_Rate Case Accrual Accounts" xfId="28976"/>
    <cellStyle name="Accent2 2 3 4 3" xfId="42542"/>
    <cellStyle name="Accent2 2 3 4_Rate Case Accrual Accounts" xfId="28977"/>
    <cellStyle name="Accent2 2 3 5" xfId="9858"/>
    <cellStyle name="Accent2 2 3 5 2" xfId="9859"/>
    <cellStyle name="Accent2 2 3 5_Rate Case Accrual Accounts" xfId="28978"/>
    <cellStyle name="Accent2 2 3 6" xfId="9860"/>
    <cellStyle name="Accent2 2 3 6 2" xfId="9861"/>
    <cellStyle name="Accent2 2 3 6_Rate Case Accrual Accounts" xfId="28979"/>
    <cellStyle name="Accent2 2 3_Basis Info" xfId="9862"/>
    <cellStyle name="Accent2 2 4" xfId="9863"/>
    <cellStyle name="Accent2 2 4 2" xfId="9864"/>
    <cellStyle name="Accent2 2 4 2 2" xfId="9865"/>
    <cellStyle name="Accent2 2 4 2_Rate Case Accrual Accounts" xfId="28980"/>
    <cellStyle name="Accent2 2 4 3" xfId="42543"/>
    <cellStyle name="Accent2 2 4_Rate Case Accrual Accounts" xfId="28981"/>
    <cellStyle name="Accent2 2 5" xfId="9866"/>
    <cellStyle name="Accent2 2 5 2" xfId="9867"/>
    <cellStyle name="Accent2 2 5_Rate Case Accrual Accounts" xfId="28982"/>
    <cellStyle name="Accent2 2 6" xfId="9868"/>
    <cellStyle name="Accent2 2 6 2" xfId="42544"/>
    <cellStyle name="Accent2 2 7" xfId="9869"/>
    <cellStyle name="Accent2 2 7 2" xfId="42545"/>
    <cellStyle name="Accent2 2 8" xfId="42546"/>
    <cellStyle name="Accent2 2_10-1 BS" xfId="9870"/>
    <cellStyle name="Accent2 20" xfId="9871"/>
    <cellStyle name="Accent2 20 2" xfId="9872"/>
    <cellStyle name="Accent2 20 2 2" xfId="9873"/>
    <cellStyle name="Accent2 20 2 2 2" xfId="9874"/>
    <cellStyle name="Accent2 20 2 2_Rate Case Accrual Accounts" xfId="28983"/>
    <cellStyle name="Accent2 20 2 3" xfId="42547"/>
    <cellStyle name="Accent2 20 2_Rate Case Accrual Accounts" xfId="28984"/>
    <cellStyle name="Accent2 20 3" xfId="9875"/>
    <cellStyle name="Accent2 20 3 2" xfId="9876"/>
    <cellStyle name="Accent2 20 3 2 2" xfId="9877"/>
    <cellStyle name="Accent2 20 3 2_Rate Case Accrual Accounts" xfId="28985"/>
    <cellStyle name="Accent2 20 3 3" xfId="42548"/>
    <cellStyle name="Accent2 20 3_Rate Case Accrual Accounts" xfId="28986"/>
    <cellStyle name="Accent2 20 4" xfId="9878"/>
    <cellStyle name="Accent2 20 4 2" xfId="9879"/>
    <cellStyle name="Accent2 20 4_Rate Case Accrual Accounts" xfId="28987"/>
    <cellStyle name="Accent2 20 5" xfId="42549"/>
    <cellStyle name="Accent2 20_Rate Case Accrual Accounts" xfId="28988"/>
    <cellStyle name="Accent2 21" xfId="9880"/>
    <cellStyle name="Accent2 21 2" xfId="9881"/>
    <cellStyle name="Accent2 21 2 2" xfId="9882"/>
    <cellStyle name="Accent2 21 2 2 2" xfId="9883"/>
    <cellStyle name="Accent2 21 2 2_Rate Case Accrual Accounts" xfId="28989"/>
    <cellStyle name="Accent2 21 2 3" xfId="42550"/>
    <cellStyle name="Accent2 21 2_Rate Case Accrual Accounts" xfId="28990"/>
    <cellStyle name="Accent2 21 3" xfId="9884"/>
    <cellStyle name="Accent2 21 3 2" xfId="9885"/>
    <cellStyle name="Accent2 21 3 2 2" xfId="9886"/>
    <cellStyle name="Accent2 21 3 2_Rate Case Accrual Accounts" xfId="28991"/>
    <cellStyle name="Accent2 21 3 3" xfId="42551"/>
    <cellStyle name="Accent2 21 3_Rate Case Accrual Accounts" xfId="28992"/>
    <cellStyle name="Accent2 21 4" xfId="9887"/>
    <cellStyle name="Accent2 21 4 2" xfId="9888"/>
    <cellStyle name="Accent2 21 4_Rate Case Accrual Accounts" xfId="28993"/>
    <cellStyle name="Accent2 21 5" xfId="42552"/>
    <cellStyle name="Accent2 21_Rate Case Accrual Accounts" xfId="28994"/>
    <cellStyle name="Accent2 22" xfId="9889"/>
    <cellStyle name="Accent2 22 2" xfId="9890"/>
    <cellStyle name="Accent2 22 2 2" xfId="9891"/>
    <cellStyle name="Accent2 22 2 2 2" xfId="9892"/>
    <cellStyle name="Accent2 22 2 2_Rate Case Accrual Accounts" xfId="28995"/>
    <cellStyle name="Accent2 22 2 3" xfId="42553"/>
    <cellStyle name="Accent2 22 2_Rate Case Accrual Accounts" xfId="28996"/>
    <cellStyle name="Accent2 22 3" xfId="9893"/>
    <cellStyle name="Accent2 22 3 2" xfId="9894"/>
    <cellStyle name="Accent2 22 3 2 2" xfId="9895"/>
    <cellStyle name="Accent2 22 3 2_Rate Case Accrual Accounts" xfId="28997"/>
    <cellStyle name="Accent2 22 3 3" xfId="42554"/>
    <cellStyle name="Accent2 22 3_Rate Case Accrual Accounts" xfId="28998"/>
    <cellStyle name="Accent2 22 4" xfId="9896"/>
    <cellStyle name="Accent2 22 4 2" xfId="9897"/>
    <cellStyle name="Accent2 22 4_Rate Case Accrual Accounts" xfId="28999"/>
    <cellStyle name="Accent2 22 5" xfId="42555"/>
    <cellStyle name="Accent2 22_Rate Case Accrual Accounts" xfId="29000"/>
    <cellStyle name="Accent2 23" xfId="9898"/>
    <cellStyle name="Accent2 23 2" xfId="9899"/>
    <cellStyle name="Accent2 23 2 2" xfId="9900"/>
    <cellStyle name="Accent2 23 2 2 2" xfId="9901"/>
    <cellStyle name="Accent2 23 2 2_Rate Case Accrual Accounts" xfId="29001"/>
    <cellStyle name="Accent2 23 2 3" xfId="42556"/>
    <cellStyle name="Accent2 23 2_Rate Case Accrual Accounts" xfId="29002"/>
    <cellStyle name="Accent2 23 3" xfId="9902"/>
    <cellStyle name="Accent2 23 3 2" xfId="9903"/>
    <cellStyle name="Accent2 23 3 2 2" xfId="9904"/>
    <cellStyle name="Accent2 23 3 2_Rate Case Accrual Accounts" xfId="29003"/>
    <cellStyle name="Accent2 23 3 3" xfId="42557"/>
    <cellStyle name="Accent2 23 3_Rate Case Accrual Accounts" xfId="29004"/>
    <cellStyle name="Accent2 23 4" xfId="9905"/>
    <cellStyle name="Accent2 23 4 2" xfId="9906"/>
    <cellStyle name="Accent2 23 4 2 2" xfId="9907"/>
    <cellStyle name="Accent2 23 4 2_Rate Case Accrual Accounts" xfId="29005"/>
    <cellStyle name="Accent2 23 4 3" xfId="42558"/>
    <cellStyle name="Accent2 23 4_Rate Case Accrual Accounts" xfId="29006"/>
    <cellStyle name="Accent2 23 5" xfId="9908"/>
    <cellStyle name="Accent2 23 5 2" xfId="9909"/>
    <cellStyle name="Accent2 23 5_Rate Case Accrual Accounts" xfId="29007"/>
    <cellStyle name="Accent2 23 6" xfId="42559"/>
    <cellStyle name="Accent2 23_Rate Case Accrual Accounts" xfId="29008"/>
    <cellStyle name="Accent2 24" xfId="9910"/>
    <cellStyle name="Accent2 24 2" xfId="9911"/>
    <cellStyle name="Accent2 24 2 2" xfId="9912"/>
    <cellStyle name="Accent2 24 2 2 2" xfId="9913"/>
    <cellStyle name="Accent2 24 2 2 2 2" xfId="9914"/>
    <cellStyle name="Accent2 24 2 2 2_Rate Case Accrual Accounts" xfId="29009"/>
    <cellStyle name="Accent2 24 2 2 3" xfId="42560"/>
    <cellStyle name="Accent2 24 2 2_Rate Case Accrual Accounts" xfId="29010"/>
    <cellStyle name="Accent2 24 2 3" xfId="9915"/>
    <cellStyle name="Accent2 24 2 3 2" xfId="9916"/>
    <cellStyle name="Accent2 24 2 3_Rate Case Accrual Accounts" xfId="29011"/>
    <cellStyle name="Accent2 24 2 4" xfId="9917"/>
    <cellStyle name="Accent2 24 2 4 2" xfId="42561"/>
    <cellStyle name="Accent2 24 2 5" xfId="42562"/>
    <cellStyle name="Accent2 24 2_Rate Case Accrual Accounts" xfId="29012"/>
    <cellStyle name="Accent2 24 3" xfId="9918"/>
    <cellStyle name="Accent2 24 3 2" xfId="9919"/>
    <cellStyle name="Accent2 24 3 2 2" xfId="9920"/>
    <cellStyle name="Accent2 24 3 2_Rate Case Accrual Accounts" xfId="29013"/>
    <cellStyle name="Accent2 24 3 3" xfId="42563"/>
    <cellStyle name="Accent2 24 3_Rate Case Accrual Accounts" xfId="29014"/>
    <cellStyle name="Accent2 24 4" xfId="9921"/>
    <cellStyle name="Accent2 24 4 2" xfId="9922"/>
    <cellStyle name="Accent2 24 4_Rate Case Accrual Accounts" xfId="29015"/>
    <cellStyle name="Accent2 24 5" xfId="9923"/>
    <cellStyle name="Accent2 24 5 2" xfId="9924"/>
    <cellStyle name="Accent2 24 5_Rate Case Accrual Accounts" xfId="29016"/>
    <cellStyle name="Accent2 24 6" xfId="42564"/>
    <cellStyle name="Accent2 24_Basis Detail" xfId="9925"/>
    <cellStyle name="Accent2 25" xfId="9926"/>
    <cellStyle name="Accent2 25 2" xfId="9927"/>
    <cellStyle name="Accent2 25 2 2" xfId="9928"/>
    <cellStyle name="Accent2 25 2 2 2" xfId="9929"/>
    <cellStyle name="Accent2 25 2 2_Rate Case Accrual Accounts" xfId="29017"/>
    <cellStyle name="Accent2 25 2 3" xfId="42565"/>
    <cellStyle name="Accent2 25 2_Rate Case Accrual Accounts" xfId="29018"/>
    <cellStyle name="Accent2 25 3" xfId="9930"/>
    <cellStyle name="Accent2 25 3 2" xfId="9931"/>
    <cellStyle name="Accent2 25 3 2 2" xfId="9932"/>
    <cellStyle name="Accent2 25 3 2_Rate Case Accrual Accounts" xfId="29019"/>
    <cellStyle name="Accent2 25 3 3" xfId="42566"/>
    <cellStyle name="Accent2 25 3_Rate Case Accrual Accounts" xfId="29020"/>
    <cellStyle name="Accent2 25 4" xfId="9933"/>
    <cellStyle name="Accent2 25 4 2" xfId="9934"/>
    <cellStyle name="Accent2 25 4_Rate Case Accrual Accounts" xfId="29021"/>
    <cellStyle name="Accent2 25 5" xfId="42567"/>
    <cellStyle name="Accent2 25_Rate Case Accrual Accounts" xfId="29022"/>
    <cellStyle name="Accent2 26" xfId="9935"/>
    <cellStyle name="Accent2 26 2" xfId="9936"/>
    <cellStyle name="Accent2 26 2 2" xfId="9937"/>
    <cellStyle name="Accent2 26 2 2 2" xfId="9938"/>
    <cellStyle name="Accent2 26 2 2_Rate Case Accrual Accounts" xfId="29023"/>
    <cellStyle name="Accent2 26 2 3" xfId="42568"/>
    <cellStyle name="Accent2 26 2_Rate Case Accrual Accounts" xfId="29024"/>
    <cellStyle name="Accent2 26 3" xfId="9939"/>
    <cellStyle name="Accent2 26 3 2" xfId="9940"/>
    <cellStyle name="Accent2 26 3_Rate Case Accrual Accounts" xfId="29025"/>
    <cellStyle name="Accent2 26 4" xfId="9941"/>
    <cellStyle name="Accent2 26 4 2" xfId="42569"/>
    <cellStyle name="Accent2 26 5" xfId="42570"/>
    <cellStyle name="Accent2 26_Rate Case Accrual Accounts" xfId="29026"/>
    <cellStyle name="Accent2 27" xfId="9942"/>
    <cellStyle name="Accent2 27 2" xfId="9943"/>
    <cellStyle name="Accent2 27 2 2" xfId="9944"/>
    <cellStyle name="Accent2 27 2 2 2" xfId="9945"/>
    <cellStyle name="Accent2 27 2 2_Rate Case Accrual Accounts" xfId="29027"/>
    <cellStyle name="Accent2 27 2 3" xfId="42571"/>
    <cellStyle name="Accent2 27 2_Rate Case Accrual Accounts" xfId="29028"/>
    <cellStyle name="Accent2 27 3" xfId="9946"/>
    <cellStyle name="Accent2 27 3 2" xfId="9947"/>
    <cellStyle name="Accent2 27 3_Rate Case Accrual Accounts" xfId="29029"/>
    <cellStyle name="Accent2 27 4" xfId="42572"/>
    <cellStyle name="Accent2 27_Rate Case Accrual Accounts" xfId="29030"/>
    <cellStyle name="Accent2 28" xfId="9948"/>
    <cellStyle name="Accent2 28 2" xfId="9949"/>
    <cellStyle name="Accent2 28 2 2" xfId="9950"/>
    <cellStyle name="Accent2 28 2_Rate Case Accrual Accounts" xfId="29031"/>
    <cellStyle name="Accent2 28 3" xfId="42573"/>
    <cellStyle name="Accent2 28_Rate Case Accrual Accounts" xfId="29032"/>
    <cellStyle name="Accent2 29" xfId="9951"/>
    <cellStyle name="Accent2 29 2" xfId="9952"/>
    <cellStyle name="Accent2 29 2 2" xfId="9953"/>
    <cellStyle name="Accent2 29 2_Rate Case Accrual Accounts" xfId="29033"/>
    <cellStyle name="Accent2 29 3" xfId="42574"/>
    <cellStyle name="Accent2 29_Rate Case Accrual Accounts" xfId="29034"/>
    <cellStyle name="Accent2 3" xfId="9954"/>
    <cellStyle name="Accent2 3 2" xfId="9955"/>
    <cellStyle name="Accent2 3 2 2" xfId="9956"/>
    <cellStyle name="Accent2 3 2 2 2" xfId="9957"/>
    <cellStyle name="Accent2 3 2 2 2 2" xfId="9958"/>
    <cellStyle name="Accent2 3 2 2 2_Rate Case Accrual Accounts" xfId="29035"/>
    <cellStyle name="Accent2 3 2 2 3" xfId="42575"/>
    <cellStyle name="Accent2 3 2 2_Rate Case Accrual Accounts" xfId="29036"/>
    <cellStyle name="Accent2 3 2 3" xfId="9959"/>
    <cellStyle name="Accent2 3 2 3 2" xfId="9960"/>
    <cellStyle name="Accent2 3 2 3 2 2" xfId="9961"/>
    <cellStyle name="Accent2 3 2 3 2_Rate Case Accrual Accounts" xfId="29037"/>
    <cellStyle name="Accent2 3 2 3 3" xfId="42576"/>
    <cellStyle name="Accent2 3 2 3_Rate Case Accrual Accounts" xfId="29038"/>
    <cellStyle name="Accent2 3 2 4" xfId="9962"/>
    <cellStyle name="Accent2 3 2 4 2" xfId="9963"/>
    <cellStyle name="Accent2 3 2 4_Rate Case Accrual Accounts" xfId="29039"/>
    <cellStyle name="Accent2 3 2 5" xfId="42577"/>
    <cellStyle name="Accent2 3 2_Rate Case Accrual Accounts" xfId="29040"/>
    <cellStyle name="Accent2 3 3" xfId="9964"/>
    <cellStyle name="Accent2 3 3 2" xfId="9965"/>
    <cellStyle name="Accent2 3 3 2 2" xfId="9966"/>
    <cellStyle name="Accent2 3 3 2_Rate Case Accrual Accounts" xfId="29041"/>
    <cellStyle name="Accent2 3 3 3" xfId="42578"/>
    <cellStyle name="Accent2 3 3_Rate Case Accrual Accounts" xfId="29042"/>
    <cellStyle name="Accent2 3 4" xfId="9967"/>
    <cellStyle name="Accent2 3 4 2" xfId="9968"/>
    <cellStyle name="Accent2 3 4_Rate Case Accrual Accounts" xfId="29043"/>
    <cellStyle name="Accent2 3 5" xfId="9969"/>
    <cellStyle name="Accent2 3 5 2" xfId="42579"/>
    <cellStyle name="Accent2 3_Rate Case Accrual Accounts" xfId="29044"/>
    <cellStyle name="Accent2 30" xfId="9970"/>
    <cellStyle name="Accent2 30 2" xfId="9971"/>
    <cellStyle name="Accent2 30 2 2" xfId="9972"/>
    <cellStyle name="Accent2 30 2_Rate Case Accrual Accounts" xfId="29045"/>
    <cellStyle name="Accent2 30 3" xfId="42580"/>
    <cellStyle name="Accent2 30_Rate Case Accrual Accounts" xfId="29046"/>
    <cellStyle name="Accent2 31" xfId="9973"/>
    <cellStyle name="Accent2 31 2" xfId="9974"/>
    <cellStyle name="Accent2 31 2 2" xfId="9975"/>
    <cellStyle name="Accent2 31 2_Rate Case Accrual Accounts" xfId="29047"/>
    <cellStyle name="Accent2 31 3" xfId="42581"/>
    <cellStyle name="Accent2 31_Rate Case Accrual Accounts" xfId="29048"/>
    <cellStyle name="Accent2 32" xfId="9976"/>
    <cellStyle name="Accent2 32 2" xfId="9977"/>
    <cellStyle name="Accent2 32 2 2" xfId="9978"/>
    <cellStyle name="Accent2 32 2_Rate Case Accrual Accounts" xfId="29049"/>
    <cellStyle name="Accent2 32 3" xfId="42582"/>
    <cellStyle name="Accent2 32_Rate Case Accrual Accounts" xfId="29050"/>
    <cellStyle name="Accent2 33" xfId="9979"/>
    <cellStyle name="Accent2 33 2" xfId="9980"/>
    <cellStyle name="Accent2 33 2 2" xfId="9981"/>
    <cellStyle name="Accent2 33 2_Rate Case Accrual Accounts" xfId="29051"/>
    <cellStyle name="Accent2 33 3" xfId="42583"/>
    <cellStyle name="Accent2 33_Rate Case Accrual Accounts" xfId="29052"/>
    <cellStyle name="Accent2 34" xfId="9982"/>
    <cellStyle name="Accent2 34 2" xfId="9983"/>
    <cellStyle name="Accent2 34 2 2" xfId="9984"/>
    <cellStyle name="Accent2 34 2_Rate Case Accrual Accounts" xfId="29053"/>
    <cellStyle name="Accent2 34 3" xfId="42584"/>
    <cellStyle name="Accent2 34_Rate Case Accrual Accounts" xfId="29054"/>
    <cellStyle name="Accent2 35" xfId="9985"/>
    <cellStyle name="Accent2 35 2" xfId="9986"/>
    <cellStyle name="Accent2 35 2 2" xfId="9987"/>
    <cellStyle name="Accent2 35 2_Rate Case Accrual Accounts" xfId="29055"/>
    <cellStyle name="Accent2 35 3" xfId="42585"/>
    <cellStyle name="Accent2 35_Rate Case Accrual Accounts" xfId="29056"/>
    <cellStyle name="Accent2 36" xfId="9988"/>
    <cellStyle name="Accent2 36 2" xfId="9989"/>
    <cellStyle name="Accent2 36 2 2" xfId="9990"/>
    <cellStyle name="Accent2 36 2_Rate Case Accrual Accounts" xfId="29057"/>
    <cellStyle name="Accent2 36 3" xfId="42586"/>
    <cellStyle name="Accent2 36_Rate Case Accrual Accounts" xfId="29058"/>
    <cellStyle name="Accent2 37" xfId="9991"/>
    <cellStyle name="Accent2 37 2" xfId="9992"/>
    <cellStyle name="Accent2 37 2 2" xfId="9993"/>
    <cellStyle name="Accent2 37 2_Rate Case Accrual Accounts" xfId="29059"/>
    <cellStyle name="Accent2 37 3" xfId="42587"/>
    <cellStyle name="Accent2 37_Rate Case Accrual Accounts" xfId="29060"/>
    <cellStyle name="Accent2 38" xfId="9994"/>
    <cellStyle name="Accent2 38 2" xfId="9995"/>
    <cellStyle name="Accent2 38 2 2" xfId="9996"/>
    <cellStyle name="Accent2 38 2_Rate Case Accrual Accounts" xfId="29061"/>
    <cellStyle name="Accent2 38 3" xfId="42588"/>
    <cellStyle name="Accent2 38_Rate Case Accrual Accounts" xfId="29062"/>
    <cellStyle name="Accent2 39" xfId="9997"/>
    <cellStyle name="Accent2 39 2" xfId="9998"/>
    <cellStyle name="Accent2 39 2 2" xfId="9999"/>
    <cellStyle name="Accent2 39 2_Rate Case Accrual Accounts" xfId="29063"/>
    <cellStyle name="Accent2 39 3" xfId="42589"/>
    <cellStyle name="Accent2 39_Rate Case Accrual Accounts" xfId="29064"/>
    <cellStyle name="Accent2 4" xfId="10000"/>
    <cellStyle name="Accent2 4 2" xfId="10001"/>
    <cellStyle name="Accent2 4 2 2" xfId="10002"/>
    <cellStyle name="Accent2 4 2 2 2" xfId="10003"/>
    <cellStyle name="Accent2 4 2 2 2 2" xfId="10004"/>
    <cellStyle name="Accent2 4 2 2 2_Rate Case Accrual Accounts" xfId="29065"/>
    <cellStyle name="Accent2 4 2 2 3" xfId="42590"/>
    <cellStyle name="Accent2 4 2 2_Rate Case Accrual Accounts" xfId="29066"/>
    <cellStyle name="Accent2 4 2 3" xfId="10005"/>
    <cellStyle name="Accent2 4 2 3 2" xfId="10006"/>
    <cellStyle name="Accent2 4 2 3 2 2" xfId="10007"/>
    <cellStyle name="Accent2 4 2 3 2_Rate Case Accrual Accounts" xfId="29067"/>
    <cellStyle name="Accent2 4 2 3 3" xfId="42591"/>
    <cellStyle name="Accent2 4 2 3_Rate Case Accrual Accounts" xfId="29068"/>
    <cellStyle name="Accent2 4 2 4" xfId="10008"/>
    <cellStyle name="Accent2 4 2 4 2" xfId="10009"/>
    <cellStyle name="Accent2 4 2 4_Rate Case Accrual Accounts" xfId="29069"/>
    <cellStyle name="Accent2 4 2 5" xfId="42592"/>
    <cellStyle name="Accent2 4 2_Rate Case Accrual Accounts" xfId="29070"/>
    <cellStyle name="Accent2 4 3" xfId="10010"/>
    <cellStyle name="Accent2 4 3 2" xfId="10011"/>
    <cellStyle name="Accent2 4 3 2 2" xfId="10012"/>
    <cellStyle name="Accent2 4 3 2_Rate Case Accrual Accounts" xfId="29071"/>
    <cellStyle name="Accent2 4 3 3" xfId="42593"/>
    <cellStyle name="Accent2 4 3_Rate Case Accrual Accounts" xfId="29072"/>
    <cellStyle name="Accent2 4 4" xfId="10013"/>
    <cellStyle name="Accent2 4 4 2" xfId="10014"/>
    <cellStyle name="Accent2 4 4_Rate Case Accrual Accounts" xfId="29073"/>
    <cellStyle name="Accent2 4 5" xfId="42594"/>
    <cellStyle name="Accent2 4_Rate Case Accrual Accounts" xfId="29074"/>
    <cellStyle name="Accent2 40" xfId="10015"/>
    <cellStyle name="Accent2 40 2" xfId="10016"/>
    <cellStyle name="Accent2 40 2 2" xfId="10017"/>
    <cellStyle name="Accent2 40 2_Rate Case Accrual Accounts" xfId="29075"/>
    <cellStyle name="Accent2 40 3" xfId="42595"/>
    <cellStyle name="Accent2 40_Rate Case Accrual Accounts" xfId="29076"/>
    <cellStyle name="Accent2 41" xfId="10018"/>
    <cellStyle name="Accent2 41 2" xfId="10019"/>
    <cellStyle name="Accent2 41 2 2" xfId="10020"/>
    <cellStyle name="Accent2 41 2_Rate Case Accrual Accounts" xfId="29077"/>
    <cellStyle name="Accent2 41 3" xfId="42596"/>
    <cellStyle name="Accent2 41_Rate Case Accrual Accounts" xfId="29078"/>
    <cellStyle name="Accent2 42" xfId="10021"/>
    <cellStyle name="Accent2 42 2" xfId="10022"/>
    <cellStyle name="Accent2 42 2 2" xfId="10023"/>
    <cellStyle name="Accent2 42 2_Rate Case Accrual Accounts" xfId="29079"/>
    <cellStyle name="Accent2 42 3" xfId="42597"/>
    <cellStyle name="Accent2 42_Rate Case Accrual Accounts" xfId="29080"/>
    <cellStyle name="Accent2 43" xfId="10024"/>
    <cellStyle name="Accent2 43 2" xfId="10025"/>
    <cellStyle name="Accent2 43 2 2" xfId="10026"/>
    <cellStyle name="Accent2 43 2_Rate Case Accrual Accounts" xfId="29081"/>
    <cellStyle name="Accent2 43 3" xfId="42598"/>
    <cellStyle name="Accent2 43_Rate Case Accrual Accounts" xfId="29082"/>
    <cellStyle name="Accent2 44" xfId="10027"/>
    <cellStyle name="Accent2 44 2" xfId="10028"/>
    <cellStyle name="Accent2 44 2 2" xfId="10029"/>
    <cellStyle name="Accent2 44 2_Rate Case Accrual Accounts" xfId="29083"/>
    <cellStyle name="Accent2 44 3" xfId="42599"/>
    <cellStyle name="Accent2 44_Rate Case Accrual Accounts" xfId="29084"/>
    <cellStyle name="Accent2 45" xfId="10030"/>
    <cellStyle name="Accent2 45 2" xfId="10031"/>
    <cellStyle name="Accent2 45 2 2" xfId="10032"/>
    <cellStyle name="Accent2 45 2_Rate Case Accrual Accounts" xfId="29085"/>
    <cellStyle name="Accent2 45 3" xfId="42600"/>
    <cellStyle name="Accent2 45_Rate Case Accrual Accounts" xfId="29086"/>
    <cellStyle name="Accent2 46" xfId="10033"/>
    <cellStyle name="Accent2 46 2" xfId="10034"/>
    <cellStyle name="Accent2 46 2 2" xfId="10035"/>
    <cellStyle name="Accent2 46 2_Rate Case Accrual Accounts" xfId="29087"/>
    <cellStyle name="Accent2 46 3" xfId="42601"/>
    <cellStyle name="Accent2 46_Rate Case Accrual Accounts" xfId="29088"/>
    <cellStyle name="Accent2 47" xfId="10036"/>
    <cellStyle name="Accent2 47 2" xfId="10037"/>
    <cellStyle name="Accent2 47 2 2" xfId="10038"/>
    <cellStyle name="Accent2 47 2_Rate Case Accrual Accounts" xfId="29089"/>
    <cellStyle name="Accent2 47 3" xfId="42602"/>
    <cellStyle name="Accent2 47_Rate Case Accrual Accounts" xfId="29090"/>
    <cellStyle name="Accent2 48" xfId="10039"/>
    <cellStyle name="Accent2 48 2" xfId="10040"/>
    <cellStyle name="Accent2 48 2 2" xfId="10041"/>
    <cellStyle name="Accent2 48 2_Rate Case Accrual Accounts" xfId="29091"/>
    <cellStyle name="Accent2 48 3" xfId="42603"/>
    <cellStyle name="Accent2 48_Rate Case Accrual Accounts" xfId="29092"/>
    <cellStyle name="Accent2 49" xfId="10042"/>
    <cellStyle name="Accent2 49 2" xfId="10043"/>
    <cellStyle name="Accent2 49 2 2" xfId="10044"/>
    <cellStyle name="Accent2 49 2_Rate Case Accrual Accounts" xfId="29093"/>
    <cellStyle name="Accent2 49 3" xfId="42604"/>
    <cellStyle name="Accent2 49_Rate Case Accrual Accounts" xfId="29094"/>
    <cellStyle name="Accent2 5" xfId="10045"/>
    <cellStyle name="Accent2 5 2" xfId="10046"/>
    <cellStyle name="Accent2 5 2 2" xfId="10047"/>
    <cellStyle name="Accent2 5 2 2 2" xfId="10048"/>
    <cellStyle name="Accent2 5 2 2 2 2" xfId="10049"/>
    <cellStyle name="Accent2 5 2 2 2_Rate Case Accrual Accounts" xfId="29095"/>
    <cellStyle name="Accent2 5 2 2 3" xfId="42605"/>
    <cellStyle name="Accent2 5 2 2_Rate Case Accrual Accounts" xfId="29096"/>
    <cellStyle name="Accent2 5 2 3" xfId="10050"/>
    <cellStyle name="Accent2 5 2 3 2" xfId="10051"/>
    <cellStyle name="Accent2 5 2 3 2 2" xfId="10052"/>
    <cellStyle name="Accent2 5 2 3 2_Rate Case Accrual Accounts" xfId="29097"/>
    <cellStyle name="Accent2 5 2 3 3" xfId="42606"/>
    <cellStyle name="Accent2 5 2 3_Rate Case Accrual Accounts" xfId="29098"/>
    <cellStyle name="Accent2 5 2 4" xfId="10053"/>
    <cellStyle name="Accent2 5 2 4 2" xfId="10054"/>
    <cellStyle name="Accent2 5 2 4_Rate Case Accrual Accounts" xfId="29099"/>
    <cellStyle name="Accent2 5 2 5" xfId="42607"/>
    <cellStyle name="Accent2 5 2_Rate Case Accrual Accounts" xfId="29100"/>
    <cellStyle name="Accent2 5 3" xfId="10055"/>
    <cellStyle name="Accent2 5 3 2" xfId="10056"/>
    <cellStyle name="Accent2 5 3 2 2" xfId="10057"/>
    <cellStyle name="Accent2 5 3 2_Rate Case Accrual Accounts" xfId="29101"/>
    <cellStyle name="Accent2 5 3 3" xfId="42608"/>
    <cellStyle name="Accent2 5 3_Rate Case Accrual Accounts" xfId="29102"/>
    <cellStyle name="Accent2 5 4" xfId="10058"/>
    <cellStyle name="Accent2 5 4 2" xfId="10059"/>
    <cellStyle name="Accent2 5 4_Rate Case Accrual Accounts" xfId="29103"/>
    <cellStyle name="Accent2 5 5" xfId="42609"/>
    <cellStyle name="Accent2 5_Rate Case Accrual Accounts" xfId="29104"/>
    <cellStyle name="Accent2 50" xfId="10060"/>
    <cellStyle name="Accent2 50 2" xfId="10061"/>
    <cellStyle name="Accent2 50 2 2" xfId="10062"/>
    <cellStyle name="Accent2 50 2_Rate Case Accrual Accounts" xfId="29105"/>
    <cellStyle name="Accent2 50 3" xfId="42610"/>
    <cellStyle name="Accent2 50_Rate Case Accrual Accounts" xfId="29106"/>
    <cellStyle name="Accent2 51" xfId="10063"/>
    <cellStyle name="Accent2 51 2" xfId="10064"/>
    <cellStyle name="Accent2 51 2 2" xfId="10065"/>
    <cellStyle name="Accent2 51 2_Rate Case Accrual Accounts" xfId="29107"/>
    <cellStyle name="Accent2 51 3" xfId="42611"/>
    <cellStyle name="Accent2 51_Rate Case Accrual Accounts" xfId="29108"/>
    <cellStyle name="Accent2 52" xfId="10066"/>
    <cellStyle name="Accent2 52 2" xfId="10067"/>
    <cellStyle name="Accent2 52 2 2" xfId="10068"/>
    <cellStyle name="Accent2 52 2_Rate Case Accrual Accounts" xfId="29109"/>
    <cellStyle name="Accent2 52 3" xfId="42612"/>
    <cellStyle name="Accent2 52_Rate Case Accrual Accounts" xfId="29110"/>
    <cellStyle name="Accent2 53" xfId="10069"/>
    <cellStyle name="Accent2 53 2" xfId="10070"/>
    <cellStyle name="Accent2 53 2 2" xfId="10071"/>
    <cellStyle name="Accent2 53 2_Rate Case Accrual Accounts" xfId="29111"/>
    <cellStyle name="Accent2 53 3" xfId="42613"/>
    <cellStyle name="Accent2 53_Rate Case Accrual Accounts" xfId="29112"/>
    <cellStyle name="Accent2 54" xfId="10072"/>
    <cellStyle name="Accent2 54 2" xfId="10073"/>
    <cellStyle name="Accent2 54 2 2" xfId="10074"/>
    <cellStyle name="Accent2 54 2_Rate Case Accrual Accounts" xfId="29113"/>
    <cellStyle name="Accent2 54 3" xfId="42614"/>
    <cellStyle name="Accent2 54_Rate Case Accrual Accounts" xfId="29114"/>
    <cellStyle name="Accent2 55" xfId="10075"/>
    <cellStyle name="Accent2 55 2" xfId="10076"/>
    <cellStyle name="Accent2 55 2 2" xfId="10077"/>
    <cellStyle name="Accent2 55 2_Rate Case Accrual Accounts" xfId="29115"/>
    <cellStyle name="Accent2 55 3" xfId="42615"/>
    <cellStyle name="Accent2 55_Rate Case Accrual Accounts" xfId="29116"/>
    <cellStyle name="Accent2 56" xfId="10078"/>
    <cellStyle name="Accent2 56 2" xfId="10079"/>
    <cellStyle name="Accent2 56 2 2" xfId="10080"/>
    <cellStyle name="Accent2 56 2_Rate Case Accrual Accounts" xfId="29117"/>
    <cellStyle name="Accent2 56 3" xfId="42616"/>
    <cellStyle name="Accent2 56_Rate Case Accrual Accounts" xfId="29118"/>
    <cellStyle name="Accent2 57" xfId="10081"/>
    <cellStyle name="Accent2 57 2" xfId="10082"/>
    <cellStyle name="Accent2 57 2 2" xfId="10083"/>
    <cellStyle name="Accent2 57 2_Rate Case Accrual Accounts" xfId="29119"/>
    <cellStyle name="Accent2 57 3" xfId="42617"/>
    <cellStyle name="Accent2 57_Rate Case Accrual Accounts" xfId="29120"/>
    <cellStyle name="Accent2 58" xfId="10084"/>
    <cellStyle name="Accent2 58 2" xfId="10085"/>
    <cellStyle name="Accent2 58 2 2" xfId="10086"/>
    <cellStyle name="Accent2 58 2_Rate Case Accrual Accounts" xfId="29121"/>
    <cellStyle name="Accent2 58 3" xfId="42618"/>
    <cellStyle name="Accent2 58_Rate Case Accrual Accounts" xfId="29122"/>
    <cellStyle name="Accent2 59" xfId="10087"/>
    <cellStyle name="Accent2 59 2" xfId="10088"/>
    <cellStyle name="Accent2 59 2 2" xfId="10089"/>
    <cellStyle name="Accent2 59 2_Rate Case Accrual Accounts" xfId="29123"/>
    <cellStyle name="Accent2 59 3" xfId="42619"/>
    <cellStyle name="Accent2 59_Rate Case Accrual Accounts" xfId="29124"/>
    <cellStyle name="Accent2 6" xfId="10090"/>
    <cellStyle name="Accent2 6 2" xfId="10091"/>
    <cellStyle name="Accent2 6 2 2" xfId="10092"/>
    <cellStyle name="Accent2 6 2 2 2" xfId="10093"/>
    <cellStyle name="Accent2 6 2 2_Rate Case Accrual Accounts" xfId="29125"/>
    <cellStyle name="Accent2 6 2 3" xfId="42620"/>
    <cellStyle name="Accent2 6 2_Rate Case Accrual Accounts" xfId="29126"/>
    <cellStyle name="Accent2 6 3" xfId="10094"/>
    <cellStyle name="Accent2 6 3 2" xfId="10095"/>
    <cellStyle name="Accent2 6 3 2 2" xfId="10096"/>
    <cellStyle name="Accent2 6 3 2_Rate Case Accrual Accounts" xfId="29127"/>
    <cellStyle name="Accent2 6 3 3" xfId="42621"/>
    <cellStyle name="Accent2 6 3_Rate Case Accrual Accounts" xfId="29128"/>
    <cellStyle name="Accent2 6 4" xfId="10097"/>
    <cellStyle name="Accent2 6 4 2" xfId="10098"/>
    <cellStyle name="Accent2 6 4_Rate Case Accrual Accounts" xfId="29129"/>
    <cellStyle name="Accent2 6 5" xfId="42622"/>
    <cellStyle name="Accent2 6_Rate Case Accrual Accounts" xfId="29130"/>
    <cellStyle name="Accent2 60" xfId="10099"/>
    <cellStyle name="Accent2 60 2" xfId="10100"/>
    <cellStyle name="Accent2 60 2 2" xfId="10101"/>
    <cellStyle name="Accent2 60 2_Rate Case Accrual Accounts" xfId="29131"/>
    <cellStyle name="Accent2 60 3" xfId="42623"/>
    <cellStyle name="Accent2 60_Rate Case Accrual Accounts" xfId="29132"/>
    <cellStyle name="Accent2 61" xfId="10102"/>
    <cellStyle name="Accent2 61 2" xfId="10103"/>
    <cellStyle name="Accent2 61_Rate Case Accrual Accounts" xfId="29133"/>
    <cellStyle name="Accent2 62" xfId="10104"/>
    <cellStyle name="Accent2 62 2" xfId="10105"/>
    <cellStyle name="Accent2 62_Rate Case Accrual Accounts" xfId="29134"/>
    <cellStyle name="Accent2 63" xfId="10106"/>
    <cellStyle name="Accent2 63 2" xfId="42624"/>
    <cellStyle name="Accent2 64" xfId="10107"/>
    <cellStyle name="Accent2 64 2" xfId="42625"/>
    <cellStyle name="Accent2 65" xfId="10108"/>
    <cellStyle name="Accent2 65 2" xfId="42626"/>
    <cellStyle name="Accent2 66" xfId="10109"/>
    <cellStyle name="Accent2 66 2" xfId="42627"/>
    <cellStyle name="Accent2 67" xfId="10110"/>
    <cellStyle name="Accent2 67 2" xfId="42628"/>
    <cellStyle name="Accent2 68" xfId="10111"/>
    <cellStyle name="Accent2 68 2" xfId="42629"/>
    <cellStyle name="Accent2 69" xfId="10112"/>
    <cellStyle name="Accent2 69 2" xfId="42630"/>
    <cellStyle name="Accent2 7" xfId="10113"/>
    <cellStyle name="Accent2 7 2" xfId="10114"/>
    <cellStyle name="Accent2 7 2 2" xfId="10115"/>
    <cellStyle name="Accent2 7 2 2 2" xfId="10116"/>
    <cellStyle name="Accent2 7 2 2_Rate Case Accrual Accounts" xfId="29135"/>
    <cellStyle name="Accent2 7 2 3" xfId="42631"/>
    <cellStyle name="Accent2 7 2_Rate Case Accrual Accounts" xfId="29136"/>
    <cellStyle name="Accent2 7 3" xfId="10117"/>
    <cellStyle name="Accent2 7 3 2" xfId="10118"/>
    <cellStyle name="Accent2 7 3 2 2" xfId="10119"/>
    <cellStyle name="Accent2 7 3 2_Rate Case Accrual Accounts" xfId="29137"/>
    <cellStyle name="Accent2 7 3 3" xfId="42632"/>
    <cellStyle name="Accent2 7 3_Rate Case Accrual Accounts" xfId="29138"/>
    <cellStyle name="Accent2 7 4" xfId="10120"/>
    <cellStyle name="Accent2 7 4 2" xfId="10121"/>
    <cellStyle name="Accent2 7 4_Rate Case Accrual Accounts" xfId="29139"/>
    <cellStyle name="Accent2 7 5" xfId="42633"/>
    <cellStyle name="Accent2 7_Rate Case Accrual Accounts" xfId="29140"/>
    <cellStyle name="Accent2 70" xfId="10122"/>
    <cellStyle name="Accent2 70 2" xfId="42634"/>
    <cellStyle name="Accent2 71" xfId="10123"/>
    <cellStyle name="Accent2 71 2" xfId="42635"/>
    <cellStyle name="Accent2 72" xfId="10124"/>
    <cellStyle name="Accent2 72 2" xfId="42636"/>
    <cellStyle name="Accent2 73" xfId="10125"/>
    <cellStyle name="Accent2 73 2" xfId="42637"/>
    <cellStyle name="Accent2 74" xfId="10126"/>
    <cellStyle name="Accent2 74 2" xfId="42638"/>
    <cellStyle name="Accent2 75" xfId="10127"/>
    <cellStyle name="Accent2 75 2" xfId="42639"/>
    <cellStyle name="Accent2 76" xfId="10128"/>
    <cellStyle name="Accent2 76 2" xfId="42640"/>
    <cellStyle name="Accent2 77" xfId="40"/>
    <cellStyle name="Accent2 78" xfId="49126"/>
    <cellStyle name="Accent2 79" xfId="49157"/>
    <cellStyle name="Accent2 8" xfId="10129"/>
    <cellStyle name="Accent2 8 2" xfId="10130"/>
    <cellStyle name="Accent2 8 2 2" xfId="10131"/>
    <cellStyle name="Accent2 8 2 2 2" xfId="10132"/>
    <cellStyle name="Accent2 8 2 2_Rate Case Accrual Accounts" xfId="29141"/>
    <cellStyle name="Accent2 8 2 3" xfId="42641"/>
    <cellStyle name="Accent2 8 2_Rate Case Accrual Accounts" xfId="29142"/>
    <cellStyle name="Accent2 8 3" xfId="10133"/>
    <cellStyle name="Accent2 8 3 2" xfId="10134"/>
    <cellStyle name="Accent2 8 3 2 2" xfId="10135"/>
    <cellStyle name="Accent2 8 3 2_Rate Case Accrual Accounts" xfId="29143"/>
    <cellStyle name="Accent2 8 3 3" xfId="42642"/>
    <cellStyle name="Accent2 8 3_Rate Case Accrual Accounts" xfId="29144"/>
    <cellStyle name="Accent2 8 4" xfId="10136"/>
    <cellStyle name="Accent2 8 4 2" xfId="10137"/>
    <cellStyle name="Accent2 8 4_Rate Case Accrual Accounts" xfId="29145"/>
    <cellStyle name="Accent2 8 5" xfId="42643"/>
    <cellStyle name="Accent2 8_Rate Case Accrual Accounts" xfId="29146"/>
    <cellStyle name="Accent2 9" xfId="10138"/>
    <cellStyle name="Accent2 9 2" xfId="10139"/>
    <cellStyle name="Accent2 9 2 2" xfId="10140"/>
    <cellStyle name="Accent2 9 2 2 2" xfId="10141"/>
    <cellStyle name="Accent2 9 2 2_Rate Case Accrual Accounts" xfId="29147"/>
    <cellStyle name="Accent2 9 2 3" xfId="42644"/>
    <cellStyle name="Accent2 9 2_Rate Case Accrual Accounts" xfId="29148"/>
    <cellStyle name="Accent2 9 3" xfId="10142"/>
    <cellStyle name="Accent2 9 3 2" xfId="10143"/>
    <cellStyle name="Accent2 9 3 2 2" xfId="10144"/>
    <cellStyle name="Accent2 9 3 2_Rate Case Accrual Accounts" xfId="29149"/>
    <cellStyle name="Accent2 9 3 3" xfId="42645"/>
    <cellStyle name="Accent2 9 3_Rate Case Accrual Accounts" xfId="29150"/>
    <cellStyle name="Accent2 9 4" xfId="10145"/>
    <cellStyle name="Accent2 9 4 2" xfId="10146"/>
    <cellStyle name="Accent2 9 4_Rate Case Accrual Accounts" xfId="29151"/>
    <cellStyle name="Accent2 9 5" xfId="42646"/>
    <cellStyle name="Accent2 9_Rate Case Accrual Accounts" xfId="29152"/>
    <cellStyle name="Accent3" xfId="49522" builtinId="37" customBuiltin="1"/>
    <cellStyle name="Accent3 10" xfId="10147"/>
    <cellStyle name="Accent3 10 2" xfId="10148"/>
    <cellStyle name="Accent3 10 2 2" xfId="10149"/>
    <cellStyle name="Accent3 10 2 2 2" xfId="10150"/>
    <cellStyle name="Accent3 10 2 2_Rate Case Accrual Accounts" xfId="29153"/>
    <cellStyle name="Accent3 10 2 3" xfId="42647"/>
    <cellStyle name="Accent3 10 2_Rate Case Accrual Accounts" xfId="29154"/>
    <cellStyle name="Accent3 10 3" xfId="10151"/>
    <cellStyle name="Accent3 10 3 2" xfId="10152"/>
    <cellStyle name="Accent3 10 3 2 2" xfId="10153"/>
    <cellStyle name="Accent3 10 3 2_Rate Case Accrual Accounts" xfId="29155"/>
    <cellStyle name="Accent3 10 3 3" xfId="42648"/>
    <cellStyle name="Accent3 10 3_Rate Case Accrual Accounts" xfId="29156"/>
    <cellStyle name="Accent3 10 4" xfId="10154"/>
    <cellStyle name="Accent3 10 4 2" xfId="10155"/>
    <cellStyle name="Accent3 10 4_Rate Case Accrual Accounts" xfId="29157"/>
    <cellStyle name="Accent3 10 5" xfId="42649"/>
    <cellStyle name="Accent3 10_Rate Case Accrual Accounts" xfId="29158"/>
    <cellStyle name="Accent3 11" xfId="10156"/>
    <cellStyle name="Accent3 11 2" xfId="10157"/>
    <cellStyle name="Accent3 11 2 2" xfId="10158"/>
    <cellStyle name="Accent3 11 2 2 2" xfId="10159"/>
    <cellStyle name="Accent3 11 2 2_Rate Case Accrual Accounts" xfId="29159"/>
    <cellStyle name="Accent3 11 2 3" xfId="42650"/>
    <cellStyle name="Accent3 11 2_Rate Case Accrual Accounts" xfId="29160"/>
    <cellStyle name="Accent3 11 3" xfId="10160"/>
    <cellStyle name="Accent3 11 3 2" xfId="10161"/>
    <cellStyle name="Accent3 11 3 2 2" xfId="10162"/>
    <cellStyle name="Accent3 11 3 2_Rate Case Accrual Accounts" xfId="29161"/>
    <cellStyle name="Accent3 11 3 3" xfId="42651"/>
    <cellStyle name="Accent3 11 3_Rate Case Accrual Accounts" xfId="29162"/>
    <cellStyle name="Accent3 11 4" xfId="10163"/>
    <cellStyle name="Accent3 11 4 2" xfId="10164"/>
    <cellStyle name="Accent3 11 4_Rate Case Accrual Accounts" xfId="29163"/>
    <cellStyle name="Accent3 11 5" xfId="42652"/>
    <cellStyle name="Accent3 11_Rate Case Accrual Accounts" xfId="29164"/>
    <cellStyle name="Accent3 12" xfId="10165"/>
    <cellStyle name="Accent3 12 2" xfId="10166"/>
    <cellStyle name="Accent3 12 2 2" xfId="10167"/>
    <cellStyle name="Accent3 12 2 2 2" xfId="10168"/>
    <cellStyle name="Accent3 12 2 2_Rate Case Accrual Accounts" xfId="29165"/>
    <cellStyle name="Accent3 12 2 3" xfId="42653"/>
    <cellStyle name="Accent3 12 2_Rate Case Accrual Accounts" xfId="29166"/>
    <cellStyle name="Accent3 12 3" xfId="10169"/>
    <cellStyle name="Accent3 12 3 2" xfId="10170"/>
    <cellStyle name="Accent3 12 3 2 2" xfId="10171"/>
    <cellStyle name="Accent3 12 3 2_Rate Case Accrual Accounts" xfId="29167"/>
    <cellStyle name="Accent3 12 3 3" xfId="42654"/>
    <cellStyle name="Accent3 12 3_Rate Case Accrual Accounts" xfId="29168"/>
    <cellStyle name="Accent3 12 4" xfId="10172"/>
    <cellStyle name="Accent3 12 4 2" xfId="10173"/>
    <cellStyle name="Accent3 12 4_Rate Case Accrual Accounts" xfId="29169"/>
    <cellStyle name="Accent3 12 5" xfId="42655"/>
    <cellStyle name="Accent3 12_Rate Case Accrual Accounts" xfId="29170"/>
    <cellStyle name="Accent3 13" xfId="10174"/>
    <cellStyle name="Accent3 13 2" xfId="10175"/>
    <cellStyle name="Accent3 13 2 2" xfId="10176"/>
    <cellStyle name="Accent3 13 2 2 2" xfId="10177"/>
    <cellStyle name="Accent3 13 2 2_Rate Case Accrual Accounts" xfId="29171"/>
    <cellStyle name="Accent3 13 2 3" xfId="42656"/>
    <cellStyle name="Accent3 13 2_Rate Case Accrual Accounts" xfId="29172"/>
    <cellStyle name="Accent3 13 3" xfId="10178"/>
    <cellStyle name="Accent3 13 3 2" xfId="10179"/>
    <cellStyle name="Accent3 13 3 2 2" xfId="10180"/>
    <cellStyle name="Accent3 13 3 2_Rate Case Accrual Accounts" xfId="29173"/>
    <cellStyle name="Accent3 13 3 3" xfId="42657"/>
    <cellStyle name="Accent3 13 3_Rate Case Accrual Accounts" xfId="29174"/>
    <cellStyle name="Accent3 13 4" xfId="10181"/>
    <cellStyle name="Accent3 13 4 2" xfId="10182"/>
    <cellStyle name="Accent3 13 4_Rate Case Accrual Accounts" xfId="29175"/>
    <cellStyle name="Accent3 13 5" xfId="42658"/>
    <cellStyle name="Accent3 13_Rate Case Accrual Accounts" xfId="29176"/>
    <cellStyle name="Accent3 14" xfId="10183"/>
    <cellStyle name="Accent3 14 2" xfId="10184"/>
    <cellStyle name="Accent3 14 2 2" xfId="10185"/>
    <cellStyle name="Accent3 14 2 2 2" xfId="10186"/>
    <cellStyle name="Accent3 14 2 2_Rate Case Accrual Accounts" xfId="29177"/>
    <cellStyle name="Accent3 14 2 3" xfId="42659"/>
    <cellStyle name="Accent3 14 2_Rate Case Accrual Accounts" xfId="29178"/>
    <cellStyle name="Accent3 14 3" xfId="10187"/>
    <cellStyle name="Accent3 14 3 2" xfId="10188"/>
    <cellStyle name="Accent3 14 3 2 2" xfId="10189"/>
    <cellStyle name="Accent3 14 3 2_Rate Case Accrual Accounts" xfId="29179"/>
    <cellStyle name="Accent3 14 3 3" xfId="42660"/>
    <cellStyle name="Accent3 14 3_Rate Case Accrual Accounts" xfId="29180"/>
    <cellStyle name="Accent3 14 4" xfId="10190"/>
    <cellStyle name="Accent3 14 4 2" xfId="10191"/>
    <cellStyle name="Accent3 14 4_Rate Case Accrual Accounts" xfId="29181"/>
    <cellStyle name="Accent3 14 5" xfId="42661"/>
    <cellStyle name="Accent3 14_Rate Case Accrual Accounts" xfId="29182"/>
    <cellStyle name="Accent3 15" xfId="10192"/>
    <cellStyle name="Accent3 15 2" xfId="10193"/>
    <cellStyle name="Accent3 15 2 2" xfId="10194"/>
    <cellStyle name="Accent3 15 2 2 2" xfId="10195"/>
    <cellStyle name="Accent3 15 2 2_Rate Case Accrual Accounts" xfId="29183"/>
    <cellStyle name="Accent3 15 2 3" xfId="42662"/>
    <cellStyle name="Accent3 15 2_Rate Case Accrual Accounts" xfId="29184"/>
    <cellStyle name="Accent3 15 3" xfId="10196"/>
    <cellStyle name="Accent3 15 3 2" xfId="10197"/>
    <cellStyle name="Accent3 15 3 2 2" xfId="10198"/>
    <cellStyle name="Accent3 15 3 2_Rate Case Accrual Accounts" xfId="29185"/>
    <cellStyle name="Accent3 15 3 3" xfId="42663"/>
    <cellStyle name="Accent3 15 3_Rate Case Accrual Accounts" xfId="29186"/>
    <cellStyle name="Accent3 15 4" xfId="10199"/>
    <cellStyle name="Accent3 15 4 2" xfId="10200"/>
    <cellStyle name="Accent3 15 4_Rate Case Accrual Accounts" xfId="29187"/>
    <cellStyle name="Accent3 15 5" xfId="42664"/>
    <cellStyle name="Accent3 15_Rate Case Accrual Accounts" xfId="29188"/>
    <cellStyle name="Accent3 16" xfId="10201"/>
    <cellStyle name="Accent3 16 2" xfId="10202"/>
    <cellStyle name="Accent3 16 2 2" xfId="10203"/>
    <cellStyle name="Accent3 16 2 2 2" xfId="10204"/>
    <cellStyle name="Accent3 16 2 2_Rate Case Accrual Accounts" xfId="29189"/>
    <cellStyle name="Accent3 16 2 3" xfId="42665"/>
    <cellStyle name="Accent3 16 2_Rate Case Accrual Accounts" xfId="29190"/>
    <cellStyle name="Accent3 16 3" xfId="10205"/>
    <cellStyle name="Accent3 16 3 2" xfId="10206"/>
    <cellStyle name="Accent3 16 3 2 2" xfId="10207"/>
    <cellStyle name="Accent3 16 3 2_Rate Case Accrual Accounts" xfId="29191"/>
    <cellStyle name="Accent3 16 3 3" xfId="42666"/>
    <cellStyle name="Accent3 16 3_Rate Case Accrual Accounts" xfId="29192"/>
    <cellStyle name="Accent3 16 4" xfId="10208"/>
    <cellStyle name="Accent3 16 4 2" xfId="10209"/>
    <cellStyle name="Accent3 16 4_Rate Case Accrual Accounts" xfId="29193"/>
    <cellStyle name="Accent3 16 5" xfId="42667"/>
    <cellStyle name="Accent3 16_Rate Case Accrual Accounts" xfId="29194"/>
    <cellStyle name="Accent3 17" xfId="10210"/>
    <cellStyle name="Accent3 17 2" xfId="10211"/>
    <cellStyle name="Accent3 17 2 2" xfId="10212"/>
    <cellStyle name="Accent3 17 2 2 2" xfId="10213"/>
    <cellStyle name="Accent3 17 2 2_Rate Case Accrual Accounts" xfId="29195"/>
    <cellStyle name="Accent3 17 2 3" xfId="42668"/>
    <cellStyle name="Accent3 17 2_Rate Case Accrual Accounts" xfId="29196"/>
    <cellStyle name="Accent3 17 3" xfId="10214"/>
    <cellStyle name="Accent3 17 3 2" xfId="10215"/>
    <cellStyle name="Accent3 17 3 2 2" xfId="10216"/>
    <cellStyle name="Accent3 17 3 2_Rate Case Accrual Accounts" xfId="29197"/>
    <cellStyle name="Accent3 17 3 3" xfId="42669"/>
    <cellStyle name="Accent3 17 3_Rate Case Accrual Accounts" xfId="29198"/>
    <cellStyle name="Accent3 17 4" xfId="10217"/>
    <cellStyle name="Accent3 17 4 2" xfId="10218"/>
    <cellStyle name="Accent3 17 4_Rate Case Accrual Accounts" xfId="29199"/>
    <cellStyle name="Accent3 17 5" xfId="42670"/>
    <cellStyle name="Accent3 17_Rate Case Accrual Accounts" xfId="29200"/>
    <cellStyle name="Accent3 18" xfId="10219"/>
    <cellStyle name="Accent3 18 2" xfId="10220"/>
    <cellStyle name="Accent3 18 2 2" xfId="10221"/>
    <cellStyle name="Accent3 18 2 2 2" xfId="10222"/>
    <cellStyle name="Accent3 18 2 2_Rate Case Accrual Accounts" xfId="29201"/>
    <cellStyle name="Accent3 18 2 3" xfId="42671"/>
    <cellStyle name="Accent3 18 2_Rate Case Accrual Accounts" xfId="29202"/>
    <cellStyle name="Accent3 18 3" xfId="10223"/>
    <cellStyle name="Accent3 18 3 2" xfId="10224"/>
    <cellStyle name="Accent3 18 3 2 2" xfId="10225"/>
    <cellStyle name="Accent3 18 3 2_Rate Case Accrual Accounts" xfId="29203"/>
    <cellStyle name="Accent3 18 3 3" xfId="42672"/>
    <cellStyle name="Accent3 18 3_Rate Case Accrual Accounts" xfId="29204"/>
    <cellStyle name="Accent3 18 4" xfId="10226"/>
    <cellStyle name="Accent3 18 4 2" xfId="10227"/>
    <cellStyle name="Accent3 18 4_Rate Case Accrual Accounts" xfId="29205"/>
    <cellStyle name="Accent3 18 5" xfId="42673"/>
    <cellStyle name="Accent3 18_Rate Case Accrual Accounts" xfId="29206"/>
    <cellStyle name="Accent3 19" xfId="10228"/>
    <cellStyle name="Accent3 19 2" xfId="10229"/>
    <cellStyle name="Accent3 19 2 2" xfId="10230"/>
    <cellStyle name="Accent3 19 2 2 2" xfId="10231"/>
    <cellStyle name="Accent3 19 2 2_Rate Case Accrual Accounts" xfId="29207"/>
    <cellStyle name="Accent3 19 2 3" xfId="42674"/>
    <cellStyle name="Accent3 19 2_Rate Case Accrual Accounts" xfId="29208"/>
    <cellStyle name="Accent3 19 3" xfId="10232"/>
    <cellStyle name="Accent3 19 3 2" xfId="10233"/>
    <cellStyle name="Accent3 19 3 2 2" xfId="10234"/>
    <cellStyle name="Accent3 19 3 2_Rate Case Accrual Accounts" xfId="29209"/>
    <cellStyle name="Accent3 19 3 3" xfId="42675"/>
    <cellStyle name="Accent3 19 3_Rate Case Accrual Accounts" xfId="29210"/>
    <cellStyle name="Accent3 19 4" xfId="10235"/>
    <cellStyle name="Accent3 19 4 2" xfId="10236"/>
    <cellStyle name="Accent3 19 4_Rate Case Accrual Accounts" xfId="29211"/>
    <cellStyle name="Accent3 19 5" xfId="42676"/>
    <cellStyle name="Accent3 19_Rate Case Accrual Accounts" xfId="29212"/>
    <cellStyle name="Accent3 2" xfId="43"/>
    <cellStyle name="Accent3 2 2" xfId="595"/>
    <cellStyle name="Accent3 2 2 10" xfId="49372"/>
    <cellStyle name="Accent3 2 2 2" xfId="10237"/>
    <cellStyle name="Accent3 2 2 2 2" xfId="10238"/>
    <cellStyle name="Accent3 2 2 2 2 2" xfId="10239"/>
    <cellStyle name="Accent3 2 2 2 2_Rate Case Accrual Accounts" xfId="29213"/>
    <cellStyle name="Accent3 2 2 2 3" xfId="42677"/>
    <cellStyle name="Accent3 2 2 2_Rate Case Accrual Accounts" xfId="29214"/>
    <cellStyle name="Accent3 2 2 3" xfId="10240"/>
    <cellStyle name="Accent3 2 2 3 2" xfId="10241"/>
    <cellStyle name="Accent3 2 2 3 2 2" xfId="10242"/>
    <cellStyle name="Accent3 2 2 3 2_Rate Case Accrual Accounts" xfId="29215"/>
    <cellStyle name="Accent3 2 2 3 3" xfId="42678"/>
    <cellStyle name="Accent3 2 2 3_Rate Case Accrual Accounts" xfId="29216"/>
    <cellStyle name="Accent3 2 2 4" xfId="10243"/>
    <cellStyle name="Accent3 2 2 4 2" xfId="10244"/>
    <cellStyle name="Accent3 2 2 4 2 2" xfId="10245"/>
    <cellStyle name="Accent3 2 2 4 2_Rate Case Accrual Accounts" xfId="29217"/>
    <cellStyle name="Accent3 2 2 4 3" xfId="42679"/>
    <cellStyle name="Accent3 2 2 4_Rate Case Accrual Accounts" xfId="29218"/>
    <cellStyle name="Accent3 2 2 5" xfId="10246"/>
    <cellStyle name="Accent3 2 2 5 2" xfId="10247"/>
    <cellStyle name="Accent3 2 2 5_Rate Case Accrual Accounts" xfId="29219"/>
    <cellStyle name="Accent3 2 2 6" xfId="42680"/>
    <cellStyle name="Accent3 2 2 7" xfId="49300"/>
    <cellStyle name="Accent3 2 2 8" xfId="49362"/>
    <cellStyle name="Accent3 2 2 9" xfId="49268"/>
    <cellStyle name="Accent3 2 2_Basis Info" xfId="10248"/>
    <cellStyle name="Accent3 2 3" xfId="446"/>
    <cellStyle name="Accent3 2 3 2" xfId="10249"/>
    <cellStyle name="Accent3 2 3 2 2" xfId="10250"/>
    <cellStyle name="Accent3 2 3 2 2 2" xfId="10251"/>
    <cellStyle name="Accent3 2 3 2 2_Rate Case Accrual Accounts" xfId="29220"/>
    <cellStyle name="Accent3 2 3 2 3" xfId="42681"/>
    <cellStyle name="Accent3 2 3 2_Rate Case Accrual Accounts" xfId="29221"/>
    <cellStyle name="Accent3 2 3 3" xfId="10252"/>
    <cellStyle name="Accent3 2 3 3 2" xfId="10253"/>
    <cellStyle name="Accent3 2 3 3 2 2" xfId="10254"/>
    <cellStyle name="Accent3 2 3 3 2_Rate Case Accrual Accounts" xfId="29222"/>
    <cellStyle name="Accent3 2 3 3 3" xfId="42682"/>
    <cellStyle name="Accent3 2 3 3_Rate Case Accrual Accounts" xfId="29223"/>
    <cellStyle name="Accent3 2 3 4" xfId="10255"/>
    <cellStyle name="Accent3 2 3 4 2" xfId="10256"/>
    <cellStyle name="Accent3 2 3 4 2 2" xfId="10257"/>
    <cellStyle name="Accent3 2 3 4 2_Rate Case Accrual Accounts" xfId="29224"/>
    <cellStyle name="Accent3 2 3 4 3" xfId="42683"/>
    <cellStyle name="Accent3 2 3 4_Rate Case Accrual Accounts" xfId="29225"/>
    <cellStyle name="Accent3 2 3 5" xfId="10258"/>
    <cellStyle name="Accent3 2 3 5 2" xfId="10259"/>
    <cellStyle name="Accent3 2 3 5_Rate Case Accrual Accounts" xfId="29226"/>
    <cellStyle name="Accent3 2 3 6" xfId="10260"/>
    <cellStyle name="Accent3 2 3 6 2" xfId="10261"/>
    <cellStyle name="Accent3 2 3 6_Rate Case Accrual Accounts" xfId="29227"/>
    <cellStyle name="Accent3 2 3_Basis Info" xfId="10262"/>
    <cellStyle name="Accent3 2 4" xfId="10263"/>
    <cellStyle name="Accent3 2 4 2" xfId="10264"/>
    <cellStyle name="Accent3 2 4 2 2" xfId="10265"/>
    <cellStyle name="Accent3 2 4 2_Rate Case Accrual Accounts" xfId="29228"/>
    <cellStyle name="Accent3 2 4 3" xfId="42684"/>
    <cellStyle name="Accent3 2 4_Rate Case Accrual Accounts" xfId="29229"/>
    <cellStyle name="Accent3 2 5" xfId="10266"/>
    <cellStyle name="Accent3 2 5 2" xfId="10267"/>
    <cellStyle name="Accent3 2 5_Rate Case Accrual Accounts" xfId="29230"/>
    <cellStyle name="Accent3 2 6" xfId="10268"/>
    <cellStyle name="Accent3 2 6 2" xfId="42685"/>
    <cellStyle name="Accent3 2 7" xfId="10269"/>
    <cellStyle name="Accent3 2 7 2" xfId="42686"/>
    <cellStyle name="Accent3 2 8" xfId="42687"/>
    <cellStyle name="Accent3 2_10-1 BS" xfId="10270"/>
    <cellStyle name="Accent3 20" xfId="10271"/>
    <cellStyle name="Accent3 20 2" xfId="10272"/>
    <cellStyle name="Accent3 20 2 2" xfId="10273"/>
    <cellStyle name="Accent3 20 2 2 2" xfId="10274"/>
    <cellStyle name="Accent3 20 2 2_Rate Case Accrual Accounts" xfId="29231"/>
    <cellStyle name="Accent3 20 2 3" xfId="42688"/>
    <cellStyle name="Accent3 20 2_Rate Case Accrual Accounts" xfId="29232"/>
    <cellStyle name="Accent3 20 3" xfId="10275"/>
    <cellStyle name="Accent3 20 3 2" xfId="10276"/>
    <cellStyle name="Accent3 20 3 2 2" xfId="10277"/>
    <cellStyle name="Accent3 20 3 2_Rate Case Accrual Accounts" xfId="29233"/>
    <cellStyle name="Accent3 20 3 3" xfId="42689"/>
    <cellStyle name="Accent3 20 3_Rate Case Accrual Accounts" xfId="29234"/>
    <cellStyle name="Accent3 20 4" xfId="10278"/>
    <cellStyle name="Accent3 20 4 2" xfId="10279"/>
    <cellStyle name="Accent3 20 4_Rate Case Accrual Accounts" xfId="29235"/>
    <cellStyle name="Accent3 20 5" xfId="42690"/>
    <cellStyle name="Accent3 20_Rate Case Accrual Accounts" xfId="29236"/>
    <cellStyle name="Accent3 21" xfId="10280"/>
    <cellStyle name="Accent3 21 2" xfId="10281"/>
    <cellStyle name="Accent3 21 2 2" xfId="10282"/>
    <cellStyle name="Accent3 21 2 2 2" xfId="10283"/>
    <cellStyle name="Accent3 21 2 2_Rate Case Accrual Accounts" xfId="29237"/>
    <cellStyle name="Accent3 21 2 3" xfId="42691"/>
    <cellStyle name="Accent3 21 2_Rate Case Accrual Accounts" xfId="29238"/>
    <cellStyle name="Accent3 21 3" xfId="10284"/>
    <cellStyle name="Accent3 21 3 2" xfId="10285"/>
    <cellStyle name="Accent3 21 3 2 2" xfId="10286"/>
    <cellStyle name="Accent3 21 3 2_Rate Case Accrual Accounts" xfId="29239"/>
    <cellStyle name="Accent3 21 3 3" xfId="42692"/>
    <cellStyle name="Accent3 21 3_Rate Case Accrual Accounts" xfId="29240"/>
    <cellStyle name="Accent3 21 4" xfId="10287"/>
    <cellStyle name="Accent3 21 4 2" xfId="10288"/>
    <cellStyle name="Accent3 21 4_Rate Case Accrual Accounts" xfId="29241"/>
    <cellStyle name="Accent3 21 5" xfId="42693"/>
    <cellStyle name="Accent3 21_Rate Case Accrual Accounts" xfId="29242"/>
    <cellStyle name="Accent3 22" xfId="10289"/>
    <cellStyle name="Accent3 22 2" xfId="10290"/>
    <cellStyle name="Accent3 22 2 2" xfId="10291"/>
    <cellStyle name="Accent3 22 2 2 2" xfId="10292"/>
    <cellStyle name="Accent3 22 2 2_Rate Case Accrual Accounts" xfId="29243"/>
    <cellStyle name="Accent3 22 2 3" xfId="42694"/>
    <cellStyle name="Accent3 22 2_Rate Case Accrual Accounts" xfId="29244"/>
    <cellStyle name="Accent3 22 3" xfId="10293"/>
    <cellStyle name="Accent3 22 3 2" xfId="10294"/>
    <cellStyle name="Accent3 22 3 2 2" xfId="10295"/>
    <cellStyle name="Accent3 22 3 2_Rate Case Accrual Accounts" xfId="29245"/>
    <cellStyle name="Accent3 22 3 3" xfId="42695"/>
    <cellStyle name="Accent3 22 3_Rate Case Accrual Accounts" xfId="29246"/>
    <cellStyle name="Accent3 22 4" xfId="10296"/>
    <cellStyle name="Accent3 22 4 2" xfId="10297"/>
    <cellStyle name="Accent3 22 4_Rate Case Accrual Accounts" xfId="29247"/>
    <cellStyle name="Accent3 22 5" xfId="42696"/>
    <cellStyle name="Accent3 22_Rate Case Accrual Accounts" xfId="29248"/>
    <cellStyle name="Accent3 23" xfId="10298"/>
    <cellStyle name="Accent3 23 2" xfId="10299"/>
    <cellStyle name="Accent3 23 2 2" xfId="10300"/>
    <cellStyle name="Accent3 23 2 2 2" xfId="10301"/>
    <cellStyle name="Accent3 23 2 2_Rate Case Accrual Accounts" xfId="29249"/>
    <cellStyle name="Accent3 23 2 3" xfId="42697"/>
    <cellStyle name="Accent3 23 2_Rate Case Accrual Accounts" xfId="29250"/>
    <cellStyle name="Accent3 23 3" xfId="10302"/>
    <cellStyle name="Accent3 23 3 2" xfId="10303"/>
    <cellStyle name="Accent3 23 3 2 2" xfId="10304"/>
    <cellStyle name="Accent3 23 3 2_Rate Case Accrual Accounts" xfId="29251"/>
    <cellStyle name="Accent3 23 3 3" xfId="42698"/>
    <cellStyle name="Accent3 23 3_Rate Case Accrual Accounts" xfId="29252"/>
    <cellStyle name="Accent3 23 4" xfId="10305"/>
    <cellStyle name="Accent3 23 4 2" xfId="10306"/>
    <cellStyle name="Accent3 23 4 2 2" xfId="10307"/>
    <cellStyle name="Accent3 23 4 2_Rate Case Accrual Accounts" xfId="29253"/>
    <cellStyle name="Accent3 23 4 3" xfId="42699"/>
    <cellStyle name="Accent3 23 4_Rate Case Accrual Accounts" xfId="29254"/>
    <cellStyle name="Accent3 23 5" xfId="10308"/>
    <cellStyle name="Accent3 23 5 2" xfId="10309"/>
    <cellStyle name="Accent3 23 5_Rate Case Accrual Accounts" xfId="29255"/>
    <cellStyle name="Accent3 23 6" xfId="42700"/>
    <cellStyle name="Accent3 23_Rate Case Accrual Accounts" xfId="29256"/>
    <cellStyle name="Accent3 24" xfId="10310"/>
    <cellStyle name="Accent3 24 2" xfId="10311"/>
    <cellStyle name="Accent3 24 2 2" xfId="10312"/>
    <cellStyle name="Accent3 24 2 2 2" xfId="10313"/>
    <cellStyle name="Accent3 24 2 2 2 2" xfId="10314"/>
    <cellStyle name="Accent3 24 2 2 2_Rate Case Accrual Accounts" xfId="29257"/>
    <cellStyle name="Accent3 24 2 2 3" xfId="42701"/>
    <cellStyle name="Accent3 24 2 2_Rate Case Accrual Accounts" xfId="29258"/>
    <cellStyle name="Accent3 24 2 3" xfId="10315"/>
    <cellStyle name="Accent3 24 2 3 2" xfId="10316"/>
    <cellStyle name="Accent3 24 2 3_Rate Case Accrual Accounts" xfId="29259"/>
    <cellStyle name="Accent3 24 2 4" xfId="10317"/>
    <cellStyle name="Accent3 24 2 4 2" xfId="42702"/>
    <cellStyle name="Accent3 24 2 5" xfId="42703"/>
    <cellStyle name="Accent3 24 2_Rate Case Accrual Accounts" xfId="29260"/>
    <cellStyle name="Accent3 24 3" xfId="10318"/>
    <cellStyle name="Accent3 24 3 2" xfId="10319"/>
    <cellStyle name="Accent3 24 3 2 2" xfId="10320"/>
    <cellStyle name="Accent3 24 3 2_Rate Case Accrual Accounts" xfId="29261"/>
    <cellStyle name="Accent3 24 3 3" xfId="42704"/>
    <cellStyle name="Accent3 24 3_Rate Case Accrual Accounts" xfId="29262"/>
    <cellStyle name="Accent3 24 4" xfId="10321"/>
    <cellStyle name="Accent3 24 4 2" xfId="10322"/>
    <cellStyle name="Accent3 24 4_Rate Case Accrual Accounts" xfId="29263"/>
    <cellStyle name="Accent3 24 5" xfId="10323"/>
    <cellStyle name="Accent3 24 5 2" xfId="10324"/>
    <cellStyle name="Accent3 24 5_Rate Case Accrual Accounts" xfId="29264"/>
    <cellStyle name="Accent3 24 6" xfId="42705"/>
    <cellStyle name="Accent3 24_Basis Detail" xfId="10325"/>
    <cellStyle name="Accent3 25" xfId="10326"/>
    <cellStyle name="Accent3 25 2" xfId="10327"/>
    <cellStyle name="Accent3 25 2 2" xfId="10328"/>
    <cellStyle name="Accent3 25 2 2 2" xfId="10329"/>
    <cellStyle name="Accent3 25 2 2_Rate Case Accrual Accounts" xfId="29265"/>
    <cellStyle name="Accent3 25 2 3" xfId="42706"/>
    <cellStyle name="Accent3 25 2_Rate Case Accrual Accounts" xfId="29266"/>
    <cellStyle name="Accent3 25 3" xfId="10330"/>
    <cellStyle name="Accent3 25 3 2" xfId="10331"/>
    <cellStyle name="Accent3 25 3 2 2" xfId="10332"/>
    <cellStyle name="Accent3 25 3 2_Rate Case Accrual Accounts" xfId="29267"/>
    <cellStyle name="Accent3 25 3 3" xfId="42707"/>
    <cellStyle name="Accent3 25 3_Rate Case Accrual Accounts" xfId="29268"/>
    <cellStyle name="Accent3 25 4" xfId="10333"/>
    <cellStyle name="Accent3 25 4 2" xfId="10334"/>
    <cellStyle name="Accent3 25 4_Rate Case Accrual Accounts" xfId="29269"/>
    <cellStyle name="Accent3 25 5" xfId="42708"/>
    <cellStyle name="Accent3 25_Rate Case Accrual Accounts" xfId="29270"/>
    <cellStyle name="Accent3 26" xfId="10335"/>
    <cellStyle name="Accent3 26 2" xfId="10336"/>
    <cellStyle name="Accent3 26 2 2" xfId="10337"/>
    <cellStyle name="Accent3 26 2 2 2" xfId="10338"/>
    <cellStyle name="Accent3 26 2 2_Rate Case Accrual Accounts" xfId="29271"/>
    <cellStyle name="Accent3 26 2 3" xfId="42709"/>
    <cellStyle name="Accent3 26 2_Rate Case Accrual Accounts" xfId="29272"/>
    <cellStyle name="Accent3 26 3" xfId="10339"/>
    <cellStyle name="Accent3 26 3 2" xfId="10340"/>
    <cellStyle name="Accent3 26 3_Rate Case Accrual Accounts" xfId="29273"/>
    <cellStyle name="Accent3 26 4" xfId="10341"/>
    <cellStyle name="Accent3 26 4 2" xfId="42710"/>
    <cellStyle name="Accent3 26 5" xfId="42711"/>
    <cellStyle name="Accent3 26_Rate Case Accrual Accounts" xfId="29274"/>
    <cellStyle name="Accent3 27" xfId="10342"/>
    <cellStyle name="Accent3 27 2" xfId="10343"/>
    <cellStyle name="Accent3 27 2 2" xfId="10344"/>
    <cellStyle name="Accent3 27 2 2 2" xfId="10345"/>
    <cellStyle name="Accent3 27 2 2_Rate Case Accrual Accounts" xfId="29275"/>
    <cellStyle name="Accent3 27 2 3" xfId="42712"/>
    <cellStyle name="Accent3 27 2_Rate Case Accrual Accounts" xfId="29276"/>
    <cellStyle name="Accent3 27 3" xfId="10346"/>
    <cellStyle name="Accent3 27 3 2" xfId="10347"/>
    <cellStyle name="Accent3 27 3_Rate Case Accrual Accounts" xfId="29277"/>
    <cellStyle name="Accent3 27 4" xfId="42713"/>
    <cellStyle name="Accent3 27_Rate Case Accrual Accounts" xfId="29278"/>
    <cellStyle name="Accent3 28" xfId="10348"/>
    <cellStyle name="Accent3 28 2" xfId="10349"/>
    <cellStyle name="Accent3 28 2 2" xfId="10350"/>
    <cellStyle name="Accent3 28 2_Rate Case Accrual Accounts" xfId="29279"/>
    <cellStyle name="Accent3 28 3" xfId="42714"/>
    <cellStyle name="Accent3 28_Rate Case Accrual Accounts" xfId="29280"/>
    <cellStyle name="Accent3 29" xfId="10351"/>
    <cellStyle name="Accent3 29 2" xfId="10352"/>
    <cellStyle name="Accent3 29 2 2" xfId="10353"/>
    <cellStyle name="Accent3 29 2_Rate Case Accrual Accounts" xfId="29281"/>
    <cellStyle name="Accent3 29 3" xfId="42715"/>
    <cellStyle name="Accent3 29_Rate Case Accrual Accounts" xfId="29282"/>
    <cellStyle name="Accent3 3" xfId="10354"/>
    <cellStyle name="Accent3 3 2" xfId="10355"/>
    <cellStyle name="Accent3 3 2 2" xfId="10356"/>
    <cellStyle name="Accent3 3 2 2 2" xfId="10357"/>
    <cellStyle name="Accent3 3 2 2 2 2" xfId="10358"/>
    <cellStyle name="Accent3 3 2 2 2_Rate Case Accrual Accounts" xfId="29283"/>
    <cellStyle name="Accent3 3 2 2 3" xfId="42716"/>
    <cellStyle name="Accent3 3 2 2_Rate Case Accrual Accounts" xfId="29284"/>
    <cellStyle name="Accent3 3 2 3" xfId="10359"/>
    <cellStyle name="Accent3 3 2 3 2" xfId="10360"/>
    <cellStyle name="Accent3 3 2 3 2 2" xfId="10361"/>
    <cellStyle name="Accent3 3 2 3 2_Rate Case Accrual Accounts" xfId="29285"/>
    <cellStyle name="Accent3 3 2 3 3" xfId="42717"/>
    <cellStyle name="Accent3 3 2 3_Rate Case Accrual Accounts" xfId="29286"/>
    <cellStyle name="Accent3 3 2 4" xfId="10362"/>
    <cellStyle name="Accent3 3 2 4 2" xfId="10363"/>
    <cellStyle name="Accent3 3 2 4_Rate Case Accrual Accounts" xfId="29287"/>
    <cellStyle name="Accent3 3 2 5" xfId="42718"/>
    <cellStyle name="Accent3 3 2_Rate Case Accrual Accounts" xfId="29288"/>
    <cellStyle name="Accent3 3 3" xfId="10364"/>
    <cellStyle name="Accent3 3 3 2" xfId="10365"/>
    <cellStyle name="Accent3 3 3 2 2" xfId="10366"/>
    <cellStyle name="Accent3 3 3 2_Rate Case Accrual Accounts" xfId="29289"/>
    <cellStyle name="Accent3 3 3 3" xfId="42719"/>
    <cellStyle name="Accent3 3 3_Rate Case Accrual Accounts" xfId="29290"/>
    <cellStyle name="Accent3 3 4" xfId="10367"/>
    <cellStyle name="Accent3 3 4 2" xfId="10368"/>
    <cellStyle name="Accent3 3 4_Rate Case Accrual Accounts" xfId="29291"/>
    <cellStyle name="Accent3 3 5" xfId="10369"/>
    <cellStyle name="Accent3 3 5 2" xfId="42720"/>
    <cellStyle name="Accent3 3_Rate Case Accrual Accounts" xfId="29292"/>
    <cellStyle name="Accent3 30" xfId="10370"/>
    <cellStyle name="Accent3 30 2" xfId="10371"/>
    <cellStyle name="Accent3 30 2 2" xfId="10372"/>
    <cellStyle name="Accent3 30 2_Rate Case Accrual Accounts" xfId="29293"/>
    <cellStyle name="Accent3 30 3" xfId="42721"/>
    <cellStyle name="Accent3 30_Rate Case Accrual Accounts" xfId="29294"/>
    <cellStyle name="Accent3 31" xfId="10373"/>
    <cellStyle name="Accent3 31 2" xfId="10374"/>
    <cellStyle name="Accent3 31 2 2" xfId="10375"/>
    <cellStyle name="Accent3 31 2_Rate Case Accrual Accounts" xfId="29295"/>
    <cellStyle name="Accent3 31 3" xfId="42722"/>
    <cellStyle name="Accent3 31_Rate Case Accrual Accounts" xfId="29296"/>
    <cellStyle name="Accent3 32" xfId="10376"/>
    <cellStyle name="Accent3 32 2" xfId="10377"/>
    <cellStyle name="Accent3 32 2 2" xfId="10378"/>
    <cellStyle name="Accent3 32 2_Rate Case Accrual Accounts" xfId="29297"/>
    <cellStyle name="Accent3 32 3" xfId="42723"/>
    <cellStyle name="Accent3 32_Rate Case Accrual Accounts" xfId="29298"/>
    <cellStyle name="Accent3 33" xfId="10379"/>
    <cellStyle name="Accent3 33 2" xfId="10380"/>
    <cellStyle name="Accent3 33 2 2" xfId="10381"/>
    <cellStyle name="Accent3 33 2_Rate Case Accrual Accounts" xfId="29299"/>
    <cellStyle name="Accent3 33 3" xfId="42724"/>
    <cellStyle name="Accent3 33_Rate Case Accrual Accounts" xfId="29300"/>
    <cellStyle name="Accent3 34" xfId="10382"/>
    <cellStyle name="Accent3 34 2" xfId="10383"/>
    <cellStyle name="Accent3 34 2 2" xfId="10384"/>
    <cellStyle name="Accent3 34 2_Rate Case Accrual Accounts" xfId="29301"/>
    <cellStyle name="Accent3 34 3" xfId="42725"/>
    <cellStyle name="Accent3 34_Rate Case Accrual Accounts" xfId="29302"/>
    <cellStyle name="Accent3 35" xfId="10385"/>
    <cellStyle name="Accent3 35 2" xfId="10386"/>
    <cellStyle name="Accent3 35 2 2" xfId="10387"/>
    <cellStyle name="Accent3 35 2_Rate Case Accrual Accounts" xfId="29303"/>
    <cellStyle name="Accent3 35 3" xfId="42726"/>
    <cellStyle name="Accent3 35_Rate Case Accrual Accounts" xfId="29304"/>
    <cellStyle name="Accent3 36" xfId="10388"/>
    <cellStyle name="Accent3 36 2" xfId="10389"/>
    <cellStyle name="Accent3 36 2 2" xfId="10390"/>
    <cellStyle name="Accent3 36 2_Rate Case Accrual Accounts" xfId="29305"/>
    <cellStyle name="Accent3 36 3" xfId="42727"/>
    <cellStyle name="Accent3 36_Rate Case Accrual Accounts" xfId="29306"/>
    <cellStyle name="Accent3 37" xfId="10391"/>
    <cellStyle name="Accent3 37 2" xfId="10392"/>
    <cellStyle name="Accent3 37 2 2" xfId="10393"/>
    <cellStyle name="Accent3 37 2_Rate Case Accrual Accounts" xfId="29307"/>
    <cellStyle name="Accent3 37 3" xfId="42728"/>
    <cellStyle name="Accent3 37_Rate Case Accrual Accounts" xfId="29308"/>
    <cellStyle name="Accent3 38" xfId="10394"/>
    <cellStyle name="Accent3 38 2" xfId="10395"/>
    <cellStyle name="Accent3 38 2 2" xfId="10396"/>
    <cellStyle name="Accent3 38 2_Rate Case Accrual Accounts" xfId="29309"/>
    <cellStyle name="Accent3 38 3" xfId="42729"/>
    <cellStyle name="Accent3 38_Rate Case Accrual Accounts" xfId="29310"/>
    <cellStyle name="Accent3 39" xfId="10397"/>
    <cellStyle name="Accent3 39 2" xfId="10398"/>
    <cellStyle name="Accent3 39 2 2" xfId="10399"/>
    <cellStyle name="Accent3 39 2_Rate Case Accrual Accounts" xfId="29311"/>
    <cellStyle name="Accent3 39 3" xfId="42730"/>
    <cellStyle name="Accent3 39_Rate Case Accrual Accounts" xfId="29312"/>
    <cellStyle name="Accent3 4" xfId="10400"/>
    <cellStyle name="Accent3 4 2" xfId="10401"/>
    <cellStyle name="Accent3 4 2 2" xfId="10402"/>
    <cellStyle name="Accent3 4 2 2 2" xfId="10403"/>
    <cellStyle name="Accent3 4 2 2 2 2" xfId="10404"/>
    <cellStyle name="Accent3 4 2 2 2_Rate Case Accrual Accounts" xfId="29313"/>
    <cellStyle name="Accent3 4 2 2 3" xfId="42731"/>
    <cellStyle name="Accent3 4 2 2_Rate Case Accrual Accounts" xfId="29314"/>
    <cellStyle name="Accent3 4 2 3" xfId="10405"/>
    <cellStyle name="Accent3 4 2 3 2" xfId="10406"/>
    <cellStyle name="Accent3 4 2 3 2 2" xfId="10407"/>
    <cellStyle name="Accent3 4 2 3 2_Rate Case Accrual Accounts" xfId="29315"/>
    <cellStyle name="Accent3 4 2 3 3" xfId="42732"/>
    <cellStyle name="Accent3 4 2 3_Rate Case Accrual Accounts" xfId="29316"/>
    <cellStyle name="Accent3 4 2 4" xfId="10408"/>
    <cellStyle name="Accent3 4 2 4 2" xfId="10409"/>
    <cellStyle name="Accent3 4 2 4_Rate Case Accrual Accounts" xfId="29317"/>
    <cellStyle name="Accent3 4 2 5" xfId="42733"/>
    <cellStyle name="Accent3 4 2_Rate Case Accrual Accounts" xfId="29318"/>
    <cellStyle name="Accent3 4 3" xfId="10410"/>
    <cellStyle name="Accent3 4 3 2" xfId="10411"/>
    <cellStyle name="Accent3 4 3 2 2" xfId="10412"/>
    <cellStyle name="Accent3 4 3 2_Rate Case Accrual Accounts" xfId="29319"/>
    <cellStyle name="Accent3 4 3 3" xfId="42734"/>
    <cellStyle name="Accent3 4 3_Rate Case Accrual Accounts" xfId="29320"/>
    <cellStyle name="Accent3 4 4" xfId="10413"/>
    <cellStyle name="Accent3 4 4 2" xfId="10414"/>
    <cellStyle name="Accent3 4 4_Rate Case Accrual Accounts" xfId="29321"/>
    <cellStyle name="Accent3 4 5" xfId="42735"/>
    <cellStyle name="Accent3 4_Rate Case Accrual Accounts" xfId="29322"/>
    <cellStyle name="Accent3 40" xfId="10415"/>
    <cellStyle name="Accent3 40 2" xfId="10416"/>
    <cellStyle name="Accent3 40 2 2" xfId="10417"/>
    <cellStyle name="Accent3 40 2_Rate Case Accrual Accounts" xfId="29323"/>
    <cellStyle name="Accent3 40 3" xfId="42736"/>
    <cellStyle name="Accent3 40_Rate Case Accrual Accounts" xfId="29324"/>
    <cellStyle name="Accent3 41" xfId="10418"/>
    <cellStyle name="Accent3 41 2" xfId="10419"/>
    <cellStyle name="Accent3 41 2 2" xfId="10420"/>
    <cellStyle name="Accent3 41 2_Rate Case Accrual Accounts" xfId="29325"/>
    <cellStyle name="Accent3 41 3" xfId="42737"/>
    <cellStyle name="Accent3 41_Rate Case Accrual Accounts" xfId="29326"/>
    <cellStyle name="Accent3 42" xfId="10421"/>
    <cellStyle name="Accent3 42 2" xfId="10422"/>
    <cellStyle name="Accent3 42 2 2" xfId="10423"/>
    <cellStyle name="Accent3 42 2_Rate Case Accrual Accounts" xfId="29327"/>
    <cellStyle name="Accent3 42 3" xfId="42738"/>
    <cellStyle name="Accent3 42_Rate Case Accrual Accounts" xfId="29328"/>
    <cellStyle name="Accent3 43" xfId="10424"/>
    <cellStyle name="Accent3 43 2" xfId="10425"/>
    <cellStyle name="Accent3 43 2 2" xfId="10426"/>
    <cellStyle name="Accent3 43 2_Rate Case Accrual Accounts" xfId="29329"/>
    <cellStyle name="Accent3 43 3" xfId="42739"/>
    <cellStyle name="Accent3 43_Rate Case Accrual Accounts" xfId="29330"/>
    <cellStyle name="Accent3 44" xfId="10427"/>
    <cellStyle name="Accent3 44 2" xfId="10428"/>
    <cellStyle name="Accent3 44 2 2" xfId="10429"/>
    <cellStyle name="Accent3 44 2_Rate Case Accrual Accounts" xfId="29331"/>
    <cellStyle name="Accent3 44 3" xfId="42740"/>
    <cellStyle name="Accent3 44_Rate Case Accrual Accounts" xfId="29332"/>
    <cellStyle name="Accent3 45" xfId="10430"/>
    <cellStyle name="Accent3 45 2" xfId="10431"/>
    <cellStyle name="Accent3 45 2 2" xfId="10432"/>
    <cellStyle name="Accent3 45 2_Rate Case Accrual Accounts" xfId="29333"/>
    <cellStyle name="Accent3 45 3" xfId="42741"/>
    <cellStyle name="Accent3 45_Rate Case Accrual Accounts" xfId="29334"/>
    <cellStyle name="Accent3 46" xfId="10433"/>
    <cellStyle name="Accent3 46 2" xfId="10434"/>
    <cellStyle name="Accent3 46 2 2" xfId="10435"/>
    <cellStyle name="Accent3 46 2_Rate Case Accrual Accounts" xfId="29335"/>
    <cellStyle name="Accent3 46 3" xfId="42742"/>
    <cellStyle name="Accent3 46_Rate Case Accrual Accounts" xfId="29336"/>
    <cellStyle name="Accent3 47" xfId="10436"/>
    <cellStyle name="Accent3 47 2" xfId="10437"/>
    <cellStyle name="Accent3 47 2 2" xfId="10438"/>
    <cellStyle name="Accent3 47 2_Rate Case Accrual Accounts" xfId="29337"/>
    <cellStyle name="Accent3 47 3" xfId="42743"/>
    <cellStyle name="Accent3 47_Rate Case Accrual Accounts" xfId="29338"/>
    <cellStyle name="Accent3 48" xfId="10439"/>
    <cellStyle name="Accent3 48 2" xfId="10440"/>
    <cellStyle name="Accent3 48 2 2" xfId="10441"/>
    <cellStyle name="Accent3 48 2_Rate Case Accrual Accounts" xfId="29339"/>
    <cellStyle name="Accent3 48 3" xfId="42744"/>
    <cellStyle name="Accent3 48_Rate Case Accrual Accounts" xfId="29340"/>
    <cellStyle name="Accent3 49" xfId="10442"/>
    <cellStyle name="Accent3 49 2" xfId="10443"/>
    <cellStyle name="Accent3 49 2 2" xfId="10444"/>
    <cellStyle name="Accent3 49 2_Rate Case Accrual Accounts" xfId="29341"/>
    <cellStyle name="Accent3 49 3" xfId="42745"/>
    <cellStyle name="Accent3 49_Rate Case Accrual Accounts" xfId="29342"/>
    <cellStyle name="Accent3 5" xfId="10445"/>
    <cellStyle name="Accent3 5 2" xfId="10446"/>
    <cellStyle name="Accent3 5 2 2" xfId="10447"/>
    <cellStyle name="Accent3 5 2 2 2" xfId="10448"/>
    <cellStyle name="Accent3 5 2 2 2 2" xfId="10449"/>
    <cellStyle name="Accent3 5 2 2 2_Rate Case Accrual Accounts" xfId="29343"/>
    <cellStyle name="Accent3 5 2 2 3" xfId="42746"/>
    <cellStyle name="Accent3 5 2 2_Rate Case Accrual Accounts" xfId="29344"/>
    <cellStyle name="Accent3 5 2 3" xfId="10450"/>
    <cellStyle name="Accent3 5 2 3 2" xfId="10451"/>
    <cellStyle name="Accent3 5 2 3 2 2" xfId="10452"/>
    <cellStyle name="Accent3 5 2 3 2_Rate Case Accrual Accounts" xfId="29345"/>
    <cellStyle name="Accent3 5 2 3 3" xfId="42747"/>
    <cellStyle name="Accent3 5 2 3_Rate Case Accrual Accounts" xfId="29346"/>
    <cellStyle name="Accent3 5 2 4" xfId="10453"/>
    <cellStyle name="Accent3 5 2 4 2" xfId="10454"/>
    <cellStyle name="Accent3 5 2 4_Rate Case Accrual Accounts" xfId="29347"/>
    <cellStyle name="Accent3 5 2 5" xfId="42748"/>
    <cellStyle name="Accent3 5 2_Rate Case Accrual Accounts" xfId="29348"/>
    <cellStyle name="Accent3 5 3" xfId="10455"/>
    <cellStyle name="Accent3 5 3 2" xfId="10456"/>
    <cellStyle name="Accent3 5 3 2 2" xfId="10457"/>
    <cellStyle name="Accent3 5 3 2_Rate Case Accrual Accounts" xfId="29349"/>
    <cellStyle name="Accent3 5 3 3" xfId="42749"/>
    <cellStyle name="Accent3 5 3_Rate Case Accrual Accounts" xfId="29350"/>
    <cellStyle name="Accent3 5 4" xfId="10458"/>
    <cellStyle name="Accent3 5 4 2" xfId="10459"/>
    <cellStyle name="Accent3 5 4_Rate Case Accrual Accounts" xfId="29351"/>
    <cellStyle name="Accent3 5 5" xfId="42750"/>
    <cellStyle name="Accent3 5_Rate Case Accrual Accounts" xfId="29352"/>
    <cellStyle name="Accent3 50" xfId="10460"/>
    <cellStyle name="Accent3 50 2" xfId="10461"/>
    <cellStyle name="Accent3 50 2 2" xfId="10462"/>
    <cellStyle name="Accent3 50 2_Rate Case Accrual Accounts" xfId="29353"/>
    <cellStyle name="Accent3 50 3" xfId="42751"/>
    <cellStyle name="Accent3 50_Rate Case Accrual Accounts" xfId="29354"/>
    <cellStyle name="Accent3 51" xfId="10463"/>
    <cellStyle name="Accent3 51 2" xfId="10464"/>
    <cellStyle name="Accent3 51 2 2" xfId="10465"/>
    <cellStyle name="Accent3 51 2_Rate Case Accrual Accounts" xfId="29355"/>
    <cellStyle name="Accent3 51 3" xfId="42752"/>
    <cellStyle name="Accent3 51_Rate Case Accrual Accounts" xfId="29356"/>
    <cellStyle name="Accent3 52" xfId="10466"/>
    <cellStyle name="Accent3 52 2" xfId="10467"/>
    <cellStyle name="Accent3 52 2 2" xfId="10468"/>
    <cellStyle name="Accent3 52 2_Rate Case Accrual Accounts" xfId="29357"/>
    <cellStyle name="Accent3 52 3" xfId="42753"/>
    <cellStyle name="Accent3 52_Rate Case Accrual Accounts" xfId="29358"/>
    <cellStyle name="Accent3 53" xfId="10469"/>
    <cellStyle name="Accent3 53 2" xfId="10470"/>
    <cellStyle name="Accent3 53 2 2" xfId="10471"/>
    <cellStyle name="Accent3 53 2_Rate Case Accrual Accounts" xfId="29359"/>
    <cellStyle name="Accent3 53 3" xfId="42754"/>
    <cellStyle name="Accent3 53_Rate Case Accrual Accounts" xfId="29360"/>
    <cellStyle name="Accent3 54" xfId="10472"/>
    <cellStyle name="Accent3 54 2" xfId="10473"/>
    <cellStyle name="Accent3 54 2 2" xfId="10474"/>
    <cellStyle name="Accent3 54 2_Rate Case Accrual Accounts" xfId="29361"/>
    <cellStyle name="Accent3 54 3" xfId="42755"/>
    <cellStyle name="Accent3 54_Rate Case Accrual Accounts" xfId="29362"/>
    <cellStyle name="Accent3 55" xfId="10475"/>
    <cellStyle name="Accent3 55 2" xfId="10476"/>
    <cellStyle name="Accent3 55 2 2" xfId="10477"/>
    <cellStyle name="Accent3 55 2_Rate Case Accrual Accounts" xfId="29363"/>
    <cellStyle name="Accent3 55 3" xfId="42756"/>
    <cellStyle name="Accent3 55_Rate Case Accrual Accounts" xfId="29364"/>
    <cellStyle name="Accent3 56" xfId="10478"/>
    <cellStyle name="Accent3 56 2" xfId="10479"/>
    <cellStyle name="Accent3 56 2 2" xfId="10480"/>
    <cellStyle name="Accent3 56 2_Rate Case Accrual Accounts" xfId="29365"/>
    <cellStyle name="Accent3 56 3" xfId="42757"/>
    <cellStyle name="Accent3 56_Rate Case Accrual Accounts" xfId="29366"/>
    <cellStyle name="Accent3 57" xfId="10481"/>
    <cellStyle name="Accent3 57 2" xfId="10482"/>
    <cellStyle name="Accent3 57 2 2" xfId="10483"/>
    <cellStyle name="Accent3 57 2_Rate Case Accrual Accounts" xfId="29367"/>
    <cellStyle name="Accent3 57 3" xfId="42758"/>
    <cellStyle name="Accent3 57_Rate Case Accrual Accounts" xfId="29368"/>
    <cellStyle name="Accent3 58" xfId="10484"/>
    <cellStyle name="Accent3 58 2" xfId="10485"/>
    <cellStyle name="Accent3 58 2 2" xfId="10486"/>
    <cellStyle name="Accent3 58 2_Rate Case Accrual Accounts" xfId="29369"/>
    <cellStyle name="Accent3 58 3" xfId="42759"/>
    <cellStyle name="Accent3 58_Rate Case Accrual Accounts" xfId="29370"/>
    <cellStyle name="Accent3 59" xfId="10487"/>
    <cellStyle name="Accent3 59 2" xfId="10488"/>
    <cellStyle name="Accent3 59 2 2" xfId="10489"/>
    <cellStyle name="Accent3 59 2_Rate Case Accrual Accounts" xfId="29371"/>
    <cellStyle name="Accent3 59 3" xfId="42760"/>
    <cellStyle name="Accent3 59_Rate Case Accrual Accounts" xfId="29372"/>
    <cellStyle name="Accent3 6" xfId="10490"/>
    <cellStyle name="Accent3 6 2" xfId="10491"/>
    <cellStyle name="Accent3 6 2 2" xfId="10492"/>
    <cellStyle name="Accent3 6 2 2 2" xfId="10493"/>
    <cellStyle name="Accent3 6 2 2_Rate Case Accrual Accounts" xfId="29373"/>
    <cellStyle name="Accent3 6 2 3" xfId="42761"/>
    <cellStyle name="Accent3 6 2_Rate Case Accrual Accounts" xfId="29374"/>
    <cellStyle name="Accent3 6 3" xfId="10494"/>
    <cellStyle name="Accent3 6 3 2" xfId="10495"/>
    <cellStyle name="Accent3 6 3 2 2" xfId="10496"/>
    <cellStyle name="Accent3 6 3 2_Rate Case Accrual Accounts" xfId="29375"/>
    <cellStyle name="Accent3 6 3 3" xfId="42762"/>
    <cellStyle name="Accent3 6 3_Rate Case Accrual Accounts" xfId="29376"/>
    <cellStyle name="Accent3 6 4" xfId="10497"/>
    <cellStyle name="Accent3 6 4 2" xfId="10498"/>
    <cellStyle name="Accent3 6 4_Rate Case Accrual Accounts" xfId="29377"/>
    <cellStyle name="Accent3 6 5" xfId="42763"/>
    <cellStyle name="Accent3 6_Rate Case Accrual Accounts" xfId="29378"/>
    <cellStyle name="Accent3 60" xfId="10499"/>
    <cellStyle name="Accent3 60 2" xfId="10500"/>
    <cellStyle name="Accent3 60 2 2" xfId="10501"/>
    <cellStyle name="Accent3 60 2_Rate Case Accrual Accounts" xfId="29379"/>
    <cellStyle name="Accent3 60 3" xfId="42764"/>
    <cellStyle name="Accent3 60_Rate Case Accrual Accounts" xfId="29380"/>
    <cellStyle name="Accent3 61" xfId="10502"/>
    <cellStyle name="Accent3 61 2" xfId="10503"/>
    <cellStyle name="Accent3 61_Rate Case Accrual Accounts" xfId="29381"/>
    <cellStyle name="Accent3 62" xfId="10504"/>
    <cellStyle name="Accent3 62 2" xfId="10505"/>
    <cellStyle name="Accent3 62_Rate Case Accrual Accounts" xfId="29382"/>
    <cellStyle name="Accent3 63" xfId="10506"/>
    <cellStyle name="Accent3 63 2" xfId="42765"/>
    <cellStyle name="Accent3 64" xfId="10507"/>
    <cellStyle name="Accent3 64 2" xfId="42766"/>
    <cellStyle name="Accent3 65" xfId="10508"/>
    <cellStyle name="Accent3 65 2" xfId="42767"/>
    <cellStyle name="Accent3 66" xfId="10509"/>
    <cellStyle name="Accent3 66 2" xfId="42768"/>
    <cellStyle name="Accent3 67" xfId="10510"/>
    <cellStyle name="Accent3 67 2" xfId="42769"/>
    <cellStyle name="Accent3 68" xfId="10511"/>
    <cellStyle name="Accent3 68 2" xfId="42770"/>
    <cellStyle name="Accent3 69" xfId="10512"/>
    <cellStyle name="Accent3 69 2" xfId="42771"/>
    <cellStyle name="Accent3 7" xfId="10513"/>
    <cellStyle name="Accent3 7 2" xfId="10514"/>
    <cellStyle name="Accent3 7 2 2" xfId="10515"/>
    <cellStyle name="Accent3 7 2 2 2" xfId="10516"/>
    <cellStyle name="Accent3 7 2 2_Rate Case Accrual Accounts" xfId="29383"/>
    <cellStyle name="Accent3 7 2 3" xfId="42772"/>
    <cellStyle name="Accent3 7 2_Rate Case Accrual Accounts" xfId="29384"/>
    <cellStyle name="Accent3 7 3" xfId="10517"/>
    <cellStyle name="Accent3 7 3 2" xfId="10518"/>
    <cellStyle name="Accent3 7 3 2 2" xfId="10519"/>
    <cellStyle name="Accent3 7 3 2_Rate Case Accrual Accounts" xfId="29385"/>
    <cellStyle name="Accent3 7 3 3" xfId="42773"/>
    <cellStyle name="Accent3 7 3_Rate Case Accrual Accounts" xfId="29386"/>
    <cellStyle name="Accent3 7 4" xfId="10520"/>
    <cellStyle name="Accent3 7 4 2" xfId="10521"/>
    <cellStyle name="Accent3 7 4_Rate Case Accrual Accounts" xfId="29387"/>
    <cellStyle name="Accent3 7 5" xfId="42774"/>
    <cellStyle name="Accent3 7_Rate Case Accrual Accounts" xfId="29388"/>
    <cellStyle name="Accent3 70" xfId="10522"/>
    <cellStyle name="Accent3 70 2" xfId="42775"/>
    <cellStyle name="Accent3 71" xfId="10523"/>
    <cellStyle name="Accent3 71 2" xfId="42776"/>
    <cellStyle name="Accent3 72" xfId="10524"/>
    <cellStyle name="Accent3 72 2" xfId="42777"/>
    <cellStyle name="Accent3 73" xfId="10525"/>
    <cellStyle name="Accent3 73 2" xfId="42778"/>
    <cellStyle name="Accent3 74" xfId="10526"/>
    <cellStyle name="Accent3 74 2" xfId="42779"/>
    <cellStyle name="Accent3 75" xfId="10527"/>
    <cellStyle name="Accent3 75 2" xfId="42780"/>
    <cellStyle name="Accent3 76" xfId="10528"/>
    <cellStyle name="Accent3 76 2" xfId="42781"/>
    <cellStyle name="Accent3 77" xfId="42"/>
    <cellStyle name="Accent3 78" xfId="49127"/>
    <cellStyle name="Accent3 79" xfId="49158"/>
    <cellStyle name="Accent3 8" xfId="10529"/>
    <cellStyle name="Accent3 8 2" xfId="10530"/>
    <cellStyle name="Accent3 8 2 2" xfId="10531"/>
    <cellStyle name="Accent3 8 2 2 2" xfId="10532"/>
    <cellStyle name="Accent3 8 2 2_Rate Case Accrual Accounts" xfId="29389"/>
    <cellStyle name="Accent3 8 2 3" xfId="42782"/>
    <cellStyle name="Accent3 8 2_Rate Case Accrual Accounts" xfId="29390"/>
    <cellStyle name="Accent3 8 3" xfId="10533"/>
    <cellStyle name="Accent3 8 3 2" xfId="10534"/>
    <cellStyle name="Accent3 8 3 2 2" xfId="10535"/>
    <cellStyle name="Accent3 8 3 2_Rate Case Accrual Accounts" xfId="29391"/>
    <cellStyle name="Accent3 8 3 3" xfId="42783"/>
    <cellStyle name="Accent3 8 3_Rate Case Accrual Accounts" xfId="29392"/>
    <cellStyle name="Accent3 8 4" xfId="10536"/>
    <cellStyle name="Accent3 8 4 2" xfId="10537"/>
    <cellStyle name="Accent3 8 4_Rate Case Accrual Accounts" xfId="29393"/>
    <cellStyle name="Accent3 8 5" xfId="42784"/>
    <cellStyle name="Accent3 8_Rate Case Accrual Accounts" xfId="29394"/>
    <cellStyle name="Accent3 9" xfId="10538"/>
    <cellStyle name="Accent3 9 2" xfId="10539"/>
    <cellStyle name="Accent3 9 2 2" xfId="10540"/>
    <cellStyle name="Accent3 9 2 2 2" xfId="10541"/>
    <cellStyle name="Accent3 9 2 2_Rate Case Accrual Accounts" xfId="29395"/>
    <cellStyle name="Accent3 9 2 3" xfId="42785"/>
    <cellStyle name="Accent3 9 2_Rate Case Accrual Accounts" xfId="29396"/>
    <cellStyle name="Accent3 9 3" xfId="10542"/>
    <cellStyle name="Accent3 9 3 2" xfId="10543"/>
    <cellStyle name="Accent3 9 3 2 2" xfId="10544"/>
    <cellStyle name="Accent3 9 3 2_Rate Case Accrual Accounts" xfId="29397"/>
    <cellStyle name="Accent3 9 3 3" xfId="42786"/>
    <cellStyle name="Accent3 9 3_Rate Case Accrual Accounts" xfId="29398"/>
    <cellStyle name="Accent3 9 4" xfId="10545"/>
    <cellStyle name="Accent3 9 4 2" xfId="10546"/>
    <cellStyle name="Accent3 9 4_Rate Case Accrual Accounts" xfId="29399"/>
    <cellStyle name="Accent3 9 5" xfId="42787"/>
    <cellStyle name="Accent3 9_Rate Case Accrual Accounts" xfId="29400"/>
    <cellStyle name="Accent4" xfId="49526" builtinId="41" customBuiltin="1"/>
    <cellStyle name="Accent4 10" xfId="10547"/>
    <cellStyle name="Accent4 10 2" xfId="10548"/>
    <cellStyle name="Accent4 10 2 2" xfId="10549"/>
    <cellStyle name="Accent4 10 2 2 2" xfId="10550"/>
    <cellStyle name="Accent4 10 2 2_Rate Case Accrual Accounts" xfId="29401"/>
    <cellStyle name="Accent4 10 2 3" xfId="42788"/>
    <cellStyle name="Accent4 10 2_Rate Case Accrual Accounts" xfId="29402"/>
    <cellStyle name="Accent4 10 3" xfId="10551"/>
    <cellStyle name="Accent4 10 3 2" xfId="10552"/>
    <cellStyle name="Accent4 10 3 2 2" xfId="10553"/>
    <cellStyle name="Accent4 10 3 2_Rate Case Accrual Accounts" xfId="29403"/>
    <cellStyle name="Accent4 10 3 3" xfId="42789"/>
    <cellStyle name="Accent4 10 3_Rate Case Accrual Accounts" xfId="29404"/>
    <cellStyle name="Accent4 10 4" xfId="10554"/>
    <cellStyle name="Accent4 10 4 2" xfId="10555"/>
    <cellStyle name="Accent4 10 4_Rate Case Accrual Accounts" xfId="29405"/>
    <cellStyle name="Accent4 10 5" xfId="42790"/>
    <cellStyle name="Accent4 10_Rate Case Accrual Accounts" xfId="29406"/>
    <cellStyle name="Accent4 11" xfId="10556"/>
    <cellStyle name="Accent4 11 2" xfId="10557"/>
    <cellStyle name="Accent4 11 2 2" xfId="10558"/>
    <cellStyle name="Accent4 11 2 2 2" xfId="10559"/>
    <cellStyle name="Accent4 11 2 2_Rate Case Accrual Accounts" xfId="29407"/>
    <cellStyle name="Accent4 11 2 3" xfId="42791"/>
    <cellStyle name="Accent4 11 2_Rate Case Accrual Accounts" xfId="29408"/>
    <cellStyle name="Accent4 11 3" xfId="10560"/>
    <cellStyle name="Accent4 11 3 2" xfId="10561"/>
    <cellStyle name="Accent4 11 3 2 2" xfId="10562"/>
    <cellStyle name="Accent4 11 3 2_Rate Case Accrual Accounts" xfId="29409"/>
    <cellStyle name="Accent4 11 3 3" xfId="42792"/>
    <cellStyle name="Accent4 11 3_Rate Case Accrual Accounts" xfId="29410"/>
    <cellStyle name="Accent4 11 4" xfId="10563"/>
    <cellStyle name="Accent4 11 4 2" xfId="10564"/>
    <cellStyle name="Accent4 11 4_Rate Case Accrual Accounts" xfId="29411"/>
    <cellStyle name="Accent4 11 5" xfId="42793"/>
    <cellStyle name="Accent4 11_Rate Case Accrual Accounts" xfId="29412"/>
    <cellStyle name="Accent4 12" xfId="10565"/>
    <cellStyle name="Accent4 12 2" xfId="10566"/>
    <cellStyle name="Accent4 12 2 2" xfId="10567"/>
    <cellStyle name="Accent4 12 2 2 2" xfId="10568"/>
    <cellStyle name="Accent4 12 2 2_Rate Case Accrual Accounts" xfId="29413"/>
    <cellStyle name="Accent4 12 2 3" xfId="42794"/>
    <cellStyle name="Accent4 12 2_Rate Case Accrual Accounts" xfId="29414"/>
    <cellStyle name="Accent4 12 3" xfId="10569"/>
    <cellStyle name="Accent4 12 3 2" xfId="10570"/>
    <cellStyle name="Accent4 12 3 2 2" xfId="10571"/>
    <cellStyle name="Accent4 12 3 2_Rate Case Accrual Accounts" xfId="29415"/>
    <cellStyle name="Accent4 12 3 3" xfId="42795"/>
    <cellStyle name="Accent4 12 3_Rate Case Accrual Accounts" xfId="29416"/>
    <cellStyle name="Accent4 12 4" xfId="10572"/>
    <cellStyle name="Accent4 12 4 2" xfId="10573"/>
    <cellStyle name="Accent4 12 4_Rate Case Accrual Accounts" xfId="29417"/>
    <cellStyle name="Accent4 12 5" xfId="42796"/>
    <cellStyle name="Accent4 12_Rate Case Accrual Accounts" xfId="29418"/>
    <cellStyle name="Accent4 13" xfId="10574"/>
    <cellStyle name="Accent4 13 2" xfId="10575"/>
    <cellStyle name="Accent4 13 2 2" xfId="10576"/>
    <cellStyle name="Accent4 13 2 2 2" xfId="10577"/>
    <cellStyle name="Accent4 13 2 2_Rate Case Accrual Accounts" xfId="29419"/>
    <cellStyle name="Accent4 13 2 3" xfId="42797"/>
    <cellStyle name="Accent4 13 2_Rate Case Accrual Accounts" xfId="29420"/>
    <cellStyle name="Accent4 13 3" xfId="10578"/>
    <cellStyle name="Accent4 13 3 2" xfId="10579"/>
    <cellStyle name="Accent4 13 3 2 2" xfId="10580"/>
    <cellStyle name="Accent4 13 3 2_Rate Case Accrual Accounts" xfId="29421"/>
    <cellStyle name="Accent4 13 3 3" xfId="42798"/>
    <cellStyle name="Accent4 13 3_Rate Case Accrual Accounts" xfId="29422"/>
    <cellStyle name="Accent4 13 4" xfId="10581"/>
    <cellStyle name="Accent4 13 4 2" xfId="10582"/>
    <cellStyle name="Accent4 13 4_Rate Case Accrual Accounts" xfId="29423"/>
    <cellStyle name="Accent4 13 5" xfId="42799"/>
    <cellStyle name="Accent4 13_Rate Case Accrual Accounts" xfId="29424"/>
    <cellStyle name="Accent4 14" xfId="10583"/>
    <cellStyle name="Accent4 14 2" xfId="10584"/>
    <cellStyle name="Accent4 14 2 2" xfId="10585"/>
    <cellStyle name="Accent4 14 2 2 2" xfId="10586"/>
    <cellStyle name="Accent4 14 2 2_Rate Case Accrual Accounts" xfId="29425"/>
    <cellStyle name="Accent4 14 2 3" xfId="42800"/>
    <cellStyle name="Accent4 14 2_Rate Case Accrual Accounts" xfId="29426"/>
    <cellStyle name="Accent4 14 3" xfId="10587"/>
    <cellStyle name="Accent4 14 3 2" xfId="10588"/>
    <cellStyle name="Accent4 14 3 2 2" xfId="10589"/>
    <cellStyle name="Accent4 14 3 2_Rate Case Accrual Accounts" xfId="29427"/>
    <cellStyle name="Accent4 14 3 3" xfId="42801"/>
    <cellStyle name="Accent4 14 3_Rate Case Accrual Accounts" xfId="29428"/>
    <cellStyle name="Accent4 14 4" xfId="10590"/>
    <cellStyle name="Accent4 14 4 2" xfId="10591"/>
    <cellStyle name="Accent4 14 4_Rate Case Accrual Accounts" xfId="29429"/>
    <cellStyle name="Accent4 14 5" xfId="42802"/>
    <cellStyle name="Accent4 14_Rate Case Accrual Accounts" xfId="29430"/>
    <cellStyle name="Accent4 15" xfId="10592"/>
    <cellStyle name="Accent4 15 2" xfId="10593"/>
    <cellStyle name="Accent4 15 2 2" xfId="10594"/>
    <cellStyle name="Accent4 15 2 2 2" xfId="10595"/>
    <cellStyle name="Accent4 15 2 2_Rate Case Accrual Accounts" xfId="29431"/>
    <cellStyle name="Accent4 15 2 3" xfId="42803"/>
    <cellStyle name="Accent4 15 2_Rate Case Accrual Accounts" xfId="29432"/>
    <cellStyle name="Accent4 15 3" xfId="10596"/>
    <cellStyle name="Accent4 15 3 2" xfId="10597"/>
    <cellStyle name="Accent4 15 3 2 2" xfId="10598"/>
    <cellStyle name="Accent4 15 3 2_Rate Case Accrual Accounts" xfId="29433"/>
    <cellStyle name="Accent4 15 3 3" xfId="42804"/>
    <cellStyle name="Accent4 15 3_Rate Case Accrual Accounts" xfId="29434"/>
    <cellStyle name="Accent4 15 4" xfId="10599"/>
    <cellStyle name="Accent4 15 4 2" xfId="10600"/>
    <cellStyle name="Accent4 15 4_Rate Case Accrual Accounts" xfId="29435"/>
    <cellStyle name="Accent4 15 5" xfId="42805"/>
    <cellStyle name="Accent4 15_Rate Case Accrual Accounts" xfId="29436"/>
    <cellStyle name="Accent4 16" xfId="10601"/>
    <cellStyle name="Accent4 16 2" xfId="10602"/>
    <cellStyle name="Accent4 16 2 2" xfId="10603"/>
    <cellStyle name="Accent4 16 2 2 2" xfId="10604"/>
    <cellStyle name="Accent4 16 2 2_Rate Case Accrual Accounts" xfId="29437"/>
    <cellStyle name="Accent4 16 2 3" xfId="42806"/>
    <cellStyle name="Accent4 16 2_Rate Case Accrual Accounts" xfId="29438"/>
    <cellStyle name="Accent4 16 3" xfId="10605"/>
    <cellStyle name="Accent4 16 3 2" xfId="10606"/>
    <cellStyle name="Accent4 16 3 2 2" xfId="10607"/>
    <cellStyle name="Accent4 16 3 2_Rate Case Accrual Accounts" xfId="29439"/>
    <cellStyle name="Accent4 16 3 3" xfId="42807"/>
    <cellStyle name="Accent4 16 3_Rate Case Accrual Accounts" xfId="29440"/>
    <cellStyle name="Accent4 16 4" xfId="10608"/>
    <cellStyle name="Accent4 16 4 2" xfId="10609"/>
    <cellStyle name="Accent4 16 4_Rate Case Accrual Accounts" xfId="29441"/>
    <cellStyle name="Accent4 16 5" xfId="42808"/>
    <cellStyle name="Accent4 16_Rate Case Accrual Accounts" xfId="29442"/>
    <cellStyle name="Accent4 17" xfId="10610"/>
    <cellStyle name="Accent4 17 2" xfId="10611"/>
    <cellStyle name="Accent4 17 2 2" xfId="10612"/>
    <cellStyle name="Accent4 17 2 2 2" xfId="10613"/>
    <cellStyle name="Accent4 17 2 2_Rate Case Accrual Accounts" xfId="29443"/>
    <cellStyle name="Accent4 17 2 3" xfId="42809"/>
    <cellStyle name="Accent4 17 2_Rate Case Accrual Accounts" xfId="29444"/>
    <cellStyle name="Accent4 17 3" xfId="10614"/>
    <cellStyle name="Accent4 17 3 2" xfId="10615"/>
    <cellStyle name="Accent4 17 3 2 2" xfId="10616"/>
    <cellStyle name="Accent4 17 3 2_Rate Case Accrual Accounts" xfId="29445"/>
    <cellStyle name="Accent4 17 3 3" xfId="42810"/>
    <cellStyle name="Accent4 17 3_Rate Case Accrual Accounts" xfId="29446"/>
    <cellStyle name="Accent4 17 4" xfId="10617"/>
    <cellStyle name="Accent4 17 4 2" xfId="10618"/>
    <cellStyle name="Accent4 17 4_Rate Case Accrual Accounts" xfId="29447"/>
    <cellStyle name="Accent4 17 5" xfId="42811"/>
    <cellStyle name="Accent4 17_Rate Case Accrual Accounts" xfId="29448"/>
    <cellStyle name="Accent4 18" xfId="10619"/>
    <cellStyle name="Accent4 18 2" xfId="10620"/>
    <cellStyle name="Accent4 18 2 2" xfId="10621"/>
    <cellStyle name="Accent4 18 2 2 2" xfId="10622"/>
    <cellStyle name="Accent4 18 2 2_Rate Case Accrual Accounts" xfId="29449"/>
    <cellStyle name="Accent4 18 2 3" xfId="42812"/>
    <cellStyle name="Accent4 18 2_Rate Case Accrual Accounts" xfId="29450"/>
    <cellStyle name="Accent4 18 3" xfId="10623"/>
    <cellStyle name="Accent4 18 3 2" xfId="10624"/>
    <cellStyle name="Accent4 18 3 2 2" xfId="10625"/>
    <cellStyle name="Accent4 18 3 2_Rate Case Accrual Accounts" xfId="29451"/>
    <cellStyle name="Accent4 18 3 3" xfId="42813"/>
    <cellStyle name="Accent4 18 3_Rate Case Accrual Accounts" xfId="29452"/>
    <cellStyle name="Accent4 18 4" xfId="10626"/>
    <cellStyle name="Accent4 18 4 2" xfId="10627"/>
    <cellStyle name="Accent4 18 4_Rate Case Accrual Accounts" xfId="29453"/>
    <cellStyle name="Accent4 18 5" xfId="42814"/>
    <cellStyle name="Accent4 18_Rate Case Accrual Accounts" xfId="29454"/>
    <cellStyle name="Accent4 19" xfId="10628"/>
    <cellStyle name="Accent4 19 2" xfId="10629"/>
    <cellStyle name="Accent4 19 2 2" xfId="10630"/>
    <cellStyle name="Accent4 19 2 2 2" xfId="10631"/>
    <cellStyle name="Accent4 19 2 2_Rate Case Accrual Accounts" xfId="29455"/>
    <cellStyle name="Accent4 19 2 3" xfId="42815"/>
    <cellStyle name="Accent4 19 2_Rate Case Accrual Accounts" xfId="29456"/>
    <cellStyle name="Accent4 19 3" xfId="10632"/>
    <cellStyle name="Accent4 19 3 2" xfId="10633"/>
    <cellStyle name="Accent4 19 3 2 2" xfId="10634"/>
    <cellStyle name="Accent4 19 3 2_Rate Case Accrual Accounts" xfId="29457"/>
    <cellStyle name="Accent4 19 3 3" xfId="42816"/>
    <cellStyle name="Accent4 19 3_Rate Case Accrual Accounts" xfId="29458"/>
    <cellStyle name="Accent4 19 4" xfId="10635"/>
    <cellStyle name="Accent4 19 4 2" xfId="10636"/>
    <cellStyle name="Accent4 19 4_Rate Case Accrual Accounts" xfId="29459"/>
    <cellStyle name="Accent4 19 5" xfId="42817"/>
    <cellStyle name="Accent4 19_Rate Case Accrual Accounts" xfId="29460"/>
    <cellStyle name="Accent4 2" xfId="45"/>
    <cellStyle name="Accent4 2 2" xfId="596"/>
    <cellStyle name="Accent4 2 2 10" xfId="49370"/>
    <cellStyle name="Accent4 2 2 2" xfId="10637"/>
    <cellStyle name="Accent4 2 2 2 2" xfId="10638"/>
    <cellStyle name="Accent4 2 2 2 2 2" xfId="10639"/>
    <cellStyle name="Accent4 2 2 2 2_Rate Case Accrual Accounts" xfId="29461"/>
    <cellStyle name="Accent4 2 2 2 3" xfId="42818"/>
    <cellStyle name="Accent4 2 2 2_Rate Case Accrual Accounts" xfId="29462"/>
    <cellStyle name="Accent4 2 2 3" xfId="10640"/>
    <cellStyle name="Accent4 2 2 3 2" xfId="10641"/>
    <cellStyle name="Accent4 2 2 3 2 2" xfId="10642"/>
    <cellStyle name="Accent4 2 2 3 2_Rate Case Accrual Accounts" xfId="29463"/>
    <cellStyle name="Accent4 2 2 3 3" xfId="42819"/>
    <cellStyle name="Accent4 2 2 3_Rate Case Accrual Accounts" xfId="29464"/>
    <cellStyle name="Accent4 2 2 4" xfId="10643"/>
    <cellStyle name="Accent4 2 2 4 2" xfId="10644"/>
    <cellStyle name="Accent4 2 2 4 2 2" xfId="10645"/>
    <cellStyle name="Accent4 2 2 4 2_Rate Case Accrual Accounts" xfId="29465"/>
    <cellStyle name="Accent4 2 2 4 3" xfId="42820"/>
    <cellStyle name="Accent4 2 2 4_Rate Case Accrual Accounts" xfId="29466"/>
    <cellStyle name="Accent4 2 2 5" xfId="10646"/>
    <cellStyle name="Accent4 2 2 5 2" xfId="10647"/>
    <cellStyle name="Accent4 2 2 5_Rate Case Accrual Accounts" xfId="29467"/>
    <cellStyle name="Accent4 2 2 6" xfId="42821"/>
    <cellStyle name="Accent4 2 2 7" xfId="49302"/>
    <cellStyle name="Accent4 2 2 8" xfId="49356"/>
    <cellStyle name="Accent4 2 2 9" xfId="49272"/>
    <cellStyle name="Accent4 2 2_Basis Info" xfId="10648"/>
    <cellStyle name="Accent4 2 3" xfId="447"/>
    <cellStyle name="Accent4 2 3 2" xfId="10649"/>
    <cellStyle name="Accent4 2 3 2 2" xfId="10650"/>
    <cellStyle name="Accent4 2 3 2 2 2" xfId="10651"/>
    <cellStyle name="Accent4 2 3 2 2_Rate Case Accrual Accounts" xfId="29468"/>
    <cellStyle name="Accent4 2 3 2 3" xfId="42822"/>
    <cellStyle name="Accent4 2 3 2_Rate Case Accrual Accounts" xfId="29469"/>
    <cellStyle name="Accent4 2 3 3" xfId="10652"/>
    <cellStyle name="Accent4 2 3 3 2" xfId="10653"/>
    <cellStyle name="Accent4 2 3 3 2 2" xfId="10654"/>
    <cellStyle name="Accent4 2 3 3 2_Rate Case Accrual Accounts" xfId="29470"/>
    <cellStyle name="Accent4 2 3 3 3" xfId="42823"/>
    <cellStyle name="Accent4 2 3 3_Rate Case Accrual Accounts" xfId="29471"/>
    <cellStyle name="Accent4 2 3 4" xfId="10655"/>
    <cellStyle name="Accent4 2 3 4 2" xfId="10656"/>
    <cellStyle name="Accent4 2 3 4 2 2" xfId="10657"/>
    <cellStyle name="Accent4 2 3 4 2_Rate Case Accrual Accounts" xfId="29472"/>
    <cellStyle name="Accent4 2 3 4 3" xfId="42824"/>
    <cellStyle name="Accent4 2 3 4_Rate Case Accrual Accounts" xfId="29473"/>
    <cellStyle name="Accent4 2 3 5" xfId="10658"/>
    <cellStyle name="Accent4 2 3 5 2" xfId="10659"/>
    <cellStyle name="Accent4 2 3 5_Rate Case Accrual Accounts" xfId="29474"/>
    <cellStyle name="Accent4 2 3 6" xfId="10660"/>
    <cellStyle name="Accent4 2 3 6 2" xfId="10661"/>
    <cellStyle name="Accent4 2 3 6_Rate Case Accrual Accounts" xfId="29475"/>
    <cellStyle name="Accent4 2 3_Basis Info" xfId="10662"/>
    <cellStyle name="Accent4 2 4" xfId="10663"/>
    <cellStyle name="Accent4 2 4 2" xfId="10664"/>
    <cellStyle name="Accent4 2 4 2 2" xfId="10665"/>
    <cellStyle name="Accent4 2 4 2_Rate Case Accrual Accounts" xfId="29476"/>
    <cellStyle name="Accent4 2 4 3" xfId="42825"/>
    <cellStyle name="Accent4 2 4_Rate Case Accrual Accounts" xfId="29477"/>
    <cellStyle name="Accent4 2 5" xfId="10666"/>
    <cellStyle name="Accent4 2 5 2" xfId="10667"/>
    <cellStyle name="Accent4 2 5_Rate Case Accrual Accounts" xfId="29478"/>
    <cellStyle name="Accent4 2 6" xfId="10668"/>
    <cellStyle name="Accent4 2 6 2" xfId="42826"/>
    <cellStyle name="Accent4 2 7" xfId="10669"/>
    <cellStyle name="Accent4 2 7 2" xfId="42827"/>
    <cellStyle name="Accent4 2 8" xfId="42828"/>
    <cellStyle name="Accent4 2_10-1 BS" xfId="10670"/>
    <cellStyle name="Accent4 20" xfId="10671"/>
    <cellStyle name="Accent4 20 2" xfId="10672"/>
    <cellStyle name="Accent4 20 2 2" xfId="10673"/>
    <cellStyle name="Accent4 20 2 2 2" xfId="10674"/>
    <cellStyle name="Accent4 20 2 2_Rate Case Accrual Accounts" xfId="29479"/>
    <cellStyle name="Accent4 20 2 3" xfId="42829"/>
    <cellStyle name="Accent4 20 2_Rate Case Accrual Accounts" xfId="29480"/>
    <cellStyle name="Accent4 20 3" xfId="10675"/>
    <cellStyle name="Accent4 20 3 2" xfId="10676"/>
    <cellStyle name="Accent4 20 3 2 2" xfId="10677"/>
    <cellStyle name="Accent4 20 3 2_Rate Case Accrual Accounts" xfId="29481"/>
    <cellStyle name="Accent4 20 3 3" xfId="42830"/>
    <cellStyle name="Accent4 20 3_Rate Case Accrual Accounts" xfId="29482"/>
    <cellStyle name="Accent4 20 4" xfId="10678"/>
    <cellStyle name="Accent4 20 4 2" xfId="10679"/>
    <cellStyle name="Accent4 20 4_Rate Case Accrual Accounts" xfId="29483"/>
    <cellStyle name="Accent4 20 5" xfId="42831"/>
    <cellStyle name="Accent4 20_Rate Case Accrual Accounts" xfId="29484"/>
    <cellStyle name="Accent4 21" xfId="10680"/>
    <cellStyle name="Accent4 21 2" xfId="10681"/>
    <cellStyle name="Accent4 21 2 2" xfId="10682"/>
    <cellStyle name="Accent4 21 2 2 2" xfId="10683"/>
    <cellStyle name="Accent4 21 2 2_Rate Case Accrual Accounts" xfId="29485"/>
    <cellStyle name="Accent4 21 2 3" xfId="42832"/>
    <cellStyle name="Accent4 21 2_Rate Case Accrual Accounts" xfId="29486"/>
    <cellStyle name="Accent4 21 3" xfId="10684"/>
    <cellStyle name="Accent4 21 3 2" xfId="10685"/>
    <cellStyle name="Accent4 21 3 2 2" xfId="10686"/>
    <cellStyle name="Accent4 21 3 2_Rate Case Accrual Accounts" xfId="29487"/>
    <cellStyle name="Accent4 21 3 3" xfId="42833"/>
    <cellStyle name="Accent4 21 3_Rate Case Accrual Accounts" xfId="29488"/>
    <cellStyle name="Accent4 21 4" xfId="10687"/>
    <cellStyle name="Accent4 21 4 2" xfId="10688"/>
    <cellStyle name="Accent4 21 4_Rate Case Accrual Accounts" xfId="29489"/>
    <cellStyle name="Accent4 21 5" xfId="42834"/>
    <cellStyle name="Accent4 21_Rate Case Accrual Accounts" xfId="29490"/>
    <cellStyle name="Accent4 22" xfId="10689"/>
    <cellStyle name="Accent4 22 2" xfId="10690"/>
    <cellStyle name="Accent4 22 2 2" xfId="10691"/>
    <cellStyle name="Accent4 22 2 2 2" xfId="10692"/>
    <cellStyle name="Accent4 22 2 2_Rate Case Accrual Accounts" xfId="29491"/>
    <cellStyle name="Accent4 22 2 3" xfId="42835"/>
    <cellStyle name="Accent4 22 2_Rate Case Accrual Accounts" xfId="29492"/>
    <cellStyle name="Accent4 22 3" xfId="10693"/>
    <cellStyle name="Accent4 22 3 2" xfId="10694"/>
    <cellStyle name="Accent4 22 3 2 2" xfId="10695"/>
    <cellStyle name="Accent4 22 3 2_Rate Case Accrual Accounts" xfId="29493"/>
    <cellStyle name="Accent4 22 3 3" xfId="42836"/>
    <cellStyle name="Accent4 22 3_Rate Case Accrual Accounts" xfId="29494"/>
    <cellStyle name="Accent4 22 4" xfId="10696"/>
    <cellStyle name="Accent4 22 4 2" xfId="10697"/>
    <cellStyle name="Accent4 22 4_Rate Case Accrual Accounts" xfId="29495"/>
    <cellStyle name="Accent4 22 5" xfId="42837"/>
    <cellStyle name="Accent4 22_Rate Case Accrual Accounts" xfId="29496"/>
    <cellStyle name="Accent4 23" xfId="10698"/>
    <cellStyle name="Accent4 23 2" xfId="10699"/>
    <cellStyle name="Accent4 23 2 2" xfId="10700"/>
    <cellStyle name="Accent4 23 2 2 2" xfId="10701"/>
    <cellStyle name="Accent4 23 2 2_Rate Case Accrual Accounts" xfId="29497"/>
    <cellStyle name="Accent4 23 2 3" xfId="42838"/>
    <cellStyle name="Accent4 23 2_Rate Case Accrual Accounts" xfId="29498"/>
    <cellStyle name="Accent4 23 3" xfId="10702"/>
    <cellStyle name="Accent4 23 3 2" xfId="10703"/>
    <cellStyle name="Accent4 23 3 2 2" xfId="10704"/>
    <cellStyle name="Accent4 23 3 2_Rate Case Accrual Accounts" xfId="29499"/>
    <cellStyle name="Accent4 23 3 3" xfId="42839"/>
    <cellStyle name="Accent4 23 3_Rate Case Accrual Accounts" xfId="29500"/>
    <cellStyle name="Accent4 23 4" xfId="10705"/>
    <cellStyle name="Accent4 23 4 2" xfId="10706"/>
    <cellStyle name="Accent4 23 4 2 2" xfId="10707"/>
    <cellStyle name="Accent4 23 4 2_Rate Case Accrual Accounts" xfId="29501"/>
    <cellStyle name="Accent4 23 4 3" xfId="42840"/>
    <cellStyle name="Accent4 23 4_Rate Case Accrual Accounts" xfId="29502"/>
    <cellStyle name="Accent4 23 5" xfId="10708"/>
    <cellStyle name="Accent4 23 5 2" xfId="10709"/>
    <cellStyle name="Accent4 23 5_Rate Case Accrual Accounts" xfId="29503"/>
    <cellStyle name="Accent4 23 6" xfId="42841"/>
    <cellStyle name="Accent4 23_Rate Case Accrual Accounts" xfId="29504"/>
    <cellStyle name="Accent4 24" xfId="10710"/>
    <cellStyle name="Accent4 24 2" xfId="10711"/>
    <cellStyle name="Accent4 24 2 2" xfId="10712"/>
    <cellStyle name="Accent4 24 2 2 2" xfId="10713"/>
    <cellStyle name="Accent4 24 2 2 2 2" xfId="10714"/>
    <cellStyle name="Accent4 24 2 2 2_Rate Case Accrual Accounts" xfId="29505"/>
    <cellStyle name="Accent4 24 2 2 3" xfId="42842"/>
    <cellStyle name="Accent4 24 2 2_Rate Case Accrual Accounts" xfId="29506"/>
    <cellStyle name="Accent4 24 2 3" xfId="10715"/>
    <cellStyle name="Accent4 24 2 3 2" xfId="10716"/>
    <cellStyle name="Accent4 24 2 3_Rate Case Accrual Accounts" xfId="29507"/>
    <cellStyle name="Accent4 24 2 4" xfId="10717"/>
    <cellStyle name="Accent4 24 2 4 2" xfId="42843"/>
    <cellStyle name="Accent4 24 2 5" xfId="42844"/>
    <cellStyle name="Accent4 24 2_Rate Case Accrual Accounts" xfId="29508"/>
    <cellStyle name="Accent4 24 3" xfId="10718"/>
    <cellStyle name="Accent4 24 3 2" xfId="10719"/>
    <cellStyle name="Accent4 24 3 2 2" xfId="10720"/>
    <cellStyle name="Accent4 24 3 2_Rate Case Accrual Accounts" xfId="29509"/>
    <cellStyle name="Accent4 24 3 3" xfId="42845"/>
    <cellStyle name="Accent4 24 3_Rate Case Accrual Accounts" xfId="29510"/>
    <cellStyle name="Accent4 24 4" xfId="10721"/>
    <cellStyle name="Accent4 24 4 2" xfId="10722"/>
    <cellStyle name="Accent4 24 4_Rate Case Accrual Accounts" xfId="29511"/>
    <cellStyle name="Accent4 24 5" xfId="10723"/>
    <cellStyle name="Accent4 24 5 2" xfId="10724"/>
    <cellStyle name="Accent4 24 5_Rate Case Accrual Accounts" xfId="29512"/>
    <cellStyle name="Accent4 24 6" xfId="42846"/>
    <cellStyle name="Accent4 24_Basis Detail" xfId="10725"/>
    <cellStyle name="Accent4 25" xfId="10726"/>
    <cellStyle name="Accent4 25 2" xfId="10727"/>
    <cellStyle name="Accent4 25 2 2" xfId="10728"/>
    <cellStyle name="Accent4 25 2 2 2" xfId="10729"/>
    <cellStyle name="Accent4 25 2 2_Rate Case Accrual Accounts" xfId="29513"/>
    <cellStyle name="Accent4 25 2 3" xfId="42847"/>
    <cellStyle name="Accent4 25 2_Rate Case Accrual Accounts" xfId="29514"/>
    <cellStyle name="Accent4 25 3" xfId="10730"/>
    <cellStyle name="Accent4 25 3 2" xfId="10731"/>
    <cellStyle name="Accent4 25 3 2 2" xfId="10732"/>
    <cellStyle name="Accent4 25 3 2_Rate Case Accrual Accounts" xfId="29515"/>
    <cellStyle name="Accent4 25 3 3" xfId="42848"/>
    <cellStyle name="Accent4 25 3_Rate Case Accrual Accounts" xfId="29516"/>
    <cellStyle name="Accent4 25 4" xfId="10733"/>
    <cellStyle name="Accent4 25 4 2" xfId="10734"/>
    <cellStyle name="Accent4 25 4_Rate Case Accrual Accounts" xfId="29517"/>
    <cellStyle name="Accent4 25 5" xfId="42849"/>
    <cellStyle name="Accent4 25_Rate Case Accrual Accounts" xfId="29518"/>
    <cellStyle name="Accent4 26" xfId="10735"/>
    <cellStyle name="Accent4 26 2" xfId="10736"/>
    <cellStyle name="Accent4 26 2 2" xfId="10737"/>
    <cellStyle name="Accent4 26 2 2 2" xfId="10738"/>
    <cellStyle name="Accent4 26 2 2_Rate Case Accrual Accounts" xfId="29519"/>
    <cellStyle name="Accent4 26 2 3" xfId="42850"/>
    <cellStyle name="Accent4 26 2_Rate Case Accrual Accounts" xfId="29520"/>
    <cellStyle name="Accent4 26 3" xfId="10739"/>
    <cellStyle name="Accent4 26 3 2" xfId="10740"/>
    <cellStyle name="Accent4 26 3_Rate Case Accrual Accounts" xfId="29521"/>
    <cellStyle name="Accent4 26 4" xfId="10741"/>
    <cellStyle name="Accent4 26 4 2" xfId="42851"/>
    <cellStyle name="Accent4 26 5" xfId="42852"/>
    <cellStyle name="Accent4 26_Rate Case Accrual Accounts" xfId="29522"/>
    <cellStyle name="Accent4 27" xfId="10742"/>
    <cellStyle name="Accent4 27 2" xfId="10743"/>
    <cellStyle name="Accent4 27 2 2" xfId="10744"/>
    <cellStyle name="Accent4 27 2 2 2" xfId="10745"/>
    <cellStyle name="Accent4 27 2 2_Rate Case Accrual Accounts" xfId="29523"/>
    <cellStyle name="Accent4 27 2 3" xfId="42853"/>
    <cellStyle name="Accent4 27 2_Rate Case Accrual Accounts" xfId="29524"/>
    <cellStyle name="Accent4 27 3" xfId="10746"/>
    <cellStyle name="Accent4 27 3 2" xfId="10747"/>
    <cellStyle name="Accent4 27 3_Rate Case Accrual Accounts" xfId="29525"/>
    <cellStyle name="Accent4 27 4" xfId="42854"/>
    <cellStyle name="Accent4 27_Rate Case Accrual Accounts" xfId="29526"/>
    <cellStyle name="Accent4 28" xfId="10748"/>
    <cellStyle name="Accent4 28 2" xfId="10749"/>
    <cellStyle name="Accent4 28 2 2" xfId="10750"/>
    <cellStyle name="Accent4 28 2_Rate Case Accrual Accounts" xfId="29527"/>
    <cellStyle name="Accent4 28 3" xfId="42855"/>
    <cellStyle name="Accent4 28_Rate Case Accrual Accounts" xfId="29528"/>
    <cellStyle name="Accent4 29" xfId="10751"/>
    <cellStyle name="Accent4 29 2" xfId="10752"/>
    <cellStyle name="Accent4 29 2 2" xfId="10753"/>
    <cellStyle name="Accent4 29 2_Rate Case Accrual Accounts" xfId="29529"/>
    <cellStyle name="Accent4 29 3" xfId="42856"/>
    <cellStyle name="Accent4 29_Rate Case Accrual Accounts" xfId="29530"/>
    <cellStyle name="Accent4 3" xfId="10754"/>
    <cellStyle name="Accent4 3 2" xfId="10755"/>
    <cellStyle name="Accent4 3 2 2" xfId="10756"/>
    <cellStyle name="Accent4 3 2 2 2" xfId="10757"/>
    <cellStyle name="Accent4 3 2 2 2 2" xfId="10758"/>
    <cellStyle name="Accent4 3 2 2 2_Rate Case Accrual Accounts" xfId="29531"/>
    <cellStyle name="Accent4 3 2 2 3" xfId="42857"/>
    <cellStyle name="Accent4 3 2 2_Rate Case Accrual Accounts" xfId="29532"/>
    <cellStyle name="Accent4 3 2 3" xfId="10759"/>
    <cellStyle name="Accent4 3 2 3 2" xfId="10760"/>
    <cellStyle name="Accent4 3 2 3 2 2" xfId="10761"/>
    <cellStyle name="Accent4 3 2 3 2_Rate Case Accrual Accounts" xfId="29533"/>
    <cellStyle name="Accent4 3 2 3 3" xfId="42858"/>
    <cellStyle name="Accent4 3 2 3_Rate Case Accrual Accounts" xfId="29534"/>
    <cellStyle name="Accent4 3 2 4" xfId="10762"/>
    <cellStyle name="Accent4 3 2 4 2" xfId="10763"/>
    <cellStyle name="Accent4 3 2 4_Rate Case Accrual Accounts" xfId="29535"/>
    <cellStyle name="Accent4 3 2 5" xfId="42859"/>
    <cellStyle name="Accent4 3 2_Rate Case Accrual Accounts" xfId="29536"/>
    <cellStyle name="Accent4 3 3" xfId="10764"/>
    <cellStyle name="Accent4 3 3 2" xfId="10765"/>
    <cellStyle name="Accent4 3 3 2 2" xfId="10766"/>
    <cellStyle name="Accent4 3 3 2_Rate Case Accrual Accounts" xfId="29537"/>
    <cellStyle name="Accent4 3 3 3" xfId="42860"/>
    <cellStyle name="Accent4 3 3_Rate Case Accrual Accounts" xfId="29538"/>
    <cellStyle name="Accent4 3 4" xfId="10767"/>
    <cellStyle name="Accent4 3 4 2" xfId="10768"/>
    <cellStyle name="Accent4 3 4_Rate Case Accrual Accounts" xfId="29539"/>
    <cellStyle name="Accent4 3 5" xfId="10769"/>
    <cellStyle name="Accent4 3 5 2" xfId="42861"/>
    <cellStyle name="Accent4 3_Rate Case Accrual Accounts" xfId="29540"/>
    <cellStyle name="Accent4 30" xfId="10770"/>
    <cellStyle name="Accent4 30 2" xfId="10771"/>
    <cellStyle name="Accent4 30 2 2" xfId="10772"/>
    <cellStyle name="Accent4 30 2_Rate Case Accrual Accounts" xfId="29541"/>
    <cellStyle name="Accent4 30 3" xfId="42862"/>
    <cellStyle name="Accent4 30_Rate Case Accrual Accounts" xfId="29542"/>
    <cellStyle name="Accent4 31" xfId="10773"/>
    <cellStyle name="Accent4 31 2" xfId="10774"/>
    <cellStyle name="Accent4 31 2 2" xfId="10775"/>
    <cellStyle name="Accent4 31 2_Rate Case Accrual Accounts" xfId="29543"/>
    <cellStyle name="Accent4 31 3" xfId="42863"/>
    <cellStyle name="Accent4 31_Rate Case Accrual Accounts" xfId="29544"/>
    <cellStyle name="Accent4 32" xfId="10776"/>
    <cellStyle name="Accent4 32 2" xfId="10777"/>
    <cellStyle name="Accent4 32 2 2" xfId="10778"/>
    <cellStyle name="Accent4 32 2_Rate Case Accrual Accounts" xfId="29545"/>
    <cellStyle name="Accent4 32 3" xfId="42864"/>
    <cellStyle name="Accent4 32_Rate Case Accrual Accounts" xfId="29546"/>
    <cellStyle name="Accent4 33" xfId="10779"/>
    <cellStyle name="Accent4 33 2" xfId="10780"/>
    <cellStyle name="Accent4 33 2 2" xfId="10781"/>
    <cellStyle name="Accent4 33 2_Rate Case Accrual Accounts" xfId="29547"/>
    <cellStyle name="Accent4 33 3" xfId="42865"/>
    <cellStyle name="Accent4 33_Rate Case Accrual Accounts" xfId="29548"/>
    <cellStyle name="Accent4 34" xfId="10782"/>
    <cellStyle name="Accent4 34 2" xfId="10783"/>
    <cellStyle name="Accent4 34 2 2" xfId="10784"/>
    <cellStyle name="Accent4 34 2_Rate Case Accrual Accounts" xfId="29549"/>
    <cellStyle name="Accent4 34 3" xfId="42866"/>
    <cellStyle name="Accent4 34_Rate Case Accrual Accounts" xfId="29550"/>
    <cellStyle name="Accent4 35" xfId="10785"/>
    <cellStyle name="Accent4 35 2" xfId="10786"/>
    <cellStyle name="Accent4 35 2 2" xfId="10787"/>
    <cellStyle name="Accent4 35 2_Rate Case Accrual Accounts" xfId="29551"/>
    <cellStyle name="Accent4 35 3" xfId="42867"/>
    <cellStyle name="Accent4 35_Rate Case Accrual Accounts" xfId="29552"/>
    <cellStyle name="Accent4 36" xfId="10788"/>
    <cellStyle name="Accent4 36 2" xfId="10789"/>
    <cellStyle name="Accent4 36 2 2" xfId="10790"/>
    <cellStyle name="Accent4 36 2_Rate Case Accrual Accounts" xfId="29553"/>
    <cellStyle name="Accent4 36 3" xfId="42868"/>
    <cellStyle name="Accent4 36_Rate Case Accrual Accounts" xfId="29554"/>
    <cellStyle name="Accent4 37" xfId="10791"/>
    <cellStyle name="Accent4 37 2" xfId="10792"/>
    <cellStyle name="Accent4 37 2 2" xfId="10793"/>
    <cellStyle name="Accent4 37 2_Rate Case Accrual Accounts" xfId="29555"/>
    <cellStyle name="Accent4 37 3" xfId="42869"/>
    <cellStyle name="Accent4 37_Rate Case Accrual Accounts" xfId="29556"/>
    <cellStyle name="Accent4 38" xfId="10794"/>
    <cellStyle name="Accent4 38 2" xfId="10795"/>
    <cellStyle name="Accent4 38 2 2" xfId="10796"/>
    <cellStyle name="Accent4 38 2_Rate Case Accrual Accounts" xfId="29557"/>
    <cellStyle name="Accent4 38 3" xfId="42870"/>
    <cellStyle name="Accent4 38_Rate Case Accrual Accounts" xfId="29558"/>
    <cellStyle name="Accent4 39" xfId="10797"/>
    <cellStyle name="Accent4 39 2" xfId="10798"/>
    <cellStyle name="Accent4 39 2 2" xfId="10799"/>
    <cellStyle name="Accent4 39 2_Rate Case Accrual Accounts" xfId="29559"/>
    <cellStyle name="Accent4 39 3" xfId="42871"/>
    <cellStyle name="Accent4 39_Rate Case Accrual Accounts" xfId="29560"/>
    <cellStyle name="Accent4 4" xfId="10800"/>
    <cellStyle name="Accent4 4 2" xfId="10801"/>
    <cellStyle name="Accent4 4 2 2" xfId="10802"/>
    <cellStyle name="Accent4 4 2 2 2" xfId="10803"/>
    <cellStyle name="Accent4 4 2 2 2 2" xfId="10804"/>
    <cellStyle name="Accent4 4 2 2 2_Rate Case Accrual Accounts" xfId="29561"/>
    <cellStyle name="Accent4 4 2 2 3" xfId="42872"/>
    <cellStyle name="Accent4 4 2 2_Rate Case Accrual Accounts" xfId="29562"/>
    <cellStyle name="Accent4 4 2 3" xfId="10805"/>
    <cellStyle name="Accent4 4 2 3 2" xfId="10806"/>
    <cellStyle name="Accent4 4 2 3 2 2" xfId="10807"/>
    <cellStyle name="Accent4 4 2 3 2_Rate Case Accrual Accounts" xfId="29563"/>
    <cellStyle name="Accent4 4 2 3 3" xfId="42873"/>
    <cellStyle name="Accent4 4 2 3_Rate Case Accrual Accounts" xfId="29564"/>
    <cellStyle name="Accent4 4 2 4" xfId="10808"/>
    <cellStyle name="Accent4 4 2 4 2" xfId="10809"/>
    <cellStyle name="Accent4 4 2 4_Rate Case Accrual Accounts" xfId="29565"/>
    <cellStyle name="Accent4 4 2 5" xfId="42874"/>
    <cellStyle name="Accent4 4 2_Rate Case Accrual Accounts" xfId="29566"/>
    <cellStyle name="Accent4 4 3" xfId="10810"/>
    <cellStyle name="Accent4 4 3 2" xfId="10811"/>
    <cellStyle name="Accent4 4 3 2 2" xfId="10812"/>
    <cellStyle name="Accent4 4 3 2_Rate Case Accrual Accounts" xfId="29567"/>
    <cellStyle name="Accent4 4 3 3" xfId="42875"/>
    <cellStyle name="Accent4 4 3_Rate Case Accrual Accounts" xfId="29568"/>
    <cellStyle name="Accent4 4 4" xfId="10813"/>
    <cellStyle name="Accent4 4 4 2" xfId="10814"/>
    <cellStyle name="Accent4 4 4_Rate Case Accrual Accounts" xfId="29569"/>
    <cellStyle name="Accent4 4 5" xfId="42876"/>
    <cellStyle name="Accent4 4_Rate Case Accrual Accounts" xfId="29570"/>
    <cellStyle name="Accent4 40" xfId="10815"/>
    <cellStyle name="Accent4 40 2" xfId="10816"/>
    <cellStyle name="Accent4 40 2 2" xfId="10817"/>
    <cellStyle name="Accent4 40 2_Rate Case Accrual Accounts" xfId="29571"/>
    <cellStyle name="Accent4 40 3" xfId="42877"/>
    <cellStyle name="Accent4 40_Rate Case Accrual Accounts" xfId="29572"/>
    <cellStyle name="Accent4 41" xfId="10818"/>
    <cellStyle name="Accent4 41 2" xfId="10819"/>
    <cellStyle name="Accent4 41 2 2" xfId="10820"/>
    <cellStyle name="Accent4 41 2_Rate Case Accrual Accounts" xfId="29573"/>
    <cellStyle name="Accent4 41 3" xfId="42878"/>
    <cellStyle name="Accent4 41_Rate Case Accrual Accounts" xfId="29574"/>
    <cellStyle name="Accent4 42" xfId="10821"/>
    <cellStyle name="Accent4 42 2" xfId="10822"/>
    <cellStyle name="Accent4 42 2 2" xfId="10823"/>
    <cellStyle name="Accent4 42 2_Rate Case Accrual Accounts" xfId="29575"/>
    <cellStyle name="Accent4 42 3" xfId="42879"/>
    <cellStyle name="Accent4 42_Rate Case Accrual Accounts" xfId="29576"/>
    <cellStyle name="Accent4 43" xfId="10824"/>
    <cellStyle name="Accent4 43 2" xfId="10825"/>
    <cellStyle name="Accent4 43 2 2" xfId="10826"/>
    <cellStyle name="Accent4 43 2_Rate Case Accrual Accounts" xfId="29577"/>
    <cellStyle name="Accent4 43 3" xfId="42880"/>
    <cellStyle name="Accent4 43_Rate Case Accrual Accounts" xfId="29578"/>
    <cellStyle name="Accent4 44" xfId="10827"/>
    <cellStyle name="Accent4 44 2" xfId="10828"/>
    <cellStyle name="Accent4 44 2 2" xfId="10829"/>
    <cellStyle name="Accent4 44 2_Rate Case Accrual Accounts" xfId="29579"/>
    <cellStyle name="Accent4 44 3" xfId="42881"/>
    <cellStyle name="Accent4 44_Rate Case Accrual Accounts" xfId="29580"/>
    <cellStyle name="Accent4 45" xfId="10830"/>
    <cellStyle name="Accent4 45 2" xfId="10831"/>
    <cellStyle name="Accent4 45 2 2" xfId="10832"/>
    <cellStyle name="Accent4 45 2_Rate Case Accrual Accounts" xfId="29581"/>
    <cellStyle name="Accent4 45 3" xfId="42882"/>
    <cellStyle name="Accent4 45_Rate Case Accrual Accounts" xfId="29582"/>
    <cellStyle name="Accent4 46" xfId="10833"/>
    <cellStyle name="Accent4 46 2" xfId="10834"/>
    <cellStyle name="Accent4 46 2 2" xfId="10835"/>
    <cellStyle name="Accent4 46 2_Rate Case Accrual Accounts" xfId="29583"/>
    <cellStyle name="Accent4 46 3" xfId="42883"/>
    <cellStyle name="Accent4 46_Rate Case Accrual Accounts" xfId="29584"/>
    <cellStyle name="Accent4 47" xfId="10836"/>
    <cellStyle name="Accent4 47 2" xfId="10837"/>
    <cellStyle name="Accent4 47 2 2" xfId="10838"/>
    <cellStyle name="Accent4 47 2_Rate Case Accrual Accounts" xfId="29585"/>
    <cellStyle name="Accent4 47 3" xfId="42884"/>
    <cellStyle name="Accent4 47_Rate Case Accrual Accounts" xfId="29586"/>
    <cellStyle name="Accent4 48" xfId="10839"/>
    <cellStyle name="Accent4 48 2" xfId="10840"/>
    <cellStyle name="Accent4 48 2 2" xfId="10841"/>
    <cellStyle name="Accent4 48 2_Rate Case Accrual Accounts" xfId="29587"/>
    <cellStyle name="Accent4 48 3" xfId="42885"/>
    <cellStyle name="Accent4 48_Rate Case Accrual Accounts" xfId="29588"/>
    <cellStyle name="Accent4 49" xfId="10842"/>
    <cellStyle name="Accent4 49 2" xfId="10843"/>
    <cellStyle name="Accent4 49 2 2" xfId="10844"/>
    <cellStyle name="Accent4 49 2_Rate Case Accrual Accounts" xfId="29589"/>
    <cellStyle name="Accent4 49 3" xfId="42886"/>
    <cellStyle name="Accent4 49_Rate Case Accrual Accounts" xfId="29590"/>
    <cellStyle name="Accent4 5" xfId="10845"/>
    <cellStyle name="Accent4 5 2" xfId="10846"/>
    <cellStyle name="Accent4 5 2 2" xfId="10847"/>
    <cellStyle name="Accent4 5 2 2 2" xfId="10848"/>
    <cellStyle name="Accent4 5 2 2 2 2" xfId="10849"/>
    <cellStyle name="Accent4 5 2 2 2_Rate Case Accrual Accounts" xfId="29591"/>
    <cellStyle name="Accent4 5 2 2 3" xfId="42887"/>
    <cellStyle name="Accent4 5 2 2_Rate Case Accrual Accounts" xfId="29592"/>
    <cellStyle name="Accent4 5 2 3" xfId="10850"/>
    <cellStyle name="Accent4 5 2 3 2" xfId="10851"/>
    <cellStyle name="Accent4 5 2 3 2 2" xfId="10852"/>
    <cellStyle name="Accent4 5 2 3 2_Rate Case Accrual Accounts" xfId="29593"/>
    <cellStyle name="Accent4 5 2 3 3" xfId="42888"/>
    <cellStyle name="Accent4 5 2 3_Rate Case Accrual Accounts" xfId="29594"/>
    <cellStyle name="Accent4 5 2 4" xfId="10853"/>
    <cellStyle name="Accent4 5 2 4 2" xfId="10854"/>
    <cellStyle name="Accent4 5 2 4_Rate Case Accrual Accounts" xfId="29595"/>
    <cellStyle name="Accent4 5 2 5" xfId="42889"/>
    <cellStyle name="Accent4 5 2_Rate Case Accrual Accounts" xfId="29596"/>
    <cellStyle name="Accent4 5 3" xfId="10855"/>
    <cellStyle name="Accent4 5 3 2" xfId="10856"/>
    <cellStyle name="Accent4 5 3 2 2" xfId="10857"/>
    <cellStyle name="Accent4 5 3 2_Rate Case Accrual Accounts" xfId="29597"/>
    <cellStyle name="Accent4 5 3 3" xfId="42890"/>
    <cellStyle name="Accent4 5 3_Rate Case Accrual Accounts" xfId="29598"/>
    <cellStyle name="Accent4 5 4" xfId="10858"/>
    <cellStyle name="Accent4 5 4 2" xfId="10859"/>
    <cellStyle name="Accent4 5 4_Rate Case Accrual Accounts" xfId="29599"/>
    <cellStyle name="Accent4 5 5" xfId="42891"/>
    <cellStyle name="Accent4 5_Rate Case Accrual Accounts" xfId="29600"/>
    <cellStyle name="Accent4 50" xfId="10860"/>
    <cellStyle name="Accent4 50 2" xfId="10861"/>
    <cellStyle name="Accent4 50 2 2" xfId="10862"/>
    <cellStyle name="Accent4 50 2_Rate Case Accrual Accounts" xfId="29601"/>
    <cellStyle name="Accent4 50 3" xfId="42892"/>
    <cellStyle name="Accent4 50_Rate Case Accrual Accounts" xfId="29602"/>
    <cellStyle name="Accent4 51" xfId="10863"/>
    <cellStyle name="Accent4 51 2" xfId="10864"/>
    <cellStyle name="Accent4 51 2 2" xfId="10865"/>
    <cellStyle name="Accent4 51 2_Rate Case Accrual Accounts" xfId="29603"/>
    <cellStyle name="Accent4 51 3" xfId="42893"/>
    <cellStyle name="Accent4 51_Rate Case Accrual Accounts" xfId="29604"/>
    <cellStyle name="Accent4 52" xfId="10866"/>
    <cellStyle name="Accent4 52 2" xfId="10867"/>
    <cellStyle name="Accent4 52 2 2" xfId="10868"/>
    <cellStyle name="Accent4 52 2_Rate Case Accrual Accounts" xfId="29605"/>
    <cellStyle name="Accent4 52 3" xfId="42894"/>
    <cellStyle name="Accent4 52_Rate Case Accrual Accounts" xfId="29606"/>
    <cellStyle name="Accent4 53" xfId="10869"/>
    <cellStyle name="Accent4 53 2" xfId="10870"/>
    <cellStyle name="Accent4 53 2 2" xfId="10871"/>
    <cellStyle name="Accent4 53 2_Rate Case Accrual Accounts" xfId="29607"/>
    <cellStyle name="Accent4 53 3" xfId="42895"/>
    <cellStyle name="Accent4 53_Rate Case Accrual Accounts" xfId="29608"/>
    <cellStyle name="Accent4 54" xfId="10872"/>
    <cellStyle name="Accent4 54 2" xfId="10873"/>
    <cellStyle name="Accent4 54 2 2" xfId="10874"/>
    <cellStyle name="Accent4 54 2_Rate Case Accrual Accounts" xfId="29609"/>
    <cellStyle name="Accent4 54 3" xfId="42896"/>
    <cellStyle name="Accent4 54_Rate Case Accrual Accounts" xfId="29610"/>
    <cellStyle name="Accent4 55" xfId="10875"/>
    <cellStyle name="Accent4 55 2" xfId="10876"/>
    <cellStyle name="Accent4 55 2 2" xfId="10877"/>
    <cellStyle name="Accent4 55 2_Rate Case Accrual Accounts" xfId="29611"/>
    <cellStyle name="Accent4 55 3" xfId="42897"/>
    <cellStyle name="Accent4 55_Rate Case Accrual Accounts" xfId="29612"/>
    <cellStyle name="Accent4 56" xfId="10878"/>
    <cellStyle name="Accent4 56 2" xfId="10879"/>
    <cellStyle name="Accent4 56 2 2" xfId="10880"/>
    <cellStyle name="Accent4 56 2_Rate Case Accrual Accounts" xfId="29613"/>
    <cellStyle name="Accent4 56 3" xfId="42898"/>
    <cellStyle name="Accent4 56_Rate Case Accrual Accounts" xfId="29614"/>
    <cellStyle name="Accent4 57" xfId="10881"/>
    <cellStyle name="Accent4 57 2" xfId="10882"/>
    <cellStyle name="Accent4 57 2 2" xfId="10883"/>
    <cellStyle name="Accent4 57 2_Rate Case Accrual Accounts" xfId="29615"/>
    <cellStyle name="Accent4 57 3" xfId="42899"/>
    <cellStyle name="Accent4 57_Rate Case Accrual Accounts" xfId="29616"/>
    <cellStyle name="Accent4 58" xfId="10884"/>
    <cellStyle name="Accent4 58 2" xfId="10885"/>
    <cellStyle name="Accent4 58 2 2" xfId="10886"/>
    <cellStyle name="Accent4 58 2_Rate Case Accrual Accounts" xfId="29617"/>
    <cellStyle name="Accent4 58 3" xfId="42900"/>
    <cellStyle name="Accent4 58_Rate Case Accrual Accounts" xfId="29618"/>
    <cellStyle name="Accent4 59" xfId="10887"/>
    <cellStyle name="Accent4 59 2" xfId="10888"/>
    <cellStyle name="Accent4 59 2 2" xfId="10889"/>
    <cellStyle name="Accent4 59 2_Rate Case Accrual Accounts" xfId="29619"/>
    <cellStyle name="Accent4 59 3" xfId="42901"/>
    <cellStyle name="Accent4 59_Rate Case Accrual Accounts" xfId="29620"/>
    <cellStyle name="Accent4 6" xfId="10890"/>
    <cellStyle name="Accent4 6 2" xfId="10891"/>
    <cellStyle name="Accent4 6 2 2" xfId="10892"/>
    <cellStyle name="Accent4 6 2 2 2" xfId="10893"/>
    <cellStyle name="Accent4 6 2 2_Rate Case Accrual Accounts" xfId="29621"/>
    <cellStyle name="Accent4 6 2 3" xfId="42902"/>
    <cellStyle name="Accent4 6 2_Rate Case Accrual Accounts" xfId="29622"/>
    <cellStyle name="Accent4 6 3" xfId="10894"/>
    <cellStyle name="Accent4 6 3 2" xfId="10895"/>
    <cellStyle name="Accent4 6 3 2 2" xfId="10896"/>
    <cellStyle name="Accent4 6 3 2_Rate Case Accrual Accounts" xfId="29623"/>
    <cellStyle name="Accent4 6 3 3" xfId="42903"/>
    <cellStyle name="Accent4 6 3_Rate Case Accrual Accounts" xfId="29624"/>
    <cellStyle name="Accent4 6 4" xfId="10897"/>
    <cellStyle name="Accent4 6 4 2" xfId="10898"/>
    <cellStyle name="Accent4 6 4_Rate Case Accrual Accounts" xfId="29625"/>
    <cellStyle name="Accent4 6 5" xfId="42904"/>
    <cellStyle name="Accent4 6_Rate Case Accrual Accounts" xfId="29626"/>
    <cellStyle name="Accent4 60" xfId="10899"/>
    <cellStyle name="Accent4 60 2" xfId="10900"/>
    <cellStyle name="Accent4 60 2 2" xfId="10901"/>
    <cellStyle name="Accent4 60 2_Rate Case Accrual Accounts" xfId="29627"/>
    <cellStyle name="Accent4 60 3" xfId="42905"/>
    <cellStyle name="Accent4 60_Rate Case Accrual Accounts" xfId="29628"/>
    <cellStyle name="Accent4 61" xfId="10902"/>
    <cellStyle name="Accent4 61 2" xfId="10903"/>
    <cellStyle name="Accent4 61_Rate Case Accrual Accounts" xfId="29629"/>
    <cellStyle name="Accent4 62" xfId="10904"/>
    <cellStyle name="Accent4 62 2" xfId="10905"/>
    <cellStyle name="Accent4 62_Rate Case Accrual Accounts" xfId="29630"/>
    <cellStyle name="Accent4 63" xfId="10906"/>
    <cellStyle name="Accent4 63 2" xfId="42906"/>
    <cellStyle name="Accent4 64" xfId="10907"/>
    <cellStyle name="Accent4 64 2" xfId="42907"/>
    <cellStyle name="Accent4 65" xfId="10908"/>
    <cellStyle name="Accent4 65 2" xfId="42908"/>
    <cellStyle name="Accent4 66" xfId="10909"/>
    <cellStyle name="Accent4 66 2" xfId="42909"/>
    <cellStyle name="Accent4 67" xfId="10910"/>
    <cellStyle name="Accent4 67 2" xfId="42910"/>
    <cellStyle name="Accent4 68" xfId="10911"/>
    <cellStyle name="Accent4 68 2" xfId="42911"/>
    <cellStyle name="Accent4 69" xfId="10912"/>
    <cellStyle name="Accent4 69 2" xfId="42912"/>
    <cellStyle name="Accent4 7" xfId="10913"/>
    <cellStyle name="Accent4 7 2" xfId="10914"/>
    <cellStyle name="Accent4 7 2 2" xfId="10915"/>
    <cellStyle name="Accent4 7 2 2 2" xfId="10916"/>
    <cellStyle name="Accent4 7 2 2_Rate Case Accrual Accounts" xfId="29631"/>
    <cellStyle name="Accent4 7 2 3" xfId="42913"/>
    <cellStyle name="Accent4 7 2_Rate Case Accrual Accounts" xfId="29632"/>
    <cellStyle name="Accent4 7 3" xfId="10917"/>
    <cellStyle name="Accent4 7 3 2" xfId="10918"/>
    <cellStyle name="Accent4 7 3 2 2" xfId="10919"/>
    <cellStyle name="Accent4 7 3 2_Rate Case Accrual Accounts" xfId="29633"/>
    <cellStyle name="Accent4 7 3 3" xfId="42914"/>
    <cellStyle name="Accent4 7 3_Rate Case Accrual Accounts" xfId="29634"/>
    <cellStyle name="Accent4 7 4" xfId="10920"/>
    <cellStyle name="Accent4 7 4 2" xfId="10921"/>
    <cellStyle name="Accent4 7 4_Rate Case Accrual Accounts" xfId="29635"/>
    <cellStyle name="Accent4 7 5" xfId="42915"/>
    <cellStyle name="Accent4 7_Rate Case Accrual Accounts" xfId="29636"/>
    <cellStyle name="Accent4 70" xfId="10922"/>
    <cellStyle name="Accent4 70 2" xfId="42916"/>
    <cellStyle name="Accent4 71" xfId="10923"/>
    <cellStyle name="Accent4 71 2" xfId="42917"/>
    <cellStyle name="Accent4 72" xfId="10924"/>
    <cellStyle name="Accent4 72 2" xfId="42918"/>
    <cellStyle name="Accent4 73" xfId="10925"/>
    <cellStyle name="Accent4 73 2" xfId="42919"/>
    <cellStyle name="Accent4 74" xfId="10926"/>
    <cellStyle name="Accent4 74 2" xfId="42920"/>
    <cellStyle name="Accent4 75" xfId="10927"/>
    <cellStyle name="Accent4 75 2" xfId="42921"/>
    <cellStyle name="Accent4 76" xfId="10928"/>
    <cellStyle name="Accent4 76 2" xfId="42922"/>
    <cellStyle name="Accent4 77" xfId="44"/>
    <cellStyle name="Accent4 78" xfId="49128"/>
    <cellStyle name="Accent4 79" xfId="49159"/>
    <cellStyle name="Accent4 8" xfId="10929"/>
    <cellStyle name="Accent4 8 2" xfId="10930"/>
    <cellStyle name="Accent4 8 2 2" xfId="10931"/>
    <cellStyle name="Accent4 8 2 2 2" xfId="10932"/>
    <cellStyle name="Accent4 8 2 2_Rate Case Accrual Accounts" xfId="29637"/>
    <cellStyle name="Accent4 8 2 3" xfId="42923"/>
    <cellStyle name="Accent4 8 2_Rate Case Accrual Accounts" xfId="29638"/>
    <cellStyle name="Accent4 8 3" xfId="10933"/>
    <cellStyle name="Accent4 8 3 2" xfId="10934"/>
    <cellStyle name="Accent4 8 3 2 2" xfId="10935"/>
    <cellStyle name="Accent4 8 3 2_Rate Case Accrual Accounts" xfId="29639"/>
    <cellStyle name="Accent4 8 3 3" xfId="42924"/>
    <cellStyle name="Accent4 8 3_Rate Case Accrual Accounts" xfId="29640"/>
    <cellStyle name="Accent4 8 4" xfId="10936"/>
    <cellStyle name="Accent4 8 4 2" xfId="10937"/>
    <cellStyle name="Accent4 8 4_Rate Case Accrual Accounts" xfId="29641"/>
    <cellStyle name="Accent4 8 5" xfId="42925"/>
    <cellStyle name="Accent4 8_Rate Case Accrual Accounts" xfId="29642"/>
    <cellStyle name="Accent4 9" xfId="10938"/>
    <cellStyle name="Accent4 9 2" xfId="10939"/>
    <cellStyle name="Accent4 9 2 2" xfId="10940"/>
    <cellStyle name="Accent4 9 2 2 2" xfId="10941"/>
    <cellStyle name="Accent4 9 2 2_Rate Case Accrual Accounts" xfId="29643"/>
    <cellStyle name="Accent4 9 2 3" xfId="42926"/>
    <cellStyle name="Accent4 9 2_Rate Case Accrual Accounts" xfId="29644"/>
    <cellStyle name="Accent4 9 3" xfId="10942"/>
    <cellStyle name="Accent4 9 3 2" xfId="10943"/>
    <cellStyle name="Accent4 9 3 2 2" xfId="10944"/>
    <cellStyle name="Accent4 9 3 2_Rate Case Accrual Accounts" xfId="29645"/>
    <cellStyle name="Accent4 9 3 3" xfId="42927"/>
    <cellStyle name="Accent4 9 3_Rate Case Accrual Accounts" xfId="29646"/>
    <cellStyle name="Accent4 9 4" xfId="10945"/>
    <cellStyle name="Accent4 9 4 2" xfId="10946"/>
    <cellStyle name="Accent4 9 4_Rate Case Accrual Accounts" xfId="29647"/>
    <cellStyle name="Accent4 9 5" xfId="42928"/>
    <cellStyle name="Accent4 9_Rate Case Accrual Accounts" xfId="29648"/>
    <cellStyle name="Accent5" xfId="49530" builtinId="45" customBuiltin="1"/>
    <cellStyle name="Accent5 10" xfId="10947"/>
    <cellStyle name="Accent5 10 2" xfId="10948"/>
    <cellStyle name="Accent5 10 2 2" xfId="10949"/>
    <cellStyle name="Accent5 10 2 2 2" xfId="10950"/>
    <cellStyle name="Accent5 10 2 2_Rate Case Accrual Accounts" xfId="29649"/>
    <cellStyle name="Accent5 10 2 3" xfId="42929"/>
    <cellStyle name="Accent5 10 2_Rate Case Accrual Accounts" xfId="29650"/>
    <cellStyle name="Accent5 10 3" xfId="10951"/>
    <cellStyle name="Accent5 10 3 2" xfId="10952"/>
    <cellStyle name="Accent5 10 3 2 2" xfId="10953"/>
    <cellStyle name="Accent5 10 3 2_Rate Case Accrual Accounts" xfId="29651"/>
    <cellStyle name="Accent5 10 3 3" xfId="42930"/>
    <cellStyle name="Accent5 10 3_Rate Case Accrual Accounts" xfId="29652"/>
    <cellStyle name="Accent5 10 4" xfId="10954"/>
    <cellStyle name="Accent5 10 4 2" xfId="10955"/>
    <cellStyle name="Accent5 10 4_Rate Case Accrual Accounts" xfId="29653"/>
    <cellStyle name="Accent5 10 5" xfId="42931"/>
    <cellStyle name="Accent5 10_Rate Case Accrual Accounts" xfId="29654"/>
    <cellStyle name="Accent5 11" xfId="10956"/>
    <cellStyle name="Accent5 11 2" xfId="10957"/>
    <cellStyle name="Accent5 11 2 2" xfId="10958"/>
    <cellStyle name="Accent5 11 2 2 2" xfId="10959"/>
    <cellStyle name="Accent5 11 2 2_Rate Case Accrual Accounts" xfId="29655"/>
    <cellStyle name="Accent5 11 2 3" xfId="42932"/>
    <cellStyle name="Accent5 11 2_Rate Case Accrual Accounts" xfId="29656"/>
    <cellStyle name="Accent5 11 3" xfId="10960"/>
    <cellStyle name="Accent5 11 3 2" xfId="10961"/>
    <cellStyle name="Accent5 11 3 2 2" xfId="10962"/>
    <cellStyle name="Accent5 11 3 2_Rate Case Accrual Accounts" xfId="29657"/>
    <cellStyle name="Accent5 11 3 3" xfId="42933"/>
    <cellStyle name="Accent5 11 3_Rate Case Accrual Accounts" xfId="29658"/>
    <cellStyle name="Accent5 11 4" xfId="10963"/>
    <cellStyle name="Accent5 11 4 2" xfId="10964"/>
    <cellStyle name="Accent5 11 4_Rate Case Accrual Accounts" xfId="29659"/>
    <cellStyle name="Accent5 11 5" xfId="42934"/>
    <cellStyle name="Accent5 11_Rate Case Accrual Accounts" xfId="29660"/>
    <cellStyle name="Accent5 12" xfId="10965"/>
    <cellStyle name="Accent5 12 2" xfId="10966"/>
    <cellStyle name="Accent5 12 2 2" xfId="10967"/>
    <cellStyle name="Accent5 12 2 2 2" xfId="10968"/>
    <cellStyle name="Accent5 12 2 2_Rate Case Accrual Accounts" xfId="29661"/>
    <cellStyle name="Accent5 12 2 3" xfId="42935"/>
    <cellStyle name="Accent5 12 2_Rate Case Accrual Accounts" xfId="29662"/>
    <cellStyle name="Accent5 12 3" xfId="10969"/>
    <cellStyle name="Accent5 12 3 2" xfId="10970"/>
    <cellStyle name="Accent5 12 3 2 2" xfId="10971"/>
    <cellStyle name="Accent5 12 3 2_Rate Case Accrual Accounts" xfId="29663"/>
    <cellStyle name="Accent5 12 3 3" xfId="42936"/>
    <cellStyle name="Accent5 12 3_Rate Case Accrual Accounts" xfId="29664"/>
    <cellStyle name="Accent5 12 4" xfId="10972"/>
    <cellStyle name="Accent5 12 4 2" xfId="10973"/>
    <cellStyle name="Accent5 12 4_Rate Case Accrual Accounts" xfId="29665"/>
    <cellStyle name="Accent5 12 5" xfId="42937"/>
    <cellStyle name="Accent5 12_Rate Case Accrual Accounts" xfId="29666"/>
    <cellStyle name="Accent5 13" xfId="10974"/>
    <cellStyle name="Accent5 13 2" xfId="10975"/>
    <cellStyle name="Accent5 13 2 2" xfId="10976"/>
    <cellStyle name="Accent5 13 2 2 2" xfId="10977"/>
    <cellStyle name="Accent5 13 2 2_Rate Case Accrual Accounts" xfId="29667"/>
    <cellStyle name="Accent5 13 2 3" xfId="42938"/>
    <cellStyle name="Accent5 13 2_Rate Case Accrual Accounts" xfId="29668"/>
    <cellStyle name="Accent5 13 3" xfId="10978"/>
    <cellStyle name="Accent5 13 3 2" xfId="10979"/>
    <cellStyle name="Accent5 13 3 2 2" xfId="10980"/>
    <cellStyle name="Accent5 13 3 2_Rate Case Accrual Accounts" xfId="29669"/>
    <cellStyle name="Accent5 13 3 3" xfId="42939"/>
    <cellStyle name="Accent5 13 3_Rate Case Accrual Accounts" xfId="29670"/>
    <cellStyle name="Accent5 13 4" xfId="10981"/>
    <cellStyle name="Accent5 13 4 2" xfId="10982"/>
    <cellStyle name="Accent5 13 4_Rate Case Accrual Accounts" xfId="29671"/>
    <cellStyle name="Accent5 13 5" xfId="42940"/>
    <cellStyle name="Accent5 13_Rate Case Accrual Accounts" xfId="29672"/>
    <cellStyle name="Accent5 14" xfId="10983"/>
    <cellStyle name="Accent5 14 2" xfId="10984"/>
    <cellStyle name="Accent5 14 2 2" xfId="10985"/>
    <cellStyle name="Accent5 14 2 2 2" xfId="10986"/>
    <cellStyle name="Accent5 14 2 2_Rate Case Accrual Accounts" xfId="29673"/>
    <cellStyle name="Accent5 14 2 3" xfId="42941"/>
    <cellStyle name="Accent5 14 2_Rate Case Accrual Accounts" xfId="29674"/>
    <cellStyle name="Accent5 14 3" xfId="10987"/>
    <cellStyle name="Accent5 14 3 2" xfId="10988"/>
    <cellStyle name="Accent5 14 3 2 2" xfId="10989"/>
    <cellStyle name="Accent5 14 3 2_Rate Case Accrual Accounts" xfId="29675"/>
    <cellStyle name="Accent5 14 3 3" xfId="42942"/>
    <cellStyle name="Accent5 14 3_Rate Case Accrual Accounts" xfId="29676"/>
    <cellStyle name="Accent5 14 4" xfId="10990"/>
    <cellStyle name="Accent5 14 4 2" xfId="10991"/>
    <cellStyle name="Accent5 14 4_Rate Case Accrual Accounts" xfId="29677"/>
    <cellStyle name="Accent5 14 5" xfId="42943"/>
    <cellStyle name="Accent5 14_Rate Case Accrual Accounts" xfId="29678"/>
    <cellStyle name="Accent5 15" xfId="10992"/>
    <cellStyle name="Accent5 15 2" xfId="10993"/>
    <cellStyle name="Accent5 15 2 2" xfId="10994"/>
    <cellStyle name="Accent5 15 2 2 2" xfId="10995"/>
    <cellStyle name="Accent5 15 2 2_Rate Case Accrual Accounts" xfId="29679"/>
    <cellStyle name="Accent5 15 2 3" xfId="42944"/>
    <cellStyle name="Accent5 15 2_Rate Case Accrual Accounts" xfId="29680"/>
    <cellStyle name="Accent5 15 3" xfId="10996"/>
    <cellStyle name="Accent5 15 3 2" xfId="10997"/>
    <cellStyle name="Accent5 15 3 2 2" xfId="10998"/>
    <cellStyle name="Accent5 15 3 2_Rate Case Accrual Accounts" xfId="29681"/>
    <cellStyle name="Accent5 15 3 3" xfId="42945"/>
    <cellStyle name="Accent5 15 3_Rate Case Accrual Accounts" xfId="29682"/>
    <cellStyle name="Accent5 15 4" xfId="10999"/>
    <cellStyle name="Accent5 15 4 2" xfId="11000"/>
    <cellStyle name="Accent5 15 4_Rate Case Accrual Accounts" xfId="29683"/>
    <cellStyle name="Accent5 15 5" xfId="42946"/>
    <cellStyle name="Accent5 15_Rate Case Accrual Accounts" xfId="29684"/>
    <cellStyle name="Accent5 16" xfId="11001"/>
    <cellStyle name="Accent5 16 2" xfId="11002"/>
    <cellStyle name="Accent5 16 2 2" xfId="11003"/>
    <cellStyle name="Accent5 16 2 2 2" xfId="11004"/>
    <cellStyle name="Accent5 16 2 2_Rate Case Accrual Accounts" xfId="29685"/>
    <cellStyle name="Accent5 16 2 3" xfId="42947"/>
    <cellStyle name="Accent5 16 2_Rate Case Accrual Accounts" xfId="29686"/>
    <cellStyle name="Accent5 16 3" xfId="11005"/>
    <cellStyle name="Accent5 16 3 2" xfId="11006"/>
    <cellStyle name="Accent5 16 3 2 2" xfId="11007"/>
    <cellStyle name="Accent5 16 3 2_Rate Case Accrual Accounts" xfId="29687"/>
    <cellStyle name="Accent5 16 3 3" xfId="42948"/>
    <cellStyle name="Accent5 16 3_Rate Case Accrual Accounts" xfId="29688"/>
    <cellStyle name="Accent5 16 4" xfId="11008"/>
    <cellStyle name="Accent5 16 4 2" xfId="11009"/>
    <cellStyle name="Accent5 16 4_Rate Case Accrual Accounts" xfId="29689"/>
    <cellStyle name="Accent5 16 5" xfId="42949"/>
    <cellStyle name="Accent5 16_Rate Case Accrual Accounts" xfId="29690"/>
    <cellStyle name="Accent5 17" xfId="11010"/>
    <cellStyle name="Accent5 17 2" xfId="11011"/>
    <cellStyle name="Accent5 17 2 2" xfId="11012"/>
    <cellStyle name="Accent5 17 2 2 2" xfId="11013"/>
    <cellStyle name="Accent5 17 2 2_Rate Case Accrual Accounts" xfId="29691"/>
    <cellStyle name="Accent5 17 2 3" xfId="42950"/>
    <cellStyle name="Accent5 17 2_Rate Case Accrual Accounts" xfId="29692"/>
    <cellStyle name="Accent5 17 3" xfId="11014"/>
    <cellStyle name="Accent5 17 3 2" xfId="11015"/>
    <cellStyle name="Accent5 17 3 2 2" xfId="11016"/>
    <cellStyle name="Accent5 17 3 2_Rate Case Accrual Accounts" xfId="29693"/>
    <cellStyle name="Accent5 17 3 3" xfId="42951"/>
    <cellStyle name="Accent5 17 3_Rate Case Accrual Accounts" xfId="29694"/>
    <cellStyle name="Accent5 17 4" xfId="11017"/>
    <cellStyle name="Accent5 17 4 2" xfId="11018"/>
    <cellStyle name="Accent5 17 4_Rate Case Accrual Accounts" xfId="29695"/>
    <cellStyle name="Accent5 17 5" xfId="42952"/>
    <cellStyle name="Accent5 17_Rate Case Accrual Accounts" xfId="29696"/>
    <cellStyle name="Accent5 18" xfId="11019"/>
    <cellStyle name="Accent5 18 2" xfId="11020"/>
    <cellStyle name="Accent5 18 2 2" xfId="11021"/>
    <cellStyle name="Accent5 18 2 2 2" xfId="11022"/>
    <cellStyle name="Accent5 18 2 2_Rate Case Accrual Accounts" xfId="29697"/>
    <cellStyle name="Accent5 18 2 3" xfId="42953"/>
    <cellStyle name="Accent5 18 2_Rate Case Accrual Accounts" xfId="29698"/>
    <cellStyle name="Accent5 18 3" xfId="11023"/>
    <cellStyle name="Accent5 18 3 2" xfId="11024"/>
    <cellStyle name="Accent5 18 3 2 2" xfId="11025"/>
    <cellStyle name="Accent5 18 3 2_Rate Case Accrual Accounts" xfId="29699"/>
    <cellStyle name="Accent5 18 3 3" xfId="42954"/>
    <cellStyle name="Accent5 18 3_Rate Case Accrual Accounts" xfId="29700"/>
    <cellStyle name="Accent5 18 4" xfId="11026"/>
    <cellStyle name="Accent5 18 4 2" xfId="11027"/>
    <cellStyle name="Accent5 18 4_Rate Case Accrual Accounts" xfId="29701"/>
    <cellStyle name="Accent5 18 5" xfId="42955"/>
    <cellStyle name="Accent5 18_Rate Case Accrual Accounts" xfId="29702"/>
    <cellStyle name="Accent5 19" xfId="11028"/>
    <cellStyle name="Accent5 19 2" xfId="11029"/>
    <cellStyle name="Accent5 19 2 2" xfId="11030"/>
    <cellStyle name="Accent5 19 2 2 2" xfId="11031"/>
    <cellStyle name="Accent5 19 2 2_Rate Case Accrual Accounts" xfId="29703"/>
    <cellStyle name="Accent5 19 2 3" xfId="42956"/>
    <cellStyle name="Accent5 19 2_Rate Case Accrual Accounts" xfId="29704"/>
    <cellStyle name="Accent5 19 3" xfId="11032"/>
    <cellStyle name="Accent5 19 3 2" xfId="11033"/>
    <cellStyle name="Accent5 19 3 2 2" xfId="11034"/>
    <cellStyle name="Accent5 19 3 2_Rate Case Accrual Accounts" xfId="29705"/>
    <cellStyle name="Accent5 19 3 3" xfId="42957"/>
    <cellStyle name="Accent5 19 3_Rate Case Accrual Accounts" xfId="29706"/>
    <cellStyle name="Accent5 19 4" xfId="11035"/>
    <cellStyle name="Accent5 19 4 2" xfId="11036"/>
    <cellStyle name="Accent5 19 4_Rate Case Accrual Accounts" xfId="29707"/>
    <cellStyle name="Accent5 19 5" xfId="42958"/>
    <cellStyle name="Accent5 19_Rate Case Accrual Accounts" xfId="29708"/>
    <cellStyle name="Accent5 2" xfId="47"/>
    <cellStyle name="Accent5 2 2" xfId="597"/>
    <cellStyle name="Accent5 2 2 2" xfId="11037"/>
    <cellStyle name="Accent5 2 2 2 2" xfId="11038"/>
    <cellStyle name="Accent5 2 2 2 2 2" xfId="11039"/>
    <cellStyle name="Accent5 2 2 2 2_Rate Case Accrual Accounts" xfId="29709"/>
    <cellStyle name="Accent5 2 2 2 3" xfId="42959"/>
    <cellStyle name="Accent5 2 2 2_Rate Case Accrual Accounts" xfId="29710"/>
    <cellStyle name="Accent5 2 2 3" xfId="11040"/>
    <cellStyle name="Accent5 2 2 3 2" xfId="11041"/>
    <cellStyle name="Accent5 2 2 3 2 2" xfId="11042"/>
    <cellStyle name="Accent5 2 2 3 2_Rate Case Accrual Accounts" xfId="29711"/>
    <cellStyle name="Accent5 2 2 3 3" xfId="42960"/>
    <cellStyle name="Accent5 2 2 3_Rate Case Accrual Accounts" xfId="29712"/>
    <cellStyle name="Accent5 2 2 4" xfId="11043"/>
    <cellStyle name="Accent5 2 2 4 2" xfId="11044"/>
    <cellStyle name="Accent5 2 2 4_Rate Case Accrual Accounts" xfId="29713"/>
    <cellStyle name="Accent5 2 2 5" xfId="42961"/>
    <cellStyle name="Accent5 2 2_Rate Case Accrual Accounts" xfId="29714"/>
    <cellStyle name="Accent5 2 3" xfId="448"/>
    <cellStyle name="Accent5 2 3 2" xfId="11045"/>
    <cellStyle name="Accent5 2 3 2 2" xfId="11046"/>
    <cellStyle name="Accent5 2 3 2 2 2" xfId="11047"/>
    <cellStyle name="Accent5 2 3 2 2_Rate Case Accrual Accounts" xfId="29715"/>
    <cellStyle name="Accent5 2 3 2 3" xfId="42962"/>
    <cellStyle name="Accent5 2 3 2_Rate Case Accrual Accounts" xfId="29716"/>
    <cellStyle name="Accent5 2 3 3" xfId="11048"/>
    <cellStyle name="Accent5 2 3 3 2" xfId="11049"/>
    <cellStyle name="Accent5 2 3 3 2 2" xfId="11050"/>
    <cellStyle name="Accent5 2 3 3 2_Rate Case Accrual Accounts" xfId="29717"/>
    <cellStyle name="Accent5 2 3 3 3" xfId="42963"/>
    <cellStyle name="Accent5 2 3 3_Rate Case Accrual Accounts" xfId="29718"/>
    <cellStyle name="Accent5 2 3 4" xfId="11051"/>
    <cellStyle name="Accent5 2 3 4 2" xfId="11052"/>
    <cellStyle name="Accent5 2 3 4 2 2" xfId="11053"/>
    <cellStyle name="Accent5 2 3 4 2_Rate Case Accrual Accounts" xfId="29719"/>
    <cellStyle name="Accent5 2 3 4 3" xfId="42964"/>
    <cellStyle name="Accent5 2 3 4_Rate Case Accrual Accounts" xfId="29720"/>
    <cellStyle name="Accent5 2 3 5" xfId="11054"/>
    <cellStyle name="Accent5 2 3 5 2" xfId="11055"/>
    <cellStyle name="Accent5 2 3 5_Rate Case Accrual Accounts" xfId="29721"/>
    <cellStyle name="Accent5 2 3_Basis Info" xfId="11056"/>
    <cellStyle name="Accent5 2 4" xfId="11057"/>
    <cellStyle name="Accent5 2 4 2" xfId="11058"/>
    <cellStyle name="Accent5 2 4 2 2" xfId="11059"/>
    <cellStyle name="Accent5 2 4 2_Rate Case Accrual Accounts" xfId="29722"/>
    <cellStyle name="Accent5 2 4 3" xfId="42965"/>
    <cellStyle name="Accent5 2 4_Rate Case Accrual Accounts" xfId="29723"/>
    <cellStyle name="Accent5 2 5" xfId="11060"/>
    <cellStyle name="Accent5 2 5 2" xfId="11061"/>
    <cellStyle name="Accent5 2 5_Rate Case Accrual Accounts" xfId="29724"/>
    <cellStyle name="Accent5 2 6" xfId="11062"/>
    <cellStyle name="Accent5 2 6 2" xfId="42966"/>
    <cellStyle name="Accent5 2 7" xfId="11063"/>
    <cellStyle name="Accent5 2 7 2" xfId="42967"/>
    <cellStyle name="Accent5 2 8" xfId="42968"/>
    <cellStyle name="Accent5 2_Rate Case Accrual Accounts" xfId="29725"/>
    <cellStyle name="Accent5 20" xfId="11064"/>
    <cellStyle name="Accent5 20 2" xfId="11065"/>
    <cellStyle name="Accent5 20 2 2" xfId="11066"/>
    <cellStyle name="Accent5 20 2 2 2" xfId="11067"/>
    <cellStyle name="Accent5 20 2 2_Rate Case Accrual Accounts" xfId="29726"/>
    <cellStyle name="Accent5 20 2 3" xfId="42969"/>
    <cellStyle name="Accent5 20 2_Rate Case Accrual Accounts" xfId="29727"/>
    <cellStyle name="Accent5 20 3" xfId="11068"/>
    <cellStyle name="Accent5 20 3 2" xfId="11069"/>
    <cellStyle name="Accent5 20 3 2 2" xfId="11070"/>
    <cellStyle name="Accent5 20 3 2_Rate Case Accrual Accounts" xfId="29728"/>
    <cellStyle name="Accent5 20 3 3" xfId="42970"/>
    <cellStyle name="Accent5 20 3_Rate Case Accrual Accounts" xfId="29729"/>
    <cellStyle name="Accent5 20 4" xfId="11071"/>
    <cellStyle name="Accent5 20 4 2" xfId="11072"/>
    <cellStyle name="Accent5 20 4_Rate Case Accrual Accounts" xfId="29730"/>
    <cellStyle name="Accent5 20 5" xfId="42971"/>
    <cellStyle name="Accent5 20_Rate Case Accrual Accounts" xfId="29731"/>
    <cellStyle name="Accent5 21" xfId="11073"/>
    <cellStyle name="Accent5 21 2" xfId="11074"/>
    <cellStyle name="Accent5 21 2 2" xfId="11075"/>
    <cellStyle name="Accent5 21 2 2 2" xfId="11076"/>
    <cellStyle name="Accent5 21 2 2_Rate Case Accrual Accounts" xfId="29732"/>
    <cellStyle name="Accent5 21 2 3" xfId="42972"/>
    <cellStyle name="Accent5 21 2_Rate Case Accrual Accounts" xfId="29733"/>
    <cellStyle name="Accent5 21 3" xfId="11077"/>
    <cellStyle name="Accent5 21 3 2" xfId="11078"/>
    <cellStyle name="Accent5 21 3 2 2" xfId="11079"/>
    <cellStyle name="Accent5 21 3 2_Rate Case Accrual Accounts" xfId="29734"/>
    <cellStyle name="Accent5 21 3 3" xfId="42973"/>
    <cellStyle name="Accent5 21 3_Rate Case Accrual Accounts" xfId="29735"/>
    <cellStyle name="Accent5 21 4" xfId="11080"/>
    <cellStyle name="Accent5 21 4 2" xfId="11081"/>
    <cellStyle name="Accent5 21 4_Rate Case Accrual Accounts" xfId="29736"/>
    <cellStyle name="Accent5 21 5" xfId="42974"/>
    <cellStyle name="Accent5 21_Rate Case Accrual Accounts" xfId="29737"/>
    <cellStyle name="Accent5 22" xfId="11082"/>
    <cellStyle name="Accent5 22 2" xfId="11083"/>
    <cellStyle name="Accent5 22 2 2" xfId="11084"/>
    <cellStyle name="Accent5 22 2 2 2" xfId="11085"/>
    <cellStyle name="Accent5 22 2 2_Rate Case Accrual Accounts" xfId="29738"/>
    <cellStyle name="Accent5 22 2 3" xfId="42975"/>
    <cellStyle name="Accent5 22 2_Rate Case Accrual Accounts" xfId="29739"/>
    <cellStyle name="Accent5 22 3" xfId="11086"/>
    <cellStyle name="Accent5 22 3 2" xfId="11087"/>
    <cellStyle name="Accent5 22 3 2 2" xfId="11088"/>
    <cellStyle name="Accent5 22 3 2_Rate Case Accrual Accounts" xfId="29740"/>
    <cellStyle name="Accent5 22 3 3" xfId="42976"/>
    <cellStyle name="Accent5 22 3_Rate Case Accrual Accounts" xfId="29741"/>
    <cellStyle name="Accent5 22 4" xfId="11089"/>
    <cellStyle name="Accent5 22 4 2" xfId="11090"/>
    <cellStyle name="Accent5 22 4_Rate Case Accrual Accounts" xfId="29742"/>
    <cellStyle name="Accent5 22 5" xfId="42977"/>
    <cellStyle name="Accent5 22_Rate Case Accrual Accounts" xfId="29743"/>
    <cellStyle name="Accent5 23" xfId="11091"/>
    <cellStyle name="Accent5 23 2" xfId="11092"/>
    <cellStyle name="Accent5 23 2 2" xfId="11093"/>
    <cellStyle name="Accent5 23 2 2 2" xfId="11094"/>
    <cellStyle name="Accent5 23 2 2_Rate Case Accrual Accounts" xfId="29744"/>
    <cellStyle name="Accent5 23 2 3" xfId="42978"/>
    <cellStyle name="Accent5 23 2_Rate Case Accrual Accounts" xfId="29745"/>
    <cellStyle name="Accent5 23 3" xfId="11095"/>
    <cellStyle name="Accent5 23 3 2" xfId="11096"/>
    <cellStyle name="Accent5 23 3 2 2" xfId="11097"/>
    <cellStyle name="Accent5 23 3 2_Rate Case Accrual Accounts" xfId="29746"/>
    <cellStyle name="Accent5 23 3 3" xfId="42979"/>
    <cellStyle name="Accent5 23 3_Rate Case Accrual Accounts" xfId="29747"/>
    <cellStyle name="Accent5 23 4" xfId="11098"/>
    <cellStyle name="Accent5 23 4 2" xfId="11099"/>
    <cellStyle name="Accent5 23 4 2 2" xfId="11100"/>
    <cellStyle name="Accent5 23 4 2_Rate Case Accrual Accounts" xfId="29748"/>
    <cellStyle name="Accent5 23 4 3" xfId="42980"/>
    <cellStyle name="Accent5 23 4_Rate Case Accrual Accounts" xfId="29749"/>
    <cellStyle name="Accent5 23 5" xfId="11101"/>
    <cellStyle name="Accent5 23 5 2" xfId="11102"/>
    <cellStyle name="Accent5 23 5_Rate Case Accrual Accounts" xfId="29750"/>
    <cellStyle name="Accent5 23 6" xfId="42981"/>
    <cellStyle name="Accent5 23_Rate Case Accrual Accounts" xfId="29751"/>
    <cellStyle name="Accent5 24" xfId="11103"/>
    <cellStyle name="Accent5 24 2" xfId="11104"/>
    <cellStyle name="Accent5 24 2 2" xfId="11105"/>
    <cellStyle name="Accent5 24 2 2 2" xfId="11106"/>
    <cellStyle name="Accent5 24 2 2 2 2" xfId="11107"/>
    <cellStyle name="Accent5 24 2 2 2_Rate Case Accrual Accounts" xfId="29752"/>
    <cellStyle name="Accent5 24 2 2 3" xfId="42982"/>
    <cellStyle name="Accent5 24 2 2_Rate Case Accrual Accounts" xfId="29753"/>
    <cellStyle name="Accent5 24 2 3" xfId="11108"/>
    <cellStyle name="Accent5 24 2 3 2" xfId="11109"/>
    <cellStyle name="Accent5 24 2 3_Rate Case Accrual Accounts" xfId="29754"/>
    <cellStyle name="Accent5 24 2 4" xfId="11110"/>
    <cellStyle name="Accent5 24 2 4 2" xfId="42983"/>
    <cellStyle name="Accent5 24 2 5" xfId="42984"/>
    <cellStyle name="Accent5 24 2_Rate Case Accrual Accounts" xfId="29755"/>
    <cellStyle name="Accent5 24 3" xfId="11111"/>
    <cellStyle name="Accent5 24 3 2" xfId="11112"/>
    <cellStyle name="Accent5 24 3 2 2" xfId="11113"/>
    <cellStyle name="Accent5 24 3 2_Rate Case Accrual Accounts" xfId="29756"/>
    <cellStyle name="Accent5 24 3 3" xfId="42985"/>
    <cellStyle name="Accent5 24 3_Rate Case Accrual Accounts" xfId="29757"/>
    <cellStyle name="Accent5 24 4" xfId="11114"/>
    <cellStyle name="Accent5 24 4 2" xfId="11115"/>
    <cellStyle name="Accent5 24 4_Rate Case Accrual Accounts" xfId="29758"/>
    <cellStyle name="Accent5 24 5" xfId="11116"/>
    <cellStyle name="Accent5 24 5 2" xfId="11117"/>
    <cellStyle name="Accent5 24 5_Rate Case Accrual Accounts" xfId="29759"/>
    <cellStyle name="Accent5 24 6" xfId="42986"/>
    <cellStyle name="Accent5 24_Basis Detail" xfId="11118"/>
    <cellStyle name="Accent5 25" xfId="11119"/>
    <cellStyle name="Accent5 25 2" xfId="11120"/>
    <cellStyle name="Accent5 25 2 2" xfId="11121"/>
    <cellStyle name="Accent5 25 2 2 2" xfId="11122"/>
    <cellStyle name="Accent5 25 2 2_Rate Case Accrual Accounts" xfId="29760"/>
    <cellStyle name="Accent5 25 2 3" xfId="42987"/>
    <cellStyle name="Accent5 25 2_Rate Case Accrual Accounts" xfId="29761"/>
    <cellStyle name="Accent5 25 3" xfId="11123"/>
    <cellStyle name="Accent5 25 3 2" xfId="11124"/>
    <cellStyle name="Accent5 25 3_Rate Case Accrual Accounts" xfId="29762"/>
    <cellStyle name="Accent5 25 4" xfId="42988"/>
    <cellStyle name="Accent5 25_Rate Case Accrual Accounts" xfId="29763"/>
    <cellStyle name="Accent5 26" xfId="11125"/>
    <cellStyle name="Accent5 26 2" xfId="11126"/>
    <cellStyle name="Accent5 26 2 2" xfId="11127"/>
    <cellStyle name="Accent5 26 2 2 2" xfId="11128"/>
    <cellStyle name="Accent5 26 2 2_Rate Case Accrual Accounts" xfId="29764"/>
    <cellStyle name="Accent5 26 2 3" xfId="42989"/>
    <cellStyle name="Accent5 26 2_Rate Case Accrual Accounts" xfId="29765"/>
    <cellStyle name="Accent5 26 3" xfId="11129"/>
    <cellStyle name="Accent5 26 3 2" xfId="11130"/>
    <cellStyle name="Accent5 26 3_Rate Case Accrual Accounts" xfId="29766"/>
    <cellStyle name="Accent5 26 4" xfId="42990"/>
    <cellStyle name="Accent5 26_Rate Case Accrual Accounts" xfId="29767"/>
    <cellStyle name="Accent5 27" xfId="11131"/>
    <cellStyle name="Accent5 27 2" xfId="11132"/>
    <cellStyle name="Accent5 27 2 2" xfId="11133"/>
    <cellStyle name="Accent5 27 2 2 2" xfId="11134"/>
    <cellStyle name="Accent5 27 2 2_Rate Case Accrual Accounts" xfId="29768"/>
    <cellStyle name="Accent5 27 2 3" xfId="42991"/>
    <cellStyle name="Accent5 27 2_Rate Case Accrual Accounts" xfId="29769"/>
    <cellStyle name="Accent5 27 3" xfId="11135"/>
    <cellStyle name="Accent5 27 3 2" xfId="11136"/>
    <cellStyle name="Accent5 27 3_Rate Case Accrual Accounts" xfId="29770"/>
    <cellStyle name="Accent5 27 4" xfId="42992"/>
    <cellStyle name="Accent5 27_Rate Case Accrual Accounts" xfId="29771"/>
    <cellStyle name="Accent5 28" xfId="11137"/>
    <cellStyle name="Accent5 28 2" xfId="11138"/>
    <cellStyle name="Accent5 28 2 2" xfId="11139"/>
    <cellStyle name="Accent5 28 2_Rate Case Accrual Accounts" xfId="29772"/>
    <cellStyle name="Accent5 28 3" xfId="11140"/>
    <cellStyle name="Accent5 28 3 2" xfId="11141"/>
    <cellStyle name="Accent5 28 3_Rate Case Accrual Accounts" xfId="29773"/>
    <cellStyle name="Accent5 28 4" xfId="42993"/>
    <cellStyle name="Accent5 28_Rate Case Accrual Accounts" xfId="29774"/>
    <cellStyle name="Accent5 29" xfId="11142"/>
    <cellStyle name="Accent5 29 2" xfId="11143"/>
    <cellStyle name="Accent5 29 2 2" xfId="11144"/>
    <cellStyle name="Accent5 29 2_Rate Case Accrual Accounts" xfId="29775"/>
    <cellStyle name="Accent5 29 3" xfId="42994"/>
    <cellStyle name="Accent5 29_Rate Case Accrual Accounts" xfId="29776"/>
    <cellStyle name="Accent5 3" xfId="11145"/>
    <cellStyle name="Accent5 3 2" xfId="11146"/>
    <cellStyle name="Accent5 3 2 2" xfId="11147"/>
    <cellStyle name="Accent5 3 2 2 2" xfId="11148"/>
    <cellStyle name="Accent5 3 2 2 2 2" xfId="11149"/>
    <cellStyle name="Accent5 3 2 2 2_Rate Case Accrual Accounts" xfId="29777"/>
    <cellStyle name="Accent5 3 2 2 3" xfId="42995"/>
    <cellStyle name="Accent5 3 2 2_Rate Case Accrual Accounts" xfId="29778"/>
    <cellStyle name="Accent5 3 2 3" xfId="11150"/>
    <cellStyle name="Accent5 3 2 3 2" xfId="11151"/>
    <cellStyle name="Accent5 3 2 3 2 2" xfId="11152"/>
    <cellStyle name="Accent5 3 2 3 2_Rate Case Accrual Accounts" xfId="29779"/>
    <cellStyle name="Accent5 3 2 3 3" xfId="42996"/>
    <cellStyle name="Accent5 3 2 3_Rate Case Accrual Accounts" xfId="29780"/>
    <cellStyle name="Accent5 3 2 4" xfId="11153"/>
    <cellStyle name="Accent5 3 2 4 2" xfId="11154"/>
    <cellStyle name="Accent5 3 2 4_Rate Case Accrual Accounts" xfId="29781"/>
    <cellStyle name="Accent5 3 2 5" xfId="42997"/>
    <cellStyle name="Accent5 3 2_Rate Case Accrual Accounts" xfId="29782"/>
    <cellStyle name="Accent5 3 3" xfId="11155"/>
    <cellStyle name="Accent5 3 3 2" xfId="11156"/>
    <cellStyle name="Accent5 3 3 2 2" xfId="11157"/>
    <cellStyle name="Accent5 3 3 2_Rate Case Accrual Accounts" xfId="29783"/>
    <cellStyle name="Accent5 3 3 3" xfId="42998"/>
    <cellStyle name="Accent5 3 3_Rate Case Accrual Accounts" xfId="29784"/>
    <cellStyle name="Accent5 3 4" xfId="11158"/>
    <cellStyle name="Accent5 3 4 2" xfId="11159"/>
    <cellStyle name="Accent5 3 4_Rate Case Accrual Accounts" xfId="29785"/>
    <cellStyle name="Accent5 3 5" xfId="11160"/>
    <cellStyle name="Accent5 3 5 2" xfId="42999"/>
    <cellStyle name="Accent5 3_Rate Case Accrual Accounts" xfId="29786"/>
    <cellStyle name="Accent5 30" xfId="11161"/>
    <cellStyle name="Accent5 30 2" xfId="11162"/>
    <cellStyle name="Accent5 30_Rate Case Accrual Accounts" xfId="29787"/>
    <cellStyle name="Accent5 31" xfId="11163"/>
    <cellStyle name="Accent5 31 2" xfId="11164"/>
    <cellStyle name="Accent5 31_Rate Case Accrual Accounts" xfId="29788"/>
    <cellStyle name="Accent5 32" xfId="11165"/>
    <cellStyle name="Accent5 32 2" xfId="11166"/>
    <cellStyle name="Accent5 32_Rate Case Accrual Accounts" xfId="29789"/>
    <cellStyle name="Accent5 33" xfId="11167"/>
    <cellStyle name="Accent5 33 2" xfId="11168"/>
    <cellStyle name="Accent5 33_Rate Case Accrual Accounts" xfId="29790"/>
    <cellStyle name="Accent5 34" xfId="11169"/>
    <cellStyle name="Accent5 34 2" xfId="43000"/>
    <cellStyle name="Accent5 35" xfId="46"/>
    <cellStyle name="Accent5 36" xfId="49129"/>
    <cellStyle name="Accent5 37" xfId="49160"/>
    <cellStyle name="Accent5 4" xfId="11170"/>
    <cellStyle name="Accent5 4 2" xfId="11171"/>
    <cellStyle name="Accent5 4 2 2" xfId="11172"/>
    <cellStyle name="Accent5 4 2 2 2" xfId="11173"/>
    <cellStyle name="Accent5 4 2 2 2 2" xfId="11174"/>
    <cellStyle name="Accent5 4 2 2 2_Rate Case Accrual Accounts" xfId="29791"/>
    <cellStyle name="Accent5 4 2 2 3" xfId="43001"/>
    <cellStyle name="Accent5 4 2 2_Rate Case Accrual Accounts" xfId="29792"/>
    <cellStyle name="Accent5 4 2 3" xfId="11175"/>
    <cellStyle name="Accent5 4 2 3 2" xfId="11176"/>
    <cellStyle name="Accent5 4 2 3 2 2" xfId="11177"/>
    <cellStyle name="Accent5 4 2 3 2_Rate Case Accrual Accounts" xfId="29793"/>
    <cellStyle name="Accent5 4 2 3 3" xfId="43002"/>
    <cellStyle name="Accent5 4 2 3_Rate Case Accrual Accounts" xfId="29794"/>
    <cellStyle name="Accent5 4 2 4" xfId="11178"/>
    <cellStyle name="Accent5 4 2 4 2" xfId="11179"/>
    <cellStyle name="Accent5 4 2 4_Rate Case Accrual Accounts" xfId="29795"/>
    <cellStyle name="Accent5 4 2 5" xfId="43003"/>
    <cellStyle name="Accent5 4 2_Rate Case Accrual Accounts" xfId="29796"/>
    <cellStyle name="Accent5 4 3" xfId="11180"/>
    <cellStyle name="Accent5 4 3 2" xfId="11181"/>
    <cellStyle name="Accent5 4 3 2 2" xfId="11182"/>
    <cellStyle name="Accent5 4 3 2_Rate Case Accrual Accounts" xfId="29797"/>
    <cellStyle name="Accent5 4 3 3" xfId="43004"/>
    <cellStyle name="Accent5 4 3_Rate Case Accrual Accounts" xfId="29798"/>
    <cellStyle name="Accent5 4 4" xfId="11183"/>
    <cellStyle name="Accent5 4 4 2" xfId="11184"/>
    <cellStyle name="Accent5 4 4_Rate Case Accrual Accounts" xfId="29799"/>
    <cellStyle name="Accent5 4 5" xfId="43005"/>
    <cellStyle name="Accent5 4_Rate Case Accrual Accounts" xfId="29800"/>
    <cellStyle name="Accent5 5" xfId="11185"/>
    <cellStyle name="Accent5 5 2" xfId="11186"/>
    <cellStyle name="Accent5 5 2 2" xfId="11187"/>
    <cellStyle name="Accent5 5 2 2 2" xfId="11188"/>
    <cellStyle name="Accent5 5 2 2_Rate Case Accrual Accounts" xfId="29801"/>
    <cellStyle name="Accent5 5 2 3" xfId="43006"/>
    <cellStyle name="Accent5 5 2_Rate Case Accrual Accounts" xfId="29802"/>
    <cellStyle name="Accent5 5 3" xfId="11189"/>
    <cellStyle name="Accent5 5 3 2" xfId="11190"/>
    <cellStyle name="Accent5 5 3 2 2" xfId="11191"/>
    <cellStyle name="Accent5 5 3 2_Rate Case Accrual Accounts" xfId="29803"/>
    <cellStyle name="Accent5 5 3 3" xfId="43007"/>
    <cellStyle name="Accent5 5 3_Rate Case Accrual Accounts" xfId="29804"/>
    <cellStyle name="Accent5 5 4" xfId="11192"/>
    <cellStyle name="Accent5 5 4 2" xfId="11193"/>
    <cellStyle name="Accent5 5 4_Rate Case Accrual Accounts" xfId="29805"/>
    <cellStyle name="Accent5 5 5" xfId="43008"/>
    <cellStyle name="Accent5 5_Rate Case Accrual Accounts" xfId="29806"/>
    <cellStyle name="Accent5 6" xfId="11194"/>
    <cellStyle name="Accent5 6 2" xfId="11195"/>
    <cellStyle name="Accent5 6 2 2" xfId="11196"/>
    <cellStyle name="Accent5 6 2 2 2" xfId="11197"/>
    <cellStyle name="Accent5 6 2 2_Rate Case Accrual Accounts" xfId="29807"/>
    <cellStyle name="Accent5 6 2 3" xfId="43009"/>
    <cellStyle name="Accent5 6 2_Rate Case Accrual Accounts" xfId="29808"/>
    <cellStyle name="Accent5 6 3" xfId="11198"/>
    <cellStyle name="Accent5 6 3 2" xfId="11199"/>
    <cellStyle name="Accent5 6 3 2 2" xfId="11200"/>
    <cellStyle name="Accent5 6 3 2_Rate Case Accrual Accounts" xfId="29809"/>
    <cellStyle name="Accent5 6 3 3" xfId="43010"/>
    <cellStyle name="Accent5 6 3_Rate Case Accrual Accounts" xfId="29810"/>
    <cellStyle name="Accent5 6 4" xfId="11201"/>
    <cellStyle name="Accent5 6 4 2" xfId="11202"/>
    <cellStyle name="Accent5 6 4_Rate Case Accrual Accounts" xfId="29811"/>
    <cellStyle name="Accent5 6 5" xfId="43011"/>
    <cellStyle name="Accent5 6_Rate Case Accrual Accounts" xfId="29812"/>
    <cellStyle name="Accent5 7" xfId="11203"/>
    <cellStyle name="Accent5 7 2" xfId="11204"/>
    <cellStyle name="Accent5 7 2 2" xfId="11205"/>
    <cellStyle name="Accent5 7 2 2 2" xfId="11206"/>
    <cellStyle name="Accent5 7 2 2_Rate Case Accrual Accounts" xfId="29813"/>
    <cellStyle name="Accent5 7 2 3" xfId="43012"/>
    <cellStyle name="Accent5 7 2_Rate Case Accrual Accounts" xfId="29814"/>
    <cellStyle name="Accent5 7 3" xfId="11207"/>
    <cellStyle name="Accent5 7 3 2" xfId="11208"/>
    <cellStyle name="Accent5 7 3 2 2" xfId="11209"/>
    <cellStyle name="Accent5 7 3 2_Rate Case Accrual Accounts" xfId="29815"/>
    <cellStyle name="Accent5 7 3 3" xfId="43013"/>
    <cellStyle name="Accent5 7 3_Rate Case Accrual Accounts" xfId="29816"/>
    <cellStyle name="Accent5 7 4" xfId="11210"/>
    <cellStyle name="Accent5 7 4 2" xfId="11211"/>
    <cellStyle name="Accent5 7 4_Rate Case Accrual Accounts" xfId="29817"/>
    <cellStyle name="Accent5 7 5" xfId="43014"/>
    <cellStyle name="Accent5 7_Rate Case Accrual Accounts" xfId="29818"/>
    <cellStyle name="Accent5 8" xfId="11212"/>
    <cellStyle name="Accent5 8 2" xfId="11213"/>
    <cellStyle name="Accent5 8 2 2" xfId="11214"/>
    <cellStyle name="Accent5 8 2 2 2" xfId="11215"/>
    <cellStyle name="Accent5 8 2 2_Rate Case Accrual Accounts" xfId="29819"/>
    <cellStyle name="Accent5 8 2 3" xfId="43015"/>
    <cellStyle name="Accent5 8 2_Rate Case Accrual Accounts" xfId="29820"/>
    <cellStyle name="Accent5 8 3" xfId="11216"/>
    <cellStyle name="Accent5 8 3 2" xfId="11217"/>
    <cellStyle name="Accent5 8 3 2 2" xfId="11218"/>
    <cellStyle name="Accent5 8 3 2_Rate Case Accrual Accounts" xfId="29821"/>
    <cellStyle name="Accent5 8 3 3" xfId="43016"/>
    <cellStyle name="Accent5 8 3_Rate Case Accrual Accounts" xfId="29822"/>
    <cellStyle name="Accent5 8 4" xfId="11219"/>
    <cellStyle name="Accent5 8 4 2" xfId="11220"/>
    <cellStyle name="Accent5 8 4_Rate Case Accrual Accounts" xfId="29823"/>
    <cellStyle name="Accent5 8 5" xfId="43017"/>
    <cellStyle name="Accent5 8_Rate Case Accrual Accounts" xfId="29824"/>
    <cellStyle name="Accent5 9" xfId="11221"/>
    <cellStyle name="Accent5 9 2" xfId="11222"/>
    <cellStyle name="Accent5 9 2 2" xfId="11223"/>
    <cellStyle name="Accent5 9 2 2 2" xfId="11224"/>
    <cellStyle name="Accent5 9 2 2_Rate Case Accrual Accounts" xfId="29825"/>
    <cellStyle name="Accent5 9 2 3" xfId="43018"/>
    <cellStyle name="Accent5 9 2_Rate Case Accrual Accounts" xfId="29826"/>
    <cellStyle name="Accent5 9 3" xfId="11225"/>
    <cellStyle name="Accent5 9 3 2" xfId="11226"/>
    <cellStyle name="Accent5 9 3 2 2" xfId="11227"/>
    <cellStyle name="Accent5 9 3 2_Rate Case Accrual Accounts" xfId="29827"/>
    <cellStyle name="Accent5 9 3 3" xfId="43019"/>
    <cellStyle name="Accent5 9 3_Rate Case Accrual Accounts" xfId="29828"/>
    <cellStyle name="Accent5 9 4" xfId="11228"/>
    <cellStyle name="Accent5 9 4 2" xfId="11229"/>
    <cellStyle name="Accent5 9 4_Rate Case Accrual Accounts" xfId="29829"/>
    <cellStyle name="Accent5 9 5" xfId="43020"/>
    <cellStyle name="Accent5 9_Rate Case Accrual Accounts" xfId="29830"/>
    <cellStyle name="Accent6" xfId="49534" builtinId="49" customBuiltin="1"/>
    <cellStyle name="Accent6 10" xfId="11230"/>
    <cellStyle name="Accent6 10 2" xfId="11231"/>
    <cellStyle name="Accent6 10 2 2" xfId="11232"/>
    <cellStyle name="Accent6 10 2 2 2" xfId="11233"/>
    <cellStyle name="Accent6 10 2 2_Rate Case Accrual Accounts" xfId="29831"/>
    <cellStyle name="Accent6 10 2 3" xfId="43021"/>
    <cellStyle name="Accent6 10 2_Rate Case Accrual Accounts" xfId="29832"/>
    <cellStyle name="Accent6 10 3" xfId="11234"/>
    <cellStyle name="Accent6 10 3 2" xfId="11235"/>
    <cellStyle name="Accent6 10 3 2 2" xfId="11236"/>
    <cellStyle name="Accent6 10 3 2_Rate Case Accrual Accounts" xfId="29833"/>
    <cellStyle name="Accent6 10 3 3" xfId="43022"/>
    <cellStyle name="Accent6 10 3_Rate Case Accrual Accounts" xfId="29834"/>
    <cellStyle name="Accent6 10 4" xfId="11237"/>
    <cellStyle name="Accent6 10 4 2" xfId="11238"/>
    <cellStyle name="Accent6 10 4_Rate Case Accrual Accounts" xfId="29835"/>
    <cellStyle name="Accent6 10 5" xfId="43023"/>
    <cellStyle name="Accent6 10_Rate Case Accrual Accounts" xfId="29836"/>
    <cellStyle name="Accent6 11" xfId="11239"/>
    <cellStyle name="Accent6 11 2" xfId="11240"/>
    <cellStyle name="Accent6 11 2 2" xfId="11241"/>
    <cellStyle name="Accent6 11 2 2 2" xfId="11242"/>
    <cellStyle name="Accent6 11 2 2_Rate Case Accrual Accounts" xfId="29837"/>
    <cellStyle name="Accent6 11 2 3" xfId="43024"/>
    <cellStyle name="Accent6 11 2_Rate Case Accrual Accounts" xfId="29838"/>
    <cellStyle name="Accent6 11 3" xfId="11243"/>
    <cellStyle name="Accent6 11 3 2" xfId="11244"/>
    <cellStyle name="Accent6 11 3 2 2" xfId="11245"/>
    <cellStyle name="Accent6 11 3 2_Rate Case Accrual Accounts" xfId="29839"/>
    <cellStyle name="Accent6 11 3 3" xfId="43025"/>
    <cellStyle name="Accent6 11 3_Rate Case Accrual Accounts" xfId="29840"/>
    <cellStyle name="Accent6 11 4" xfId="11246"/>
    <cellStyle name="Accent6 11 4 2" xfId="11247"/>
    <cellStyle name="Accent6 11 4_Rate Case Accrual Accounts" xfId="29841"/>
    <cellStyle name="Accent6 11 5" xfId="43026"/>
    <cellStyle name="Accent6 11_Rate Case Accrual Accounts" xfId="29842"/>
    <cellStyle name="Accent6 12" xfId="11248"/>
    <cellStyle name="Accent6 12 2" xfId="11249"/>
    <cellStyle name="Accent6 12 2 2" xfId="11250"/>
    <cellStyle name="Accent6 12 2 2 2" xfId="11251"/>
    <cellStyle name="Accent6 12 2 2_Rate Case Accrual Accounts" xfId="29843"/>
    <cellStyle name="Accent6 12 2 3" xfId="43027"/>
    <cellStyle name="Accent6 12 2_Rate Case Accrual Accounts" xfId="29844"/>
    <cellStyle name="Accent6 12 3" xfId="11252"/>
    <cellStyle name="Accent6 12 3 2" xfId="11253"/>
    <cellStyle name="Accent6 12 3 2 2" xfId="11254"/>
    <cellStyle name="Accent6 12 3 2_Rate Case Accrual Accounts" xfId="29845"/>
    <cellStyle name="Accent6 12 3 3" xfId="43028"/>
    <cellStyle name="Accent6 12 3_Rate Case Accrual Accounts" xfId="29846"/>
    <cellStyle name="Accent6 12 4" xfId="11255"/>
    <cellStyle name="Accent6 12 4 2" xfId="11256"/>
    <cellStyle name="Accent6 12 4_Rate Case Accrual Accounts" xfId="29847"/>
    <cellStyle name="Accent6 12 5" xfId="43029"/>
    <cellStyle name="Accent6 12_Rate Case Accrual Accounts" xfId="29848"/>
    <cellStyle name="Accent6 13" xfId="11257"/>
    <cellStyle name="Accent6 13 2" xfId="11258"/>
    <cellStyle name="Accent6 13 2 2" xfId="11259"/>
    <cellStyle name="Accent6 13 2 2 2" xfId="11260"/>
    <cellStyle name="Accent6 13 2 2_Rate Case Accrual Accounts" xfId="29849"/>
    <cellStyle name="Accent6 13 2 3" xfId="43030"/>
    <cellStyle name="Accent6 13 2_Rate Case Accrual Accounts" xfId="29850"/>
    <cellStyle name="Accent6 13 3" xfId="11261"/>
    <cellStyle name="Accent6 13 3 2" xfId="11262"/>
    <cellStyle name="Accent6 13 3 2 2" xfId="11263"/>
    <cellStyle name="Accent6 13 3 2_Rate Case Accrual Accounts" xfId="29851"/>
    <cellStyle name="Accent6 13 3 3" xfId="43031"/>
    <cellStyle name="Accent6 13 3_Rate Case Accrual Accounts" xfId="29852"/>
    <cellStyle name="Accent6 13 4" xfId="11264"/>
    <cellStyle name="Accent6 13 4 2" xfId="11265"/>
    <cellStyle name="Accent6 13 4_Rate Case Accrual Accounts" xfId="29853"/>
    <cellStyle name="Accent6 13 5" xfId="43032"/>
    <cellStyle name="Accent6 13_Rate Case Accrual Accounts" xfId="29854"/>
    <cellStyle name="Accent6 14" xfId="11266"/>
    <cellStyle name="Accent6 14 2" xfId="11267"/>
    <cellStyle name="Accent6 14 2 2" xfId="11268"/>
    <cellStyle name="Accent6 14 2 2 2" xfId="11269"/>
    <cellStyle name="Accent6 14 2 2_Rate Case Accrual Accounts" xfId="29855"/>
    <cellStyle name="Accent6 14 2 3" xfId="43033"/>
    <cellStyle name="Accent6 14 2_Rate Case Accrual Accounts" xfId="29856"/>
    <cellStyle name="Accent6 14 3" xfId="11270"/>
    <cellStyle name="Accent6 14 3 2" xfId="11271"/>
    <cellStyle name="Accent6 14 3 2 2" xfId="11272"/>
    <cellStyle name="Accent6 14 3 2_Rate Case Accrual Accounts" xfId="29857"/>
    <cellStyle name="Accent6 14 3 3" xfId="43034"/>
    <cellStyle name="Accent6 14 3_Rate Case Accrual Accounts" xfId="29858"/>
    <cellStyle name="Accent6 14 4" xfId="11273"/>
    <cellStyle name="Accent6 14 4 2" xfId="11274"/>
    <cellStyle name="Accent6 14 4_Rate Case Accrual Accounts" xfId="29859"/>
    <cellStyle name="Accent6 14 5" xfId="43035"/>
    <cellStyle name="Accent6 14_Rate Case Accrual Accounts" xfId="29860"/>
    <cellStyle name="Accent6 15" xfId="11275"/>
    <cellStyle name="Accent6 15 2" xfId="11276"/>
    <cellStyle name="Accent6 15 2 2" xfId="11277"/>
    <cellStyle name="Accent6 15 2 2 2" xfId="11278"/>
    <cellStyle name="Accent6 15 2 2_Rate Case Accrual Accounts" xfId="29861"/>
    <cellStyle name="Accent6 15 2 3" xfId="43036"/>
    <cellStyle name="Accent6 15 2_Rate Case Accrual Accounts" xfId="29862"/>
    <cellStyle name="Accent6 15 3" xfId="11279"/>
    <cellStyle name="Accent6 15 3 2" xfId="11280"/>
    <cellStyle name="Accent6 15 3 2 2" xfId="11281"/>
    <cellStyle name="Accent6 15 3 2_Rate Case Accrual Accounts" xfId="29863"/>
    <cellStyle name="Accent6 15 3 3" xfId="43037"/>
    <cellStyle name="Accent6 15 3_Rate Case Accrual Accounts" xfId="29864"/>
    <cellStyle name="Accent6 15 4" xfId="11282"/>
    <cellStyle name="Accent6 15 4 2" xfId="11283"/>
    <cellStyle name="Accent6 15 4_Rate Case Accrual Accounts" xfId="29865"/>
    <cellStyle name="Accent6 15 5" xfId="43038"/>
    <cellStyle name="Accent6 15_Rate Case Accrual Accounts" xfId="29866"/>
    <cellStyle name="Accent6 16" xfId="11284"/>
    <cellStyle name="Accent6 16 2" xfId="11285"/>
    <cellStyle name="Accent6 16 2 2" xfId="11286"/>
    <cellStyle name="Accent6 16 2 2 2" xfId="11287"/>
    <cellStyle name="Accent6 16 2 2_Rate Case Accrual Accounts" xfId="29867"/>
    <cellStyle name="Accent6 16 2 3" xfId="43039"/>
    <cellStyle name="Accent6 16 2_Rate Case Accrual Accounts" xfId="29868"/>
    <cellStyle name="Accent6 16 3" xfId="11288"/>
    <cellStyle name="Accent6 16 3 2" xfId="11289"/>
    <cellStyle name="Accent6 16 3 2 2" xfId="11290"/>
    <cellStyle name="Accent6 16 3 2_Rate Case Accrual Accounts" xfId="29869"/>
    <cellStyle name="Accent6 16 3 3" xfId="43040"/>
    <cellStyle name="Accent6 16 3_Rate Case Accrual Accounts" xfId="29870"/>
    <cellStyle name="Accent6 16 4" xfId="11291"/>
    <cellStyle name="Accent6 16 4 2" xfId="11292"/>
    <cellStyle name="Accent6 16 4_Rate Case Accrual Accounts" xfId="29871"/>
    <cellStyle name="Accent6 16 5" xfId="43041"/>
    <cellStyle name="Accent6 16_Rate Case Accrual Accounts" xfId="29872"/>
    <cellStyle name="Accent6 17" xfId="11293"/>
    <cellStyle name="Accent6 17 2" xfId="11294"/>
    <cellStyle name="Accent6 17 2 2" xfId="11295"/>
    <cellStyle name="Accent6 17 2 2 2" xfId="11296"/>
    <cellStyle name="Accent6 17 2 2_Rate Case Accrual Accounts" xfId="29873"/>
    <cellStyle name="Accent6 17 2 3" xfId="43042"/>
    <cellStyle name="Accent6 17 2_Rate Case Accrual Accounts" xfId="29874"/>
    <cellStyle name="Accent6 17 3" xfId="11297"/>
    <cellStyle name="Accent6 17 3 2" xfId="11298"/>
    <cellStyle name="Accent6 17 3 2 2" xfId="11299"/>
    <cellStyle name="Accent6 17 3 2_Rate Case Accrual Accounts" xfId="29875"/>
    <cellStyle name="Accent6 17 3 3" xfId="43043"/>
    <cellStyle name="Accent6 17 3_Rate Case Accrual Accounts" xfId="29876"/>
    <cellStyle name="Accent6 17 4" xfId="11300"/>
    <cellStyle name="Accent6 17 4 2" xfId="11301"/>
    <cellStyle name="Accent6 17 4_Rate Case Accrual Accounts" xfId="29877"/>
    <cellStyle name="Accent6 17 5" xfId="43044"/>
    <cellStyle name="Accent6 17_Rate Case Accrual Accounts" xfId="29878"/>
    <cellStyle name="Accent6 18" xfId="11302"/>
    <cellStyle name="Accent6 18 2" xfId="11303"/>
    <cellStyle name="Accent6 18 2 2" xfId="11304"/>
    <cellStyle name="Accent6 18 2 2 2" xfId="11305"/>
    <cellStyle name="Accent6 18 2 2_Rate Case Accrual Accounts" xfId="29879"/>
    <cellStyle name="Accent6 18 2 3" xfId="43045"/>
    <cellStyle name="Accent6 18 2_Rate Case Accrual Accounts" xfId="29880"/>
    <cellStyle name="Accent6 18 3" xfId="11306"/>
    <cellStyle name="Accent6 18 3 2" xfId="11307"/>
    <cellStyle name="Accent6 18 3 2 2" xfId="11308"/>
    <cellStyle name="Accent6 18 3 2_Rate Case Accrual Accounts" xfId="29881"/>
    <cellStyle name="Accent6 18 3 3" xfId="43046"/>
    <cellStyle name="Accent6 18 3_Rate Case Accrual Accounts" xfId="29882"/>
    <cellStyle name="Accent6 18 4" xfId="11309"/>
    <cellStyle name="Accent6 18 4 2" xfId="11310"/>
    <cellStyle name="Accent6 18 4_Rate Case Accrual Accounts" xfId="29883"/>
    <cellStyle name="Accent6 18 5" xfId="43047"/>
    <cellStyle name="Accent6 18_Rate Case Accrual Accounts" xfId="29884"/>
    <cellStyle name="Accent6 19" xfId="11311"/>
    <cellStyle name="Accent6 19 2" xfId="11312"/>
    <cellStyle name="Accent6 19 2 2" xfId="11313"/>
    <cellStyle name="Accent6 19 2 2 2" xfId="11314"/>
    <cellStyle name="Accent6 19 2 2_Rate Case Accrual Accounts" xfId="29885"/>
    <cellStyle name="Accent6 19 2 3" xfId="43048"/>
    <cellStyle name="Accent6 19 2_Rate Case Accrual Accounts" xfId="29886"/>
    <cellStyle name="Accent6 19 3" xfId="11315"/>
    <cellStyle name="Accent6 19 3 2" xfId="11316"/>
    <cellStyle name="Accent6 19 3 2 2" xfId="11317"/>
    <cellStyle name="Accent6 19 3 2_Rate Case Accrual Accounts" xfId="29887"/>
    <cellStyle name="Accent6 19 3 3" xfId="43049"/>
    <cellStyle name="Accent6 19 3_Rate Case Accrual Accounts" xfId="29888"/>
    <cellStyle name="Accent6 19 4" xfId="11318"/>
    <cellStyle name="Accent6 19 4 2" xfId="11319"/>
    <cellStyle name="Accent6 19 4_Rate Case Accrual Accounts" xfId="29889"/>
    <cellStyle name="Accent6 19 5" xfId="43050"/>
    <cellStyle name="Accent6 19_Rate Case Accrual Accounts" xfId="29890"/>
    <cellStyle name="Accent6 2" xfId="49"/>
    <cellStyle name="Accent6 2 2" xfId="598"/>
    <cellStyle name="Accent6 2 2 10" xfId="49365"/>
    <cellStyle name="Accent6 2 2 2" xfId="11320"/>
    <cellStyle name="Accent6 2 2 2 2" xfId="11321"/>
    <cellStyle name="Accent6 2 2 2 2 2" xfId="11322"/>
    <cellStyle name="Accent6 2 2 2 2_Rate Case Accrual Accounts" xfId="29891"/>
    <cellStyle name="Accent6 2 2 2 3" xfId="43051"/>
    <cellStyle name="Accent6 2 2 2_Rate Case Accrual Accounts" xfId="29892"/>
    <cellStyle name="Accent6 2 2 3" xfId="11323"/>
    <cellStyle name="Accent6 2 2 3 2" xfId="11324"/>
    <cellStyle name="Accent6 2 2 3 2 2" xfId="11325"/>
    <cellStyle name="Accent6 2 2 3 2_Rate Case Accrual Accounts" xfId="29893"/>
    <cellStyle name="Accent6 2 2 3 3" xfId="43052"/>
    <cellStyle name="Accent6 2 2 3_Rate Case Accrual Accounts" xfId="29894"/>
    <cellStyle name="Accent6 2 2 4" xfId="11326"/>
    <cellStyle name="Accent6 2 2 4 2" xfId="11327"/>
    <cellStyle name="Accent6 2 2 4 2 2" xfId="11328"/>
    <cellStyle name="Accent6 2 2 4 2_Rate Case Accrual Accounts" xfId="29895"/>
    <cellStyle name="Accent6 2 2 4 3" xfId="43053"/>
    <cellStyle name="Accent6 2 2 4_Rate Case Accrual Accounts" xfId="29896"/>
    <cellStyle name="Accent6 2 2 5" xfId="11329"/>
    <cellStyle name="Accent6 2 2 5 2" xfId="11330"/>
    <cellStyle name="Accent6 2 2 5_Rate Case Accrual Accounts" xfId="29897"/>
    <cellStyle name="Accent6 2 2 6" xfId="43054"/>
    <cellStyle name="Accent6 2 2 7" xfId="49304"/>
    <cellStyle name="Accent6 2 2 8" xfId="49343"/>
    <cellStyle name="Accent6 2 2 9" xfId="49279"/>
    <cellStyle name="Accent6 2 2_Basis Info" xfId="11331"/>
    <cellStyle name="Accent6 2 3" xfId="449"/>
    <cellStyle name="Accent6 2 3 2" xfId="11332"/>
    <cellStyle name="Accent6 2 3 2 2" xfId="11333"/>
    <cellStyle name="Accent6 2 3 2 2 2" xfId="11334"/>
    <cellStyle name="Accent6 2 3 2 2_Rate Case Accrual Accounts" xfId="29898"/>
    <cellStyle name="Accent6 2 3 2 3" xfId="43055"/>
    <cellStyle name="Accent6 2 3 2_Rate Case Accrual Accounts" xfId="29899"/>
    <cellStyle name="Accent6 2 3 3" xfId="11335"/>
    <cellStyle name="Accent6 2 3 3 2" xfId="11336"/>
    <cellStyle name="Accent6 2 3 3 2 2" xfId="11337"/>
    <cellStyle name="Accent6 2 3 3 2_Rate Case Accrual Accounts" xfId="29900"/>
    <cellStyle name="Accent6 2 3 3 3" xfId="43056"/>
    <cellStyle name="Accent6 2 3 3_Rate Case Accrual Accounts" xfId="29901"/>
    <cellStyle name="Accent6 2 3 4" xfId="11338"/>
    <cellStyle name="Accent6 2 3 4 2" xfId="11339"/>
    <cellStyle name="Accent6 2 3 4 2 2" xfId="11340"/>
    <cellStyle name="Accent6 2 3 4 2_Rate Case Accrual Accounts" xfId="29902"/>
    <cellStyle name="Accent6 2 3 4 3" xfId="43057"/>
    <cellStyle name="Accent6 2 3 4_Rate Case Accrual Accounts" xfId="29903"/>
    <cellStyle name="Accent6 2 3 5" xfId="11341"/>
    <cellStyle name="Accent6 2 3 5 2" xfId="11342"/>
    <cellStyle name="Accent6 2 3 5_Rate Case Accrual Accounts" xfId="29904"/>
    <cellStyle name="Accent6 2 3 6" xfId="11343"/>
    <cellStyle name="Accent6 2 3 6 2" xfId="11344"/>
    <cellStyle name="Accent6 2 3 6_Rate Case Accrual Accounts" xfId="29905"/>
    <cellStyle name="Accent6 2 3_Basis Info" xfId="11345"/>
    <cellStyle name="Accent6 2 4" xfId="11346"/>
    <cellStyle name="Accent6 2 4 2" xfId="11347"/>
    <cellStyle name="Accent6 2 4 2 2" xfId="11348"/>
    <cellStyle name="Accent6 2 4 2_Rate Case Accrual Accounts" xfId="29906"/>
    <cellStyle name="Accent6 2 4 3" xfId="43058"/>
    <cellStyle name="Accent6 2 4_Rate Case Accrual Accounts" xfId="29907"/>
    <cellStyle name="Accent6 2 5" xfId="11349"/>
    <cellStyle name="Accent6 2 5 2" xfId="11350"/>
    <cellStyle name="Accent6 2 5_Rate Case Accrual Accounts" xfId="29908"/>
    <cellStyle name="Accent6 2 6" xfId="11351"/>
    <cellStyle name="Accent6 2 6 2" xfId="43059"/>
    <cellStyle name="Accent6 2 7" xfId="11352"/>
    <cellStyle name="Accent6 2 7 2" xfId="43060"/>
    <cellStyle name="Accent6 2 8" xfId="43061"/>
    <cellStyle name="Accent6 2_10-1 BS" xfId="11353"/>
    <cellStyle name="Accent6 20" xfId="11354"/>
    <cellStyle name="Accent6 20 2" xfId="11355"/>
    <cellStyle name="Accent6 20 2 2" xfId="11356"/>
    <cellStyle name="Accent6 20 2 2 2" xfId="11357"/>
    <cellStyle name="Accent6 20 2 2_Rate Case Accrual Accounts" xfId="29909"/>
    <cellStyle name="Accent6 20 2 3" xfId="43062"/>
    <cellStyle name="Accent6 20 2_Rate Case Accrual Accounts" xfId="29910"/>
    <cellStyle name="Accent6 20 3" xfId="11358"/>
    <cellStyle name="Accent6 20 3 2" xfId="11359"/>
    <cellStyle name="Accent6 20 3 2 2" xfId="11360"/>
    <cellStyle name="Accent6 20 3 2_Rate Case Accrual Accounts" xfId="29911"/>
    <cellStyle name="Accent6 20 3 3" xfId="43063"/>
    <cellStyle name="Accent6 20 3_Rate Case Accrual Accounts" xfId="29912"/>
    <cellStyle name="Accent6 20 4" xfId="11361"/>
    <cellStyle name="Accent6 20 4 2" xfId="11362"/>
    <cellStyle name="Accent6 20 4_Rate Case Accrual Accounts" xfId="29913"/>
    <cellStyle name="Accent6 20 5" xfId="43064"/>
    <cellStyle name="Accent6 20_Rate Case Accrual Accounts" xfId="29914"/>
    <cellStyle name="Accent6 21" xfId="11363"/>
    <cellStyle name="Accent6 21 2" xfId="11364"/>
    <cellStyle name="Accent6 21 2 2" xfId="11365"/>
    <cellStyle name="Accent6 21 2 2 2" xfId="11366"/>
    <cellStyle name="Accent6 21 2 2_Rate Case Accrual Accounts" xfId="29915"/>
    <cellStyle name="Accent6 21 2 3" xfId="43065"/>
    <cellStyle name="Accent6 21 2_Rate Case Accrual Accounts" xfId="29916"/>
    <cellStyle name="Accent6 21 3" xfId="11367"/>
    <cellStyle name="Accent6 21 3 2" xfId="11368"/>
    <cellStyle name="Accent6 21 3 2 2" xfId="11369"/>
    <cellStyle name="Accent6 21 3 2_Rate Case Accrual Accounts" xfId="29917"/>
    <cellStyle name="Accent6 21 3 3" xfId="43066"/>
    <cellStyle name="Accent6 21 3_Rate Case Accrual Accounts" xfId="29918"/>
    <cellStyle name="Accent6 21 4" xfId="11370"/>
    <cellStyle name="Accent6 21 4 2" xfId="11371"/>
    <cellStyle name="Accent6 21 4_Rate Case Accrual Accounts" xfId="29919"/>
    <cellStyle name="Accent6 21 5" xfId="43067"/>
    <cellStyle name="Accent6 21_Rate Case Accrual Accounts" xfId="29920"/>
    <cellStyle name="Accent6 22" xfId="11372"/>
    <cellStyle name="Accent6 22 2" xfId="11373"/>
    <cellStyle name="Accent6 22 2 2" xfId="11374"/>
    <cellStyle name="Accent6 22 2 2 2" xfId="11375"/>
    <cellStyle name="Accent6 22 2 2_Rate Case Accrual Accounts" xfId="29921"/>
    <cellStyle name="Accent6 22 2 3" xfId="43068"/>
    <cellStyle name="Accent6 22 2_Rate Case Accrual Accounts" xfId="29922"/>
    <cellStyle name="Accent6 22 3" xfId="11376"/>
    <cellStyle name="Accent6 22 3 2" xfId="11377"/>
    <cellStyle name="Accent6 22 3 2 2" xfId="11378"/>
    <cellStyle name="Accent6 22 3 2_Rate Case Accrual Accounts" xfId="29923"/>
    <cellStyle name="Accent6 22 3 3" xfId="43069"/>
    <cellStyle name="Accent6 22 3_Rate Case Accrual Accounts" xfId="29924"/>
    <cellStyle name="Accent6 22 4" xfId="11379"/>
    <cellStyle name="Accent6 22 4 2" xfId="11380"/>
    <cellStyle name="Accent6 22 4_Rate Case Accrual Accounts" xfId="29925"/>
    <cellStyle name="Accent6 22 5" xfId="43070"/>
    <cellStyle name="Accent6 22_Rate Case Accrual Accounts" xfId="29926"/>
    <cellStyle name="Accent6 23" xfId="11381"/>
    <cellStyle name="Accent6 23 2" xfId="11382"/>
    <cellStyle name="Accent6 23 2 2" xfId="11383"/>
    <cellStyle name="Accent6 23 2 2 2" xfId="11384"/>
    <cellStyle name="Accent6 23 2 2_Rate Case Accrual Accounts" xfId="29927"/>
    <cellStyle name="Accent6 23 2 3" xfId="43071"/>
    <cellStyle name="Accent6 23 2_Rate Case Accrual Accounts" xfId="29928"/>
    <cellStyle name="Accent6 23 3" xfId="11385"/>
    <cellStyle name="Accent6 23 3 2" xfId="11386"/>
    <cellStyle name="Accent6 23 3 2 2" xfId="11387"/>
    <cellStyle name="Accent6 23 3 2_Rate Case Accrual Accounts" xfId="29929"/>
    <cellStyle name="Accent6 23 3 3" xfId="43072"/>
    <cellStyle name="Accent6 23 3_Rate Case Accrual Accounts" xfId="29930"/>
    <cellStyle name="Accent6 23 4" xfId="11388"/>
    <cellStyle name="Accent6 23 4 2" xfId="11389"/>
    <cellStyle name="Accent6 23 4 2 2" xfId="11390"/>
    <cellStyle name="Accent6 23 4 2_Rate Case Accrual Accounts" xfId="29931"/>
    <cellStyle name="Accent6 23 4 3" xfId="43073"/>
    <cellStyle name="Accent6 23 4_Rate Case Accrual Accounts" xfId="29932"/>
    <cellStyle name="Accent6 23 5" xfId="11391"/>
    <cellStyle name="Accent6 23 5 2" xfId="11392"/>
    <cellStyle name="Accent6 23 5_Rate Case Accrual Accounts" xfId="29933"/>
    <cellStyle name="Accent6 23 6" xfId="43074"/>
    <cellStyle name="Accent6 23_Rate Case Accrual Accounts" xfId="29934"/>
    <cellStyle name="Accent6 24" xfId="11393"/>
    <cellStyle name="Accent6 24 2" xfId="11394"/>
    <cellStyle name="Accent6 24 2 2" xfId="11395"/>
    <cellStyle name="Accent6 24 2 2 2" xfId="11396"/>
    <cellStyle name="Accent6 24 2 2 2 2" xfId="11397"/>
    <cellStyle name="Accent6 24 2 2 2_Rate Case Accrual Accounts" xfId="29935"/>
    <cellStyle name="Accent6 24 2 2 3" xfId="43075"/>
    <cellStyle name="Accent6 24 2 2_Rate Case Accrual Accounts" xfId="29936"/>
    <cellStyle name="Accent6 24 2 3" xfId="11398"/>
    <cellStyle name="Accent6 24 2 3 2" xfId="11399"/>
    <cellStyle name="Accent6 24 2 3_Rate Case Accrual Accounts" xfId="29937"/>
    <cellStyle name="Accent6 24 2 4" xfId="11400"/>
    <cellStyle name="Accent6 24 2 4 2" xfId="43076"/>
    <cellStyle name="Accent6 24 2 5" xfId="43077"/>
    <cellStyle name="Accent6 24 2_Rate Case Accrual Accounts" xfId="29938"/>
    <cellStyle name="Accent6 24 3" xfId="11401"/>
    <cellStyle name="Accent6 24 3 2" xfId="11402"/>
    <cellStyle name="Accent6 24 3 2 2" xfId="11403"/>
    <cellStyle name="Accent6 24 3 2_Rate Case Accrual Accounts" xfId="29939"/>
    <cellStyle name="Accent6 24 3 3" xfId="43078"/>
    <cellStyle name="Accent6 24 3_Rate Case Accrual Accounts" xfId="29940"/>
    <cellStyle name="Accent6 24 4" xfId="11404"/>
    <cellStyle name="Accent6 24 4 2" xfId="11405"/>
    <cellStyle name="Accent6 24 4_Rate Case Accrual Accounts" xfId="29941"/>
    <cellStyle name="Accent6 24 5" xfId="11406"/>
    <cellStyle name="Accent6 24 5 2" xfId="11407"/>
    <cellStyle name="Accent6 24 5_Rate Case Accrual Accounts" xfId="29942"/>
    <cellStyle name="Accent6 24 6" xfId="43079"/>
    <cellStyle name="Accent6 24_Basis Detail" xfId="11408"/>
    <cellStyle name="Accent6 25" xfId="11409"/>
    <cellStyle name="Accent6 25 2" xfId="11410"/>
    <cellStyle name="Accent6 25 2 2" xfId="11411"/>
    <cellStyle name="Accent6 25 2 2 2" xfId="11412"/>
    <cellStyle name="Accent6 25 2 2_Rate Case Accrual Accounts" xfId="29943"/>
    <cellStyle name="Accent6 25 2 3" xfId="43080"/>
    <cellStyle name="Accent6 25 2_Rate Case Accrual Accounts" xfId="29944"/>
    <cellStyle name="Accent6 25 3" xfId="11413"/>
    <cellStyle name="Accent6 25 3 2" xfId="11414"/>
    <cellStyle name="Accent6 25 3 2 2" xfId="11415"/>
    <cellStyle name="Accent6 25 3 2_Rate Case Accrual Accounts" xfId="29945"/>
    <cellStyle name="Accent6 25 3 3" xfId="43081"/>
    <cellStyle name="Accent6 25 3_Rate Case Accrual Accounts" xfId="29946"/>
    <cellStyle name="Accent6 25 4" xfId="11416"/>
    <cellStyle name="Accent6 25 4 2" xfId="11417"/>
    <cellStyle name="Accent6 25 4_Rate Case Accrual Accounts" xfId="29947"/>
    <cellStyle name="Accent6 25 5" xfId="43082"/>
    <cellStyle name="Accent6 25_Rate Case Accrual Accounts" xfId="29948"/>
    <cellStyle name="Accent6 26" xfId="11418"/>
    <cellStyle name="Accent6 26 2" xfId="11419"/>
    <cellStyle name="Accent6 26 2 2" xfId="11420"/>
    <cellStyle name="Accent6 26 2 2 2" xfId="11421"/>
    <cellStyle name="Accent6 26 2 2_Rate Case Accrual Accounts" xfId="29949"/>
    <cellStyle name="Accent6 26 2 3" xfId="43083"/>
    <cellStyle name="Accent6 26 2_Rate Case Accrual Accounts" xfId="29950"/>
    <cellStyle name="Accent6 26 3" xfId="11422"/>
    <cellStyle name="Accent6 26 3 2" xfId="11423"/>
    <cellStyle name="Accent6 26 3_Rate Case Accrual Accounts" xfId="29951"/>
    <cellStyle name="Accent6 26 4" xfId="11424"/>
    <cellStyle name="Accent6 26 4 2" xfId="43084"/>
    <cellStyle name="Accent6 26 5" xfId="43085"/>
    <cellStyle name="Accent6 26_Rate Case Accrual Accounts" xfId="29952"/>
    <cellStyle name="Accent6 27" xfId="11425"/>
    <cellStyle name="Accent6 27 2" xfId="11426"/>
    <cellStyle name="Accent6 27 2 2" xfId="11427"/>
    <cellStyle name="Accent6 27 2 2 2" xfId="11428"/>
    <cellStyle name="Accent6 27 2 2_Rate Case Accrual Accounts" xfId="29953"/>
    <cellStyle name="Accent6 27 2 3" xfId="43086"/>
    <cellStyle name="Accent6 27 2_Rate Case Accrual Accounts" xfId="29954"/>
    <cellStyle name="Accent6 27 3" xfId="11429"/>
    <cellStyle name="Accent6 27 3 2" xfId="11430"/>
    <cellStyle name="Accent6 27 3_Rate Case Accrual Accounts" xfId="29955"/>
    <cellStyle name="Accent6 27 4" xfId="43087"/>
    <cellStyle name="Accent6 27_Rate Case Accrual Accounts" xfId="29956"/>
    <cellStyle name="Accent6 28" xfId="11431"/>
    <cellStyle name="Accent6 28 2" xfId="11432"/>
    <cellStyle name="Accent6 28 2 2" xfId="11433"/>
    <cellStyle name="Accent6 28 2_Rate Case Accrual Accounts" xfId="29957"/>
    <cellStyle name="Accent6 28 3" xfId="43088"/>
    <cellStyle name="Accent6 28_Rate Case Accrual Accounts" xfId="29958"/>
    <cellStyle name="Accent6 29" xfId="11434"/>
    <cellStyle name="Accent6 29 2" xfId="11435"/>
    <cellStyle name="Accent6 29 2 2" xfId="11436"/>
    <cellStyle name="Accent6 29 2_Rate Case Accrual Accounts" xfId="29959"/>
    <cellStyle name="Accent6 29 3" xfId="43089"/>
    <cellStyle name="Accent6 29_Rate Case Accrual Accounts" xfId="29960"/>
    <cellStyle name="Accent6 3" xfId="11437"/>
    <cellStyle name="Accent6 3 2" xfId="11438"/>
    <cellStyle name="Accent6 3 2 2" xfId="11439"/>
    <cellStyle name="Accent6 3 2 2 2" xfId="11440"/>
    <cellStyle name="Accent6 3 2 2 2 2" xfId="11441"/>
    <cellStyle name="Accent6 3 2 2 2_Rate Case Accrual Accounts" xfId="29961"/>
    <cellStyle name="Accent6 3 2 2 3" xfId="43090"/>
    <cellStyle name="Accent6 3 2 2_Rate Case Accrual Accounts" xfId="29962"/>
    <cellStyle name="Accent6 3 2 3" xfId="11442"/>
    <cellStyle name="Accent6 3 2 3 2" xfId="11443"/>
    <cellStyle name="Accent6 3 2 3 2 2" xfId="11444"/>
    <cellStyle name="Accent6 3 2 3 2_Rate Case Accrual Accounts" xfId="29963"/>
    <cellStyle name="Accent6 3 2 3 3" xfId="43091"/>
    <cellStyle name="Accent6 3 2 3_Rate Case Accrual Accounts" xfId="29964"/>
    <cellStyle name="Accent6 3 2 4" xfId="11445"/>
    <cellStyle name="Accent6 3 2 4 2" xfId="11446"/>
    <cellStyle name="Accent6 3 2 4_Rate Case Accrual Accounts" xfId="29965"/>
    <cellStyle name="Accent6 3 2 5" xfId="43092"/>
    <cellStyle name="Accent6 3 2_Rate Case Accrual Accounts" xfId="29966"/>
    <cellStyle name="Accent6 3 3" xfId="11447"/>
    <cellStyle name="Accent6 3 3 2" xfId="11448"/>
    <cellStyle name="Accent6 3 3 2 2" xfId="11449"/>
    <cellStyle name="Accent6 3 3 2_Rate Case Accrual Accounts" xfId="29967"/>
    <cellStyle name="Accent6 3 3 3" xfId="43093"/>
    <cellStyle name="Accent6 3 3_Rate Case Accrual Accounts" xfId="29968"/>
    <cellStyle name="Accent6 3 4" xfId="11450"/>
    <cellStyle name="Accent6 3 4 2" xfId="11451"/>
    <cellStyle name="Accent6 3 4_Rate Case Accrual Accounts" xfId="29969"/>
    <cellStyle name="Accent6 3 5" xfId="11452"/>
    <cellStyle name="Accent6 3 5 2" xfId="43094"/>
    <cellStyle name="Accent6 3_Rate Case Accrual Accounts" xfId="29970"/>
    <cellStyle name="Accent6 30" xfId="11453"/>
    <cellStyle name="Accent6 30 2" xfId="11454"/>
    <cellStyle name="Accent6 30 2 2" xfId="11455"/>
    <cellStyle name="Accent6 30 2_Rate Case Accrual Accounts" xfId="29971"/>
    <cellStyle name="Accent6 30 3" xfId="43095"/>
    <cellStyle name="Accent6 30_Rate Case Accrual Accounts" xfId="29972"/>
    <cellStyle name="Accent6 31" xfId="11456"/>
    <cellStyle name="Accent6 31 2" xfId="11457"/>
    <cellStyle name="Accent6 31 2 2" xfId="11458"/>
    <cellStyle name="Accent6 31 2_Rate Case Accrual Accounts" xfId="29973"/>
    <cellStyle name="Accent6 31 3" xfId="43096"/>
    <cellStyle name="Accent6 31_Rate Case Accrual Accounts" xfId="29974"/>
    <cellStyle name="Accent6 32" xfId="11459"/>
    <cellStyle name="Accent6 32 2" xfId="11460"/>
    <cellStyle name="Accent6 32 2 2" xfId="11461"/>
    <cellStyle name="Accent6 32 2_Rate Case Accrual Accounts" xfId="29975"/>
    <cellStyle name="Accent6 32 3" xfId="43097"/>
    <cellStyle name="Accent6 32_Rate Case Accrual Accounts" xfId="29976"/>
    <cellStyle name="Accent6 33" xfId="11462"/>
    <cellStyle name="Accent6 33 2" xfId="11463"/>
    <cellStyle name="Accent6 33 2 2" xfId="11464"/>
    <cellStyle name="Accent6 33 2_Rate Case Accrual Accounts" xfId="29977"/>
    <cellStyle name="Accent6 33 3" xfId="43098"/>
    <cellStyle name="Accent6 33_Rate Case Accrual Accounts" xfId="29978"/>
    <cellStyle name="Accent6 34" xfId="11465"/>
    <cellStyle name="Accent6 34 2" xfId="11466"/>
    <cellStyle name="Accent6 34 2 2" xfId="11467"/>
    <cellStyle name="Accent6 34 2_Rate Case Accrual Accounts" xfId="29979"/>
    <cellStyle name="Accent6 34 3" xfId="43099"/>
    <cellStyle name="Accent6 34_Rate Case Accrual Accounts" xfId="29980"/>
    <cellStyle name="Accent6 35" xfId="11468"/>
    <cellStyle name="Accent6 35 2" xfId="11469"/>
    <cellStyle name="Accent6 35 2 2" xfId="11470"/>
    <cellStyle name="Accent6 35 2_Rate Case Accrual Accounts" xfId="29981"/>
    <cellStyle name="Accent6 35 3" xfId="43100"/>
    <cellStyle name="Accent6 35_Rate Case Accrual Accounts" xfId="29982"/>
    <cellStyle name="Accent6 36" xfId="11471"/>
    <cellStyle name="Accent6 36 2" xfId="11472"/>
    <cellStyle name="Accent6 36 2 2" xfId="11473"/>
    <cellStyle name="Accent6 36 2_Rate Case Accrual Accounts" xfId="29983"/>
    <cellStyle name="Accent6 36 3" xfId="43101"/>
    <cellStyle name="Accent6 36_Rate Case Accrual Accounts" xfId="29984"/>
    <cellStyle name="Accent6 37" xfId="11474"/>
    <cellStyle name="Accent6 37 2" xfId="11475"/>
    <cellStyle name="Accent6 37 2 2" xfId="11476"/>
    <cellStyle name="Accent6 37 2_Rate Case Accrual Accounts" xfId="29985"/>
    <cellStyle name="Accent6 37 3" xfId="43102"/>
    <cellStyle name="Accent6 37_Rate Case Accrual Accounts" xfId="29986"/>
    <cellStyle name="Accent6 38" xfId="11477"/>
    <cellStyle name="Accent6 38 2" xfId="11478"/>
    <cellStyle name="Accent6 38 2 2" xfId="11479"/>
    <cellStyle name="Accent6 38 2_Rate Case Accrual Accounts" xfId="29987"/>
    <cellStyle name="Accent6 38 3" xfId="43103"/>
    <cellStyle name="Accent6 38_Rate Case Accrual Accounts" xfId="29988"/>
    <cellStyle name="Accent6 39" xfId="11480"/>
    <cellStyle name="Accent6 39 2" xfId="11481"/>
    <cellStyle name="Accent6 39 2 2" xfId="11482"/>
    <cellStyle name="Accent6 39 2_Rate Case Accrual Accounts" xfId="29989"/>
    <cellStyle name="Accent6 39 3" xfId="43104"/>
    <cellStyle name="Accent6 39_Rate Case Accrual Accounts" xfId="29990"/>
    <cellStyle name="Accent6 4" xfId="11483"/>
    <cellStyle name="Accent6 4 2" xfId="11484"/>
    <cellStyle name="Accent6 4 2 2" xfId="11485"/>
    <cellStyle name="Accent6 4 2 2 2" xfId="11486"/>
    <cellStyle name="Accent6 4 2 2 2 2" xfId="11487"/>
    <cellStyle name="Accent6 4 2 2 2_Rate Case Accrual Accounts" xfId="29991"/>
    <cellStyle name="Accent6 4 2 2 3" xfId="43105"/>
    <cellStyle name="Accent6 4 2 2_Rate Case Accrual Accounts" xfId="29992"/>
    <cellStyle name="Accent6 4 2 3" xfId="11488"/>
    <cellStyle name="Accent6 4 2 3 2" xfId="11489"/>
    <cellStyle name="Accent6 4 2 3 2 2" xfId="11490"/>
    <cellStyle name="Accent6 4 2 3 2_Rate Case Accrual Accounts" xfId="29993"/>
    <cellStyle name="Accent6 4 2 3 3" xfId="43106"/>
    <cellStyle name="Accent6 4 2 3_Rate Case Accrual Accounts" xfId="29994"/>
    <cellStyle name="Accent6 4 2 4" xfId="11491"/>
    <cellStyle name="Accent6 4 2 4 2" xfId="11492"/>
    <cellStyle name="Accent6 4 2 4_Rate Case Accrual Accounts" xfId="29995"/>
    <cellStyle name="Accent6 4 2 5" xfId="43107"/>
    <cellStyle name="Accent6 4 2_Rate Case Accrual Accounts" xfId="29996"/>
    <cellStyle name="Accent6 4 3" xfId="11493"/>
    <cellStyle name="Accent6 4 3 2" xfId="11494"/>
    <cellStyle name="Accent6 4 3 2 2" xfId="11495"/>
    <cellStyle name="Accent6 4 3 2_Rate Case Accrual Accounts" xfId="29997"/>
    <cellStyle name="Accent6 4 3 3" xfId="43108"/>
    <cellStyle name="Accent6 4 3_Rate Case Accrual Accounts" xfId="29998"/>
    <cellStyle name="Accent6 4 4" xfId="11496"/>
    <cellStyle name="Accent6 4 4 2" xfId="11497"/>
    <cellStyle name="Accent6 4 4_Rate Case Accrual Accounts" xfId="29999"/>
    <cellStyle name="Accent6 4 5" xfId="43109"/>
    <cellStyle name="Accent6 4_Rate Case Accrual Accounts" xfId="30000"/>
    <cellStyle name="Accent6 40" xfId="11498"/>
    <cellStyle name="Accent6 40 2" xfId="11499"/>
    <cellStyle name="Accent6 40 2 2" xfId="11500"/>
    <cellStyle name="Accent6 40 2_Rate Case Accrual Accounts" xfId="30001"/>
    <cellStyle name="Accent6 40 3" xfId="43110"/>
    <cellStyle name="Accent6 40_Rate Case Accrual Accounts" xfId="30002"/>
    <cellStyle name="Accent6 41" xfId="11501"/>
    <cellStyle name="Accent6 41 2" xfId="11502"/>
    <cellStyle name="Accent6 41 2 2" xfId="11503"/>
    <cellStyle name="Accent6 41 2_Rate Case Accrual Accounts" xfId="30003"/>
    <cellStyle name="Accent6 41 3" xfId="43111"/>
    <cellStyle name="Accent6 41_Rate Case Accrual Accounts" xfId="30004"/>
    <cellStyle name="Accent6 42" xfId="11504"/>
    <cellStyle name="Accent6 42 2" xfId="11505"/>
    <cellStyle name="Accent6 42 2 2" xfId="11506"/>
    <cellStyle name="Accent6 42 2_Rate Case Accrual Accounts" xfId="30005"/>
    <cellStyle name="Accent6 42 3" xfId="43112"/>
    <cellStyle name="Accent6 42_Rate Case Accrual Accounts" xfId="30006"/>
    <cellStyle name="Accent6 43" xfId="11507"/>
    <cellStyle name="Accent6 43 2" xfId="11508"/>
    <cellStyle name="Accent6 43 2 2" xfId="11509"/>
    <cellStyle name="Accent6 43 2_Rate Case Accrual Accounts" xfId="30007"/>
    <cellStyle name="Accent6 43 3" xfId="43113"/>
    <cellStyle name="Accent6 43_Rate Case Accrual Accounts" xfId="30008"/>
    <cellStyle name="Accent6 44" xfId="11510"/>
    <cellStyle name="Accent6 44 2" xfId="11511"/>
    <cellStyle name="Accent6 44 2 2" xfId="11512"/>
    <cellStyle name="Accent6 44 2_Rate Case Accrual Accounts" xfId="30009"/>
    <cellStyle name="Accent6 44 3" xfId="43114"/>
    <cellStyle name="Accent6 44_Rate Case Accrual Accounts" xfId="30010"/>
    <cellStyle name="Accent6 45" xfId="11513"/>
    <cellStyle name="Accent6 45 2" xfId="11514"/>
    <cellStyle name="Accent6 45 2 2" xfId="11515"/>
    <cellStyle name="Accent6 45 2_Rate Case Accrual Accounts" xfId="30011"/>
    <cellStyle name="Accent6 45 3" xfId="43115"/>
    <cellStyle name="Accent6 45_Rate Case Accrual Accounts" xfId="30012"/>
    <cellStyle name="Accent6 46" xfId="11516"/>
    <cellStyle name="Accent6 46 2" xfId="11517"/>
    <cellStyle name="Accent6 46 2 2" xfId="11518"/>
    <cellStyle name="Accent6 46 2_Rate Case Accrual Accounts" xfId="30013"/>
    <cellStyle name="Accent6 46 3" xfId="43116"/>
    <cellStyle name="Accent6 46_Rate Case Accrual Accounts" xfId="30014"/>
    <cellStyle name="Accent6 47" xfId="11519"/>
    <cellStyle name="Accent6 47 2" xfId="11520"/>
    <cellStyle name="Accent6 47 2 2" xfId="11521"/>
    <cellStyle name="Accent6 47 2_Rate Case Accrual Accounts" xfId="30015"/>
    <cellStyle name="Accent6 47 3" xfId="43117"/>
    <cellStyle name="Accent6 47_Rate Case Accrual Accounts" xfId="30016"/>
    <cellStyle name="Accent6 48" xfId="11522"/>
    <cellStyle name="Accent6 48 2" xfId="11523"/>
    <cellStyle name="Accent6 48 2 2" xfId="11524"/>
    <cellStyle name="Accent6 48 2_Rate Case Accrual Accounts" xfId="30017"/>
    <cellStyle name="Accent6 48 3" xfId="43118"/>
    <cellStyle name="Accent6 48_Rate Case Accrual Accounts" xfId="30018"/>
    <cellStyle name="Accent6 49" xfId="11525"/>
    <cellStyle name="Accent6 49 2" xfId="11526"/>
    <cellStyle name="Accent6 49 2 2" xfId="11527"/>
    <cellStyle name="Accent6 49 2_Rate Case Accrual Accounts" xfId="30019"/>
    <cellStyle name="Accent6 49 3" xfId="43119"/>
    <cellStyle name="Accent6 49_Rate Case Accrual Accounts" xfId="30020"/>
    <cellStyle name="Accent6 5" xfId="11528"/>
    <cellStyle name="Accent6 5 2" xfId="11529"/>
    <cellStyle name="Accent6 5 2 2" xfId="11530"/>
    <cellStyle name="Accent6 5 2 2 2" xfId="11531"/>
    <cellStyle name="Accent6 5 2 2 2 2" xfId="11532"/>
    <cellStyle name="Accent6 5 2 2 2_Rate Case Accrual Accounts" xfId="30021"/>
    <cellStyle name="Accent6 5 2 2 3" xfId="43120"/>
    <cellStyle name="Accent6 5 2 2_Rate Case Accrual Accounts" xfId="30022"/>
    <cellStyle name="Accent6 5 2 3" xfId="11533"/>
    <cellStyle name="Accent6 5 2 3 2" xfId="11534"/>
    <cellStyle name="Accent6 5 2 3 2 2" xfId="11535"/>
    <cellStyle name="Accent6 5 2 3 2_Rate Case Accrual Accounts" xfId="30023"/>
    <cellStyle name="Accent6 5 2 3 3" xfId="43121"/>
    <cellStyle name="Accent6 5 2 3_Rate Case Accrual Accounts" xfId="30024"/>
    <cellStyle name="Accent6 5 2 4" xfId="11536"/>
    <cellStyle name="Accent6 5 2 4 2" xfId="11537"/>
    <cellStyle name="Accent6 5 2 4_Rate Case Accrual Accounts" xfId="30025"/>
    <cellStyle name="Accent6 5 2 5" xfId="43122"/>
    <cellStyle name="Accent6 5 2_Rate Case Accrual Accounts" xfId="30026"/>
    <cellStyle name="Accent6 5 3" xfId="11538"/>
    <cellStyle name="Accent6 5 3 2" xfId="11539"/>
    <cellStyle name="Accent6 5 3 2 2" xfId="11540"/>
    <cellStyle name="Accent6 5 3 2_Rate Case Accrual Accounts" xfId="30027"/>
    <cellStyle name="Accent6 5 3 3" xfId="43123"/>
    <cellStyle name="Accent6 5 3_Rate Case Accrual Accounts" xfId="30028"/>
    <cellStyle name="Accent6 5 4" xfId="11541"/>
    <cellStyle name="Accent6 5 4 2" xfId="11542"/>
    <cellStyle name="Accent6 5 4_Rate Case Accrual Accounts" xfId="30029"/>
    <cellStyle name="Accent6 5 5" xfId="43124"/>
    <cellStyle name="Accent6 5_Rate Case Accrual Accounts" xfId="30030"/>
    <cellStyle name="Accent6 50" xfId="11543"/>
    <cellStyle name="Accent6 50 2" xfId="11544"/>
    <cellStyle name="Accent6 50 2 2" xfId="11545"/>
    <cellStyle name="Accent6 50 2_Rate Case Accrual Accounts" xfId="30031"/>
    <cellStyle name="Accent6 50 3" xfId="43125"/>
    <cellStyle name="Accent6 50_Rate Case Accrual Accounts" xfId="30032"/>
    <cellStyle name="Accent6 51" xfId="11546"/>
    <cellStyle name="Accent6 51 2" xfId="11547"/>
    <cellStyle name="Accent6 51 2 2" xfId="11548"/>
    <cellStyle name="Accent6 51 2_Rate Case Accrual Accounts" xfId="30033"/>
    <cellStyle name="Accent6 51 3" xfId="43126"/>
    <cellStyle name="Accent6 51_Rate Case Accrual Accounts" xfId="30034"/>
    <cellStyle name="Accent6 52" xfId="11549"/>
    <cellStyle name="Accent6 52 2" xfId="11550"/>
    <cellStyle name="Accent6 52 2 2" xfId="11551"/>
    <cellStyle name="Accent6 52 2_Rate Case Accrual Accounts" xfId="30035"/>
    <cellStyle name="Accent6 52 3" xfId="43127"/>
    <cellStyle name="Accent6 52_Rate Case Accrual Accounts" xfId="30036"/>
    <cellStyle name="Accent6 53" xfId="11552"/>
    <cellStyle name="Accent6 53 2" xfId="11553"/>
    <cellStyle name="Accent6 53 2 2" xfId="11554"/>
    <cellStyle name="Accent6 53 2_Rate Case Accrual Accounts" xfId="30037"/>
    <cellStyle name="Accent6 53 3" xfId="43128"/>
    <cellStyle name="Accent6 53_Rate Case Accrual Accounts" xfId="30038"/>
    <cellStyle name="Accent6 54" xfId="11555"/>
    <cellStyle name="Accent6 54 2" xfId="11556"/>
    <cellStyle name="Accent6 54 2 2" xfId="11557"/>
    <cellStyle name="Accent6 54 2_Rate Case Accrual Accounts" xfId="30039"/>
    <cellStyle name="Accent6 54 3" xfId="43129"/>
    <cellStyle name="Accent6 54_Rate Case Accrual Accounts" xfId="30040"/>
    <cellStyle name="Accent6 55" xfId="11558"/>
    <cellStyle name="Accent6 55 2" xfId="11559"/>
    <cellStyle name="Accent6 55 2 2" xfId="11560"/>
    <cellStyle name="Accent6 55 2_Rate Case Accrual Accounts" xfId="30041"/>
    <cellStyle name="Accent6 55 3" xfId="43130"/>
    <cellStyle name="Accent6 55_Rate Case Accrual Accounts" xfId="30042"/>
    <cellStyle name="Accent6 56" xfId="11561"/>
    <cellStyle name="Accent6 56 2" xfId="11562"/>
    <cellStyle name="Accent6 56 2 2" xfId="11563"/>
    <cellStyle name="Accent6 56 2_Rate Case Accrual Accounts" xfId="30043"/>
    <cellStyle name="Accent6 56 3" xfId="43131"/>
    <cellStyle name="Accent6 56_Rate Case Accrual Accounts" xfId="30044"/>
    <cellStyle name="Accent6 57" xfId="11564"/>
    <cellStyle name="Accent6 57 2" xfId="11565"/>
    <cellStyle name="Accent6 57 2 2" xfId="11566"/>
    <cellStyle name="Accent6 57 2_Rate Case Accrual Accounts" xfId="30045"/>
    <cellStyle name="Accent6 57 3" xfId="43132"/>
    <cellStyle name="Accent6 57_Rate Case Accrual Accounts" xfId="30046"/>
    <cellStyle name="Accent6 58" xfId="11567"/>
    <cellStyle name="Accent6 58 2" xfId="11568"/>
    <cellStyle name="Accent6 58 2 2" xfId="11569"/>
    <cellStyle name="Accent6 58 2_Rate Case Accrual Accounts" xfId="30047"/>
    <cellStyle name="Accent6 58 3" xfId="43133"/>
    <cellStyle name="Accent6 58_Rate Case Accrual Accounts" xfId="30048"/>
    <cellStyle name="Accent6 59" xfId="11570"/>
    <cellStyle name="Accent6 59 2" xfId="11571"/>
    <cellStyle name="Accent6 59 2 2" xfId="11572"/>
    <cellStyle name="Accent6 59 2_Rate Case Accrual Accounts" xfId="30049"/>
    <cellStyle name="Accent6 59 3" xfId="43134"/>
    <cellStyle name="Accent6 59_Rate Case Accrual Accounts" xfId="30050"/>
    <cellStyle name="Accent6 6" xfId="11573"/>
    <cellStyle name="Accent6 6 2" xfId="11574"/>
    <cellStyle name="Accent6 6 2 2" xfId="11575"/>
    <cellStyle name="Accent6 6 2 2 2" xfId="11576"/>
    <cellStyle name="Accent6 6 2 2_Rate Case Accrual Accounts" xfId="30051"/>
    <cellStyle name="Accent6 6 2 3" xfId="43135"/>
    <cellStyle name="Accent6 6 2_Rate Case Accrual Accounts" xfId="30052"/>
    <cellStyle name="Accent6 6 3" xfId="11577"/>
    <cellStyle name="Accent6 6 3 2" xfId="11578"/>
    <cellStyle name="Accent6 6 3 2 2" xfId="11579"/>
    <cellStyle name="Accent6 6 3 2_Rate Case Accrual Accounts" xfId="30053"/>
    <cellStyle name="Accent6 6 3 3" xfId="43136"/>
    <cellStyle name="Accent6 6 3_Rate Case Accrual Accounts" xfId="30054"/>
    <cellStyle name="Accent6 6 4" xfId="11580"/>
    <cellStyle name="Accent6 6 4 2" xfId="11581"/>
    <cellStyle name="Accent6 6 4_Rate Case Accrual Accounts" xfId="30055"/>
    <cellStyle name="Accent6 6 5" xfId="43137"/>
    <cellStyle name="Accent6 6_Rate Case Accrual Accounts" xfId="30056"/>
    <cellStyle name="Accent6 60" xfId="11582"/>
    <cellStyle name="Accent6 60 2" xfId="11583"/>
    <cellStyle name="Accent6 60 2 2" xfId="11584"/>
    <cellStyle name="Accent6 60 2_Rate Case Accrual Accounts" xfId="30057"/>
    <cellStyle name="Accent6 60 3" xfId="43138"/>
    <cellStyle name="Accent6 60_Rate Case Accrual Accounts" xfId="30058"/>
    <cellStyle name="Accent6 61" xfId="11585"/>
    <cellStyle name="Accent6 61 2" xfId="11586"/>
    <cellStyle name="Accent6 61_Rate Case Accrual Accounts" xfId="30059"/>
    <cellStyle name="Accent6 62" xfId="11587"/>
    <cellStyle name="Accent6 62 2" xfId="11588"/>
    <cellStyle name="Accent6 62_Rate Case Accrual Accounts" xfId="30060"/>
    <cellStyle name="Accent6 63" xfId="11589"/>
    <cellStyle name="Accent6 63 2" xfId="43139"/>
    <cellStyle name="Accent6 64" xfId="11590"/>
    <cellStyle name="Accent6 64 2" xfId="43140"/>
    <cellStyle name="Accent6 65" xfId="11591"/>
    <cellStyle name="Accent6 65 2" xfId="43141"/>
    <cellStyle name="Accent6 66" xfId="11592"/>
    <cellStyle name="Accent6 66 2" xfId="43142"/>
    <cellStyle name="Accent6 67" xfId="11593"/>
    <cellStyle name="Accent6 67 2" xfId="43143"/>
    <cellStyle name="Accent6 68" xfId="11594"/>
    <cellStyle name="Accent6 68 2" xfId="43144"/>
    <cellStyle name="Accent6 69" xfId="11595"/>
    <cellStyle name="Accent6 69 2" xfId="43145"/>
    <cellStyle name="Accent6 7" xfId="11596"/>
    <cellStyle name="Accent6 7 2" xfId="11597"/>
    <cellStyle name="Accent6 7 2 2" xfId="11598"/>
    <cellStyle name="Accent6 7 2 2 2" xfId="11599"/>
    <cellStyle name="Accent6 7 2 2_Rate Case Accrual Accounts" xfId="30061"/>
    <cellStyle name="Accent6 7 2 3" xfId="43146"/>
    <cellStyle name="Accent6 7 2_Rate Case Accrual Accounts" xfId="30062"/>
    <cellStyle name="Accent6 7 3" xfId="11600"/>
    <cellStyle name="Accent6 7 3 2" xfId="11601"/>
    <cellStyle name="Accent6 7 3 2 2" xfId="11602"/>
    <cellStyle name="Accent6 7 3 2_Rate Case Accrual Accounts" xfId="30063"/>
    <cellStyle name="Accent6 7 3 3" xfId="43147"/>
    <cellStyle name="Accent6 7 3_Rate Case Accrual Accounts" xfId="30064"/>
    <cellStyle name="Accent6 7 4" xfId="11603"/>
    <cellStyle name="Accent6 7 4 2" xfId="11604"/>
    <cellStyle name="Accent6 7 4_Rate Case Accrual Accounts" xfId="30065"/>
    <cellStyle name="Accent6 7 5" xfId="43148"/>
    <cellStyle name="Accent6 7_Rate Case Accrual Accounts" xfId="30066"/>
    <cellStyle name="Accent6 70" xfId="11605"/>
    <cellStyle name="Accent6 70 2" xfId="43149"/>
    <cellStyle name="Accent6 71" xfId="11606"/>
    <cellStyle name="Accent6 71 2" xfId="43150"/>
    <cellStyle name="Accent6 72" xfId="11607"/>
    <cellStyle name="Accent6 72 2" xfId="43151"/>
    <cellStyle name="Accent6 73" xfId="11608"/>
    <cellStyle name="Accent6 73 2" xfId="43152"/>
    <cellStyle name="Accent6 74" xfId="11609"/>
    <cellStyle name="Accent6 74 2" xfId="43153"/>
    <cellStyle name="Accent6 75" xfId="11610"/>
    <cellStyle name="Accent6 75 2" xfId="43154"/>
    <cellStyle name="Accent6 76" xfId="11611"/>
    <cellStyle name="Accent6 76 2" xfId="43155"/>
    <cellStyle name="Accent6 77" xfId="48"/>
    <cellStyle name="Accent6 78" xfId="49130"/>
    <cellStyle name="Accent6 79" xfId="49161"/>
    <cellStyle name="Accent6 8" xfId="11612"/>
    <cellStyle name="Accent6 8 2" xfId="11613"/>
    <cellStyle name="Accent6 8 2 2" xfId="11614"/>
    <cellStyle name="Accent6 8 2 2 2" xfId="11615"/>
    <cellStyle name="Accent6 8 2 2_Rate Case Accrual Accounts" xfId="30067"/>
    <cellStyle name="Accent6 8 2 3" xfId="43156"/>
    <cellStyle name="Accent6 8 2_Rate Case Accrual Accounts" xfId="30068"/>
    <cellStyle name="Accent6 8 3" xfId="11616"/>
    <cellStyle name="Accent6 8 3 2" xfId="11617"/>
    <cellStyle name="Accent6 8 3 2 2" xfId="11618"/>
    <cellStyle name="Accent6 8 3 2_Rate Case Accrual Accounts" xfId="30069"/>
    <cellStyle name="Accent6 8 3 3" xfId="43157"/>
    <cellStyle name="Accent6 8 3_Rate Case Accrual Accounts" xfId="30070"/>
    <cellStyle name="Accent6 8 4" xfId="11619"/>
    <cellStyle name="Accent6 8 4 2" xfId="11620"/>
    <cellStyle name="Accent6 8 4_Rate Case Accrual Accounts" xfId="30071"/>
    <cellStyle name="Accent6 8 5" xfId="43158"/>
    <cellStyle name="Accent6 8_Rate Case Accrual Accounts" xfId="30072"/>
    <cellStyle name="Accent6 9" xfId="11621"/>
    <cellStyle name="Accent6 9 2" xfId="11622"/>
    <cellStyle name="Accent6 9 2 2" xfId="11623"/>
    <cellStyle name="Accent6 9 2 2 2" xfId="11624"/>
    <cellStyle name="Accent6 9 2 2_Rate Case Accrual Accounts" xfId="30073"/>
    <cellStyle name="Accent6 9 2 3" xfId="43159"/>
    <cellStyle name="Accent6 9 2_Rate Case Accrual Accounts" xfId="30074"/>
    <cellStyle name="Accent6 9 3" xfId="11625"/>
    <cellStyle name="Accent6 9 3 2" xfId="11626"/>
    <cellStyle name="Accent6 9 3 2 2" xfId="11627"/>
    <cellStyle name="Accent6 9 3 2_Rate Case Accrual Accounts" xfId="30075"/>
    <cellStyle name="Accent6 9 3 3" xfId="43160"/>
    <cellStyle name="Accent6 9 3_Rate Case Accrual Accounts" xfId="30076"/>
    <cellStyle name="Accent6 9 4" xfId="11628"/>
    <cellStyle name="Accent6 9 4 2" xfId="11629"/>
    <cellStyle name="Accent6 9 4_Rate Case Accrual Accounts" xfId="30077"/>
    <cellStyle name="Accent6 9 5" xfId="43161"/>
    <cellStyle name="Accent6 9_Rate Case Accrual Accounts" xfId="30078"/>
    <cellStyle name="Actual Date" xfId="50"/>
    <cellStyle name="Actual Date 2" xfId="51"/>
    <cellStyle name="Actual Date 2 2" xfId="52"/>
    <cellStyle name="Actual Date 2_06_2013" xfId="311"/>
    <cellStyle name="Actual Date_03_2012" xfId="53"/>
    <cellStyle name="Affinity Input" xfId="54"/>
    <cellStyle name="Affinity Input 2" xfId="11630"/>
    <cellStyle name="Affinity Input 2 2" xfId="11631"/>
    <cellStyle name="Affinity Input 2_Rate Case Accrual Accounts" xfId="30079"/>
    <cellStyle name="Affinity Input_Rate Case Accrual Accounts" xfId="30080"/>
    <cellStyle name="Bad" xfId="49503" builtinId="27" customBuiltin="1"/>
    <cellStyle name="Bad 10" xfId="11632"/>
    <cellStyle name="Bad 10 2" xfId="11633"/>
    <cellStyle name="Bad 10 2 2" xfId="11634"/>
    <cellStyle name="Bad 10 2 2 2" xfId="11635"/>
    <cellStyle name="Bad 10 2 2_Rate Case Accrual Accounts" xfId="30081"/>
    <cellStyle name="Bad 10 2 3" xfId="43162"/>
    <cellStyle name="Bad 10 2_Rate Case Accrual Accounts" xfId="30082"/>
    <cellStyle name="Bad 10 3" xfId="11636"/>
    <cellStyle name="Bad 10 3 2" xfId="11637"/>
    <cellStyle name="Bad 10 3 2 2" xfId="11638"/>
    <cellStyle name="Bad 10 3 2_Rate Case Accrual Accounts" xfId="30083"/>
    <cellStyle name="Bad 10 3 3" xfId="43163"/>
    <cellStyle name="Bad 10 3_Rate Case Accrual Accounts" xfId="30084"/>
    <cellStyle name="Bad 10 4" xfId="11639"/>
    <cellStyle name="Bad 10 4 2" xfId="11640"/>
    <cellStyle name="Bad 10 4_Rate Case Accrual Accounts" xfId="30085"/>
    <cellStyle name="Bad 10 5" xfId="43164"/>
    <cellStyle name="Bad 10_Rate Case Accrual Accounts" xfId="30086"/>
    <cellStyle name="Bad 11" xfId="11641"/>
    <cellStyle name="Bad 11 2" xfId="11642"/>
    <cellStyle name="Bad 11 2 2" xfId="11643"/>
    <cellStyle name="Bad 11 2 2 2" xfId="11644"/>
    <cellStyle name="Bad 11 2 2_Rate Case Accrual Accounts" xfId="30087"/>
    <cellStyle name="Bad 11 2 3" xfId="43165"/>
    <cellStyle name="Bad 11 2_Rate Case Accrual Accounts" xfId="30088"/>
    <cellStyle name="Bad 11 3" xfId="11645"/>
    <cellStyle name="Bad 11 3 2" xfId="11646"/>
    <cellStyle name="Bad 11 3 2 2" xfId="11647"/>
    <cellStyle name="Bad 11 3 2_Rate Case Accrual Accounts" xfId="30089"/>
    <cellStyle name="Bad 11 3 3" xfId="43166"/>
    <cellStyle name="Bad 11 3_Rate Case Accrual Accounts" xfId="30090"/>
    <cellStyle name="Bad 11 4" xfId="11648"/>
    <cellStyle name="Bad 11 4 2" xfId="11649"/>
    <cellStyle name="Bad 11 4_Rate Case Accrual Accounts" xfId="30091"/>
    <cellStyle name="Bad 11 5" xfId="43167"/>
    <cellStyle name="Bad 11_Rate Case Accrual Accounts" xfId="30092"/>
    <cellStyle name="Bad 12" xfId="11650"/>
    <cellStyle name="Bad 12 2" xfId="11651"/>
    <cellStyle name="Bad 12 2 2" xfId="11652"/>
    <cellStyle name="Bad 12 2 2 2" xfId="11653"/>
    <cellStyle name="Bad 12 2 2_Rate Case Accrual Accounts" xfId="30093"/>
    <cellStyle name="Bad 12 2 3" xfId="43168"/>
    <cellStyle name="Bad 12 2_Rate Case Accrual Accounts" xfId="30094"/>
    <cellStyle name="Bad 12 3" xfId="11654"/>
    <cellStyle name="Bad 12 3 2" xfId="11655"/>
    <cellStyle name="Bad 12 3 2 2" xfId="11656"/>
    <cellStyle name="Bad 12 3 2_Rate Case Accrual Accounts" xfId="30095"/>
    <cellStyle name="Bad 12 3 3" xfId="43169"/>
    <cellStyle name="Bad 12 3_Rate Case Accrual Accounts" xfId="30096"/>
    <cellStyle name="Bad 12 4" xfId="11657"/>
    <cellStyle name="Bad 12 4 2" xfId="11658"/>
    <cellStyle name="Bad 12 4_Rate Case Accrual Accounts" xfId="30097"/>
    <cellStyle name="Bad 12 5" xfId="43170"/>
    <cellStyle name="Bad 12_Rate Case Accrual Accounts" xfId="30098"/>
    <cellStyle name="Bad 13" xfId="11659"/>
    <cellStyle name="Bad 13 2" xfId="11660"/>
    <cellStyle name="Bad 13 2 2" xfId="11661"/>
    <cellStyle name="Bad 13 2 2 2" xfId="11662"/>
    <cellStyle name="Bad 13 2 2_Rate Case Accrual Accounts" xfId="30099"/>
    <cellStyle name="Bad 13 2 3" xfId="43171"/>
    <cellStyle name="Bad 13 2_Rate Case Accrual Accounts" xfId="30100"/>
    <cellStyle name="Bad 13 3" xfId="11663"/>
    <cellStyle name="Bad 13 3 2" xfId="11664"/>
    <cellStyle name="Bad 13 3 2 2" xfId="11665"/>
    <cellStyle name="Bad 13 3 2_Rate Case Accrual Accounts" xfId="30101"/>
    <cellStyle name="Bad 13 3 3" xfId="43172"/>
    <cellStyle name="Bad 13 3_Rate Case Accrual Accounts" xfId="30102"/>
    <cellStyle name="Bad 13 4" xfId="11666"/>
    <cellStyle name="Bad 13 4 2" xfId="11667"/>
    <cellStyle name="Bad 13 4_Rate Case Accrual Accounts" xfId="30103"/>
    <cellStyle name="Bad 13 5" xfId="43173"/>
    <cellStyle name="Bad 13_Rate Case Accrual Accounts" xfId="30104"/>
    <cellStyle name="Bad 14" xfId="11668"/>
    <cellStyle name="Bad 14 2" xfId="11669"/>
    <cellStyle name="Bad 14 2 2" xfId="11670"/>
    <cellStyle name="Bad 14 2 2 2" xfId="11671"/>
    <cellStyle name="Bad 14 2 2_Rate Case Accrual Accounts" xfId="30105"/>
    <cellStyle name="Bad 14 2 3" xfId="43174"/>
    <cellStyle name="Bad 14 2_Rate Case Accrual Accounts" xfId="30106"/>
    <cellStyle name="Bad 14 3" xfId="11672"/>
    <cellStyle name="Bad 14 3 2" xfId="11673"/>
    <cellStyle name="Bad 14 3 2 2" xfId="11674"/>
    <cellStyle name="Bad 14 3 2_Rate Case Accrual Accounts" xfId="30107"/>
    <cellStyle name="Bad 14 3 3" xfId="43175"/>
    <cellStyle name="Bad 14 3_Rate Case Accrual Accounts" xfId="30108"/>
    <cellStyle name="Bad 14 4" xfId="11675"/>
    <cellStyle name="Bad 14 4 2" xfId="11676"/>
    <cellStyle name="Bad 14 4_Rate Case Accrual Accounts" xfId="30109"/>
    <cellStyle name="Bad 14 5" xfId="43176"/>
    <cellStyle name="Bad 14_Rate Case Accrual Accounts" xfId="30110"/>
    <cellStyle name="Bad 15" xfId="11677"/>
    <cellStyle name="Bad 15 2" xfId="11678"/>
    <cellStyle name="Bad 15 2 2" xfId="11679"/>
    <cellStyle name="Bad 15 2 2 2" xfId="11680"/>
    <cellStyle name="Bad 15 2 2_Rate Case Accrual Accounts" xfId="30111"/>
    <cellStyle name="Bad 15 2 3" xfId="43177"/>
    <cellStyle name="Bad 15 2_Rate Case Accrual Accounts" xfId="30112"/>
    <cellStyle name="Bad 15 3" xfId="11681"/>
    <cellStyle name="Bad 15 3 2" xfId="11682"/>
    <cellStyle name="Bad 15 3 2 2" xfId="11683"/>
    <cellStyle name="Bad 15 3 2_Rate Case Accrual Accounts" xfId="30113"/>
    <cellStyle name="Bad 15 3 3" xfId="43178"/>
    <cellStyle name="Bad 15 3_Rate Case Accrual Accounts" xfId="30114"/>
    <cellStyle name="Bad 15 4" xfId="11684"/>
    <cellStyle name="Bad 15 4 2" xfId="11685"/>
    <cellStyle name="Bad 15 4_Rate Case Accrual Accounts" xfId="30115"/>
    <cellStyle name="Bad 15 5" xfId="43179"/>
    <cellStyle name="Bad 15_Rate Case Accrual Accounts" xfId="30116"/>
    <cellStyle name="Bad 16" xfId="11686"/>
    <cellStyle name="Bad 16 2" xfId="11687"/>
    <cellStyle name="Bad 16 2 2" xfId="11688"/>
    <cellStyle name="Bad 16 2 2 2" xfId="11689"/>
    <cellStyle name="Bad 16 2 2_Rate Case Accrual Accounts" xfId="30117"/>
    <cellStyle name="Bad 16 2 3" xfId="43180"/>
    <cellStyle name="Bad 16 2_Rate Case Accrual Accounts" xfId="30118"/>
    <cellStyle name="Bad 16 3" xfId="11690"/>
    <cellStyle name="Bad 16 3 2" xfId="11691"/>
    <cellStyle name="Bad 16 3 2 2" xfId="11692"/>
    <cellStyle name="Bad 16 3 2_Rate Case Accrual Accounts" xfId="30119"/>
    <cellStyle name="Bad 16 3 3" xfId="43181"/>
    <cellStyle name="Bad 16 3_Rate Case Accrual Accounts" xfId="30120"/>
    <cellStyle name="Bad 16 4" xfId="11693"/>
    <cellStyle name="Bad 16 4 2" xfId="11694"/>
    <cellStyle name="Bad 16 4_Rate Case Accrual Accounts" xfId="30121"/>
    <cellStyle name="Bad 16 5" xfId="43182"/>
    <cellStyle name="Bad 16_Rate Case Accrual Accounts" xfId="30122"/>
    <cellStyle name="Bad 17" xfId="11695"/>
    <cellStyle name="Bad 17 2" xfId="11696"/>
    <cellStyle name="Bad 17 2 2" xfId="11697"/>
    <cellStyle name="Bad 17 2 2 2" xfId="11698"/>
    <cellStyle name="Bad 17 2 2_Rate Case Accrual Accounts" xfId="30123"/>
    <cellStyle name="Bad 17 2 3" xfId="43183"/>
    <cellStyle name="Bad 17 2_Rate Case Accrual Accounts" xfId="30124"/>
    <cellStyle name="Bad 17 3" xfId="11699"/>
    <cellStyle name="Bad 17 3 2" xfId="11700"/>
    <cellStyle name="Bad 17 3 2 2" xfId="11701"/>
    <cellStyle name="Bad 17 3 2_Rate Case Accrual Accounts" xfId="30125"/>
    <cellStyle name="Bad 17 3 3" xfId="43184"/>
    <cellStyle name="Bad 17 3_Rate Case Accrual Accounts" xfId="30126"/>
    <cellStyle name="Bad 17 4" xfId="11702"/>
    <cellStyle name="Bad 17 4 2" xfId="11703"/>
    <cellStyle name="Bad 17 4_Rate Case Accrual Accounts" xfId="30127"/>
    <cellStyle name="Bad 17 5" xfId="43185"/>
    <cellStyle name="Bad 17_Rate Case Accrual Accounts" xfId="30128"/>
    <cellStyle name="Bad 18" xfId="11704"/>
    <cellStyle name="Bad 18 2" xfId="11705"/>
    <cellStyle name="Bad 18 2 2" xfId="11706"/>
    <cellStyle name="Bad 18 2 2 2" xfId="11707"/>
    <cellStyle name="Bad 18 2 2_Rate Case Accrual Accounts" xfId="30129"/>
    <cellStyle name="Bad 18 2 3" xfId="43186"/>
    <cellStyle name="Bad 18 2_Rate Case Accrual Accounts" xfId="30130"/>
    <cellStyle name="Bad 18 3" xfId="11708"/>
    <cellStyle name="Bad 18 3 2" xfId="11709"/>
    <cellStyle name="Bad 18 3 2 2" xfId="11710"/>
    <cellStyle name="Bad 18 3 2_Rate Case Accrual Accounts" xfId="30131"/>
    <cellStyle name="Bad 18 3 3" xfId="43187"/>
    <cellStyle name="Bad 18 3_Rate Case Accrual Accounts" xfId="30132"/>
    <cellStyle name="Bad 18 4" xfId="11711"/>
    <cellStyle name="Bad 18 4 2" xfId="11712"/>
    <cellStyle name="Bad 18 4_Rate Case Accrual Accounts" xfId="30133"/>
    <cellStyle name="Bad 18 5" xfId="43188"/>
    <cellStyle name="Bad 18_Rate Case Accrual Accounts" xfId="30134"/>
    <cellStyle name="Bad 19" xfId="11713"/>
    <cellStyle name="Bad 19 2" xfId="11714"/>
    <cellStyle name="Bad 19 2 2" xfId="11715"/>
    <cellStyle name="Bad 19 2 2 2" xfId="11716"/>
    <cellStyle name="Bad 19 2 2_Rate Case Accrual Accounts" xfId="30135"/>
    <cellStyle name="Bad 19 2 3" xfId="43189"/>
    <cellStyle name="Bad 19 2_Rate Case Accrual Accounts" xfId="30136"/>
    <cellStyle name="Bad 19 3" xfId="11717"/>
    <cellStyle name="Bad 19 3 2" xfId="11718"/>
    <cellStyle name="Bad 19 3 2 2" xfId="11719"/>
    <cellStyle name="Bad 19 3 2_Rate Case Accrual Accounts" xfId="30137"/>
    <cellStyle name="Bad 19 3 3" xfId="43190"/>
    <cellStyle name="Bad 19 3_Rate Case Accrual Accounts" xfId="30138"/>
    <cellStyle name="Bad 19 4" xfId="11720"/>
    <cellStyle name="Bad 19 4 2" xfId="11721"/>
    <cellStyle name="Bad 19 4_Rate Case Accrual Accounts" xfId="30139"/>
    <cellStyle name="Bad 19 5" xfId="43191"/>
    <cellStyle name="Bad 19_Rate Case Accrual Accounts" xfId="30140"/>
    <cellStyle name="Bad 2" xfId="56"/>
    <cellStyle name="Bad 2 2" xfId="599"/>
    <cellStyle name="Bad 2 2 10" xfId="49350"/>
    <cellStyle name="Bad 2 2 2" xfId="11722"/>
    <cellStyle name="Bad 2 2 2 2" xfId="11723"/>
    <cellStyle name="Bad 2 2 2 2 2" xfId="11724"/>
    <cellStyle name="Bad 2 2 2 2_Rate Case Accrual Accounts" xfId="30141"/>
    <cellStyle name="Bad 2 2 2 3" xfId="43192"/>
    <cellStyle name="Bad 2 2 2_Rate Case Accrual Accounts" xfId="30142"/>
    <cellStyle name="Bad 2 2 3" xfId="11725"/>
    <cellStyle name="Bad 2 2 3 2" xfId="11726"/>
    <cellStyle name="Bad 2 2 3 2 2" xfId="11727"/>
    <cellStyle name="Bad 2 2 3 2_Rate Case Accrual Accounts" xfId="30143"/>
    <cellStyle name="Bad 2 2 3 3" xfId="43193"/>
    <cellStyle name="Bad 2 2 3_Rate Case Accrual Accounts" xfId="30144"/>
    <cellStyle name="Bad 2 2 4" xfId="11728"/>
    <cellStyle name="Bad 2 2 4 2" xfId="11729"/>
    <cellStyle name="Bad 2 2 4 2 2" xfId="11730"/>
    <cellStyle name="Bad 2 2 4 2_Rate Case Accrual Accounts" xfId="30145"/>
    <cellStyle name="Bad 2 2 4 3" xfId="43194"/>
    <cellStyle name="Bad 2 2 4_Rate Case Accrual Accounts" xfId="30146"/>
    <cellStyle name="Bad 2 2 5" xfId="11731"/>
    <cellStyle name="Bad 2 2 5 2" xfId="11732"/>
    <cellStyle name="Bad 2 2 5_Rate Case Accrual Accounts" xfId="30147"/>
    <cellStyle name="Bad 2 2 6" xfId="43195"/>
    <cellStyle name="Bad 2 2 7" xfId="49306"/>
    <cellStyle name="Bad 2 2 8" xfId="49337"/>
    <cellStyle name="Bad 2 2 9" xfId="49287"/>
    <cellStyle name="Bad 2 2_Basis Info" xfId="11733"/>
    <cellStyle name="Bad 2 3" xfId="451"/>
    <cellStyle name="Bad 2 3 2" xfId="11734"/>
    <cellStyle name="Bad 2 3 2 2" xfId="11735"/>
    <cellStyle name="Bad 2 3 2 2 2" xfId="11736"/>
    <cellStyle name="Bad 2 3 2 2_Rate Case Accrual Accounts" xfId="30148"/>
    <cellStyle name="Bad 2 3 2 3" xfId="43196"/>
    <cellStyle name="Bad 2 3 2_Rate Case Accrual Accounts" xfId="30149"/>
    <cellStyle name="Bad 2 3 3" xfId="11737"/>
    <cellStyle name="Bad 2 3 3 2" xfId="11738"/>
    <cellStyle name="Bad 2 3 3 2 2" xfId="11739"/>
    <cellStyle name="Bad 2 3 3 2_Rate Case Accrual Accounts" xfId="30150"/>
    <cellStyle name="Bad 2 3 3 3" xfId="43197"/>
    <cellStyle name="Bad 2 3 3_Rate Case Accrual Accounts" xfId="30151"/>
    <cellStyle name="Bad 2 3 4" xfId="11740"/>
    <cellStyle name="Bad 2 3 4 2" xfId="11741"/>
    <cellStyle name="Bad 2 3 4 2 2" xfId="11742"/>
    <cellStyle name="Bad 2 3 4 2_Rate Case Accrual Accounts" xfId="30152"/>
    <cellStyle name="Bad 2 3 4 3" xfId="43198"/>
    <cellStyle name="Bad 2 3 4_Rate Case Accrual Accounts" xfId="30153"/>
    <cellStyle name="Bad 2 3 5" xfId="11743"/>
    <cellStyle name="Bad 2 3 5 2" xfId="11744"/>
    <cellStyle name="Bad 2 3 5_Rate Case Accrual Accounts" xfId="30154"/>
    <cellStyle name="Bad 2 3 6" xfId="11745"/>
    <cellStyle name="Bad 2 3 6 2" xfId="11746"/>
    <cellStyle name="Bad 2 3 6_Rate Case Accrual Accounts" xfId="30155"/>
    <cellStyle name="Bad 2 3_Basis Info" xfId="11747"/>
    <cellStyle name="Bad 2 4" xfId="11748"/>
    <cellStyle name="Bad 2 4 2" xfId="11749"/>
    <cellStyle name="Bad 2 4 2 2" xfId="11750"/>
    <cellStyle name="Bad 2 4 2_Rate Case Accrual Accounts" xfId="30156"/>
    <cellStyle name="Bad 2 4 3" xfId="43199"/>
    <cellStyle name="Bad 2 4_Rate Case Accrual Accounts" xfId="30157"/>
    <cellStyle name="Bad 2 5" xfId="11751"/>
    <cellStyle name="Bad 2 5 2" xfId="11752"/>
    <cellStyle name="Bad 2 5_Rate Case Accrual Accounts" xfId="30158"/>
    <cellStyle name="Bad 2 6" xfId="11753"/>
    <cellStyle name="Bad 2 6 2" xfId="43200"/>
    <cellStyle name="Bad 2 7" xfId="11754"/>
    <cellStyle name="Bad 2 7 2" xfId="43201"/>
    <cellStyle name="Bad 2 8" xfId="43202"/>
    <cellStyle name="Bad 2_10-1 BS" xfId="11755"/>
    <cellStyle name="Bad 20" xfId="11756"/>
    <cellStyle name="Bad 20 2" xfId="11757"/>
    <cellStyle name="Bad 20 2 2" xfId="11758"/>
    <cellStyle name="Bad 20 2 2 2" xfId="11759"/>
    <cellStyle name="Bad 20 2 2_Rate Case Accrual Accounts" xfId="30159"/>
    <cellStyle name="Bad 20 2 3" xfId="43203"/>
    <cellStyle name="Bad 20 2_Rate Case Accrual Accounts" xfId="30160"/>
    <cellStyle name="Bad 20 3" xfId="11760"/>
    <cellStyle name="Bad 20 3 2" xfId="11761"/>
    <cellStyle name="Bad 20 3 2 2" xfId="11762"/>
    <cellStyle name="Bad 20 3 2_Rate Case Accrual Accounts" xfId="30161"/>
    <cellStyle name="Bad 20 3 3" xfId="43204"/>
    <cellStyle name="Bad 20 3_Rate Case Accrual Accounts" xfId="30162"/>
    <cellStyle name="Bad 20 4" xfId="11763"/>
    <cellStyle name="Bad 20 4 2" xfId="11764"/>
    <cellStyle name="Bad 20 4_Rate Case Accrual Accounts" xfId="30163"/>
    <cellStyle name="Bad 20 5" xfId="43205"/>
    <cellStyle name="Bad 20_Rate Case Accrual Accounts" xfId="30164"/>
    <cellStyle name="Bad 21" xfId="11765"/>
    <cellStyle name="Bad 21 2" xfId="11766"/>
    <cellStyle name="Bad 21 2 2" xfId="11767"/>
    <cellStyle name="Bad 21 2 2 2" xfId="11768"/>
    <cellStyle name="Bad 21 2 2_Rate Case Accrual Accounts" xfId="30165"/>
    <cellStyle name="Bad 21 2 3" xfId="43206"/>
    <cellStyle name="Bad 21 2_Rate Case Accrual Accounts" xfId="30166"/>
    <cellStyle name="Bad 21 3" xfId="11769"/>
    <cellStyle name="Bad 21 3 2" xfId="11770"/>
    <cellStyle name="Bad 21 3 2 2" xfId="11771"/>
    <cellStyle name="Bad 21 3 2_Rate Case Accrual Accounts" xfId="30167"/>
    <cellStyle name="Bad 21 3 3" xfId="43207"/>
    <cellStyle name="Bad 21 3_Rate Case Accrual Accounts" xfId="30168"/>
    <cellStyle name="Bad 21 4" xfId="11772"/>
    <cellStyle name="Bad 21 4 2" xfId="11773"/>
    <cellStyle name="Bad 21 4_Rate Case Accrual Accounts" xfId="30169"/>
    <cellStyle name="Bad 21 5" xfId="43208"/>
    <cellStyle name="Bad 21_Rate Case Accrual Accounts" xfId="30170"/>
    <cellStyle name="Bad 22" xfId="11774"/>
    <cellStyle name="Bad 22 2" xfId="11775"/>
    <cellStyle name="Bad 22 2 2" xfId="11776"/>
    <cellStyle name="Bad 22 2 2 2" xfId="11777"/>
    <cellStyle name="Bad 22 2 2_Rate Case Accrual Accounts" xfId="30171"/>
    <cellStyle name="Bad 22 2 3" xfId="43209"/>
    <cellStyle name="Bad 22 2_Rate Case Accrual Accounts" xfId="30172"/>
    <cellStyle name="Bad 22 3" xfId="11778"/>
    <cellStyle name="Bad 22 3 2" xfId="11779"/>
    <cellStyle name="Bad 22 3 2 2" xfId="11780"/>
    <cellStyle name="Bad 22 3 2_Rate Case Accrual Accounts" xfId="30173"/>
    <cellStyle name="Bad 22 3 3" xfId="43210"/>
    <cellStyle name="Bad 22 3_Rate Case Accrual Accounts" xfId="30174"/>
    <cellStyle name="Bad 22 4" xfId="11781"/>
    <cellStyle name="Bad 22 4 2" xfId="11782"/>
    <cellStyle name="Bad 22 4_Rate Case Accrual Accounts" xfId="30175"/>
    <cellStyle name="Bad 22 5" xfId="43211"/>
    <cellStyle name="Bad 22_Rate Case Accrual Accounts" xfId="30176"/>
    <cellStyle name="Bad 23" xfId="11783"/>
    <cellStyle name="Bad 23 2" xfId="11784"/>
    <cellStyle name="Bad 23 2 2" xfId="11785"/>
    <cellStyle name="Bad 23 2 2 2" xfId="11786"/>
    <cellStyle name="Bad 23 2 2_Rate Case Accrual Accounts" xfId="30177"/>
    <cellStyle name="Bad 23 2 3" xfId="43212"/>
    <cellStyle name="Bad 23 2_Rate Case Accrual Accounts" xfId="30178"/>
    <cellStyle name="Bad 23 3" xfId="11787"/>
    <cellStyle name="Bad 23 3 2" xfId="11788"/>
    <cellStyle name="Bad 23 3 2 2" xfId="11789"/>
    <cellStyle name="Bad 23 3 2_Rate Case Accrual Accounts" xfId="30179"/>
    <cellStyle name="Bad 23 3 3" xfId="43213"/>
    <cellStyle name="Bad 23 3_Rate Case Accrual Accounts" xfId="30180"/>
    <cellStyle name="Bad 23 4" xfId="11790"/>
    <cellStyle name="Bad 23 4 2" xfId="11791"/>
    <cellStyle name="Bad 23 4 2 2" xfId="11792"/>
    <cellStyle name="Bad 23 4 2_Rate Case Accrual Accounts" xfId="30181"/>
    <cellStyle name="Bad 23 4 3" xfId="43214"/>
    <cellStyle name="Bad 23 4_Rate Case Accrual Accounts" xfId="30182"/>
    <cellStyle name="Bad 23 5" xfId="11793"/>
    <cellStyle name="Bad 23 5 2" xfId="11794"/>
    <cellStyle name="Bad 23 5_Rate Case Accrual Accounts" xfId="30183"/>
    <cellStyle name="Bad 23 6" xfId="43215"/>
    <cellStyle name="Bad 23_Rate Case Accrual Accounts" xfId="30184"/>
    <cellStyle name="Bad 24" xfId="11795"/>
    <cellStyle name="Bad 24 2" xfId="11796"/>
    <cellStyle name="Bad 24 2 2" xfId="11797"/>
    <cellStyle name="Bad 24 2 2 2" xfId="11798"/>
    <cellStyle name="Bad 24 2 2 2 2" xfId="11799"/>
    <cellStyle name="Bad 24 2 2 2_Rate Case Accrual Accounts" xfId="30185"/>
    <cellStyle name="Bad 24 2 2 3" xfId="43216"/>
    <cellStyle name="Bad 24 2 2_Rate Case Accrual Accounts" xfId="30186"/>
    <cellStyle name="Bad 24 2 3" xfId="11800"/>
    <cellStyle name="Bad 24 2 3 2" xfId="11801"/>
    <cellStyle name="Bad 24 2 3_Rate Case Accrual Accounts" xfId="30187"/>
    <cellStyle name="Bad 24 2 4" xfId="11802"/>
    <cellStyle name="Bad 24 2 4 2" xfId="43217"/>
    <cellStyle name="Bad 24 2 5" xfId="43218"/>
    <cellStyle name="Bad 24 2_Rate Case Accrual Accounts" xfId="30188"/>
    <cellStyle name="Bad 24 3" xfId="11803"/>
    <cellStyle name="Bad 24 3 2" xfId="11804"/>
    <cellStyle name="Bad 24 3 2 2" xfId="11805"/>
    <cellStyle name="Bad 24 3 2_Rate Case Accrual Accounts" xfId="30189"/>
    <cellStyle name="Bad 24 3 3" xfId="43219"/>
    <cellStyle name="Bad 24 3_Rate Case Accrual Accounts" xfId="30190"/>
    <cellStyle name="Bad 24 4" xfId="11806"/>
    <cellStyle name="Bad 24 4 2" xfId="11807"/>
    <cellStyle name="Bad 24 4_Rate Case Accrual Accounts" xfId="30191"/>
    <cellStyle name="Bad 24 5" xfId="11808"/>
    <cellStyle name="Bad 24 5 2" xfId="11809"/>
    <cellStyle name="Bad 24 5_Rate Case Accrual Accounts" xfId="30192"/>
    <cellStyle name="Bad 24 6" xfId="43220"/>
    <cellStyle name="Bad 24_Basis Detail" xfId="11810"/>
    <cellStyle name="Bad 25" xfId="11811"/>
    <cellStyle name="Bad 25 2" xfId="11812"/>
    <cellStyle name="Bad 25 2 2" xfId="11813"/>
    <cellStyle name="Bad 25 2 2 2" xfId="11814"/>
    <cellStyle name="Bad 25 2 2_Rate Case Accrual Accounts" xfId="30193"/>
    <cellStyle name="Bad 25 2 3" xfId="43221"/>
    <cellStyle name="Bad 25 2_Rate Case Accrual Accounts" xfId="30194"/>
    <cellStyle name="Bad 25 3" xfId="11815"/>
    <cellStyle name="Bad 25 3 2" xfId="11816"/>
    <cellStyle name="Bad 25 3 2 2" xfId="11817"/>
    <cellStyle name="Bad 25 3 2_Rate Case Accrual Accounts" xfId="30195"/>
    <cellStyle name="Bad 25 3 3" xfId="43222"/>
    <cellStyle name="Bad 25 3_Rate Case Accrual Accounts" xfId="30196"/>
    <cellStyle name="Bad 25 4" xfId="11818"/>
    <cellStyle name="Bad 25 4 2" xfId="11819"/>
    <cellStyle name="Bad 25 4_Rate Case Accrual Accounts" xfId="30197"/>
    <cellStyle name="Bad 25 5" xfId="43223"/>
    <cellStyle name="Bad 25_Rate Case Accrual Accounts" xfId="30198"/>
    <cellStyle name="Bad 26" xfId="11820"/>
    <cellStyle name="Bad 26 2" xfId="11821"/>
    <cellStyle name="Bad 26 2 2" xfId="11822"/>
    <cellStyle name="Bad 26 2 2 2" xfId="11823"/>
    <cellStyle name="Bad 26 2 2_Rate Case Accrual Accounts" xfId="30199"/>
    <cellStyle name="Bad 26 2 3" xfId="43224"/>
    <cellStyle name="Bad 26 2_Rate Case Accrual Accounts" xfId="30200"/>
    <cellStyle name="Bad 26 3" xfId="11824"/>
    <cellStyle name="Bad 26 3 2" xfId="11825"/>
    <cellStyle name="Bad 26 3_Rate Case Accrual Accounts" xfId="30201"/>
    <cellStyle name="Bad 26 4" xfId="11826"/>
    <cellStyle name="Bad 26 4 2" xfId="43225"/>
    <cellStyle name="Bad 26 5" xfId="43226"/>
    <cellStyle name="Bad 26_Rate Case Accrual Accounts" xfId="30202"/>
    <cellStyle name="Bad 27" xfId="11827"/>
    <cellStyle name="Bad 27 2" xfId="11828"/>
    <cellStyle name="Bad 27 2 2" xfId="11829"/>
    <cellStyle name="Bad 27 2 2 2" xfId="11830"/>
    <cellStyle name="Bad 27 2 2_Rate Case Accrual Accounts" xfId="30203"/>
    <cellStyle name="Bad 27 2 3" xfId="43227"/>
    <cellStyle name="Bad 27 2_Rate Case Accrual Accounts" xfId="30204"/>
    <cellStyle name="Bad 27 3" xfId="11831"/>
    <cellStyle name="Bad 27 3 2" xfId="11832"/>
    <cellStyle name="Bad 27 3_Rate Case Accrual Accounts" xfId="30205"/>
    <cellStyle name="Bad 27 4" xfId="43228"/>
    <cellStyle name="Bad 27_Rate Case Accrual Accounts" xfId="30206"/>
    <cellStyle name="Bad 28" xfId="11833"/>
    <cellStyle name="Bad 28 2" xfId="11834"/>
    <cellStyle name="Bad 28 2 2" xfId="11835"/>
    <cellStyle name="Bad 28 2_Rate Case Accrual Accounts" xfId="30207"/>
    <cellStyle name="Bad 28 3" xfId="43229"/>
    <cellStyle name="Bad 28_Rate Case Accrual Accounts" xfId="30208"/>
    <cellStyle name="Bad 29" xfId="11836"/>
    <cellStyle name="Bad 29 2" xfId="11837"/>
    <cellStyle name="Bad 29 2 2" xfId="11838"/>
    <cellStyle name="Bad 29 2_Rate Case Accrual Accounts" xfId="30209"/>
    <cellStyle name="Bad 29 3" xfId="43230"/>
    <cellStyle name="Bad 29_Rate Case Accrual Accounts" xfId="30210"/>
    <cellStyle name="Bad 3" xfId="11839"/>
    <cellStyle name="Bad 3 2" xfId="11840"/>
    <cellStyle name="Bad 3 2 2" xfId="11841"/>
    <cellStyle name="Bad 3 2 2 2" xfId="11842"/>
    <cellStyle name="Bad 3 2 2 2 2" xfId="11843"/>
    <cellStyle name="Bad 3 2 2 2_Rate Case Accrual Accounts" xfId="30211"/>
    <cellStyle name="Bad 3 2 2 3" xfId="43231"/>
    <cellStyle name="Bad 3 2 2_Rate Case Accrual Accounts" xfId="30212"/>
    <cellStyle name="Bad 3 2 3" xfId="11844"/>
    <cellStyle name="Bad 3 2 3 2" xfId="11845"/>
    <cellStyle name="Bad 3 2 3 2 2" xfId="11846"/>
    <cellStyle name="Bad 3 2 3 2_Rate Case Accrual Accounts" xfId="30213"/>
    <cellStyle name="Bad 3 2 3 3" xfId="43232"/>
    <cellStyle name="Bad 3 2 3_Rate Case Accrual Accounts" xfId="30214"/>
    <cellStyle name="Bad 3 2 4" xfId="11847"/>
    <cellStyle name="Bad 3 2 4 2" xfId="11848"/>
    <cellStyle name="Bad 3 2 4_Rate Case Accrual Accounts" xfId="30215"/>
    <cellStyle name="Bad 3 2 5" xfId="43233"/>
    <cellStyle name="Bad 3 2_Rate Case Accrual Accounts" xfId="30216"/>
    <cellStyle name="Bad 3 3" xfId="11849"/>
    <cellStyle name="Bad 3 3 2" xfId="11850"/>
    <cellStyle name="Bad 3 3 2 2" xfId="11851"/>
    <cellStyle name="Bad 3 3 2_Rate Case Accrual Accounts" xfId="30217"/>
    <cellStyle name="Bad 3 3 3" xfId="43234"/>
    <cellStyle name="Bad 3 3_Rate Case Accrual Accounts" xfId="30218"/>
    <cellStyle name="Bad 3 4" xfId="11852"/>
    <cellStyle name="Bad 3 4 2" xfId="11853"/>
    <cellStyle name="Bad 3 4_Rate Case Accrual Accounts" xfId="30219"/>
    <cellStyle name="Bad 3 5" xfId="11854"/>
    <cellStyle name="Bad 3 5 2" xfId="43235"/>
    <cellStyle name="Bad 3_Rate Case Accrual Accounts" xfId="30220"/>
    <cellStyle name="Bad 30" xfId="11855"/>
    <cellStyle name="Bad 30 2" xfId="11856"/>
    <cellStyle name="Bad 30 2 2" xfId="11857"/>
    <cellStyle name="Bad 30 2_Rate Case Accrual Accounts" xfId="30221"/>
    <cellStyle name="Bad 30 3" xfId="43236"/>
    <cellStyle name="Bad 30_Rate Case Accrual Accounts" xfId="30222"/>
    <cellStyle name="Bad 31" xfId="11858"/>
    <cellStyle name="Bad 31 2" xfId="11859"/>
    <cellStyle name="Bad 31 2 2" xfId="11860"/>
    <cellStyle name="Bad 31 2_Rate Case Accrual Accounts" xfId="30223"/>
    <cellStyle name="Bad 31 3" xfId="43237"/>
    <cellStyle name="Bad 31_Rate Case Accrual Accounts" xfId="30224"/>
    <cellStyle name="Bad 32" xfId="11861"/>
    <cellStyle name="Bad 32 2" xfId="11862"/>
    <cellStyle name="Bad 32 2 2" xfId="11863"/>
    <cellStyle name="Bad 32 2_Rate Case Accrual Accounts" xfId="30225"/>
    <cellStyle name="Bad 32 3" xfId="43238"/>
    <cellStyle name="Bad 32_Rate Case Accrual Accounts" xfId="30226"/>
    <cellStyle name="Bad 33" xfId="11864"/>
    <cellStyle name="Bad 33 2" xfId="11865"/>
    <cellStyle name="Bad 33 2 2" xfId="11866"/>
    <cellStyle name="Bad 33 2_Rate Case Accrual Accounts" xfId="30227"/>
    <cellStyle name="Bad 33 3" xfId="43239"/>
    <cellStyle name="Bad 33_Rate Case Accrual Accounts" xfId="30228"/>
    <cellStyle name="Bad 34" xfId="11867"/>
    <cellStyle name="Bad 34 2" xfId="11868"/>
    <cellStyle name="Bad 34 2 2" xfId="11869"/>
    <cellStyle name="Bad 34 2_Rate Case Accrual Accounts" xfId="30229"/>
    <cellStyle name="Bad 34 3" xfId="43240"/>
    <cellStyle name="Bad 34_Rate Case Accrual Accounts" xfId="30230"/>
    <cellStyle name="Bad 35" xfId="11870"/>
    <cellStyle name="Bad 35 2" xfId="11871"/>
    <cellStyle name="Bad 35 2 2" xfId="11872"/>
    <cellStyle name="Bad 35 2_Rate Case Accrual Accounts" xfId="30231"/>
    <cellStyle name="Bad 35 3" xfId="43241"/>
    <cellStyle name="Bad 35_Rate Case Accrual Accounts" xfId="30232"/>
    <cellStyle name="Bad 36" xfId="11873"/>
    <cellStyle name="Bad 36 2" xfId="11874"/>
    <cellStyle name="Bad 36 2 2" xfId="11875"/>
    <cellStyle name="Bad 36 2_Rate Case Accrual Accounts" xfId="30233"/>
    <cellStyle name="Bad 36 3" xfId="43242"/>
    <cellStyle name="Bad 36_Rate Case Accrual Accounts" xfId="30234"/>
    <cellStyle name="Bad 37" xfId="11876"/>
    <cellStyle name="Bad 37 2" xfId="11877"/>
    <cellStyle name="Bad 37 2 2" xfId="11878"/>
    <cellStyle name="Bad 37 2_Rate Case Accrual Accounts" xfId="30235"/>
    <cellStyle name="Bad 37 3" xfId="43243"/>
    <cellStyle name="Bad 37_Rate Case Accrual Accounts" xfId="30236"/>
    <cellStyle name="Bad 38" xfId="11879"/>
    <cellStyle name="Bad 38 2" xfId="11880"/>
    <cellStyle name="Bad 38 2 2" xfId="11881"/>
    <cellStyle name="Bad 38 2_Rate Case Accrual Accounts" xfId="30237"/>
    <cellStyle name="Bad 38 3" xfId="43244"/>
    <cellStyle name="Bad 38_Rate Case Accrual Accounts" xfId="30238"/>
    <cellStyle name="Bad 39" xfId="11882"/>
    <cellStyle name="Bad 39 2" xfId="11883"/>
    <cellStyle name="Bad 39 2 2" xfId="11884"/>
    <cellStyle name="Bad 39 2_Rate Case Accrual Accounts" xfId="30239"/>
    <cellStyle name="Bad 39 3" xfId="43245"/>
    <cellStyle name="Bad 39_Rate Case Accrual Accounts" xfId="30240"/>
    <cellStyle name="Bad 4" xfId="11885"/>
    <cellStyle name="Bad 4 2" xfId="11886"/>
    <cellStyle name="Bad 4 2 2" xfId="11887"/>
    <cellStyle name="Bad 4 2 2 2" xfId="11888"/>
    <cellStyle name="Bad 4 2 2 2 2" xfId="11889"/>
    <cellStyle name="Bad 4 2 2 2_Rate Case Accrual Accounts" xfId="30241"/>
    <cellStyle name="Bad 4 2 2 3" xfId="43246"/>
    <cellStyle name="Bad 4 2 2_Rate Case Accrual Accounts" xfId="30242"/>
    <cellStyle name="Bad 4 2 3" xfId="11890"/>
    <cellStyle name="Bad 4 2 3 2" xfId="11891"/>
    <cellStyle name="Bad 4 2 3 2 2" xfId="11892"/>
    <cellStyle name="Bad 4 2 3 2_Rate Case Accrual Accounts" xfId="30243"/>
    <cellStyle name="Bad 4 2 3 3" xfId="43247"/>
    <cellStyle name="Bad 4 2 3_Rate Case Accrual Accounts" xfId="30244"/>
    <cellStyle name="Bad 4 2 4" xfId="11893"/>
    <cellStyle name="Bad 4 2 4 2" xfId="11894"/>
    <cellStyle name="Bad 4 2 4_Rate Case Accrual Accounts" xfId="30245"/>
    <cellStyle name="Bad 4 2 5" xfId="43248"/>
    <cellStyle name="Bad 4 2_Rate Case Accrual Accounts" xfId="30246"/>
    <cellStyle name="Bad 4 3" xfId="11895"/>
    <cellStyle name="Bad 4 3 2" xfId="11896"/>
    <cellStyle name="Bad 4 3 2 2" xfId="11897"/>
    <cellStyle name="Bad 4 3 2_Rate Case Accrual Accounts" xfId="30247"/>
    <cellStyle name="Bad 4 3 3" xfId="43249"/>
    <cellStyle name="Bad 4 3_Rate Case Accrual Accounts" xfId="30248"/>
    <cellStyle name="Bad 4 4" xfId="11898"/>
    <cellStyle name="Bad 4 4 2" xfId="11899"/>
    <cellStyle name="Bad 4 4_Rate Case Accrual Accounts" xfId="30249"/>
    <cellStyle name="Bad 4 5" xfId="43250"/>
    <cellStyle name="Bad 4_Rate Case Accrual Accounts" xfId="30250"/>
    <cellStyle name="Bad 40" xfId="11900"/>
    <cellStyle name="Bad 40 2" xfId="11901"/>
    <cellStyle name="Bad 40 2 2" xfId="11902"/>
    <cellStyle name="Bad 40 2_Rate Case Accrual Accounts" xfId="30251"/>
    <cellStyle name="Bad 40 3" xfId="43251"/>
    <cellStyle name="Bad 40_Rate Case Accrual Accounts" xfId="30252"/>
    <cellStyle name="Bad 41" xfId="11903"/>
    <cellStyle name="Bad 41 2" xfId="11904"/>
    <cellStyle name="Bad 41 2 2" xfId="11905"/>
    <cellStyle name="Bad 41 2_Rate Case Accrual Accounts" xfId="30253"/>
    <cellStyle name="Bad 41 3" xfId="43252"/>
    <cellStyle name="Bad 41_Rate Case Accrual Accounts" xfId="30254"/>
    <cellStyle name="Bad 42" xfId="11906"/>
    <cellStyle name="Bad 42 2" xfId="11907"/>
    <cellStyle name="Bad 42 2 2" xfId="11908"/>
    <cellStyle name="Bad 42 2_Rate Case Accrual Accounts" xfId="30255"/>
    <cellStyle name="Bad 42 3" xfId="43253"/>
    <cellStyle name="Bad 42_Rate Case Accrual Accounts" xfId="30256"/>
    <cellStyle name="Bad 43" xfId="11909"/>
    <cellStyle name="Bad 43 2" xfId="11910"/>
    <cellStyle name="Bad 43 2 2" xfId="11911"/>
    <cellStyle name="Bad 43 2_Rate Case Accrual Accounts" xfId="30257"/>
    <cellStyle name="Bad 43 3" xfId="43254"/>
    <cellStyle name="Bad 43_Rate Case Accrual Accounts" xfId="30258"/>
    <cellStyle name="Bad 44" xfId="11912"/>
    <cellStyle name="Bad 44 2" xfId="11913"/>
    <cellStyle name="Bad 44 2 2" xfId="11914"/>
    <cellStyle name="Bad 44 2_Rate Case Accrual Accounts" xfId="30259"/>
    <cellStyle name="Bad 44 3" xfId="43255"/>
    <cellStyle name="Bad 44_Rate Case Accrual Accounts" xfId="30260"/>
    <cellStyle name="Bad 45" xfId="11915"/>
    <cellStyle name="Bad 45 2" xfId="11916"/>
    <cellStyle name="Bad 45 2 2" xfId="11917"/>
    <cellStyle name="Bad 45 2_Rate Case Accrual Accounts" xfId="30261"/>
    <cellStyle name="Bad 45 3" xfId="43256"/>
    <cellStyle name="Bad 45_Rate Case Accrual Accounts" xfId="30262"/>
    <cellStyle name="Bad 46" xfId="11918"/>
    <cellStyle name="Bad 46 2" xfId="11919"/>
    <cellStyle name="Bad 46 2 2" xfId="11920"/>
    <cellStyle name="Bad 46 2_Rate Case Accrual Accounts" xfId="30263"/>
    <cellStyle name="Bad 46 3" xfId="43257"/>
    <cellStyle name="Bad 46_Rate Case Accrual Accounts" xfId="30264"/>
    <cellStyle name="Bad 47" xfId="11921"/>
    <cellStyle name="Bad 47 2" xfId="11922"/>
    <cellStyle name="Bad 47 2 2" xfId="11923"/>
    <cellStyle name="Bad 47 2_Rate Case Accrual Accounts" xfId="30265"/>
    <cellStyle name="Bad 47 3" xfId="43258"/>
    <cellStyle name="Bad 47_Rate Case Accrual Accounts" xfId="30266"/>
    <cellStyle name="Bad 48" xfId="11924"/>
    <cellStyle name="Bad 48 2" xfId="11925"/>
    <cellStyle name="Bad 48 2 2" xfId="11926"/>
    <cellStyle name="Bad 48 2_Rate Case Accrual Accounts" xfId="30267"/>
    <cellStyle name="Bad 48 3" xfId="43259"/>
    <cellStyle name="Bad 48_Rate Case Accrual Accounts" xfId="30268"/>
    <cellStyle name="Bad 49" xfId="11927"/>
    <cellStyle name="Bad 49 2" xfId="11928"/>
    <cellStyle name="Bad 49 2 2" xfId="11929"/>
    <cellStyle name="Bad 49 2_Rate Case Accrual Accounts" xfId="30269"/>
    <cellStyle name="Bad 49 3" xfId="43260"/>
    <cellStyle name="Bad 49_Rate Case Accrual Accounts" xfId="30270"/>
    <cellStyle name="Bad 5" xfId="11930"/>
    <cellStyle name="Bad 5 2" xfId="11931"/>
    <cellStyle name="Bad 5 2 2" xfId="11932"/>
    <cellStyle name="Bad 5 2 2 2" xfId="11933"/>
    <cellStyle name="Bad 5 2 2 2 2" xfId="11934"/>
    <cellStyle name="Bad 5 2 2 2_Rate Case Accrual Accounts" xfId="30271"/>
    <cellStyle name="Bad 5 2 2 3" xfId="43261"/>
    <cellStyle name="Bad 5 2 2_Rate Case Accrual Accounts" xfId="30272"/>
    <cellStyle name="Bad 5 2 3" xfId="11935"/>
    <cellStyle name="Bad 5 2 3 2" xfId="11936"/>
    <cellStyle name="Bad 5 2 3 2 2" xfId="11937"/>
    <cellStyle name="Bad 5 2 3 2_Rate Case Accrual Accounts" xfId="30273"/>
    <cellStyle name="Bad 5 2 3 3" xfId="43262"/>
    <cellStyle name="Bad 5 2 3_Rate Case Accrual Accounts" xfId="30274"/>
    <cellStyle name="Bad 5 2 4" xfId="11938"/>
    <cellStyle name="Bad 5 2 4 2" xfId="11939"/>
    <cellStyle name="Bad 5 2 4_Rate Case Accrual Accounts" xfId="30275"/>
    <cellStyle name="Bad 5 2 5" xfId="43263"/>
    <cellStyle name="Bad 5 2_Rate Case Accrual Accounts" xfId="30276"/>
    <cellStyle name="Bad 5 3" xfId="11940"/>
    <cellStyle name="Bad 5 3 2" xfId="11941"/>
    <cellStyle name="Bad 5 3 2 2" xfId="11942"/>
    <cellStyle name="Bad 5 3 2_Rate Case Accrual Accounts" xfId="30277"/>
    <cellStyle name="Bad 5 3 3" xfId="43264"/>
    <cellStyle name="Bad 5 3_Rate Case Accrual Accounts" xfId="30278"/>
    <cellStyle name="Bad 5 4" xfId="11943"/>
    <cellStyle name="Bad 5 4 2" xfId="11944"/>
    <cellStyle name="Bad 5 4_Rate Case Accrual Accounts" xfId="30279"/>
    <cellStyle name="Bad 5 5" xfId="43265"/>
    <cellStyle name="Bad 5_Rate Case Accrual Accounts" xfId="30280"/>
    <cellStyle name="Bad 50" xfId="11945"/>
    <cellStyle name="Bad 50 2" xfId="11946"/>
    <cellStyle name="Bad 50 2 2" xfId="11947"/>
    <cellStyle name="Bad 50 2_Rate Case Accrual Accounts" xfId="30281"/>
    <cellStyle name="Bad 50 3" xfId="43266"/>
    <cellStyle name="Bad 50_Rate Case Accrual Accounts" xfId="30282"/>
    <cellStyle name="Bad 51" xfId="11948"/>
    <cellStyle name="Bad 51 2" xfId="11949"/>
    <cellStyle name="Bad 51 2 2" xfId="11950"/>
    <cellStyle name="Bad 51 2_Rate Case Accrual Accounts" xfId="30283"/>
    <cellStyle name="Bad 51 3" xfId="43267"/>
    <cellStyle name="Bad 51_Rate Case Accrual Accounts" xfId="30284"/>
    <cellStyle name="Bad 52" xfId="11951"/>
    <cellStyle name="Bad 52 2" xfId="11952"/>
    <cellStyle name="Bad 52 2 2" xfId="11953"/>
    <cellStyle name="Bad 52 2_Rate Case Accrual Accounts" xfId="30285"/>
    <cellStyle name="Bad 52 3" xfId="43268"/>
    <cellStyle name="Bad 52_Rate Case Accrual Accounts" xfId="30286"/>
    <cellStyle name="Bad 53" xfId="11954"/>
    <cellStyle name="Bad 53 2" xfId="11955"/>
    <cellStyle name="Bad 53 2 2" xfId="11956"/>
    <cellStyle name="Bad 53 2_Rate Case Accrual Accounts" xfId="30287"/>
    <cellStyle name="Bad 53 3" xfId="43269"/>
    <cellStyle name="Bad 53_Rate Case Accrual Accounts" xfId="30288"/>
    <cellStyle name="Bad 54" xfId="11957"/>
    <cellStyle name="Bad 54 2" xfId="11958"/>
    <cellStyle name="Bad 54 2 2" xfId="11959"/>
    <cellStyle name="Bad 54 2_Rate Case Accrual Accounts" xfId="30289"/>
    <cellStyle name="Bad 54 3" xfId="43270"/>
    <cellStyle name="Bad 54_Rate Case Accrual Accounts" xfId="30290"/>
    <cellStyle name="Bad 55" xfId="11960"/>
    <cellStyle name="Bad 55 2" xfId="11961"/>
    <cellStyle name="Bad 55 2 2" xfId="11962"/>
    <cellStyle name="Bad 55 2_Rate Case Accrual Accounts" xfId="30291"/>
    <cellStyle name="Bad 55 3" xfId="43271"/>
    <cellStyle name="Bad 55_Rate Case Accrual Accounts" xfId="30292"/>
    <cellStyle name="Bad 56" xfId="11963"/>
    <cellStyle name="Bad 56 2" xfId="11964"/>
    <cellStyle name="Bad 56 2 2" xfId="11965"/>
    <cellStyle name="Bad 56 2_Rate Case Accrual Accounts" xfId="30293"/>
    <cellStyle name="Bad 56 3" xfId="43272"/>
    <cellStyle name="Bad 56_Rate Case Accrual Accounts" xfId="30294"/>
    <cellStyle name="Bad 57" xfId="11966"/>
    <cellStyle name="Bad 57 2" xfId="11967"/>
    <cellStyle name="Bad 57 2 2" xfId="11968"/>
    <cellStyle name="Bad 57 2_Rate Case Accrual Accounts" xfId="30295"/>
    <cellStyle name="Bad 57 3" xfId="43273"/>
    <cellStyle name="Bad 57_Rate Case Accrual Accounts" xfId="30296"/>
    <cellStyle name="Bad 58" xfId="11969"/>
    <cellStyle name="Bad 58 2" xfId="11970"/>
    <cellStyle name="Bad 58 2 2" xfId="11971"/>
    <cellStyle name="Bad 58 2_Rate Case Accrual Accounts" xfId="30297"/>
    <cellStyle name="Bad 58 3" xfId="43274"/>
    <cellStyle name="Bad 58_Rate Case Accrual Accounts" xfId="30298"/>
    <cellStyle name="Bad 59" xfId="11972"/>
    <cellStyle name="Bad 59 2" xfId="11973"/>
    <cellStyle name="Bad 59 2 2" xfId="11974"/>
    <cellStyle name="Bad 59 2_Rate Case Accrual Accounts" xfId="30299"/>
    <cellStyle name="Bad 59 3" xfId="43275"/>
    <cellStyle name="Bad 59_Rate Case Accrual Accounts" xfId="30300"/>
    <cellStyle name="Bad 6" xfId="11975"/>
    <cellStyle name="Bad 6 2" xfId="11976"/>
    <cellStyle name="Bad 6 2 2" xfId="11977"/>
    <cellStyle name="Bad 6 2 2 2" xfId="11978"/>
    <cellStyle name="Bad 6 2 2_Rate Case Accrual Accounts" xfId="30301"/>
    <cellStyle name="Bad 6 2 3" xfId="43276"/>
    <cellStyle name="Bad 6 2_Rate Case Accrual Accounts" xfId="30302"/>
    <cellStyle name="Bad 6 3" xfId="11979"/>
    <cellStyle name="Bad 6 3 2" xfId="11980"/>
    <cellStyle name="Bad 6 3 2 2" xfId="11981"/>
    <cellStyle name="Bad 6 3 2_Rate Case Accrual Accounts" xfId="30303"/>
    <cellStyle name="Bad 6 3 3" xfId="43277"/>
    <cellStyle name="Bad 6 3_Rate Case Accrual Accounts" xfId="30304"/>
    <cellStyle name="Bad 6 4" xfId="11982"/>
    <cellStyle name="Bad 6 4 2" xfId="11983"/>
    <cellStyle name="Bad 6 4_Rate Case Accrual Accounts" xfId="30305"/>
    <cellStyle name="Bad 6 5" xfId="43278"/>
    <cellStyle name="Bad 6_Rate Case Accrual Accounts" xfId="30306"/>
    <cellStyle name="Bad 60" xfId="11984"/>
    <cellStyle name="Bad 60 2" xfId="11985"/>
    <cellStyle name="Bad 60 2 2" xfId="11986"/>
    <cellStyle name="Bad 60 2_Rate Case Accrual Accounts" xfId="30307"/>
    <cellStyle name="Bad 60 3" xfId="43279"/>
    <cellStyle name="Bad 60_Rate Case Accrual Accounts" xfId="30308"/>
    <cellStyle name="Bad 61" xfId="11987"/>
    <cellStyle name="Bad 61 2" xfId="11988"/>
    <cellStyle name="Bad 61_Rate Case Accrual Accounts" xfId="30309"/>
    <cellStyle name="Bad 62" xfId="11989"/>
    <cellStyle name="Bad 62 2" xfId="11990"/>
    <cellStyle name="Bad 62_Rate Case Accrual Accounts" xfId="30310"/>
    <cellStyle name="Bad 63" xfId="11991"/>
    <cellStyle name="Bad 63 2" xfId="43280"/>
    <cellStyle name="Bad 64" xfId="11992"/>
    <cellStyle name="Bad 64 2" xfId="43281"/>
    <cellStyle name="Bad 65" xfId="11993"/>
    <cellStyle name="Bad 65 2" xfId="43282"/>
    <cellStyle name="Bad 66" xfId="11994"/>
    <cellStyle name="Bad 66 2" xfId="43283"/>
    <cellStyle name="Bad 67" xfId="11995"/>
    <cellStyle name="Bad 67 2" xfId="43284"/>
    <cellStyle name="Bad 68" xfId="11996"/>
    <cellStyle name="Bad 68 2" xfId="43285"/>
    <cellStyle name="Bad 69" xfId="11997"/>
    <cellStyle name="Bad 69 2" xfId="43286"/>
    <cellStyle name="Bad 7" xfId="11998"/>
    <cellStyle name="Bad 7 2" xfId="11999"/>
    <cellStyle name="Bad 7 2 2" xfId="12000"/>
    <cellStyle name="Bad 7 2 2 2" xfId="12001"/>
    <cellStyle name="Bad 7 2 2_Rate Case Accrual Accounts" xfId="30311"/>
    <cellStyle name="Bad 7 2 3" xfId="43287"/>
    <cellStyle name="Bad 7 2_Rate Case Accrual Accounts" xfId="30312"/>
    <cellStyle name="Bad 7 3" xfId="12002"/>
    <cellStyle name="Bad 7 3 2" xfId="12003"/>
    <cellStyle name="Bad 7 3 2 2" xfId="12004"/>
    <cellStyle name="Bad 7 3 2_Rate Case Accrual Accounts" xfId="30313"/>
    <cellStyle name="Bad 7 3 3" xfId="43288"/>
    <cellStyle name="Bad 7 3_Rate Case Accrual Accounts" xfId="30314"/>
    <cellStyle name="Bad 7 4" xfId="12005"/>
    <cellStyle name="Bad 7 4 2" xfId="12006"/>
    <cellStyle name="Bad 7 4_Rate Case Accrual Accounts" xfId="30315"/>
    <cellStyle name="Bad 7 5" xfId="43289"/>
    <cellStyle name="Bad 7_Rate Case Accrual Accounts" xfId="30316"/>
    <cellStyle name="Bad 70" xfId="12007"/>
    <cellStyle name="Bad 70 2" xfId="43290"/>
    <cellStyle name="Bad 71" xfId="12008"/>
    <cellStyle name="Bad 71 2" xfId="43291"/>
    <cellStyle name="Bad 72" xfId="12009"/>
    <cellStyle name="Bad 72 2" xfId="43292"/>
    <cellStyle name="Bad 73" xfId="12010"/>
    <cellStyle name="Bad 73 2" xfId="43293"/>
    <cellStyle name="Bad 74" xfId="12011"/>
    <cellStyle name="Bad 74 2" xfId="43294"/>
    <cellStyle name="Bad 75" xfId="12012"/>
    <cellStyle name="Bad 75 2" xfId="43295"/>
    <cellStyle name="Bad 76" xfId="12013"/>
    <cellStyle name="Bad 76 2" xfId="43296"/>
    <cellStyle name="Bad 77" xfId="55"/>
    <cellStyle name="Bad 78" xfId="49131"/>
    <cellStyle name="Bad 79" xfId="49162"/>
    <cellStyle name="Bad 8" xfId="12014"/>
    <cellStyle name="Bad 8 2" xfId="12015"/>
    <cellStyle name="Bad 8 2 2" xfId="12016"/>
    <cellStyle name="Bad 8 2 2 2" xfId="12017"/>
    <cellStyle name="Bad 8 2 2_Rate Case Accrual Accounts" xfId="30317"/>
    <cellStyle name="Bad 8 2 3" xfId="43297"/>
    <cellStyle name="Bad 8 2_Rate Case Accrual Accounts" xfId="30318"/>
    <cellStyle name="Bad 8 3" xfId="12018"/>
    <cellStyle name="Bad 8 3 2" xfId="12019"/>
    <cellStyle name="Bad 8 3 2 2" xfId="12020"/>
    <cellStyle name="Bad 8 3 2_Rate Case Accrual Accounts" xfId="30319"/>
    <cellStyle name="Bad 8 3 3" xfId="43298"/>
    <cellStyle name="Bad 8 3_Rate Case Accrual Accounts" xfId="30320"/>
    <cellStyle name="Bad 8 4" xfId="12021"/>
    <cellStyle name="Bad 8 4 2" xfId="12022"/>
    <cellStyle name="Bad 8 4_Rate Case Accrual Accounts" xfId="30321"/>
    <cellStyle name="Bad 8 5" xfId="43299"/>
    <cellStyle name="Bad 8_Rate Case Accrual Accounts" xfId="30322"/>
    <cellStyle name="Bad 9" xfId="12023"/>
    <cellStyle name="Bad 9 2" xfId="12024"/>
    <cellStyle name="Bad 9 2 2" xfId="12025"/>
    <cellStyle name="Bad 9 2 2 2" xfId="12026"/>
    <cellStyle name="Bad 9 2 2_Rate Case Accrual Accounts" xfId="30323"/>
    <cellStyle name="Bad 9 2 3" xfId="43300"/>
    <cellStyle name="Bad 9 2_Rate Case Accrual Accounts" xfId="30324"/>
    <cellStyle name="Bad 9 3" xfId="12027"/>
    <cellStyle name="Bad 9 3 2" xfId="12028"/>
    <cellStyle name="Bad 9 3 2 2" xfId="12029"/>
    <cellStyle name="Bad 9 3 2_Rate Case Accrual Accounts" xfId="30325"/>
    <cellStyle name="Bad 9 3 3" xfId="43301"/>
    <cellStyle name="Bad 9 3_Rate Case Accrual Accounts" xfId="30326"/>
    <cellStyle name="Bad 9 4" xfId="12030"/>
    <cellStyle name="Bad 9 4 2" xfId="12031"/>
    <cellStyle name="Bad 9 4_Rate Case Accrual Accounts" xfId="30327"/>
    <cellStyle name="Bad 9 5" xfId="43302"/>
    <cellStyle name="Bad 9_Rate Case Accrual Accounts" xfId="30328"/>
    <cellStyle name="Body" xfId="57"/>
    <cellStyle name="Body 2" xfId="12032"/>
    <cellStyle name="Body 2 2" xfId="12033"/>
    <cellStyle name="Body 2 2 2" xfId="12034"/>
    <cellStyle name="Body 2 2_Rate Case Accrual Accounts" xfId="30329"/>
    <cellStyle name="Body 2 3" xfId="43303"/>
    <cellStyle name="Body 2_Rate Case Accrual Accounts" xfId="30330"/>
    <cellStyle name="Body 3" xfId="12035"/>
    <cellStyle name="Body 3 2" xfId="12036"/>
    <cellStyle name="Body 3 2 2" xfId="12037"/>
    <cellStyle name="Body 3 2_Rate Case Accrual Accounts" xfId="30331"/>
    <cellStyle name="Body 3 3" xfId="43304"/>
    <cellStyle name="Body 3_Rate Case Accrual Accounts" xfId="30332"/>
    <cellStyle name="Body 4" xfId="12038"/>
    <cellStyle name="Body 4 2" xfId="12039"/>
    <cellStyle name="Body 4_Rate Case Accrual Accounts" xfId="30333"/>
    <cellStyle name="Body_Rate Case Accrual Accounts" xfId="30334"/>
    <cellStyle name="BoldUnderlineNumber" xfId="49559"/>
    <cellStyle name="BoldUnderlineRate" xfId="49563"/>
    <cellStyle name="Calculation" xfId="49507" builtinId="22" customBuiltin="1"/>
    <cellStyle name="Calculation 10" xfId="12040"/>
    <cellStyle name="Calculation 10 2" xfId="12041"/>
    <cellStyle name="Calculation 10 2 2" xfId="12042"/>
    <cellStyle name="Calculation 10 2 2 2" xfId="12043"/>
    <cellStyle name="Calculation 10 2 2_Rate Case Accrual Accounts" xfId="30335"/>
    <cellStyle name="Calculation 10 2 3" xfId="43305"/>
    <cellStyle name="Calculation 10 2_Rate Case Accrual Accounts" xfId="30336"/>
    <cellStyle name="Calculation 10 3" xfId="12044"/>
    <cellStyle name="Calculation 10 3 2" xfId="12045"/>
    <cellStyle name="Calculation 10 3 2 2" xfId="12046"/>
    <cellStyle name="Calculation 10 3 2_Rate Case Accrual Accounts" xfId="30337"/>
    <cellStyle name="Calculation 10 3 3" xfId="43306"/>
    <cellStyle name="Calculation 10 3_Rate Case Accrual Accounts" xfId="30338"/>
    <cellStyle name="Calculation 10 4" xfId="12047"/>
    <cellStyle name="Calculation 10 4 2" xfId="12048"/>
    <cellStyle name="Calculation 10 4_Rate Case Accrual Accounts" xfId="30339"/>
    <cellStyle name="Calculation 10 5" xfId="43307"/>
    <cellStyle name="Calculation 10_Rate Case Accrual Accounts" xfId="30340"/>
    <cellStyle name="Calculation 11" xfId="12049"/>
    <cellStyle name="Calculation 11 2" xfId="12050"/>
    <cellStyle name="Calculation 11 2 2" xfId="12051"/>
    <cellStyle name="Calculation 11 2 2 2" xfId="12052"/>
    <cellStyle name="Calculation 11 2 2_Rate Case Accrual Accounts" xfId="30341"/>
    <cellStyle name="Calculation 11 2 3" xfId="43308"/>
    <cellStyle name="Calculation 11 2_Rate Case Accrual Accounts" xfId="30342"/>
    <cellStyle name="Calculation 11 3" xfId="12053"/>
    <cellStyle name="Calculation 11 3 2" xfId="12054"/>
    <cellStyle name="Calculation 11 3 2 2" xfId="12055"/>
    <cellStyle name="Calculation 11 3 2_Rate Case Accrual Accounts" xfId="30343"/>
    <cellStyle name="Calculation 11 3 3" xfId="43309"/>
    <cellStyle name="Calculation 11 3_Rate Case Accrual Accounts" xfId="30344"/>
    <cellStyle name="Calculation 11 4" xfId="12056"/>
    <cellStyle name="Calculation 11 4 2" xfId="12057"/>
    <cellStyle name="Calculation 11 4_Rate Case Accrual Accounts" xfId="30345"/>
    <cellStyle name="Calculation 11 5" xfId="43310"/>
    <cellStyle name="Calculation 11_Rate Case Accrual Accounts" xfId="30346"/>
    <cellStyle name="Calculation 12" xfId="12058"/>
    <cellStyle name="Calculation 12 2" xfId="12059"/>
    <cellStyle name="Calculation 12 2 2" xfId="12060"/>
    <cellStyle name="Calculation 12 2 2 2" xfId="12061"/>
    <cellStyle name="Calculation 12 2 2_Rate Case Accrual Accounts" xfId="30347"/>
    <cellStyle name="Calculation 12 2 3" xfId="43311"/>
    <cellStyle name="Calculation 12 2_Rate Case Accrual Accounts" xfId="30348"/>
    <cellStyle name="Calculation 12 3" xfId="12062"/>
    <cellStyle name="Calculation 12 3 2" xfId="12063"/>
    <cellStyle name="Calculation 12 3 2 2" xfId="12064"/>
    <cellStyle name="Calculation 12 3 2_Rate Case Accrual Accounts" xfId="30349"/>
    <cellStyle name="Calculation 12 3 3" xfId="43312"/>
    <cellStyle name="Calculation 12 3_Rate Case Accrual Accounts" xfId="30350"/>
    <cellStyle name="Calculation 12 4" xfId="12065"/>
    <cellStyle name="Calculation 12 4 2" xfId="12066"/>
    <cellStyle name="Calculation 12 4_Rate Case Accrual Accounts" xfId="30351"/>
    <cellStyle name="Calculation 12 5" xfId="43313"/>
    <cellStyle name="Calculation 12_Rate Case Accrual Accounts" xfId="30352"/>
    <cellStyle name="Calculation 13" xfId="12067"/>
    <cellStyle name="Calculation 13 2" xfId="12068"/>
    <cellStyle name="Calculation 13 2 2" xfId="12069"/>
    <cellStyle name="Calculation 13 2 2 2" xfId="12070"/>
    <cellStyle name="Calculation 13 2 2_Rate Case Accrual Accounts" xfId="30353"/>
    <cellStyle name="Calculation 13 2 3" xfId="43314"/>
    <cellStyle name="Calculation 13 2_Rate Case Accrual Accounts" xfId="30354"/>
    <cellStyle name="Calculation 13 3" xfId="12071"/>
    <cellStyle name="Calculation 13 3 2" xfId="12072"/>
    <cellStyle name="Calculation 13 3 2 2" xfId="12073"/>
    <cellStyle name="Calculation 13 3 2_Rate Case Accrual Accounts" xfId="30355"/>
    <cellStyle name="Calculation 13 3 3" xfId="43315"/>
    <cellStyle name="Calculation 13 3_Rate Case Accrual Accounts" xfId="30356"/>
    <cellStyle name="Calculation 13 4" xfId="12074"/>
    <cellStyle name="Calculation 13 4 2" xfId="12075"/>
    <cellStyle name="Calculation 13 4_Rate Case Accrual Accounts" xfId="30357"/>
    <cellStyle name="Calculation 13 5" xfId="43316"/>
    <cellStyle name="Calculation 13_Rate Case Accrual Accounts" xfId="30358"/>
    <cellStyle name="Calculation 14" xfId="12076"/>
    <cellStyle name="Calculation 14 2" xfId="12077"/>
    <cellStyle name="Calculation 14 2 2" xfId="12078"/>
    <cellStyle name="Calculation 14 2 2 2" xfId="12079"/>
    <cellStyle name="Calculation 14 2 2_Rate Case Accrual Accounts" xfId="30359"/>
    <cellStyle name="Calculation 14 2 3" xfId="43317"/>
    <cellStyle name="Calculation 14 2_Rate Case Accrual Accounts" xfId="30360"/>
    <cellStyle name="Calculation 14 3" xfId="12080"/>
    <cellStyle name="Calculation 14 3 2" xfId="12081"/>
    <cellStyle name="Calculation 14 3 2 2" xfId="12082"/>
    <cellStyle name="Calculation 14 3 2_Rate Case Accrual Accounts" xfId="30361"/>
    <cellStyle name="Calculation 14 3 3" xfId="43318"/>
    <cellStyle name="Calculation 14 3_Rate Case Accrual Accounts" xfId="30362"/>
    <cellStyle name="Calculation 14 4" xfId="12083"/>
    <cellStyle name="Calculation 14 4 2" xfId="12084"/>
    <cellStyle name="Calculation 14 4_Rate Case Accrual Accounts" xfId="30363"/>
    <cellStyle name="Calculation 14 5" xfId="43319"/>
    <cellStyle name="Calculation 14_Rate Case Accrual Accounts" xfId="30364"/>
    <cellStyle name="Calculation 15" xfId="12085"/>
    <cellStyle name="Calculation 15 2" xfId="12086"/>
    <cellStyle name="Calculation 15 2 2" xfId="12087"/>
    <cellStyle name="Calculation 15 2 2 2" xfId="12088"/>
    <cellStyle name="Calculation 15 2 2_Rate Case Accrual Accounts" xfId="30365"/>
    <cellStyle name="Calculation 15 2 3" xfId="43320"/>
    <cellStyle name="Calculation 15 2_Rate Case Accrual Accounts" xfId="30366"/>
    <cellStyle name="Calculation 15 3" xfId="12089"/>
    <cellStyle name="Calculation 15 3 2" xfId="12090"/>
    <cellStyle name="Calculation 15 3 2 2" xfId="12091"/>
    <cellStyle name="Calculation 15 3 2_Rate Case Accrual Accounts" xfId="30367"/>
    <cellStyle name="Calculation 15 3 3" xfId="43321"/>
    <cellStyle name="Calculation 15 3_Rate Case Accrual Accounts" xfId="30368"/>
    <cellStyle name="Calculation 15 4" xfId="12092"/>
    <cellStyle name="Calculation 15 4 2" xfId="12093"/>
    <cellStyle name="Calculation 15 4_Rate Case Accrual Accounts" xfId="30369"/>
    <cellStyle name="Calculation 15 5" xfId="43322"/>
    <cellStyle name="Calculation 15_Rate Case Accrual Accounts" xfId="30370"/>
    <cellStyle name="Calculation 16" xfId="12094"/>
    <cellStyle name="Calculation 16 2" xfId="12095"/>
    <cellStyle name="Calculation 16 2 2" xfId="12096"/>
    <cellStyle name="Calculation 16 2 2 2" xfId="12097"/>
    <cellStyle name="Calculation 16 2 2_Rate Case Accrual Accounts" xfId="30371"/>
    <cellStyle name="Calculation 16 2 3" xfId="43323"/>
    <cellStyle name="Calculation 16 2_Rate Case Accrual Accounts" xfId="30372"/>
    <cellStyle name="Calculation 16 3" xfId="12098"/>
    <cellStyle name="Calculation 16 3 2" xfId="12099"/>
    <cellStyle name="Calculation 16 3 2 2" xfId="12100"/>
    <cellStyle name="Calculation 16 3 2_Rate Case Accrual Accounts" xfId="30373"/>
    <cellStyle name="Calculation 16 3 3" xfId="43324"/>
    <cellStyle name="Calculation 16 3_Rate Case Accrual Accounts" xfId="30374"/>
    <cellStyle name="Calculation 16 4" xfId="12101"/>
    <cellStyle name="Calculation 16 4 2" xfId="12102"/>
    <cellStyle name="Calculation 16 4_Rate Case Accrual Accounts" xfId="30375"/>
    <cellStyle name="Calculation 16 5" xfId="43325"/>
    <cellStyle name="Calculation 16_Rate Case Accrual Accounts" xfId="30376"/>
    <cellStyle name="Calculation 17" xfId="12103"/>
    <cellStyle name="Calculation 17 2" xfId="12104"/>
    <cellStyle name="Calculation 17 2 2" xfId="12105"/>
    <cellStyle name="Calculation 17 2 2 2" xfId="12106"/>
    <cellStyle name="Calculation 17 2 2_Rate Case Accrual Accounts" xfId="30377"/>
    <cellStyle name="Calculation 17 2 3" xfId="43326"/>
    <cellStyle name="Calculation 17 2_Rate Case Accrual Accounts" xfId="30378"/>
    <cellStyle name="Calculation 17 3" xfId="12107"/>
    <cellStyle name="Calculation 17 3 2" xfId="12108"/>
    <cellStyle name="Calculation 17 3 2 2" xfId="12109"/>
    <cellStyle name="Calculation 17 3 2_Rate Case Accrual Accounts" xfId="30379"/>
    <cellStyle name="Calculation 17 3 3" xfId="43327"/>
    <cellStyle name="Calculation 17 3_Rate Case Accrual Accounts" xfId="30380"/>
    <cellStyle name="Calculation 17 4" xfId="12110"/>
    <cellStyle name="Calculation 17 4 2" xfId="12111"/>
    <cellStyle name="Calculation 17 4_Rate Case Accrual Accounts" xfId="30381"/>
    <cellStyle name="Calculation 17 5" xfId="43328"/>
    <cellStyle name="Calculation 17_Rate Case Accrual Accounts" xfId="30382"/>
    <cellStyle name="Calculation 18" xfId="12112"/>
    <cellStyle name="Calculation 18 2" xfId="12113"/>
    <cellStyle name="Calculation 18 2 2" xfId="12114"/>
    <cellStyle name="Calculation 18 2 2 2" xfId="12115"/>
    <cellStyle name="Calculation 18 2 2_Rate Case Accrual Accounts" xfId="30383"/>
    <cellStyle name="Calculation 18 2 3" xfId="43329"/>
    <cellStyle name="Calculation 18 2_Rate Case Accrual Accounts" xfId="30384"/>
    <cellStyle name="Calculation 18 3" xfId="12116"/>
    <cellStyle name="Calculation 18 3 2" xfId="12117"/>
    <cellStyle name="Calculation 18 3 2 2" xfId="12118"/>
    <cellStyle name="Calculation 18 3 2_Rate Case Accrual Accounts" xfId="30385"/>
    <cellStyle name="Calculation 18 3 3" xfId="43330"/>
    <cellStyle name="Calculation 18 3_Rate Case Accrual Accounts" xfId="30386"/>
    <cellStyle name="Calculation 18 4" xfId="12119"/>
    <cellStyle name="Calculation 18 4 2" xfId="12120"/>
    <cellStyle name="Calculation 18 4_Rate Case Accrual Accounts" xfId="30387"/>
    <cellStyle name="Calculation 18 5" xfId="43331"/>
    <cellStyle name="Calculation 18_Rate Case Accrual Accounts" xfId="30388"/>
    <cellStyle name="Calculation 19" xfId="12121"/>
    <cellStyle name="Calculation 19 2" xfId="12122"/>
    <cellStyle name="Calculation 19 2 2" xfId="12123"/>
    <cellStyle name="Calculation 19 2 2 2" xfId="12124"/>
    <cellStyle name="Calculation 19 2 2_Rate Case Accrual Accounts" xfId="30389"/>
    <cellStyle name="Calculation 19 2 3" xfId="43332"/>
    <cellStyle name="Calculation 19 2_Rate Case Accrual Accounts" xfId="30390"/>
    <cellStyle name="Calculation 19 3" xfId="12125"/>
    <cellStyle name="Calculation 19 3 2" xfId="12126"/>
    <cellStyle name="Calculation 19 3 2 2" xfId="12127"/>
    <cellStyle name="Calculation 19 3 2_Rate Case Accrual Accounts" xfId="30391"/>
    <cellStyle name="Calculation 19 3 3" xfId="43333"/>
    <cellStyle name="Calculation 19 3_Rate Case Accrual Accounts" xfId="30392"/>
    <cellStyle name="Calculation 19 4" xfId="12128"/>
    <cellStyle name="Calculation 19 4 2" xfId="12129"/>
    <cellStyle name="Calculation 19 4_Rate Case Accrual Accounts" xfId="30393"/>
    <cellStyle name="Calculation 19 5" xfId="43334"/>
    <cellStyle name="Calculation 19_Rate Case Accrual Accounts" xfId="30394"/>
    <cellStyle name="Calculation 2" xfId="59"/>
    <cellStyle name="Calculation 2 2" xfId="600"/>
    <cellStyle name="Calculation 2 2 10" xfId="49338"/>
    <cellStyle name="Calculation 2 2 2" xfId="12130"/>
    <cellStyle name="Calculation 2 2 2 2" xfId="12131"/>
    <cellStyle name="Calculation 2 2 2 2 2" xfId="12132"/>
    <cellStyle name="Calculation 2 2 2 2_Rate Case Accrual Accounts" xfId="30395"/>
    <cellStyle name="Calculation 2 2 2 3" xfId="43335"/>
    <cellStyle name="Calculation 2 2 2_Rate Case Accrual Accounts" xfId="30396"/>
    <cellStyle name="Calculation 2 2 3" xfId="12133"/>
    <cellStyle name="Calculation 2 2 3 2" xfId="12134"/>
    <cellStyle name="Calculation 2 2 3 2 2" xfId="12135"/>
    <cellStyle name="Calculation 2 2 3 2_Rate Case Accrual Accounts" xfId="30397"/>
    <cellStyle name="Calculation 2 2 3 3" xfId="43336"/>
    <cellStyle name="Calculation 2 2 3_Rate Case Accrual Accounts" xfId="30398"/>
    <cellStyle name="Calculation 2 2 4" xfId="12136"/>
    <cellStyle name="Calculation 2 2 4 2" xfId="12137"/>
    <cellStyle name="Calculation 2 2 4 2 2" xfId="12138"/>
    <cellStyle name="Calculation 2 2 4 2_Rate Case Accrual Accounts" xfId="30399"/>
    <cellStyle name="Calculation 2 2 4 3" xfId="43337"/>
    <cellStyle name="Calculation 2 2 4_Rate Case Accrual Accounts" xfId="30400"/>
    <cellStyle name="Calculation 2 2 5" xfId="12139"/>
    <cellStyle name="Calculation 2 2 5 2" xfId="12140"/>
    <cellStyle name="Calculation 2 2 5_Rate Case Accrual Accounts" xfId="30401"/>
    <cellStyle name="Calculation 2 2 6" xfId="43338"/>
    <cellStyle name="Calculation 2 2 7" xfId="49308"/>
    <cellStyle name="Calculation 2 2 8" xfId="49334"/>
    <cellStyle name="Calculation 2 2 9" xfId="49299"/>
    <cellStyle name="Calculation 2 2_Basis Info" xfId="12141"/>
    <cellStyle name="Calculation 2 3" xfId="452"/>
    <cellStyle name="Calculation 2 3 2" xfId="12142"/>
    <cellStyle name="Calculation 2 3 2 2" xfId="12143"/>
    <cellStyle name="Calculation 2 3 2 2 2" xfId="12144"/>
    <cellStyle name="Calculation 2 3 2 2_Rate Case Accrual Accounts" xfId="30402"/>
    <cellStyle name="Calculation 2 3 2 3" xfId="43339"/>
    <cellStyle name="Calculation 2 3 2_Rate Case Accrual Accounts" xfId="30403"/>
    <cellStyle name="Calculation 2 3 3" xfId="12145"/>
    <cellStyle name="Calculation 2 3 3 2" xfId="12146"/>
    <cellStyle name="Calculation 2 3 3 2 2" xfId="12147"/>
    <cellStyle name="Calculation 2 3 3 2_Rate Case Accrual Accounts" xfId="30404"/>
    <cellStyle name="Calculation 2 3 3 3" xfId="43340"/>
    <cellStyle name="Calculation 2 3 3_Rate Case Accrual Accounts" xfId="30405"/>
    <cellStyle name="Calculation 2 3 4" xfId="12148"/>
    <cellStyle name="Calculation 2 3 4 2" xfId="12149"/>
    <cellStyle name="Calculation 2 3 4 2 2" xfId="12150"/>
    <cellStyle name="Calculation 2 3 4 2_Rate Case Accrual Accounts" xfId="30406"/>
    <cellStyle name="Calculation 2 3 4 3" xfId="43341"/>
    <cellStyle name="Calculation 2 3 4_Rate Case Accrual Accounts" xfId="30407"/>
    <cellStyle name="Calculation 2 3 5" xfId="12151"/>
    <cellStyle name="Calculation 2 3 5 2" xfId="12152"/>
    <cellStyle name="Calculation 2 3 5_Rate Case Accrual Accounts" xfId="30408"/>
    <cellStyle name="Calculation 2 3 6" xfId="12153"/>
    <cellStyle name="Calculation 2 3 6 2" xfId="12154"/>
    <cellStyle name="Calculation 2 3 6_Rate Case Accrual Accounts" xfId="30409"/>
    <cellStyle name="Calculation 2 3_Basis Info" xfId="12155"/>
    <cellStyle name="Calculation 2 4" xfId="12156"/>
    <cellStyle name="Calculation 2 4 2" xfId="12157"/>
    <cellStyle name="Calculation 2 4 2 2" xfId="12158"/>
    <cellStyle name="Calculation 2 4 2_Rate Case Accrual Accounts" xfId="30410"/>
    <cellStyle name="Calculation 2 4 3" xfId="43342"/>
    <cellStyle name="Calculation 2 4_Rate Case Accrual Accounts" xfId="30411"/>
    <cellStyle name="Calculation 2 5" xfId="12159"/>
    <cellStyle name="Calculation 2 5 2" xfId="12160"/>
    <cellStyle name="Calculation 2 5_Rate Case Accrual Accounts" xfId="30412"/>
    <cellStyle name="Calculation 2 6" xfId="12161"/>
    <cellStyle name="Calculation 2 6 2" xfId="43343"/>
    <cellStyle name="Calculation 2 7" xfId="12162"/>
    <cellStyle name="Calculation 2 7 2" xfId="43344"/>
    <cellStyle name="Calculation 2 8" xfId="43345"/>
    <cellStyle name="Calculation 2_10-1 BS" xfId="12163"/>
    <cellStyle name="Calculation 20" xfId="12164"/>
    <cellStyle name="Calculation 20 2" xfId="12165"/>
    <cellStyle name="Calculation 20 2 2" xfId="12166"/>
    <cellStyle name="Calculation 20 2 2 2" xfId="12167"/>
    <cellStyle name="Calculation 20 2 2_Rate Case Accrual Accounts" xfId="30413"/>
    <cellStyle name="Calculation 20 2 3" xfId="43346"/>
    <cellStyle name="Calculation 20 2_Rate Case Accrual Accounts" xfId="30414"/>
    <cellStyle name="Calculation 20 3" xfId="12168"/>
    <cellStyle name="Calculation 20 3 2" xfId="12169"/>
    <cellStyle name="Calculation 20 3 2 2" xfId="12170"/>
    <cellStyle name="Calculation 20 3 2_Rate Case Accrual Accounts" xfId="30415"/>
    <cellStyle name="Calculation 20 3 3" xfId="43347"/>
    <cellStyle name="Calculation 20 3_Rate Case Accrual Accounts" xfId="30416"/>
    <cellStyle name="Calculation 20 4" xfId="12171"/>
    <cellStyle name="Calculation 20 4 2" xfId="12172"/>
    <cellStyle name="Calculation 20 4_Rate Case Accrual Accounts" xfId="30417"/>
    <cellStyle name="Calculation 20 5" xfId="43348"/>
    <cellStyle name="Calculation 20_Rate Case Accrual Accounts" xfId="30418"/>
    <cellStyle name="Calculation 21" xfId="12173"/>
    <cellStyle name="Calculation 21 2" xfId="12174"/>
    <cellStyle name="Calculation 21 2 2" xfId="12175"/>
    <cellStyle name="Calculation 21 2 2 2" xfId="12176"/>
    <cellStyle name="Calculation 21 2 2_Rate Case Accrual Accounts" xfId="30419"/>
    <cellStyle name="Calculation 21 2 3" xfId="43349"/>
    <cellStyle name="Calculation 21 2_Rate Case Accrual Accounts" xfId="30420"/>
    <cellStyle name="Calculation 21 3" xfId="12177"/>
    <cellStyle name="Calculation 21 3 2" xfId="12178"/>
    <cellStyle name="Calculation 21 3 2 2" xfId="12179"/>
    <cellStyle name="Calculation 21 3 2_Rate Case Accrual Accounts" xfId="30421"/>
    <cellStyle name="Calculation 21 3 3" xfId="43350"/>
    <cellStyle name="Calculation 21 3_Rate Case Accrual Accounts" xfId="30422"/>
    <cellStyle name="Calculation 21 4" xfId="12180"/>
    <cellStyle name="Calculation 21 4 2" xfId="12181"/>
    <cellStyle name="Calculation 21 4_Rate Case Accrual Accounts" xfId="30423"/>
    <cellStyle name="Calculation 21 5" xfId="43351"/>
    <cellStyle name="Calculation 21_Rate Case Accrual Accounts" xfId="30424"/>
    <cellStyle name="Calculation 22" xfId="12182"/>
    <cellStyle name="Calculation 22 2" xfId="12183"/>
    <cellStyle name="Calculation 22 2 2" xfId="12184"/>
    <cellStyle name="Calculation 22 2 2 2" xfId="12185"/>
    <cellStyle name="Calculation 22 2 2_Rate Case Accrual Accounts" xfId="30425"/>
    <cellStyle name="Calculation 22 2 3" xfId="43352"/>
    <cellStyle name="Calculation 22 2_Rate Case Accrual Accounts" xfId="30426"/>
    <cellStyle name="Calculation 22 3" xfId="12186"/>
    <cellStyle name="Calculation 22 3 2" xfId="12187"/>
    <cellStyle name="Calculation 22 3 2 2" xfId="12188"/>
    <cellStyle name="Calculation 22 3 2_Rate Case Accrual Accounts" xfId="30427"/>
    <cellStyle name="Calculation 22 3 3" xfId="43353"/>
    <cellStyle name="Calculation 22 3_Rate Case Accrual Accounts" xfId="30428"/>
    <cellStyle name="Calculation 22 4" xfId="12189"/>
    <cellStyle name="Calculation 22 4 2" xfId="12190"/>
    <cellStyle name="Calculation 22 4_Rate Case Accrual Accounts" xfId="30429"/>
    <cellStyle name="Calculation 22 5" xfId="43354"/>
    <cellStyle name="Calculation 22_Rate Case Accrual Accounts" xfId="30430"/>
    <cellStyle name="Calculation 23" xfId="12191"/>
    <cellStyle name="Calculation 23 2" xfId="12192"/>
    <cellStyle name="Calculation 23 2 2" xfId="12193"/>
    <cellStyle name="Calculation 23 2 2 2" xfId="12194"/>
    <cellStyle name="Calculation 23 2 2_Rate Case Accrual Accounts" xfId="30431"/>
    <cellStyle name="Calculation 23 2 3" xfId="43355"/>
    <cellStyle name="Calculation 23 2_Rate Case Accrual Accounts" xfId="30432"/>
    <cellStyle name="Calculation 23 3" xfId="12195"/>
    <cellStyle name="Calculation 23 3 2" xfId="12196"/>
    <cellStyle name="Calculation 23 3 2 2" xfId="12197"/>
    <cellStyle name="Calculation 23 3 2_Rate Case Accrual Accounts" xfId="30433"/>
    <cellStyle name="Calculation 23 3 3" xfId="43356"/>
    <cellStyle name="Calculation 23 3_Rate Case Accrual Accounts" xfId="30434"/>
    <cellStyle name="Calculation 23 4" xfId="12198"/>
    <cellStyle name="Calculation 23 4 2" xfId="12199"/>
    <cellStyle name="Calculation 23 4 2 2" xfId="12200"/>
    <cellStyle name="Calculation 23 4 2_Rate Case Accrual Accounts" xfId="30435"/>
    <cellStyle name="Calculation 23 4 3" xfId="43357"/>
    <cellStyle name="Calculation 23 4_Rate Case Accrual Accounts" xfId="30436"/>
    <cellStyle name="Calculation 23 5" xfId="12201"/>
    <cellStyle name="Calculation 23 5 2" xfId="12202"/>
    <cellStyle name="Calculation 23 5_Rate Case Accrual Accounts" xfId="30437"/>
    <cellStyle name="Calculation 23 6" xfId="43358"/>
    <cellStyle name="Calculation 23_Rate Case Accrual Accounts" xfId="30438"/>
    <cellStyle name="Calculation 24" xfId="12203"/>
    <cellStyle name="Calculation 24 2" xfId="12204"/>
    <cellStyle name="Calculation 24 2 2" xfId="12205"/>
    <cellStyle name="Calculation 24 2 2 2" xfId="12206"/>
    <cellStyle name="Calculation 24 2 2 2 2" xfId="12207"/>
    <cellStyle name="Calculation 24 2 2 2_Rate Case Accrual Accounts" xfId="30439"/>
    <cellStyle name="Calculation 24 2 2 3" xfId="43359"/>
    <cellStyle name="Calculation 24 2 2_Rate Case Accrual Accounts" xfId="30440"/>
    <cellStyle name="Calculation 24 2 3" xfId="12208"/>
    <cellStyle name="Calculation 24 2 3 2" xfId="12209"/>
    <cellStyle name="Calculation 24 2 3_Rate Case Accrual Accounts" xfId="30441"/>
    <cellStyle name="Calculation 24 2 4" xfId="12210"/>
    <cellStyle name="Calculation 24 2 4 2" xfId="43360"/>
    <cellStyle name="Calculation 24 2 5" xfId="43361"/>
    <cellStyle name="Calculation 24 2_Rate Case Accrual Accounts" xfId="30442"/>
    <cellStyle name="Calculation 24 3" xfId="12211"/>
    <cellStyle name="Calculation 24 3 2" xfId="12212"/>
    <cellStyle name="Calculation 24 3 2 2" xfId="12213"/>
    <cellStyle name="Calculation 24 3 2_Rate Case Accrual Accounts" xfId="30443"/>
    <cellStyle name="Calculation 24 3 3" xfId="43362"/>
    <cellStyle name="Calculation 24 3_Rate Case Accrual Accounts" xfId="30444"/>
    <cellStyle name="Calculation 24 4" xfId="12214"/>
    <cellStyle name="Calculation 24 4 2" xfId="12215"/>
    <cellStyle name="Calculation 24 4_Rate Case Accrual Accounts" xfId="30445"/>
    <cellStyle name="Calculation 24 5" xfId="12216"/>
    <cellStyle name="Calculation 24 5 2" xfId="12217"/>
    <cellStyle name="Calculation 24 5_Rate Case Accrual Accounts" xfId="30446"/>
    <cellStyle name="Calculation 24 6" xfId="43363"/>
    <cellStyle name="Calculation 24_Basis Detail" xfId="12218"/>
    <cellStyle name="Calculation 25" xfId="12219"/>
    <cellStyle name="Calculation 25 2" xfId="12220"/>
    <cellStyle name="Calculation 25 2 2" xfId="12221"/>
    <cellStyle name="Calculation 25 2 2 2" xfId="12222"/>
    <cellStyle name="Calculation 25 2 2_Rate Case Accrual Accounts" xfId="30447"/>
    <cellStyle name="Calculation 25 2 3" xfId="43364"/>
    <cellStyle name="Calculation 25 2_Rate Case Accrual Accounts" xfId="30448"/>
    <cellStyle name="Calculation 25 3" xfId="12223"/>
    <cellStyle name="Calculation 25 3 2" xfId="12224"/>
    <cellStyle name="Calculation 25 3 2 2" xfId="12225"/>
    <cellStyle name="Calculation 25 3 2_Rate Case Accrual Accounts" xfId="30449"/>
    <cellStyle name="Calculation 25 3 3" xfId="43365"/>
    <cellStyle name="Calculation 25 3_Rate Case Accrual Accounts" xfId="30450"/>
    <cellStyle name="Calculation 25 4" xfId="12226"/>
    <cellStyle name="Calculation 25 4 2" xfId="12227"/>
    <cellStyle name="Calculation 25 4_Rate Case Accrual Accounts" xfId="30451"/>
    <cellStyle name="Calculation 25 5" xfId="43366"/>
    <cellStyle name="Calculation 25_Rate Case Accrual Accounts" xfId="30452"/>
    <cellStyle name="Calculation 26" xfId="12228"/>
    <cellStyle name="Calculation 26 2" xfId="12229"/>
    <cellStyle name="Calculation 26 2 2" xfId="12230"/>
    <cellStyle name="Calculation 26 2 2 2" xfId="12231"/>
    <cellStyle name="Calculation 26 2 2_Rate Case Accrual Accounts" xfId="30453"/>
    <cellStyle name="Calculation 26 2 3" xfId="43367"/>
    <cellStyle name="Calculation 26 2_Rate Case Accrual Accounts" xfId="30454"/>
    <cellStyle name="Calculation 26 3" xfId="12232"/>
    <cellStyle name="Calculation 26 3 2" xfId="12233"/>
    <cellStyle name="Calculation 26 3_Rate Case Accrual Accounts" xfId="30455"/>
    <cellStyle name="Calculation 26 4" xfId="12234"/>
    <cellStyle name="Calculation 26 4 2" xfId="43368"/>
    <cellStyle name="Calculation 26 5" xfId="43369"/>
    <cellStyle name="Calculation 26_Rate Case Accrual Accounts" xfId="30456"/>
    <cellStyle name="Calculation 27" xfId="12235"/>
    <cellStyle name="Calculation 27 2" xfId="12236"/>
    <cellStyle name="Calculation 27 2 2" xfId="12237"/>
    <cellStyle name="Calculation 27 2 2 2" xfId="12238"/>
    <cellStyle name="Calculation 27 2 2_Rate Case Accrual Accounts" xfId="30457"/>
    <cellStyle name="Calculation 27 2 3" xfId="43370"/>
    <cellStyle name="Calculation 27 2_Rate Case Accrual Accounts" xfId="30458"/>
    <cellStyle name="Calculation 27 3" xfId="12239"/>
    <cellStyle name="Calculation 27 3 2" xfId="12240"/>
    <cellStyle name="Calculation 27 3_Rate Case Accrual Accounts" xfId="30459"/>
    <cellStyle name="Calculation 27 4" xfId="43371"/>
    <cellStyle name="Calculation 27_Rate Case Accrual Accounts" xfId="30460"/>
    <cellStyle name="Calculation 28" xfId="12241"/>
    <cellStyle name="Calculation 28 2" xfId="12242"/>
    <cellStyle name="Calculation 28 2 2" xfId="12243"/>
    <cellStyle name="Calculation 28 2_Rate Case Accrual Accounts" xfId="30461"/>
    <cellStyle name="Calculation 28 3" xfId="43372"/>
    <cellStyle name="Calculation 28_Rate Case Accrual Accounts" xfId="30462"/>
    <cellStyle name="Calculation 29" xfId="12244"/>
    <cellStyle name="Calculation 29 2" xfId="12245"/>
    <cellStyle name="Calculation 29 2 2" xfId="12246"/>
    <cellStyle name="Calculation 29 2_Rate Case Accrual Accounts" xfId="30463"/>
    <cellStyle name="Calculation 29 3" xfId="43373"/>
    <cellStyle name="Calculation 29_Rate Case Accrual Accounts" xfId="30464"/>
    <cellStyle name="Calculation 3" xfId="12247"/>
    <cellStyle name="Calculation 3 2" xfId="12248"/>
    <cellStyle name="Calculation 3 2 2" xfId="12249"/>
    <cellStyle name="Calculation 3 2 2 2" xfId="12250"/>
    <cellStyle name="Calculation 3 2 2 2 2" xfId="12251"/>
    <cellStyle name="Calculation 3 2 2 2_Rate Case Accrual Accounts" xfId="30465"/>
    <cellStyle name="Calculation 3 2 2 3" xfId="43374"/>
    <cellStyle name="Calculation 3 2 2_Rate Case Accrual Accounts" xfId="30466"/>
    <cellStyle name="Calculation 3 2 3" xfId="12252"/>
    <cellStyle name="Calculation 3 2 3 2" xfId="12253"/>
    <cellStyle name="Calculation 3 2 3 2 2" xfId="12254"/>
    <cellStyle name="Calculation 3 2 3 2_Rate Case Accrual Accounts" xfId="30467"/>
    <cellStyle name="Calculation 3 2 3 3" xfId="43375"/>
    <cellStyle name="Calculation 3 2 3_Rate Case Accrual Accounts" xfId="30468"/>
    <cellStyle name="Calculation 3 2 4" xfId="12255"/>
    <cellStyle name="Calculation 3 2 4 2" xfId="12256"/>
    <cellStyle name="Calculation 3 2 4_Rate Case Accrual Accounts" xfId="30469"/>
    <cellStyle name="Calculation 3 2 5" xfId="43376"/>
    <cellStyle name="Calculation 3 2_Rate Case Accrual Accounts" xfId="30470"/>
    <cellStyle name="Calculation 3 3" xfId="12257"/>
    <cellStyle name="Calculation 3 3 2" xfId="12258"/>
    <cellStyle name="Calculation 3 3 2 2" xfId="12259"/>
    <cellStyle name="Calculation 3 3 2_Rate Case Accrual Accounts" xfId="30471"/>
    <cellStyle name="Calculation 3 3 3" xfId="43377"/>
    <cellStyle name="Calculation 3 3_Rate Case Accrual Accounts" xfId="30472"/>
    <cellStyle name="Calculation 3 4" xfId="12260"/>
    <cellStyle name="Calculation 3 4 2" xfId="12261"/>
    <cellStyle name="Calculation 3 4_Rate Case Accrual Accounts" xfId="30473"/>
    <cellStyle name="Calculation 3 5" xfId="12262"/>
    <cellStyle name="Calculation 3 5 2" xfId="43378"/>
    <cellStyle name="Calculation 3 6" xfId="43379"/>
    <cellStyle name="Calculation 3 7" xfId="43380"/>
    <cellStyle name="Calculation 3_Rate Case Accrual Accounts" xfId="30474"/>
    <cellStyle name="Calculation 30" xfId="12263"/>
    <cellStyle name="Calculation 30 2" xfId="12264"/>
    <cellStyle name="Calculation 30 2 2" xfId="12265"/>
    <cellStyle name="Calculation 30 2_Rate Case Accrual Accounts" xfId="30475"/>
    <cellStyle name="Calculation 30 3" xfId="43381"/>
    <cellStyle name="Calculation 30_Rate Case Accrual Accounts" xfId="30476"/>
    <cellStyle name="Calculation 31" xfId="12266"/>
    <cellStyle name="Calculation 31 2" xfId="12267"/>
    <cellStyle name="Calculation 31 2 2" xfId="12268"/>
    <cellStyle name="Calculation 31 2_Rate Case Accrual Accounts" xfId="30477"/>
    <cellStyle name="Calculation 31 3" xfId="43382"/>
    <cellStyle name="Calculation 31_Rate Case Accrual Accounts" xfId="30478"/>
    <cellStyle name="Calculation 32" xfId="12269"/>
    <cellStyle name="Calculation 32 2" xfId="12270"/>
    <cellStyle name="Calculation 32 2 2" xfId="12271"/>
    <cellStyle name="Calculation 32 2_Rate Case Accrual Accounts" xfId="30479"/>
    <cellStyle name="Calculation 32 3" xfId="43383"/>
    <cellStyle name="Calculation 32_Rate Case Accrual Accounts" xfId="30480"/>
    <cellStyle name="Calculation 33" xfId="12272"/>
    <cellStyle name="Calculation 33 2" xfId="12273"/>
    <cellStyle name="Calculation 33 2 2" xfId="12274"/>
    <cellStyle name="Calculation 33 2_Rate Case Accrual Accounts" xfId="30481"/>
    <cellStyle name="Calculation 33 3" xfId="43384"/>
    <cellStyle name="Calculation 33_Rate Case Accrual Accounts" xfId="30482"/>
    <cellStyle name="Calculation 34" xfId="12275"/>
    <cellStyle name="Calculation 34 2" xfId="12276"/>
    <cellStyle name="Calculation 34 2 2" xfId="12277"/>
    <cellStyle name="Calculation 34 2_Rate Case Accrual Accounts" xfId="30483"/>
    <cellStyle name="Calculation 34 3" xfId="43385"/>
    <cellStyle name="Calculation 34_Rate Case Accrual Accounts" xfId="30484"/>
    <cellStyle name="Calculation 35" xfId="12278"/>
    <cellStyle name="Calculation 35 2" xfId="12279"/>
    <cellStyle name="Calculation 35 2 2" xfId="12280"/>
    <cellStyle name="Calculation 35 2_Rate Case Accrual Accounts" xfId="30485"/>
    <cellStyle name="Calculation 35 3" xfId="43386"/>
    <cellStyle name="Calculation 35_Rate Case Accrual Accounts" xfId="30486"/>
    <cellStyle name="Calculation 36" xfId="12281"/>
    <cellStyle name="Calculation 36 2" xfId="12282"/>
    <cellStyle name="Calculation 36 2 2" xfId="12283"/>
    <cellStyle name="Calculation 36 2_Rate Case Accrual Accounts" xfId="30487"/>
    <cellStyle name="Calculation 36 3" xfId="43387"/>
    <cellStyle name="Calculation 36_Rate Case Accrual Accounts" xfId="30488"/>
    <cellStyle name="Calculation 37" xfId="12284"/>
    <cellStyle name="Calculation 37 2" xfId="12285"/>
    <cellStyle name="Calculation 37 2 2" xfId="12286"/>
    <cellStyle name="Calculation 37 2_Rate Case Accrual Accounts" xfId="30489"/>
    <cellStyle name="Calculation 37 3" xfId="43388"/>
    <cellStyle name="Calculation 37_Rate Case Accrual Accounts" xfId="30490"/>
    <cellStyle name="Calculation 38" xfId="12287"/>
    <cellStyle name="Calculation 38 2" xfId="12288"/>
    <cellStyle name="Calculation 38 2 2" xfId="12289"/>
    <cellStyle name="Calculation 38 2_Rate Case Accrual Accounts" xfId="30491"/>
    <cellStyle name="Calculation 38 3" xfId="43389"/>
    <cellStyle name="Calculation 38_Rate Case Accrual Accounts" xfId="30492"/>
    <cellStyle name="Calculation 39" xfId="12290"/>
    <cellStyle name="Calculation 39 2" xfId="12291"/>
    <cellStyle name="Calculation 39 2 2" xfId="12292"/>
    <cellStyle name="Calculation 39 2_Rate Case Accrual Accounts" xfId="30493"/>
    <cellStyle name="Calculation 39 3" xfId="43390"/>
    <cellStyle name="Calculation 39_Rate Case Accrual Accounts" xfId="30494"/>
    <cellStyle name="Calculation 4" xfId="12293"/>
    <cellStyle name="Calculation 4 2" xfId="12294"/>
    <cellStyle name="Calculation 4 2 2" xfId="12295"/>
    <cellStyle name="Calculation 4 2 2 2" xfId="12296"/>
    <cellStyle name="Calculation 4 2 2 2 2" xfId="12297"/>
    <cellStyle name="Calculation 4 2 2 2_Rate Case Accrual Accounts" xfId="30495"/>
    <cellStyle name="Calculation 4 2 2 3" xfId="43391"/>
    <cellStyle name="Calculation 4 2 2_Rate Case Accrual Accounts" xfId="30496"/>
    <cellStyle name="Calculation 4 2 3" xfId="12298"/>
    <cellStyle name="Calculation 4 2 3 2" xfId="12299"/>
    <cellStyle name="Calculation 4 2 3 2 2" xfId="12300"/>
    <cellStyle name="Calculation 4 2 3 2_Rate Case Accrual Accounts" xfId="30497"/>
    <cellStyle name="Calculation 4 2 3 3" xfId="43392"/>
    <cellStyle name="Calculation 4 2 3_Rate Case Accrual Accounts" xfId="30498"/>
    <cellStyle name="Calculation 4 2 4" xfId="12301"/>
    <cellStyle name="Calculation 4 2 4 2" xfId="12302"/>
    <cellStyle name="Calculation 4 2 4_Rate Case Accrual Accounts" xfId="30499"/>
    <cellStyle name="Calculation 4 2 5" xfId="43393"/>
    <cellStyle name="Calculation 4 2_Rate Case Accrual Accounts" xfId="30500"/>
    <cellStyle name="Calculation 4 3" xfId="12303"/>
    <cellStyle name="Calculation 4 3 2" xfId="12304"/>
    <cellStyle name="Calculation 4 3 2 2" xfId="12305"/>
    <cellStyle name="Calculation 4 3 2_Rate Case Accrual Accounts" xfId="30501"/>
    <cellStyle name="Calculation 4 3 3" xfId="43394"/>
    <cellStyle name="Calculation 4 3_Rate Case Accrual Accounts" xfId="30502"/>
    <cellStyle name="Calculation 4 4" xfId="12306"/>
    <cellStyle name="Calculation 4 4 2" xfId="12307"/>
    <cellStyle name="Calculation 4 4_Rate Case Accrual Accounts" xfId="30503"/>
    <cellStyle name="Calculation 4 5" xfId="43395"/>
    <cellStyle name="Calculation 4_Rate Case Accrual Accounts" xfId="30504"/>
    <cellStyle name="Calculation 40" xfId="12308"/>
    <cellStyle name="Calculation 40 2" xfId="12309"/>
    <cellStyle name="Calculation 40 2 2" xfId="12310"/>
    <cellStyle name="Calculation 40 2_Rate Case Accrual Accounts" xfId="30505"/>
    <cellStyle name="Calculation 40 3" xfId="43396"/>
    <cellStyle name="Calculation 40_Rate Case Accrual Accounts" xfId="30506"/>
    <cellStyle name="Calculation 41" xfId="12311"/>
    <cellStyle name="Calculation 41 2" xfId="12312"/>
    <cellStyle name="Calculation 41 2 2" xfId="12313"/>
    <cellStyle name="Calculation 41 2_Rate Case Accrual Accounts" xfId="30507"/>
    <cellStyle name="Calculation 41 3" xfId="43397"/>
    <cellStyle name="Calculation 41_Rate Case Accrual Accounts" xfId="30508"/>
    <cellStyle name="Calculation 42" xfId="12314"/>
    <cellStyle name="Calculation 42 2" xfId="12315"/>
    <cellStyle name="Calculation 42 2 2" xfId="12316"/>
    <cellStyle name="Calculation 42 2_Rate Case Accrual Accounts" xfId="30509"/>
    <cellStyle name="Calculation 42 3" xfId="43398"/>
    <cellStyle name="Calculation 42_Rate Case Accrual Accounts" xfId="30510"/>
    <cellStyle name="Calculation 43" xfId="12317"/>
    <cellStyle name="Calculation 43 2" xfId="12318"/>
    <cellStyle name="Calculation 43 2 2" xfId="12319"/>
    <cellStyle name="Calculation 43 2_Rate Case Accrual Accounts" xfId="30511"/>
    <cellStyle name="Calculation 43 3" xfId="43399"/>
    <cellStyle name="Calculation 43_Rate Case Accrual Accounts" xfId="30512"/>
    <cellStyle name="Calculation 44" xfId="12320"/>
    <cellStyle name="Calculation 44 2" xfId="12321"/>
    <cellStyle name="Calculation 44 2 2" xfId="12322"/>
    <cellStyle name="Calculation 44 2_Rate Case Accrual Accounts" xfId="30513"/>
    <cellStyle name="Calculation 44 3" xfId="43400"/>
    <cellStyle name="Calculation 44_Rate Case Accrual Accounts" xfId="30514"/>
    <cellStyle name="Calculation 45" xfId="12323"/>
    <cellStyle name="Calculation 45 2" xfId="12324"/>
    <cellStyle name="Calculation 45 2 2" xfId="12325"/>
    <cellStyle name="Calculation 45 2_Rate Case Accrual Accounts" xfId="30515"/>
    <cellStyle name="Calculation 45 3" xfId="43401"/>
    <cellStyle name="Calculation 45_Rate Case Accrual Accounts" xfId="30516"/>
    <cellStyle name="Calculation 46" xfId="12326"/>
    <cellStyle name="Calculation 46 2" xfId="12327"/>
    <cellStyle name="Calculation 46 2 2" xfId="12328"/>
    <cellStyle name="Calculation 46 2_Rate Case Accrual Accounts" xfId="30517"/>
    <cellStyle name="Calculation 46 3" xfId="43402"/>
    <cellStyle name="Calculation 46_Rate Case Accrual Accounts" xfId="30518"/>
    <cellStyle name="Calculation 47" xfId="12329"/>
    <cellStyle name="Calculation 47 2" xfId="12330"/>
    <cellStyle name="Calculation 47 2 2" xfId="12331"/>
    <cellStyle name="Calculation 47 2_Rate Case Accrual Accounts" xfId="30519"/>
    <cellStyle name="Calculation 47 3" xfId="43403"/>
    <cellStyle name="Calculation 47_Rate Case Accrual Accounts" xfId="30520"/>
    <cellStyle name="Calculation 48" xfId="12332"/>
    <cellStyle name="Calculation 48 2" xfId="12333"/>
    <cellStyle name="Calculation 48 2 2" xfId="12334"/>
    <cellStyle name="Calculation 48 2_Rate Case Accrual Accounts" xfId="30521"/>
    <cellStyle name="Calculation 48 3" xfId="43404"/>
    <cellStyle name="Calculation 48_Rate Case Accrual Accounts" xfId="30522"/>
    <cellStyle name="Calculation 49" xfId="12335"/>
    <cellStyle name="Calculation 49 2" xfId="12336"/>
    <cellStyle name="Calculation 49 2 2" xfId="12337"/>
    <cellStyle name="Calculation 49 2_Rate Case Accrual Accounts" xfId="30523"/>
    <cellStyle name="Calculation 49 3" xfId="43405"/>
    <cellStyle name="Calculation 49_Rate Case Accrual Accounts" xfId="30524"/>
    <cellStyle name="Calculation 5" xfId="12338"/>
    <cellStyle name="Calculation 5 2" xfId="12339"/>
    <cellStyle name="Calculation 5 2 2" xfId="12340"/>
    <cellStyle name="Calculation 5 2 2 2" xfId="12341"/>
    <cellStyle name="Calculation 5 2 2 2 2" xfId="12342"/>
    <cellStyle name="Calculation 5 2 2 2_Rate Case Accrual Accounts" xfId="30525"/>
    <cellStyle name="Calculation 5 2 2 3" xfId="43406"/>
    <cellStyle name="Calculation 5 2 2_Rate Case Accrual Accounts" xfId="30526"/>
    <cellStyle name="Calculation 5 2 3" xfId="12343"/>
    <cellStyle name="Calculation 5 2 3 2" xfId="12344"/>
    <cellStyle name="Calculation 5 2 3 2 2" xfId="12345"/>
    <cellStyle name="Calculation 5 2 3 2_Rate Case Accrual Accounts" xfId="30527"/>
    <cellStyle name="Calculation 5 2 3 3" xfId="43407"/>
    <cellStyle name="Calculation 5 2 3_Rate Case Accrual Accounts" xfId="30528"/>
    <cellStyle name="Calculation 5 2 4" xfId="12346"/>
    <cellStyle name="Calculation 5 2 4 2" xfId="12347"/>
    <cellStyle name="Calculation 5 2 4_Rate Case Accrual Accounts" xfId="30529"/>
    <cellStyle name="Calculation 5 2 5" xfId="43408"/>
    <cellStyle name="Calculation 5 2_Rate Case Accrual Accounts" xfId="30530"/>
    <cellStyle name="Calculation 5 3" xfId="12348"/>
    <cellStyle name="Calculation 5 3 2" xfId="12349"/>
    <cellStyle name="Calculation 5 3 2 2" xfId="12350"/>
    <cellStyle name="Calculation 5 3 2_Rate Case Accrual Accounts" xfId="30531"/>
    <cellStyle name="Calculation 5 3 3" xfId="43409"/>
    <cellStyle name="Calculation 5 3_Rate Case Accrual Accounts" xfId="30532"/>
    <cellStyle name="Calculation 5 4" xfId="12351"/>
    <cellStyle name="Calculation 5 4 2" xfId="12352"/>
    <cellStyle name="Calculation 5 4_Rate Case Accrual Accounts" xfId="30533"/>
    <cellStyle name="Calculation 5 5" xfId="43410"/>
    <cellStyle name="Calculation 5_Rate Case Accrual Accounts" xfId="30534"/>
    <cellStyle name="Calculation 50" xfId="12353"/>
    <cellStyle name="Calculation 50 2" xfId="12354"/>
    <cellStyle name="Calculation 50 2 2" xfId="12355"/>
    <cellStyle name="Calculation 50 2_Rate Case Accrual Accounts" xfId="30535"/>
    <cellStyle name="Calculation 50 3" xfId="43411"/>
    <cellStyle name="Calculation 50_Rate Case Accrual Accounts" xfId="30536"/>
    <cellStyle name="Calculation 51" xfId="12356"/>
    <cellStyle name="Calculation 51 2" xfId="12357"/>
    <cellStyle name="Calculation 51 2 2" xfId="12358"/>
    <cellStyle name="Calculation 51 2_Rate Case Accrual Accounts" xfId="30537"/>
    <cellStyle name="Calculation 51 3" xfId="43412"/>
    <cellStyle name="Calculation 51_Rate Case Accrual Accounts" xfId="30538"/>
    <cellStyle name="Calculation 52" xfId="12359"/>
    <cellStyle name="Calculation 52 2" xfId="12360"/>
    <cellStyle name="Calculation 52 2 2" xfId="12361"/>
    <cellStyle name="Calculation 52 2_Rate Case Accrual Accounts" xfId="30539"/>
    <cellStyle name="Calculation 52 3" xfId="43413"/>
    <cellStyle name="Calculation 52_Rate Case Accrual Accounts" xfId="30540"/>
    <cellStyle name="Calculation 53" xfId="12362"/>
    <cellStyle name="Calculation 53 2" xfId="12363"/>
    <cellStyle name="Calculation 53 2 2" xfId="12364"/>
    <cellStyle name="Calculation 53 2_Rate Case Accrual Accounts" xfId="30541"/>
    <cellStyle name="Calculation 53 3" xfId="43414"/>
    <cellStyle name="Calculation 53_Rate Case Accrual Accounts" xfId="30542"/>
    <cellStyle name="Calculation 54" xfId="12365"/>
    <cellStyle name="Calculation 54 2" xfId="12366"/>
    <cellStyle name="Calculation 54 2 2" xfId="12367"/>
    <cellStyle name="Calculation 54 2_Rate Case Accrual Accounts" xfId="30543"/>
    <cellStyle name="Calculation 54 3" xfId="43415"/>
    <cellStyle name="Calculation 54_Rate Case Accrual Accounts" xfId="30544"/>
    <cellStyle name="Calculation 55" xfId="12368"/>
    <cellStyle name="Calculation 55 2" xfId="12369"/>
    <cellStyle name="Calculation 55 2 2" xfId="12370"/>
    <cellStyle name="Calculation 55 2_Rate Case Accrual Accounts" xfId="30545"/>
    <cellStyle name="Calculation 55 3" xfId="43416"/>
    <cellStyle name="Calculation 55_Rate Case Accrual Accounts" xfId="30546"/>
    <cellStyle name="Calculation 56" xfId="12371"/>
    <cellStyle name="Calculation 56 2" xfId="12372"/>
    <cellStyle name="Calculation 56 2 2" xfId="12373"/>
    <cellStyle name="Calculation 56 2_Rate Case Accrual Accounts" xfId="30547"/>
    <cellStyle name="Calculation 56 3" xfId="43417"/>
    <cellStyle name="Calculation 56_Rate Case Accrual Accounts" xfId="30548"/>
    <cellStyle name="Calculation 57" xfId="12374"/>
    <cellStyle name="Calculation 57 2" xfId="12375"/>
    <cellStyle name="Calculation 57 2 2" xfId="12376"/>
    <cellStyle name="Calculation 57 2_Rate Case Accrual Accounts" xfId="30549"/>
    <cellStyle name="Calculation 57 3" xfId="43418"/>
    <cellStyle name="Calculation 57_Rate Case Accrual Accounts" xfId="30550"/>
    <cellStyle name="Calculation 58" xfId="12377"/>
    <cellStyle name="Calculation 58 2" xfId="12378"/>
    <cellStyle name="Calculation 58 2 2" xfId="12379"/>
    <cellStyle name="Calculation 58 2_Rate Case Accrual Accounts" xfId="30551"/>
    <cellStyle name="Calculation 58 3" xfId="43419"/>
    <cellStyle name="Calculation 58_Rate Case Accrual Accounts" xfId="30552"/>
    <cellStyle name="Calculation 59" xfId="12380"/>
    <cellStyle name="Calculation 59 2" xfId="12381"/>
    <cellStyle name="Calculation 59 2 2" xfId="12382"/>
    <cellStyle name="Calculation 59 2_Rate Case Accrual Accounts" xfId="30553"/>
    <cellStyle name="Calculation 59 3" xfId="43420"/>
    <cellStyle name="Calculation 59_Rate Case Accrual Accounts" xfId="30554"/>
    <cellStyle name="Calculation 6" xfId="12383"/>
    <cellStyle name="Calculation 6 2" xfId="12384"/>
    <cellStyle name="Calculation 6 2 2" xfId="12385"/>
    <cellStyle name="Calculation 6 2 2 2" xfId="12386"/>
    <cellStyle name="Calculation 6 2 2_Rate Case Accrual Accounts" xfId="30555"/>
    <cellStyle name="Calculation 6 2 3" xfId="43421"/>
    <cellStyle name="Calculation 6 2_Rate Case Accrual Accounts" xfId="30556"/>
    <cellStyle name="Calculation 6 3" xfId="12387"/>
    <cellStyle name="Calculation 6 3 2" xfId="12388"/>
    <cellStyle name="Calculation 6 3 2 2" xfId="12389"/>
    <cellStyle name="Calculation 6 3 2_Rate Case Accrual Accounts" xfId="30557"/>
    <cellStyle name="Calculation 6 3 3" xfId="43422"/>
    <cellStyle name="Calculation 6 3_Rate Case Accrual Accounts" xfId="30558"/>
    <cellStyle name="Calculation 6 4" xfId="12390"/>
    <cellStyle name="Calculation 6 4 2" xfId="12391"/>
    <cellStyle name="Calculation 6 4_Rate Case Accrual Accounts" xfId="30559"/>
    <cellStyle name="Calculation 6 5" xfId="43423"/>
    <cellStyle name="Calculation 6_Rate Case Accrual Accounts" xfId="30560"/>
    <cellStyle name="Calculation 60" xfId="12392"/>
    <cellStyle name="Calculation 60 2" xfId="12393"/>
    <cellStyle name="Calculation 60 2 2" xfId="12394"/>
    <cellStyle name="Calculation 60 2_Rate Case Accrual Accounts" xfId="30561"/>
    <cellStyle name="Calculation 60 3" xfId="43424"/>
    <cellStyle name="Calculation 60_Rate Case Accrual Accounts" xfId="30562"/>
    <cellStyle name="Calculation 61" xfId="12395"/>
    <cellStyle name="Calculation 61 2" xfId="12396"/>
    <cellStyle name="Calculation 61_Rate Case Accrual Accounts" xfId="30563"/>
    <cellStyle name="Calculation 62" xfId="12397"/>
    <cellStyle name="Calculation 62 2" xfId="12398"/>
    <cellStyle name="Calculation 62_Rate Case Accrual Accounts" xfId="30564"/>
    <cellStyle name="Calculation 63" xfId="12399"/>
    <cellStyle name="Calculation 63 2" xfId="43425"/>
    <cellStyle name="Calculation 64" xfId="12400"/>
    <cellStyle name="Calculation 64 2" xfId="43426"/>
    <cellStyle name="Calculation 65" xfId="12401"/>
    <cellStyle name="Calculation 65 2" xfId="43427"/>
    <cellStyle name="Calculation 66" xfId="12402"/>
    <cellStyle name="Calculation 66 2" xfId="43428"/>
    <cellStyle name="Calculation 67" xfId="12403"/>
    <cellStyle name="Calculation 67 2" xfId="43429"/>
    <cellStyle name="Calculation 68" xfId="12404"/>
    <cellStyle name="Calculation 68 2" xfId="43430"/>
    <cellStyle name="Calculation 69" xfId="12405"/>
    <cellStyle name="Calculation 69 2" xfId="43431"/>
    <cellStyle name="Calculation 7" xfId="12406"/>
    <cellStyle name="Calculation 7 2" xfId="12407"/>
    <cellStyle name="Calculation 7 2 2" xfId="12408"/>
    <cellStyle name="Calculation 7 2 2 2" xfId="12409"/>
    <cellStyle name="Calculation 7 2 2_Rate Case Accrual Accounts" xfId="30565"/>
    <cellStyle name="Calculation 7 2 3" xfId="43432"/>
    <cellStyle name="Calculation 7 2_Rate Case Accrual Accounts" xfId="30566"/>
    <cellStyle name="Calculation 7 3" xfId="12410"/>
    <cellStyle name="Calculation 7 3 2" xfId="12411"/>
    <cellStyle name="Calculation 7 3 2 2" xfId="12412"/>
    <cellStyle name="Calculation 7 3 2_Rate Case Accrual Accounts" xfId="30567"/>
    <cellStyle name="Calculation 7 3 3" xfId="43433"/>
    <cellStyle name="Calculation 7 3_Rate Case Accrual Accounts" xfId="30568"/>
    <cellStyle name="Calculation 7 4" xfId="12413"/>
    <cellStyle name="Calculation 7 4 2" xfId="12414"/>
    <cellStyle name="Calculation 7 4_Rate Case Accrual Accounts" xfId="30569"/>
    <cellStyle name="Calculation 7 5" xfId="43434"/>
    <cellStyle name="Calculation 7_Rate Case Accrual Accounts" xfId="30570"/>
    <cellStyle name="Calculation 70" xfId="12415"/>
    <cellStyle name="Calculation 70 2" xfId="43435"/>
    <cellStyle name="Calculation 71" xfId="12416"/>
    <cellStyle name="Calculation 71 2" xfId="43436"/>
    <cellStyle name="Calculation 72" xfId="12417"/>
    <cellStyle name="Calculation 72 2" xfId="43437"/>
    <cellStyle name="Calculation 73" xfId="12418"/>
    <cellStyle name="Calculation 73 2" xfId="43438"/>
    <cellStyle name="Calculation 74" xfId="12419"/>
    <cellStyle name="Calculation 74 2" xfId="43439"/>
    <cellStyle name="Calculation 75" xfId="12420"/>
    <cellStyle name="Calculation 75 2" xfId="43440"/>
    <cellStyle name="Calculation 76" xfId="12421"/>
    <cellStyle name="Calculation 76 2" xfId="43441"/>
    <cellStyle name="Calculation 77" xfId="58"/>
    <cellStyle name="Calculation 78" xfId="49132"/>
    <cellStyle name="Calculation 79" xfId="49163"/>
    <cellStyle name="Calculation 8" xfId="12422"/>
    <cellStyle name="Calculation 8 2" xfId="12423"/>
    <cellStyle name="Calculation 8 2 2" xfId="12424"/>
    <cellStyle name="Calculation 8 2 2 2" xfId="12425"/>
    <cellStyle name="Calculation 8 2 2_Rate Case Accrual Accounts" xfId="30571"/>
    <cellStyle name="Calculation 8 2 3" xfId="43442"/>
    <cellStyle name="Calculation 8 2_Rate Case Accrual Accounts" xfId="30572"/>
    <cellStyle name="Calculation 8 3" xfId="12426"/>
    <cellStyle name="Calculation 8 3 2" xfId="12427"/>
    <cellStyle name="Calculation 8 3 2 2" xfId="12428"/>
    <cellStyle name="Calculation 8 3 2_Rate Case Accrual Accounts" xfId="30573"/>
    <cellStyle name="Calculation 8 3 3" xfId="43443"/>
    <cellStyle name="Calculation 8 3_Rate Case Accrual Accounts" xfId="30574"/>
    <cellStyle name="Calculation 8 4" xfId="12429"/>
    <cellStyle name="Calculation 8 4 2" xfId="12430"/>
    <cellStyle name="Calculation 8 4_Rate Case Accrual Accounts" xfId="30575"/>
    <cellStyle name="Calculation 8 5" xfId="43444"/>
    <cellStyle name="Calculation 8_Rate Case Accrual Accounts" xfId="30576"/>
    <cellStyle name="Calculation 9" xfId="12431"/>
    <cellStyle name="Calculation 9 2" xfId="12432"/>
    <cellStyle name="Calculation 9 2 2" xfId="12433"/>
    <cellStyle name="Calculation 9 2 2 2" xfId="12434"/>
    <cellStyle name="Calculation 9 2 2_Rate Case Accrual Accounts" xfId="30577"/>
    <cellStyle name="Calculation 9 2 3" xfId="43445"/>
    <cellStyle name="Calculation 9 2_Rate Case Accrual Accounts" xfId="30578"/>
    <cellStyle name="Calculation 9 3" xfId="12435"/>
    <cellStyle name="Calculation 9 3 2" xfId="12436"/>
    <cellStyle name="Calculation 9 3 2 2" xfId="12437"/>
    <cellStyle name="Calculation 9 3 2_Rate Case Accrual Accounts" xfId="30579"/>
    <cellStyle name="Calculation 9 3 3" xfId="43446"/>
    <cellStyle name="Calculation 9 3_Rate Case Accrual Accounts" xfId="30580"/>
    <cellStyle name="Calculation 9 4" xfId="12438"/>
    <cellStyle name="Calculation 9 4 2" xfId="12439"/>
    <cellStyle name="Calculation 9 4_Rate Case Accrual Accounts" xfId="30581"/>
    <cellStyle name="Calculation 9 5" xfId="43447"/>
    <cellStyle name="Calculation 9_Rate Case Accrual Accounts" xfId="30582"/>
    <cellStyle name="Check Cell" xfId="49509" builtinId="23" customBuiltin="1"/>
    <cellStyle name="Check Cell 10" xfId="12440"/>
    <cellStyle name="Check Cell 10 2" xfId="12441"/>
    <cellStyle name="Check Cell 10 2 2" xfId="12442"/>
    <cellStyle name="Check Cell 10 2 2 2" xfId="12443"/>
    <cellStyle name="Check Cell 10 2 2_Rate Case Accrual Accounts" xfId="30583"/>
    <cellStyle name="Check Cell 10 2 3" xfId="43448"/>
    <cellStyle name="Check Cell 10 2_Rate Case Accrual Accounts" xfId="30584"/>
    <cellStyle name="Check Cell 10 3" xfId="12444"/>
    <cellStyle name="Check Cell 10 3 2" xfId="12445"/>
    <cellStyle name="Check Cell 10 3 2 2" xfId="12446"/>
    <cellStyle name="Check Cell 10 3 2_Rate Case Accrual Accounts" xfId="30585"/>
    <cellStyle name="Check Cell 10 3 3" xfId="43449"/>
    <cellStyle name="Check Cell 10 3_Rate Case Accrual Accounts" xfId="30586"/>
    <cellStyle name="Check Cell 10 4" xfId="12447"/>
    <cellStyle name="Check Cell 10 4 2" xfId="12448"/>
    <cellStyle name="Check Cell 10 4_Rate Case Accrual Accounts" xfId="30587"/>
    <cellStyle name="Check Cell 10 5" xfId="43450"/>
    <cellStyle name="Check Cell 10_Rate Case Accrual Accounts" xfId="30588"/>
    <cellStyle name="Check Cell 11" xfId="12449"/>
    <cellStyle name="Check Cell 11 2" xfId="12450"/>
    <cellStyle name="Check Cell 11 2 2" xfId="12451"/>
    <cellStyle name="Check Cell 11 2 2 2" xfId="12452"/>
    <cellStyle name="Check Cell 11 2 2_Rate Case Accrual Accounts" xfId="30589"/>
    <cellStyle name="Check Cell 11 2 3" xfId="43451"/>
    <cellStyle name="Check Cell 11 2_Rate Case Accrual Accounts" xfId="30590"/>
    <cellStyle name="Check Cell 11 3" xfId="12453"/>
    <cellStyle name="Check Cell 11 3 2" xfId="12454"/>
    <cellStyle name="Check Cell 11 3 2 2" xfId="12455"/>
    <cellStyle name="Check Cell 11 3 2_Rate Case Accrual Accounts" xfId="30591"/>
    <cellStyle name="Check Cell 11 3 3" xfId="43452"/>
    <cellStyle name="Check Cell 11 3_Rate Case Accrual Accounts" xfId="30592"/>
    <cellStyle name="Check Cell 11 4" xfId="12456"/>
    <cellStyle name="Check Cell 11 4 2" xfId="12457"/>
    <cellStyle name="Check Cell 11 4_Rate Case Accrual Accounts" xfId="30593"/>
    <cellStyle name="Check Cell 11 5" xfId="43453"/>
    <cellStyle name="Check Cell 11_Rate Case Accrual Accounts" xfId="30594"/>
    <cellStyle name="Check Cell 12" xfId="12458"/>
    <cellStyle name="Check Cell 12 2" xfId="12459"/>
    <cellStyle name="Check Cell 12 2 2" xfId="12460"/>
    <cellStyle name="Check Cell 12 2 2 2" xfId="12461"/>
    <cellStyle name="Check Cell 12 2 2_Rate Case Accrual Accounts" xfId="30595"/>
    <cellStyle name="Check Cell 12 2 3" xfId="43454"/>
    <cellStyle name="Check Cell 12 2_Rate Case Accrual Accounts" xfId="30596"/>
    <cellStyle name="Check Cell 12 3" xfId="12462"/>
    <cellStyle name="Check Cell 12 3 2" xfId="12463"/>
    <cellStyle name="Check Cell 12 3 2 2" xfId="12464"/>
    <cellStyle name="Check Cell 12 3 2_Rate Case Accrual Accounts" xfId="30597"/>
    <cellStyle name="Check Cell 12 3 3" xfId="43455"/>
    <cellStyle name="Check Cell 12 3_Rate Case Accrual Accounts" xfId="30598"/>
    <cellStyle name="Check Cell 12 4" xfId="12465"/>
    <cellStyle name="Check Cell 12 4 2" xfId="12466"/>
    <cellStyle name="Check Cell 12 4_Rate Case Accrual Accounts" xfId="30599"/>
    <cellStyle name="Check Cell 12 5" xfId="43456"/>
    <cellStyle name="Check Cell 12_Rate Case Accrual Accounts" xfId="30600"/>
    <cellStyle name="Check Cell 13" xfId="12467"/>
    <cellStyle name="Check Cell 13 2" xfId="12468"/>
    <cellStyle name="Check Cell 13 2 2" xfId="12469"/>
    <cellStyle name="Check Cell 13 2 2 2" xfId="12470"/>
    <cellStyle name="Check Cell 13 2 2_Rate Case Accrual Accounts" xfId="30601"/>
    <cellStyle name="Check Cell 13 2 3" xfId="43457"/>
    <cellStyle name="Check Cell 13 2_Rate Case Accrual Accounts" xfId="30602"/>
    <cellStyle name="Check Cell 13 3" xfId="12471"/>
    <cellStyle name="Check Cell 13 3 2" xfId="12472"/>
    <cellStyle name="Check Cell 13 3 2 2" xfId="12473"/>
    <cellStyle name="Check Cell 13 3 2_Rate Case Accrual Accounts" xfId="30603"/>
    <cellStyle name="Check Cell 13 3 3" xfId="43458"/>
    <cellStyle name="Check Cell 13 3_Rate Case Accrual Accounts" xfId="30604"/>
    <cellStyle name="Check Cell 13 4" xfId="12474"/>
    <cellStyle name="Check Cell 13 4 2" xfId="12475"/>
    <cellStyle name="Check Cell 13 4_Rate Case Accrual Accounts" xfId="30605"/>
    <cellStyle name="Check Cell 13 5" xfId="43459"/>
    <cellStyle name="Check Cell 13_Rate Case Accrual Accounts" xfId="30606"/>
    <cellStyle name="Check Cell 14" xfId="12476"/>
    <cellStyle name="Check Cell 14 2" xfId="12477"/>
    <cellStyle name="Check Cell 14 2 2" xfId="12478"/>
    <cellStyle name="Check Cell 14 2 2 2" xfId="12479"/>
    <cellStyle name="Check Cell 14 2 2_Rate Case Accrual Accounts" xfId="30607"/>
    <cellStyle name="Check Cell 14 2 3" xfId="43460"/>
    <cellStyle name="Check Cell 14 2_Rate Case Accrual Accounts" xfId="30608"/>
    <cellStyle name="Check Cell 14 3" xfId="12480"/>
    <cellStyle name="Check Cell 14 3 2" xfId="12481"/>
    <cellStyle name="Check Cell 14 3 2 2" xfId="12482"/>
    <cellStyle name="Check Cell 14 3 2_Rate Case Accrual Accounts" xfId="30609"/>
    <cellStyle name="Check Cell 14 3 3" xfId="43461"/>
    <cellStyle name="Check Cell 14 3_Rate Case Accrual Accounts" xfId="30610"/>
    <cellStyle name="Check Cell 14 4" xfId="12483"/>
    <cellStyle name="Check Cell 14 4 2" xfId="12484"/>
    <cellStyle name="Check Cell 14 4_Rate Case Accrual Accounts" xfId="30611"/>
    <cellStyle name="Check Cell 14 5" xfId="43462"/>
    <cellStyle name="Check Cell 14_Rate Case Accrual Accounts" xfId="30612"/>
    <cellStyle name="Check Cell 15" xfId="12485"/>
    <cellStyle name="Check Cell 15 2" xfId="12486"/>
    <cellStyle name="Check Cell 15 2 2" xfId="12487"/>
    <cellStyle name="Check Cell 15 2 2 2" xfId="12488"/>
    <cellStyle name="Check Cell 15 2 2_Rate Case Accrual Accounts" xfId="30613"/>
    <cellStyle name="Check Cell 15 2 3" xfId="43463"/>
    <cellStyle name="Check Cell 15 2_Rate Case Accrual Accounts" xfId="30614"/>
    <cellStyle name="Check Cell 15 3" xfId="12489"/>
    <cellStyle name="Check Cell 15 3 2" xfId="12490"/>
    <cellStyle name="Check Cell 15 3 2 2" xfId="12491"/>
    <cellStyle name="Check Cell 15 3 2_Rate Case Accrual Accounts" xfId="30615"/>
    <cellStyle name="Check Cell 15 3 3" xfId="43464"/>
    <cellStyle name="Check Cell 15 3_Rate Case Accrual Accounts" xfId="30616"/>
    <cellStyle name="Check Cell 15 4" xfId="12492"/>
    <cellStyle name="Check Cell 15 4 2" xfId="12493"/>
    <cellStyle name="Check Cell 15 4_Rate Case Accrual Accounts" xfId="30617"/>
    <cellStyle name="Check Cell 15 5" xfId="43465"/>
    <cellStyle name="Check Cell 15_Rate Case Accrual Accounts" xfId="30618"/>
    <cellStyle name="Check Cell 16" xfId="12494"/>
    <cellStyle name="Check Cell 16 2" xfId="12495"/>
    <cellStyle name="Check Cell 16 2 2" xfId="12496"/>
    <cellStyle name="Check Cell 16 2 2 2" xfId="12497"/>
    <cellStyle name="Check Cell 16 2 2_Rate Case Accrual Accounts" xfId="30619"/>
    <cellStyle name="Check Cell 16 2 3" xfId="43466"/>
    <cellStyle name="Check Cell 16 2_Rate Case Accrual Accounts" xfId="30620"/>
    <cellStyle name="Check Cell 16 3" xfId="12498"/>
    <cellStyle name="Check Cell 16 3 2" xfId="12499"/>
    <cellStyle name="Check Cell 16 3 2 2" xfId="12500"/>
    <cellStyle name="Check Cell 16 3 2_Rate Case Accrual Accounts" xfId="30621"/>
    <cellStyle name="Check Cell 16 3 3" xfId="43467"/>
    <cellStyle name="Check Cell 16 3_Rate Case Accrual Accounts" xfId="30622"/>
    <cellStyle name="Check Cell 16 4" xfId="12501"/>
    <cellStyle name="Check Cell 16 4 2" xfId="12502"/>
    <cellStyle name="Check Cell 16 4_Rate Case Accrual Accounts" xfId="30623"/>
    <cellStyle name="Check Cell 16 5" xfId="43468"/>
    <cellStyle name="Check Cell 16_Rate Case Accrual Accounts" xfId="30624"/>
    <cellStyle name="Check Cell 17" xfId="12503"/>
    <cellStyle name="Check Cell 17 2" xfId="12504"/>
    <cellStyle name="Check Cell 17 2 2" xfId="12505"/>
    <cellStyle name="Check Cell 17 2 2 2" xfId="12506"/>
    <cellStyle name="Check Cell 17 2 2_Rate Case Accrual Accounts" xfId="30625"/>
    <cellStyle name="Check Cell 17 2 3" xfId="43469"/>
    <cellStyle name="Check Cell 17 2_Rate Case Accrual Accounts" xfId="30626"/>
    <cellStyle name="Check Cell 17 3" xfId="12507"/>
    <cellStyle name="Check Cell 17 3 2" xfId="12508"/>
    <cellStyle name="Check Cell 17 3 2 2" xfId="12509"/>
    <cellStyle name="Check Cell 17 3 2_Rate Case Accrual Accounts" xfId="30627"/>
    <cellStyle name="Check Cell 17 3 3" xfId="43470"/>
    <cellStyle name="Check Cell 17 3_Rate Case Accrual Accounts" xfId="30628"/>
    <cellStyle name="Check Cell 17 4" xfId="12510"/>
    <cellStyle name="Check Cell 17 4 2" xfId="12511"/>
    <cellStyle name="Check Cell 17 4_Rate Case Accrual Accounts" xfId="30629"/>
    <cellStyle name="Check Cell 17 5" xfId="43471"/>
    <cellStyle name="Check Cell 17_Rate Case Accrual Accounts" xfId="30630"/>
    <cellStyle name="Check Cell 18" xfId="12512"/>
    <cellStyle name="Check Cell 18 2" xfId="12513"/>
    <cellStyle name="Check Cell 18 2 2" xfId="12514"/>
    <cellStyle name="Check Cell 18 2 2 2" xfId="12515"/>
    <cellStyle name="Check Cell 18 2 2_Rate Case Accrual Accounts" xfId="30631"/>
    <cellStyle name="Check Cell 18 2 3" xfId="43472"/>
    <cellStyle name="Check Cell 18 2_Rate Case Accrual Accounts" xfId="30632"/>
    <cellStyle name="Check Cell 18 3" xfId="12516"/>
    <cellStyle name="Check Cell 18 3 2" xfId="12517"/>
    <cellStyle name="Check Cell 18 3 2 2" xfId="12518"/>
    <cellStyle name="Check Cell 18 3 2_Rate Case Accrual Accounts" xfId="30633"/>
    <cellStyle name="Check Cell 18 3 3" xfId="43473"/>
    <cellStyle name="Check Cell 18 3_Rate Case Accrual Accounts" xfId="30634"/>
    <cellStyle name="Check Cell 18 4" xfId="12519"/>
    <cellStyle name="Check Cell 18 4 2" xfId="12520"/>
    <cellStyle name="Check Cell 18 4_Rate Case Accrual Accounts" xfId="30635"/>
    <cellStyle name="Check Cell 18 5" xfId="43474"/>
    <cellStyle name="Check Cell 18_Rate Case Accrual Accounts" xfId="30636"/>
    <cellStyle name="Check Cell 19" xfId="12521"/>
    <cellStyle name="Check Cell 19 2" xfId="12522"/>
    <cellStyle name="Check Cell 19 2 2" xfId="12523"/>
    <cellStyle name="Check Cell 19 2 2 2" xfId="12524"/>
    <cellStyle name="Check Cell 19 2 2_Rate Case Accrual Accounts" xfId="30637"/>
    <cellStyle name="Check Cell 19 2 3" xfId="43475"/>
    <cellStyle name="Check Cell 19 2_Rate Case Accrual Accounts" xfId="30638"/>
    <cellStyle name="Check Cell 19 3" xfId="12525"/>
    <cellStyle name="Check Cell 19 3 2" xfId="12526"/>
    <cellStyle name="Check Cell 19 3 2 2" xfId="12527"/>
    <cellStyle name="Check Cell 19 3 2_Rate Case Accrual Accounts" xfId="30639"/>
    <cellStyle name="Check Cell 19 3 3" xfId="43476"/>
    <cellStyle name="Check Cell 19 3_Rate Case Accrual Accounts" xfId="30640"/>
    <cellStyle name="Check Cell 19 4" xfId="12528"/>
    <cellStyle name="Check Cell 19 4 2" xfId="12529"/>
    <cellStyle name="Check Cell 19 4_Rate Case Accrual Accounts" xfId="30641"/>
    <cellStyle name="Check Cell 19 5" xfId="43477"/>
    <cellStyle name="Check Cell 19_Rate Case Accrual Accounts" xfId="30642"/>
    <cellStyle name="Check Cell 2" xfId="61"/>
    <cellStyle name="Check Cell 2 2" xfId="601"/>
    <cellStyle name="Check Cell 2 2 2" xfId="12530"/>
    <cellStyle name="Check Cell 2 2 2 2" xfId="12531"/>
    <cellStyle name="Check Cell 2 2 2 2 2" xfId="12532"/>
    <cellStyle name="Check Cell 2 2 2 2_Rate Case Accrual Accounts" xfId="30643"/>
    <cellStyle name="Check Cell 2 2 2 3" xfId="43478"/>
    <cellStyle name="Check Cell 2 2 2_Rate Case Accrual Accounts" xfId="30644"/>
    <cellStyle name="Check Cell 2 2 3" xfId="12533"/>
    <cellStyle name="Check Cell 2 2 3 2" xfId="12534"/>
    <cellStyle name="Check Cell 2 2 3 2 2" xfId="12535"/>
    <cellStyle name="Check Cell 2 2 3 2_Rate Case Accrual Accounts" xfId="30645"/>
    <cellStyle name="Check Cell 2 2 3 3" xfId="43479"/>
    <cellStyle name="Check Cell 2 2 3_Rate Case Accrual Accounts" xfId="30646"/>
    <cellStyle name="Check Cell 2 2 4" xfId="12536"/>
    <cellStyle name="Check Cell 2 2 4 2" xfId="12537"/>
    <cellStyle name="Check Cell 2 2 4_Rate Case Accrual Accounts" xfId="30647"/>
    <cellStyle name="Check Cell 2 2 5" xfId="43480"/>
    <cellStyle name="Check Cell 2 2_Rate Case Accrual Accounts" xfId="30648"/>
    <cellStyle name="Check Cell 2 3" xfId="453"/>
    <cellStyle name="Check Cell 2 3 2" xfId="12538"/>
    <cellStyle name="Check Cell 2 3 2 2" xfId="12539"/>
    <cellStyle name="Check Cell 2 3 2 2 2" xfId="12540"/>
    <cellStyle name="Check Cell 2 3 2 2_Rate Case Accrual Accounts" xfId="30649"/>
    <cellStyle name="Check Cell 2 3 2 3" xfId="43481"/>
    <cellStyle name="Check Cell 2 3 2_Rate Case Accrual Accounts" xfId="30650"/>
    <cellStyle name="Check Cell 2 3 3" xfId="12541"/>
    <cellStyle name="Check Cell 2 3 3 2" xfId="12542"/>
    <cellStyle name="Check Cell 2 3 3 2 2" xfId="12543"/>
    <cellStyle name="Check Cell 2 3 3 2_Rate Case Accrual Accounts" xfId="30651"/>
    <cellStyle name="Check Cell 2 3 3 3" xfId="43482"/>
    <cellStyle name="Check Cell 2 3 3_Rate Case Accrual Accounts" xfId="30652"/>
    <cellStyle name="Check Cell 2 3 4" xfId="12544"/>
    <cellStyle name="Check Cell 2 3 4 2" xfId="12545"/>
    <cellStyle name="Check Cell 2 3 4 2 2" xfId="12546"/>
    <cellStyle name="Check Cell 2 3 4 2_Rate Case Accrual Accounts" xfId="30653"/>
    <cellStyle name="Check Cell 2 3 4 3" xfId="43483"/>
    <cellStyle name="Check Cell 2 3 4_Rate Case Accrual Accounts" xfId="30654"/>
    <cellStyle name="Check Cell 2 3 5" xfId="12547"/>
    <cellStyle name="Check Cell 2 3 5 2" xfId="12548"/>
    <cellStyle name="Check Cell 2 3 5_Rate Case Accrual Accounts" xfId="30655"/>
    <cellStyle name="Check Cell 2 3_Basis Info" xfId="12549"/>
    <cellStyle name="Check Cell 2 4" xfId="12550"/>
    <cellStyle name="Check Cell 2 4 2" xfId="12551"/>
    <cellStyle name="Check Cell 2 4 2 2" xfId="12552"/>
    <cellStyle name="Check Cell 2 4 2_Rate Case Accrual Accounts" xfId="30656"/>
    <cellStyle name="Check Cell 2 4 3" xfId="43484"/>
    <cellStyle name="Check Cell 2 4_Rate Case Accrual Accounts" xfId="30657"/>
    <cellStyle name="Check Cell 2 5" xfId="12553"/>
    <cellStyle name="Check Cell 2 5 2" xfId="12554"/>
    <cellStyle name="Check Cell 2 5_Rate Case Accrual Accounts" xfId="30658"/>
    <cellStyle name="Check Cell 2 6" xfId="12555"/>
    <cellStyle name="Check Cell 2 6 2" xfId="43485"/>
    <cellStyle name="Check Cell 2 7" xfId="12556"/>
    <cellStyle name="Check Cell 2 7 2" xfId="43486"/>
    <cellStyle name="Check Cell 2 8" xfId="43487"/>
    <cellStyle name="Check Cell 2_Rate Case Accrual Accounts" xfId="30659"/>
    <cellStyle name="Check Cell 20" xfId="12557"/>
    <cellStyle name="Check Cell 20 2" xfId="12558"/>
    <cellStyle name="Check Cell 20 2 2" xfId="12559"/>
    <cellStyle name="Check Cell 20 2 2 2" xfId="12560"/>
    <cellStyle name="Check Cell 20 2 2_Rate Case Accrual Accounts" xfId="30660"/>
    <cellStyle name="Check Cell 20 2 3" xfId="43488"/>
    <cellStyle name="Check Cell 20 2_Rate Case Accrual Accounts" xfId="30661"/>
    <cellStyle name="Check Cell 20 3" xfId="12561"/>
    <cellStyle name="Check Cell 20 3 2" xfId="12562"/>
    <cellStyle name="Check Cell 20 3 2 2" xfId="12563"/>
    <cellStyle name="Check Cell 20 3 2_Rate Case Accrual Accounts" xfId="30662"/>
    <cellStyle name="Check Cell 20 3 3" xfId="43489"/>
    <cellStyle name="Check Cell 20 3_Rate Case Accrual Accounts" xfId="30663"/>
    <cellStyle name="Check Cell 20 4" xfId="12564"/>
    <cellStyle name="Check Cell 20 4 2" xfId="12565"/>
    <cellStyle name="Check Cell 20 4_Rate Case Accrual Accounts" xfId="30664"/>
    <cellStyle name="Check Cell 20 5" xfId="43490"/>
    <cellStyle name="Check Cell 20_Rate Case Accrual Accounts" xfId="30665"/>
    <cellStyle name="Check Cell 21" xfId="12566"/>
    <cellStyle name="Check Cell 21 2" xfId="12567"/>
    <cellStyle name="Check Cell 21 2 2" xfId="12568"/>
    <cellStyle name="Check Cell 21 2 2 2" xfId="12569"/>
    <cellStyle name="Check Cell 21 2 2_Rate Case Accrual Accounts" xfId="30666"/>
    <cellStyle name="Check Cell 21 2 3" xfId="43491"/>
    <cellStyle name="Check Cell 21 2_Rate Case Accrual Accounts" xfId="30667"/>
    <cellStyle name="Check Cell 21 3" xfId="12570"/>
    <cellStyle name="Check Cell 21 3 2" xfId="12571"/>
    <cellStyle name="Check Cell 21 3 2 2" xfId="12572"/>
    <cellStyle name="Check Cell 21 3 2_Rate Case Accrual Accounts" xfId="30668"/>
    <cellStyle name="Check Cell 21 3 3" xfId="43492"/>
    <cellStyle name="Check Cell 21 3_Rate Case Accrual Accounts" xfId="30669"/>
    <cellStyle name="Check Cell 21 4" xfId="12573"/>
    <cellStyle name="Check Cell 21 4 2" xfId="12574"/>
    <cellStyle name="Check Cell 21 4_Rate Case Accrual Accounts" xfId="30670"/>
    <cellStyle name="Check Cell 21 5" xfId="43493"/>
    <cellStyle name="Check Cell 21_Rate Case Accrual Accounts" xfId="30671"/>
    <cellStyle name="Check Cell 22" xfId="12575"/>
    <cellStyle name="Check Cell 22 2" xfId="12576"/>
    <cellStyle name="Check Cell 22 2 2" xfId="12577"/>
    <cellStyle name="Check Cell 22 2 2 2" xfId="12578"/>
    <cellStyle name="Check Cell 22 2 2_Rate Case Accrual Accounts" xfId="30672"/>
    <cellStyle name="Check Cell 22 2 3" xfId="43494"/>
    <cellStyle name="Check Cell 22 2_Rate Case Accrual Accounts" xfId="30673"/>
    <cellStyle name="Check Cell 22 3" xfId="12579"/>
    <cellStyle name="Check Cell 22 3 2" xfId="12580"/>
    <cellStyle name="Check Cell 22 3 2 2" xfId="12581"/>
    <cellStyle name="Check Cell 22 3 2_Rate Case Accrual Accounts" xfId="30674"/>
    <cellStyle name="Check Cell 22 3 3" xfId="43495"/>
    <cellStyle name="Check Cell 22 3_Rate Case Accrual Accounts" xfId="30675"/>
    <cellStyle name="Check Cell 22 4" xfId="12582"/>
    <cellStyle name="Check Cell 22 4 2" xfId="12583"/>
    <cellStyle name="Check Cell 22 4_Rate Case Accrual Accounts" xfId="30676"/>
    <cellStyle name="Check Cell 22 5" xfId="43496"/>
    <cellStyle name="Check Cell 22_Rate Case Accrual Accounts" xfId="30677"/>
    <cellStyle name="Check Cell 23" xfId="12584"/>
    <cellStyle name="Check Cell 23 2" xfId="12585"/>
    <cellStyle name="Check Cell 23 2 2" xfId="12586"/>
    <cellStyle name="Check Cell 23 2 2 2" xfId="12587"/>
    <cellStyle name="Check Cell 23 2 2_Rate Case Accrual Accounts" xfId="30678"/>
    <cellStyle name="Check Cell 23 2 3" xfId="43497"/>
    <cellStyle name="Check Cell 23 2_Rate Case Accrual Accounts" xfId="30679"/>
    <cellStyle name="Check Cell 23 3" xfId="12588"/>
    <cellStyle name="Check Cell 23 3 2" xfId="12589"/>
    <cellStyle name="Check Cell 23 3 2 2" xfId="12590"/>
    <cellStyle name="Check Cell 23 3 2_Rate Case Accrual Accounts" xfId="30680"/>
    <cellStyle name="Check Cell 23 3 3" xfId="43498"/>
    <cellStyle name="Check Cell 23 3_Rate Case Accrual Accounts" xfId="30681"/>
    <cellStyle name="Check Cell 23 4" xfId="12591"/>
    <cellStyle name="Check Cell 23 4 2" xfId="12592"/>
    <cellStyle name="Check Cell 23 4 2 2" xfId="12593"/>
    <cellStyle name="Check Cell 23 4 2_Rate Case Accrual Accounts" xfId="30682"/>
    <cellStyle name="Check Cell 23 4 3" xfId="43499"/>
    <cellStyle name="Check Cell 23 4_Rate Case Accrual Accounts" xfId="30683"/>
    <cellStyle name="Check Cell 23 5" xfId="12594"/>
    <cellStyle name="Check Cell 23 5 2" xfId="12595"/>
    <cellStyle name="Check Cell 23 5_Rate Case Accrual Accounts" xfId="30684"/>
    <cellStyle name="Check Cell 23 6" xfId="43500"/>
    <cellStyle name="Check Cell 23_Rate Case Accrual Accounts" xfId="30685"/>
    <cellStyle name="Check Cell 24" xfId="12596"/>
    <cellStyle name="Check Cell 24 2" xfId="12597"/>
    <cellStyle name="Check Cell 24 2 2" xfId="12598"/>
    <cellStyle name="Check Cell 24 2 2 2" xfId="12599"/>
    <cellStyle name="Check Cell 24 2 2 2 2" xfId="12600"/>
    <cellStyle name="Check Cell 24 2 2 2_Rate Case Accrual Accounts" xfId="30686"/>
    <cellStyle name="Check Cell 24 2 2 3" xfId="43501"/>
    <cellStyle name="Check Cell 24 2 2_Rate Case Accrual Accounts" xfId="30687"/>
    <cellStyle name="Check Cell 24 2 3" xfId="12601"/>
    <cellStyle name="Check Cell 24 2 3 2" xfId="12602"/>
    <cellStyle name="Check Cell 24 2 3_Rate Case Accrual Accounts" xfId="30688"/>
    <cellStyle name="Check Cell 24 2 4" xfId="12603"/>
    <cellStyle name="Check Cell 24 2 4 2" xfId="43502"/>
    <cellStyle name="Check Cell 24 2 5" xfId="43503"/>
    <cellStyle name="Check Cell 24 2_Rate Case Accrual Accounts" xfId="30689"/>
    <cellStyle name="Check Cell 24 3" xfId="12604"/>
    <cellStyle name="Check Cell 24 3 2" xfId="12605"/>
    <cellStyle name="Check Cell 24 3 2 2" xfId="12606"/>
    <cellStyle name="Check Cell 24 3 2_Rate Case Accrual Accounts" xfId="30690"/>
    <cellStyle name="Check Cell 24 3 3" xfId="43504"/>
    <cellStyle name="Check Cell 24 3_Rate Case Accrual Accounts" xfId="30691"/>
    <cellStyle name="Check Cell 24 4" xfId="12607"/>
    <cellStyle name="Check Cell 24 4 2" xfId="12608"/>
    <cellStyle name="Check Cell 24 4_Rate Case Accrual Accounts" xfId="30692"/>
    <cellStyle name="Check Cell 24 5" xfId="12609"/>
    <cellStyle name="Check Cell 24 5 2" xfId="12610"/>
    <cellStyle name="Check Cell 24 5_Rate Case Accrual Accounts" xfId="30693"/>
    <cellStyle name="Check Cell 24 6" xfId="43505"/>
    <cellStyle name="Check Cell 24_Basis Detail" xfId="12611"/>
    <cellStyle name="Check Cell 25" xfId="12612"/>
    <cellStyle name="Check Cell 25 2" xfId="12613"/>
    <cellStyle name="Check Cell 25 2 2" xfId="12614"/>
    <cellStyle name="Check Cell 25 2 2 2" xfId="12615"/>
    <cellStyle name="Check Cell 25 2 2_Rate Case Accrual Accounts" xfId="30694"/>
    <cellStyle name="Check Cell 25 2 3" xfId="43506"/>
    <cellStyle name="Check Cell 25 2_Rate Case Accrual Accounts" xfId="30695"/>
    <cellStyle name="Check Cell 25 3" xfId="12616"/>
    <cellStyle name="Check Cell 25 3 2" xfId="12617"/>
    <cellStyle name="Check Cell 25 3_Rate Case Accrual Accounts" xfId="30696"/>
    <cellStyle name="Check Cell 25 4" xfId="43507"/>
    <cellStyle name="Check Cell 25_Rate Case Accrual Accounts" xfId="30697"/>
    <cellStyle name="Check Cell 26" xfId="12618"/>
    <cellStyle name="Check Cell 26 2" xfId="12619"/>
    <cellStyle name="Check Cell 26 2 2" xfId="12620"/>
    <cellStyle name="Check Cell 26 2 2 2" xfId="12621"/>
    <cellStyle name="Check Cell 26 2 2_Rate Case Accrual Accounts" xfId="30698"/>
    <cellStyle name="Check Cell 26 2 3" xfId="43508"/>
    <cellStyle name="Check Cell 26 2_Rate Case Accrual Accounts" xfId="30699"/>
    <cellStyle name="Check Cell 26 3" xfId="12622"/>
    <cellStyle name="Check Cell 26 3 2" xfId="12623"/>
    <cellStyle name="Check Cell 26 3_Rate Case Accrual Accounts" xfId="30700"/>
    <cellStyle name="Check Cell 26 4" xfId="43509"/>
    <cellStyle name="Check Cell 26_Rate Case Accrual Accounts" xfId="30701"/>
    <cellStyle name="Check Cell 27" xfId="12624"/>
    <cellStyle name="Check Cell 27 2" xfId="12625"/>
    <cellStyle name="Check Cell 27 2 2" xfId="12626"/>
    <cellStyle name="Check Cell 27 2 2 2" xfId="12627"/>
    <cellStyle name="Check Cell 27 2 2_Rate Case Accrual Accounts" xfId="30702"/>
    <cellStyle name="Check Cell 27 2 3" xfId="43510"/>
    <cellStyle name="Check Cell 27 2_Rate Case Accrual Accounts" xfId="30703"/>
    <cellStyle name="Check Cell 27 3" xfId="12628"/>
    <cellStyle name="Check Cell 27 3 2" xfId="12629"/>
    <cellStyle name="Check Cell 27 3_Rate Case Accrual Accounts" xfId="30704"/>
    <cellStyle name="Check Cell 27 4" xfId="43511"/>
    <cellStyle name="Check Cell 27_Rate Case Accrual Accounts" xfId="30705"/>
    <cellStyle name="Check Cell 28" xfId="12630"/>
    <cellStyle name="Check Cell 28 2" xfId="12631"/>
    <cellStyle name="Check Cell 28 2 2" xfId="12632"/>
    <cellStyle name="Check Cell 28 2_Rate Case Accrual Accounts" xfId="30706"/>
    <cellStyle name="Check Cell 28 3" xfId="12633"/>
    <cellStyle name="Check Cell 28 3 2" xfId="12634"/>
    <cellStyle name="Check Cell 28 3_Rate Case Accrual Accounts" xfId="30707"/>
    <cellStyle name="Check Cell 28 4" xfId="43512"/>
    <cellStyle name="Check Cell 28_Rate Case Accrual Accounts" xfId="30708"/>
    <cellStyle name="Check Cell 29" xfId="12635"/>
    <cellStyle name="Check Cell 29 2" xfId="12636"/>
    <cellStyle name="Check Cell 29 2 2" xfId="12637"/>
    <cellStyle name="Check Cell 29 2_Rate Case Accrual Accounts" xfId="30709"/>
    <cellStyle name="Check Cell 29 3" xfId="43513"/>
    <cellStyle name="Check Cell 29_Rate Case Accrual Accounts" xfId="30710"/>
    <cellStyle name="Check Cell 3" xfId="12638"/>
    <cellStyle name="Check Cell 3 2" xfId="12639"/>
    <cellStyle name="Check Cell 3 2 2" xfId="12640"/>
    <cellStyle name="Check Cell 3 2 2 2" xfId="12641"/>
    <cellStyle name="Check Cell 3 2 2 2 2" xfId="12642"/>
    <cellStyle name="Check Cell 3 2 2 2_Rate Case Accrual Accounts" xfId="30711"/>
    <cellStyle name="Check Cell 3 2 2 3" xfId="43514"/>
    <cellStyle name="Check Cell 3 2 2_Rate Case Accrual Accounts" xfId="30712"/>
    <cellStyle name="Check Cell 3 2 3" xfId="12643"/>
    <cellStyle name="Check Cell 3 2 3 2" xfId="12644"/>
    <cellStyle name="Check Cell 3 2 3 2 2" xfId="12645"/>
    <cellStyle name="Check Cell 3 2 3 2_Rate Case Accrual Accounts" xfId="30713"/>
    <cellStyle name="Check Cell 3 2 3 3" xfId="43515"/>
    <cellStyle name="Check Cell 3 2 3_Rate Case Accrual Accounts" xfId="30714"/>
    <cellStyle name="Check Cell 3 2 4" xfId="12646"/>
    <cellStyle name="Check Cell 3 2 4 2" xfId="12647"/>
    <cellStyle name="Check Cell 3 2 4_Rate Case Accrual Accounts" xfId="30715"/>
    <cellStyle name="Check Cell 3 2 5" xfId="43516"/>
    <cellStyle name="Check Cell 3 2_Rate Case Accrual Accounts" xfId="30716"/>
    <cellStyle name="Check Cell 3 3" xfId="12648"/>
    <cellStyle name="Check Cell 3 3 2" xfId="12649"/>
    <cellStyle name="Check Cell 3 3 2 2" xfId="12650"/>
    <cellStyle name="Check Cell 3 3 2_Rate Case Accrual Accounts" xfId="30717"/>
    <cellStyle name="Check Cell 3 3 3" xfId="43517"/>
    <cellStyle name="Check Cell 3 3_Rate Case Accrual Accounts" xfId="30718"/>
    <cellStyle name="Check Cell 3 4" xfId="12651"/>
    <cellStyle name="Check Cell 3 4 2" xfId="12652"/>
    <cellStyle name="Check Cell 3 4_Rate Case Accrual Accounts" xfId="30719"/>
    <cellStyle name="Check Cell 3 5" xfId="12653"/>
    <cellStyle name="Check Cell 3 5 2" xfId="43518"/>
    <cellStyle name="Check Cell 3_Rate Case Accrual Accounts" xfId="30720"/>
    <cellStyle name="Check Cell 30" xfId="12654"/>
    <cellStyle name="Check Cell 30 2" xfId="12655"/>
    <cellStyle name="Check Cell 30_Rate Case Accrual Accounts" xfId="30721"/>
    <cellStyle name="Check Cell 31" xfId="12656"/>
    <cellStyle name="Check Cell 31 2" xfId="12657"/>
    <cellStyle name="Check Cell 31_Rate Case Accrual Accounts" xfId="30722"/>
    <cellStyle name="Check Cell 32" xfId="12658"/>
    <cellStyle name="Check Cell 32 2" xfId="12659"/>
    <cellStyle name="Check Cell 32_Rate Case Accrual Accounts" xfId="30723"/>
    <cellStyle name="Check Cell 33" xfId="12660"/>
    <cellStyle name="Check Cell 33 2" xfId="12661"/>
    <cellStyle name="Check Cell 33_Rate Case Accrual Accounts" xfId="30724"/>
    <cellStyle name="Check Cell 34" xfId="12662"/>
    <cellStyle name="Check Cell 34 2" xfId="43519"/>
    <cellStyle name="Check Cell 35" xfId="60"/>
    <cellStyle name="Check Cell 36" xfId="49133"/>
    <cellStyle name="Check Cell 37" xfId="49164"/>
    <cellStyle name="Check Cell 4" xfId="12663"/>
    <cellStyle name="Check Cell 4 2" xfId="12664"/>
    <cellStyle name="Check Cell 4 2 2" xfId="12665"/>
    <cellStyle name="Check Cell 4 2 2 2" xfId="12666"/>
    <cellStyle name="Check Cell 4 2 2 2 2" xfId="12667"/>
    <cellStyle name="Check Cell 4 2 2 2_Rate Case Accrual Accounts" xfId="30725"/>
    <cellStyle name="Check Cell 4 2 2 3" xfId="43520"/>
    <cellStyle name="Check Cell 4 2 2_Rate Case Accrual Accounts" xfId="30726"/>
    <cellStyle name="Check Cell 4 2 3" xfId="12668"/>
    <cellStyle name="Check Cell 4 2 3 2" xfId="12669"/>
    <cellStyle name="Check Cell 4 2 3 2 2" xfId="12670"/>
    <cellStyle name="Check Cell 4 2 3 2_Rate Case Accrual Accounts" xfId="30727"/>
    <cellStyle name="Check Cell 4 2 3 3" xfId="43521"/>
    <cellStyle name="Check Cell 4 2 3_Rate Case Accrual Accounts" xfId="30728"/>
    <cellStyle name="Check Cell 4 2 4" xfId="12671"/>
    <cellStyle name="Check Cell 4 2 4 2" xfId="12672"/>
    <cellStyle name="Check Cell 4 2 4_Rate Case Accrual Accounts" xfId="30729"/>
    <cellStyle name="Check Cell 4 2 5" xfId="43522"/>
    <cellStyle name="Check Cell 4 2_Rate Case Accrual Accounts" xfId="30730"/>
    <cellStyle name="Check Cell 4 3" xfId="12673"/>
    <cellStyle name="Check Cell 4 3 2" xfId="12674"/>
    <cellStyle name="Check Cell 4 3 2 2" xfId="12675"/>
    <cellStyle name="Check Cell 4 3 2_Rate Case Accrual Accounts" xfId="30731"/>
    <cellStyle name="Check Cell 4 3 3" xfId="43523"/>
    <cellStyle name="Check Cell 4 3_Rate Case Accrual Accounts" xfId="30732"/>
    <cellStyle name="Check Cell 4 4" xfId="12676"/>
    <cellStyle name="Check Cell 4 4 2" xfId="12677"/>
    <cellStyle name="Check Cell 4 4_Rate Case Accrual Accounts" xfId="30733"/>
    <cellStyle name="Check Cell 4 5" xfId="43524"/>
    <cellStyle name="Check Cell 4_Rate Case Accrual Accounts" xfId="30734"/>
    <cellStyle name="Check Cell 5" xfId="12678"/>
    <cellStyle name="Check Cell 5 2" xfId="12679"/>
    <cellStyle name="Check Cell 5 2 2" xfId="12680"/>
    <cellStyle name="Check Cell 5 2 2 2" xfId="12681"/>
    <cellStyle name="Check Cell 5 2 2_Rate Case Accrual Accounts" xfId="30735"/>
    <cellStyle name="Check Cell 5 2 3" xfId="43525"/>
    <cellStyle name="Check Cell 5 2_Rate Case Accrual Accounts" xfId="30736"/>
    <cellStyle name="Check Cell 5 3" xfId="12682"/>
    <cellStyle name="Check Cell 5 3 2" xfId="12683"/>
    <cellStyle name="Check Cell 5 3 2 2" xfId="12684"/>
    <cellStyle name="Check Cell 5 3 2_Rate Case Accrual Accounts" xfId="30737"/>
    <cellStyle name="Check Cell 5 3 3" xfId="43526"/>
    <cellStyle name="Check Cell 5 3_Rate Case Accrual Accounts" xfId="30738"/>
    <cellStyle name="Check Cell 5 4" xfId="12685"/>
    <cellStyle name="Check Cell 5 4 2" xfId="12686"/>
    <cellStyle name="Check Cell 5 4_Rate Case Accrual Accounts" xfId="30739"/>
    <cellStyle name="Check Cell 5 5" xfId="43527"/>
    <cellStyle name="Check Cell 5_Rate Case Accrual Accounts" xfId="30740"/>
    <cellStyle name="Check Cell 6" xfId="12687"/>
    <cellStyle name="Check Cell 6 2" xfId="12688"/>
    <cellStyle name="Check Cell 6 2 2" xfId="12689"/>
    <cellStyle name="Check Cell 6 2 2 2" xfId="12690"/>
    <cellStyle name="Check Cell 6 2 2_Rate Case Accrual Accounts" xfId="30741"/>
    <cellStyle name="Check Cell 6 2 3" xfId="43528"/>
    <cellStyle name="Check Cell 6 2_Rate Case Accrual Accounts" xfId="30742"/>
    <cellStyle name="Check Cell 6 3" xfId="12691"/>
    <cellStyle name="Check Cell 6 3 2" xfId="12692"/>
    <cellStyle name="Check Cell 6 3 2 2" xfId="12693"/>
    <cellStyle name="Check Cell 6 3 2_Rate Case Accrual Accounts" xfId="30743"/>
    <cellStyle name="Check Cell 6 3 3" xfId="43529"/>
    <cellStyle name="Check Cell 6 3_Rate Case Accrual Accounts" xfId="30744"/>
    <cellStyle name="Check Cell 6 4" xfId="12694"/>
    <cellStyle name="Check Cell 6 4 2" xfId="12695"/>
    <cellStyle name="Check Cell 6 4_Rate Case Accrual Accounts" xfId="30745"/>
    <cellStyle name="Check Cell 6 5" xfId="43530"/>
    <cellStyle name="Check Cell 6_Rate Case Accrual Accounts" xfId="30746"/>
    <cellStyle name="Check Cell 7" xfId="12696"/>
    <cellStyle name="Check Cell 7 2" xfId="12697"/>
    <cellStyle name="Check Cell 7 2 2" xfId="12698"/>
    <cellStyle name="Check Cell 7 2 2 2" xfId="12699"/>
    <cellStyle name="Check Cell 7 2 2_Rate Case Accrual Accounts" xfId="30747"/>
    <cellStyle name="Check Cell 7 2 3" xfId="43531"/>
    <cellStyle name="Check Cell 7 2_Rate Case Accrual Accounts" xfId="30748"/>
    <cellStyle name="Check Cell 7 3" xfId="12700"/>
    <cellStyle name="Check Cell 7 3 2" xfId="12701"/>
    <cellStyle name="Check Cell 7 3 2 2" xfId="12702"/>
    <cellStyle name="Check Cell 7 3 2_Rate Case Accrual Accounts" xfId="30749"/>
    <cellStyle name="Check Cell 7 3 3" xfId="43532"/>
    <cellStyle name="Check Cell 7 3_Rate Case Accrual Accounts" xfId="30750"/>
    <cellStyle name="Check Cell 7 4" xfId="12703"/>
    <cellStyle name="Check Cell 7 4 2" xfId="12704"/>
    <cellStyle name="Check Cell 7 4_Rate Case Accrual Accounts" xfId="30751"/>
    <cellStyle name="Check Cell 7 5" xfId="43533"/>
    <cellStyle name="Check Cell 7_Rate Case Accrual Accounts" xfId="30752"/>
    <cellStyle name="Check Cell 8" xfId="12705"/>
    <cellStyle name="Check Cell 8 2" xfId="12706"/>
    <cellStyle name="Check Cell 8 2 2" xfId="12707"/>
    <cellStyle name="Check Cell 8 2 2 2" xfId="12708"/>
    <cellStyle name="Check Cell 8 2 2_Rate Case Accrual Accounts" xfId="30753"/>
    <cellStyle name="Check Cell 8 2 3" xfId="43534"/>
    <cellStyle name="Check Cell 8 2_Rate Case Accrual Accounts" xfId="30754"/>
    <cellStyle name="Check Cell 8 3" xfId="12709"/>
    <cellStyle name="Check Cell 8 3 2" xfId="12710"/>
    <cellStyle name="Check Cell 8 3 2 2" xfId="12711"/>
    <cellStyle name="Check Cell 8 3 2_Rate Case Accrual Accounts" xfId="30755"/>
    <cellStyle name="Check Cell 8 3 3" xfId="43535"/>
    <cellStyle name="Check Cell 8 3_Rate Case Accrual Accounts" xfId="30756"/>
    <cellStyle name="Check Cell 8 4" xfId="12712"/>
    <cellStyle name="Check Cell 8 4 2" xfId="12713"/>
    <cellStyle name="Check Cell 8 4_Rate Case Accrual Accounts" xfId="30757"/>
    <cellStyle name="Check Cell 8 5" xfId="43536"/>
    <cellStyle name="Check Cell 8_Rate Case Accrual Accounts" xfId="30758"/>
    <cellStyle name="Check Cell 9" xfId="12714"/>
    <cellStyle name="Check Cell 9 2" xfId="12715"/>
    <cellStyle name="Check Cell 9 2 2" xfId="12716"/>
    <cellStyle name="Check Cell 9 2 2 2" xfId="12717"/>
    <cellStyle name="Check Cell 9 2 2_Rate Case Accrual Accounts" xfId="30759"/>
    <cellStyle name="Check Cell 9 2 3" xfId="43537"/>
    <cellStyle name="Check Cell 9 2_Rate Case Accrual Accounts" xfId="30760"/>
    <cellStyle name="Check Cell 9 3" xfId="12718"/>
    <cellStyle name="Check Cell 9 3 2" xfId="12719"/>
    <cellStyle name="Check Cell 9 3 2 2" xfId="12720"/>
    <cellStyle name="Check Cell 9 3 2_Rate Case Accrual Accounts" xfId="30761"/>
    <cellStyle name="Check Cell 9 3 3" xfId="43538"/>
    <cellStyle name="Check Cell 9 3_Rate Case Accrual Accounts" xfId="30762"/>
    <cellStyle name="Check Cell 9 4" xfId="12721"/>
    <cellStyle name="Check Cell 9 4 2" xfId="12722"/>
    <cellStyle name="Check Cell 9 4_Rate Case Accrual Accounts" xfId="30763"/>
    <cellStyle name="Check Cell 9 5" xfId="43539"/>
    <cellStyle name="Check Cell 9_Rate Case Accrual Accounts" xfId="30764"/>
    <cellStyle name="ColumnAttributeAbovePrompt" xfId="62"/>
    <cellStyle name="ColumnAttributeAbovePrompt 2" xfId="12723"/>
    <cellStyle name="ColumnAttributeAbovePrompt 2 2" xfId="12724"/>
    <cellStyle name="ColumnAttributeAbovePrompt 2 2 2" xfId="12725"/>
    <cellStyle name="ColumnAttributeAbovePrompt 2 2_Rate Case Accrual Accounts" xfId="30765"/>
    <cellStyle name="ColumnAttributeAbovePrompt 2 3" xfId="43540"/>
    <cellStyle name="ColumnAttributeAbovePrompt 2_Rate Case Accrual Accounts" xfId="30766"/>
    <cellStyle name="ColumnAttributeAbovePrompt 3" xfId="12726"/>
    <cellStyle name="ColumnAttributeAbovePrompt 3 2" xfId="12727"/>
    <cellStyle name="ColumnAttributeAbovePrompt 3 2 2" xfId="12728"/>
    <cellStyle name="ColumnAttributeAbovePrompt 3 2_Rate Case Accrual Accounts" xfId="30767"/>
    <cellStyle name="ColumnAttributeAbovePrompt 3 3" xfId="43541"/>
    <cellStyle name="ColumnAttributeAbovePrompt 3_Rate Case Accrual Accounts" xfId="30768"/>
    <cellStyle name="ColumnAttributeAbovePrompt 4" xfId="12729"/>
    <cellStyle name="ColumnAttributeAbovePrompt 4 2" xfId="12730"/>
    <cellStyle name="ColumnAttributeAbovePrompt 4_Rate Case Accrual Accounts" xfId="30769"/>
    <cellStyle name="ColumnAttributeAbovePrompt_Rate Case Accrual Accounts" xfId="30770"/>
    <cellStyle name="ColumnAttributePrompt" xfId="63"/>
    <cellStyle name="ColumnAttributePrompt 2" xfId="12731"/>
    <cellStyle name="ColumnAttributePrompt 2 2" xfId="12732"/>
    <cellStyle name="ColumnAttributePrompt 2 2 2" xfId="12733"/>
    <cellStyle name="ColumnAttributePrompt 2 2_Rate Case Accrual Accounts" xfId="30771"/>
    <cellStyle name="ColumnAttributePrompt 2 3" xfId="43542"/>
    <cellStyle name="ColumnAttributePrompt 2_Rate Case Accrual Accounts" xfId="30772"/>
    <cellStyle name="ColumnAttributePrompt 3" xfId="12734"/>
    <cellStyle name="ColumnAttributePrompt 3 2" xfId="12735"/>
    <cellStyle name="ColumnAttributePrompt 3 2 2" xfId="12736"/>
    <cellStyle name="ColumnAttributePrompt 3 2_Rate Case Accrual Accounts" xfId="30773"/>
    <cellStyle name="ColumnAttributePrompt 3 3" xfId="43543"/>
    <cellStyle name="ColumnAttributePrompt 3_Rate Case Accrual Accounts" xfId="30774"/>
    <cellStyle name="ColumnAttributePrompt 4" xfId="12737"/>
    <cellStyle name="ColumnAttributePrompt 4 2" xfId="12738"/>
    <cellStyle name="ColumnAttributePrompt 4_Rate Case Accrual Accounts" xfId="30775"/>
    <cellStyle name="ColumnAttributePrompt_Rate Case Accrual Accounts" xfId="30776"/>
    <cellStyle name="ColumnAttributeValue" xfId="64"/>
    <cellStyle name="ColumnAttributeValue 2" xfId="12739"/>
    <cellStyle name="ColumnAttributeValue 2 2" xfId="12740"/>
    <cellStyle name="ColumnAttributeValue 2 2 2" xfId="12741"/>
    <cellStyle name="ColumnAttributeValue 2 2_Rate Case Accrual Accounts" xfId="30777"/>
    <cellStyle name="ColumnAttributeValue 2 3" xfId="43544"/>
    <cellStyle name="ColumnAttributeValue 2_Rate Case Accrual Accounts" xfId="30778"/>
    <cellStyle name="ColumnAttributeValue 3" xfId="12742"/>
    <cellStyle name="ColumnAttributeValue 3 2" xfId="12743"/>
    <cellStyle name="ColumnAttributeValue 3 2 2" xfId="12744"/>
    <cellStyle name="ColumnAttributeValue 3 2_Rate Case Accrual Accounts" xfId="30779"/>
    <cellStyle name="ColumnAttributeValue 3 3" xfId="43545"/>
    <cellStyle name="ColumnAttributeValue 3_Rate Case Accrual Accounts" xfId="30780"/>
    <cellStyle name="ColumnAttributeValue 4" xfId="12745"/>
    <cellStyle name="ColumnAttributeValue 4 2" xfId="12746"/>
    <cellStyle name="ColumnAttributeValue 4_Rate Case Accrual Accounts" xfId="30781"/>
    <cellStyle name="ColumnAttributeValue_Rate Case Accrual Accounts" xfId="30782"/>
    <cellStyle name="ColumnHeader" xfId="49541"/>
    <cellStyle name="ColumnHeader 2" xfId="49545"/>
    <cellStyle name="ColumnHeader 3" xfId="49581"/>
    <cellStyle name="ColumnHeadingPrompt" xfId="65"/>
    <cellStyle name="ColumnHeadingPrompt 2" xfId="12747"/>
    <cellStyle name="ColumnHeadingPrompt 2 2" xfId="12748"/>
    <cellStyle name="ColumnHeadingPrompt 2 2 2" xfId="12749"/>
    <cellStyle name="ColumnHeadingPrompt 2 2_Rate Case Accrual Accounts" xfId="30783"/>
    <cellStyle name="ColumnHeadingPrompt 2 3" xfId="43546"/>
    <cellStyle name="ColumnHeadingPrompt 2_Rate Case Accrual Accounts" xfId="30784"/>
    <cellStyle name="ColumnHeadingPrompt 3" xfId="12750"/>
    <cellStyle name="ColumnHeadingPrompt 3 2" xfId="12751"/>
    <cellStyle name="ColumnHeadingPrompt 3 2 2" xfId="12752"/>
    <cellStyle name="ColumnHeadingPrompt 3 2_Rate Case Accrual Accounts" xfId="30785"/>
    <cellStyle name="ColumnHeadingPrompt 3 3" xfId="43547"/>
    <cellStyle name="ColumnHeadingPrompt 3_Rate Case Accrual Accounts" xfId="30786"/>
    <cellStyle name="ColumnHeadingPrompt 4" xfId="12753"/>
    <cellStyle name="ColumnHeadingPrompt 4 2" xfId="12754"/>
    <cellStyle name="ColumnHeadingPrompt 4_Rate Case Accrual Accounts" xfId="30787"/>
    <cellStyle name="ColumnHeadingPrompt_Rate Case Accrual Accounts" xfId="30788"/>
    <cellStyle name="ColumnHeadingValue" xfId="66"/>
    <cellStyle name="ColumnHeadingValue 2" xfId="12755"/>
    <cellStyle name="ColumnHeadingValue 2 2" xfId="12756"/>
    <cellStyle name="ColumnHeadingValue 2 2 2" xfId="12757"/>
    <cellStyle name="ColumnHeadingValue 2 2_Rate Case Accrual Accounts" xfId="30789"/>
    <cellStyle name="ColumnHeadingValue 2 3" xfId="43548"/>
    <cellStyle name="ColumnHeadingValue 2_Rate Case Accrual Accounts" xfId="30790"/>
    <cellStyle name="ColumnHeadingValue 3" xfId="12758"/>
    <cellStyle name="ColumnHeadingValue 3 2" xfId="12759"/>
    <cellStyle name="ColumnHeadingValue 3 2 2" xfId="12760"/>
    <cellStyle name="ColumnHeadingValue 3 2_Rate Case Accrual Accounts" xfId="30791"/>
    <cellStyle name="ColumnHeadingValue 3 3" xfId="43549"/>
    <cellStyle name="ColumnHeadingValue 3_Rate Case Accrual Accounts" xfId="30792"/>
    <cellStyle name="ColumnHeadingValue 4" xfId="12761"/>
    <cellStyle name="ColumnHeadingValue 4 2" xfId="12762"/>
    <cellStyle name="ColumnHeadingValue 4_Rate Case Accrual Accounts" xfId="30793"/>
    <cellStyle name="ColumnHeadingValue_Rate Case Accrual Accounts" xfId="30794"/>
    <cellStyle name="Comma" xfId="49116" builtinId="3"/>
    <cellStyle name="Comma [0] 10" xfId="12763"/>
    <cellStyle name="Comma [0] 10 10" xfId="12764"/>
    <cellStyle name="Comma [0] 10 10 2" xfId="43550"/>
    <cellStyle name="Comma [0] 10 11" xfId="43551"/>
    <cellStyle name="Comma [0] 10 2" xfId="12765"/>
    <cellStyle name="Comma [0] 10 2 2" xfId="12766"/>
    <cellStyle name="Comma [0] 10 2 2 2" xfId="12767"/>
    <cellStyle name="Comma [0] 10 2 2_Rate Case Accrual Accounts" xfId="30795"/>
    <cellStyle name="Comma [0] 10 2 3" xfId="12768"/>
    <cellStyle name="Comma [0] 10 2 3 2" xfId="12769"/>
    <cellStyle name="Comma [0] 10 2 3_Rate Case Accrual Accounts" xfId="30796"/>
    <cellStyle name="Comma [0] 10 2 4" xfId="12770"/>
    <cellStyle name="Comma [0] 10 2 4 2" xfId="43552"/>
    <cellStyle name="Comma [0] 10 2 5" xfId="12771"/>
    <cellStyle name="Comma [0] 10 2 5 2" xfId="43553"/>
    <cellStyle name="Comma [0] 10 2 6" xfId="43554"/>
    <cellStyle name="Comma [0] 10 2_Rate Case Accrual Accounts" xfId="30797"/>
    <cellStyle name="Comma [0] 10 3" xfId="12772"/>
    <cellStyle name="Comma [0] 10 3 2" xfId="12773"/>
    <cellStyle name="Comma [0] 10 3 2 2" xfId="12774"/>
    <cellStyle name="Comma [0] 10 3 2 2 2" xfId="12775"/>
    <cellStyle name="Comma [0] 10 3 2 2_Rate Case Accrual Accounts" xfId="30798"/>
    <cellStyle name="Comma [0] 10 3 2 3" xfId="43555"/>
    <cellStyle name="Comma [0] 10 3 2_Rate Case Accrual Accounts" xfId="30799"/>
    <cellStyle name="Comma [0] 10 3 3" xfId="12776"/>
    <cellStyle name="Comma [0] 10 3 3 2" xfId="12777"/>
    <cellStyle name="Comma [0] 10 3 3_Rate Case Accrual Accounts" xfId="30800"/>
    <cellStyle name="Comma [0] 10 3 4" xfId="43556"/>
    <cellStyle name="Comma [0] 10 3_Rate Case Accrual Accounts" xfId="30801"/>
    <cellStyle name="Comma [0] 10 4" xfId="12778"/>
    <cellStyle name="Comma [0] 10 4 2" xfId="12779"/>
    <cellStyle name="Comma [0] 10 4 2 2" xfId="12780"/>
    <cellStyle name="Comma [0] 10 4 2_Rate Case Accrual Accounts" xfId="30802"/>
    <cellStyle name="Comma [0] 10 4 3" xfId="43557"/>
    <cellStyle name="Comma [0] 10 4_Rate Case Accrual Accounts" xfId="30803"/>
    <cellStyle name="Comma [0] 10 5" xfId="12781"/>
    <cellStyle name="Comma [0] 10 5 2" xfId="43558"/>
    <cellStyle name="Comma [0] 10 6" xfId="12782"/>
    <cellStyle name="Comma [0] 10 6 2" xfId="12783"/>
    <cellStyle name="Comma [0] 10 6_Rate Case Accrual Accounts" xfId="30804"/>
    <cellStyle name="Comma [0] 10 7" xfId="12784"/>
    <cellStyle name="Comma [0] 10 7 2" xfId="43559"/>
    <cellStyle name="Comma [0] 10 8" xfId="12785"/>
    <cellStyle name="Comma [0] 10 8 2" xfId="43560"/>
    <cellStyle name="Comma [0] 10 9" xfId="12786"/>
    <cellStyle name="Comma [0] 10 9 2" xfId="43561"/>
    <cellStyle name="Comma [0] 10_Rate Case Accrual Accounts" xfId="30805"/>
    <cellStyle name="Comma [0] 11" xfId="12787"/>
    <cellStyle name="Comma [0] 11 2" xfId="12788"/>
    <cellStyle name="Comma [0] 11 2 2" xfId="12789"/>
    <cellStyle name="Comma [0] 11 2_Rate Case Accrual Accounts" xfId="30806"/>
    <cellStyle name="Comma [0] 11 3" xfId="12790"/>
    <cellStyle name="Comma [0] 11 3 2" xfId="43562"/>
    <cellStyle name="Comma [0] 11 4" xfId="43563"/>
    <cellStyle name="Comma [0] 11_Rate Case Accrual Accounts" xfId="30807"/>
    <cellStyle name="Comma [0] 12" xfId="12791"/>
    <cellStyle name="Comma [0] 12 2" xfId="12792"/>
    <cellStyle name="Comma [0] 12 2 2" xfId="12793"/>
    <cellStyle name="Comma [0] 12 2 2 2" xfId="12794"/>
    <cellStyle name="Comma [0] 12 2 2_Rate Case Accrual Accounts" xfId="30808"/>
    <cellStyle name="Comma [0] 12 2 3" xfId="12795"/>
    <cellStyle name="Comma [0] 12 2 3 2" xfId="43564"/>
    <cellStyle name="Comma [0] 12 2 4" xfId="43565"/>
    <cellStyle name="Comma [0] 12 2_Rate Case Accrual Accounts" xfId="30809"/>
    <cellStyle name="Comma [0] 12 3" xfId="12796"/>
    <cellStyle name="Comma [0] 12 3 2" xfId="12797"/>
    <cellStyle name="Comma [0] 12 3_Rate Case Accrual Accounts" xfId="30810"/>
    <cellStyle name="Comma [0] 12 4" xfId="12798"/>
    <cellStyle name="Comma [0] 12 4 2" xfId="43566"/>
    <cellStyle name="Comma [0] 12 5" xfId="43567"/>
    <cellStyle name="Comma [0] 12_Rate Case Accrual Accounts" xfId="30811"/>
    <cellStyle name="Comma [0] 13" xfId="12799"/>
    <cellStyle name="Comma [0] 13 2" xfId="12800"/>
    <cellStyle name="Comma [0] 13 2 2" xfId="12801"/>
    <cellStyle name="Comma [0] 13 2_Rate Case Accrual Accounts" xfId="30812"/>
    <cellStyle name="Comma [0] 13 3" xfId="12802"/>
    <cellStyle name="Comma [0] 13 3 2" xfId="12803"/>
    <cellStyle name="Comma [0] 13 3_Rate Case Accrual Accounts" xfId="30813"/>
    <cellStyle name="Comma [0] 13 4" xfId="12804"/>
    <cellStyle name="Comma [0] 13 4 2" xfId="43568"/>
    <cellStyle name="Comma [0] 13 5" xfId="43569"/>
    <cellStyle name="Comma [0] 13_Rate Case Accrual Accounts" xfId="30814"/>
    <cellStyle name="Comma [0] 14" xfId="12805"/>
    <cellStyle name="Comma [0] 14 2" xfId="12806"/>
    <cellStyle name="Comma [0] 14 2 2" xfId="12807"/>
    <cellStyle name="Comma [0] 14 2 2 2" xfId="12808"/>
    <cellStyle name="Comma [0] 14 2 2 2 2" xfId="12809"/>
    <cellStyle name="Comma [0] 14 2 2 2_Rate Case Accrual Accounts" xfId="30815"/>
    <cellStyle name="Comma [0] 14 2 2 3" xfId="43570"/>
    <cellStyle name="Comma [0] 14 2 2_Rate Case Accrual Accounts" xfId="30816"/>
    <cellStyle name="Comma [0] 14 2 3" xfId="12810"/>
    <cellStyle name="Comma [0] 14 2 3 2" xfId="12811"/>
    <cellStyle name="Comma [0] 14 2 3_Rate Case Accrual Accounts" xfId="30817"/>
    <cellStyle name="Comma [0] 14 2 4" xfId="43571"/>
    <cellStyle name="Comma [0] 14 2_Rate Case Accrual Accounts" xfId="30818"/>
    <cellStyle name="Comma [0] 14 3" xfId="12812"/>
    <cellStyle name="Comma [0] 14 3 2" xfId="12813"/>
    <cellStyle name="Comma [0] 14 3 2 2" xfId="12814"/>
    <cellStyle name="Comma [0] 14 3 2_Rate Case Accrual Accounts" xfId="30819"/>
    <cellStyle name="Comma [0] 14 3 3" xfId="43572"/>
    <cellStyle name="Comma [0] 14 3_Rate Case Accrual Accounts" xfId="30820"/>
    <cellStyle name="Comma [0] 14 4" xfId="12815"/>
    <cellStyle name="Comma [0] 14 4 2" xfId="12816"/>
    <cellStyle name="Comma [0] 14 4_Rate Case Accrual Accounts" xfId="30821"/>
    <cellStyle name="Comma [0] 14 5" xfId="43573"/>
    <cellStyle name="Comma [0] 14_Rate Case Accrual Accounts" xfId="30822"/>
    <cellStyle name="Comma [0] 15" xfId="12817"/>
    <cellStyle name="Comma [0] 15 2" xfId="12818"/>
    <cellStyle name="Comma [0] 15 2 2" xfId="12819"/>
    <cellStyle name="Comma [0] 15 2_Rate Case Accrual Accounts" xfId="30823"/>
    <cellStyle name="Comma [0] 15 3" xfId="12820"/>
    <cellStyle name="Comma [0] 15 3 2" xfId="43574"/>
    <cellStyle name="Comma [0] 15 4" xfId="43575"/>
    <cellStyle name="Comma [0] 15_Rate Case Accrual Accounts" xfId="30824"/>
    <cellStyle name="Comma [0] 16" xfId="12821"/>
    <cellStyle name="Comma [0] 16 2" xfId="12822"/>
    <cellStyle name="Comma [0] 16 2 2" xfId="12823"/>
    <cellStyle name="Comma [0] 16 2 2 2" xfId="12824"/>
    <cellStyle name="Comma [0] 16 2 2_Rate Case Accrual Accounts" xfId="30825"/>
    <cellStyle name="Comma [0] 16 2 3" xfId="43576"/>
    <cellStyle name="Comma [0] 16 2_Rate Case Accrual Accounts" xfId="30826"/>
    <cellStyle name="Comma [0] 16 3" xfId="12825"/>
    <cellStyle name="Comma [0] 16 3 2" xfId="12826"/>
    <cellStyle name="Comma [0] 16 3_Rate Case Accrual Accounts" xfId="30827"/>
    <cellStyle name="Comma [0] 16 4" xfId="43577"/>
    <cellStyle name="Comma [0] 16_Rate Case Accrual Accounts" xfId="30828"/>
    <cellStyle name="Comma [0] 17" xfId="12827"/>
    <cellStyle name="Comma [0] 17 2" xfId="12828"/>
    <cellStyle name="Comma [0] 17 2 2" xfId="12829"/>
    <cellStyle name="Comma [0] 17 2_Rate Case Accrual Accounts" xfId="30829"/>
    <cellStyle name="Comma [0] 17 3" xfId="43578"/>
    <cellStyle name="Comma [0] 17_Rate Case Accrual Accounts" xfId="30830"/>
    <cellStyle name="Comma [0] 18" xfId="12830"/>
    <cellStyle name="Comma [0] 18 2" xfId="12831"/>
    <cellStyle name="Comma [0] 18 2 2" xfId="12832"/>
    <cellStyle name="Comma [0] 18 2_Rate Case Accrual Accounts" xfId="30831"/>
    <cellStyle name="Comma [0] 18 3" xfId="12833"/>
    <cellStyle name="Comma [0] 18 3 2" xfId="43579"/>
    <cellStyle name="Comma [0] 18 4" xfId="43580"/>
    <cellStyle name="Comma [0] 18_Rate Case Accrual Accounts" xfId="30832"/>
    <cellStyle name="Comma [0] 19" xfId="12834"/>
    <cellStyle name="Comma [0] 19 2" xfId="43581"/>
    <cellStyle name="Comma [0] 2" xfId="69"/>
    <cellStyle name="Comma [0] 2 10" xfId="12835"/>
    <cellStyle name="Comma [0] 2 10 2" xfId="12836"/>
    <cellStyle name="Comma [0] 2 10 2 2" xfId="12837"/>
    <cellStyle name="Comma [0] 2 10 2 2 2" xfId="12838"/>
    <cellStyle name="Comma [0] 2 10 2 2 2 2" xfId="12839"/>
    <cellStyle name="Comma [0] 2 10 2 2 2 2 2" xfId="12840"/>
    <cellStyle name="Comma [0] 2 10 2 2 2 2_Rate Case Accrual Accounts" xfId="30833"/>
    <cellStyle name="Comma [0] 2 10 2 2 2 3" xfId="12841"/>
    <cellStyle name="Comma [0] 2 10 2 2 2 3 2" xfId="43582"/>
    <cellStyle name="Comma [0] 2 10 2 2 2 4" xfId="43583"/>
    <cellStyle name="Comma [0] 2 10 2 2 2_Rate Case Accrual Accounts" xfId="30834"/>
    <cellStyle name="Comma [0] 2 10 2 2 3" xfId="12842"/>
    <cellStyle name="Comma [0] 2 10 2 2 3 2" xfId="12843"/>
    <cellStyle name="Comma [0] 2 10 2 2 3_Rate Case Accrual Accounts" xfId="30835"/>
    <cellStyle name="Comma [0] 2 10 2 2 4" xfId="12844"/>
    <cellStyle name="Comma [0] 2 10 2 2 4 2" xfId="43584"/>
    <cellStyle name="Comma [0] 2 10 2 2 5" xfId="43585"/>
    <cellStyle name="Comma [0] 2 10 2 2_Rate Case Accrual Accounts" xfId="30836"/>
    <cellStyle name="Comma [0] 2 10 2 3" xfId="12845"/>
    <cellStyle name="Comma [0] 2 10 2 3 2" xfId="12846"/>
    <cellStyle name="Comma [0] 2 10 2 3 2 2" xfId="12847"/>
    <cellStyle name="Comma [0] 2 10 2 3 2_Rate Case Accrual Accounts" xfId="30837"/>
    <cellStyle name="Comma [0] 2 10 2 3 3" xfId="12848"/>
    <cellStyle name="Comma [0] 2 10 2 3 3 2" xfId="43586"/>
    <cellStyle name="Comma [0] 2 10 2 3 4" xfId="43587"/>
    <cellStyle name="Comma [0] 2 10 2 3_Rate Case Accrual Accounts" xfId="30838"/>
    <cellStyle name="Comma [0] 2 10 2 4" xfId="12849"/>
    <cellStyle name="Comma [0] 2 10 2 4 2" xfId="12850"/>
    <cellStyle name="Comma [0] 2 10 2 4 2 2" xfId="43588"/>
    <cellStyle name="Comma [0] 2 10 2 4 3" xfId="12851"/>
    <cellStyle name="Comma [0] 2 10 2 4_Rate Case Accrual Accounts" xfId="30839"/>
    <cellStyle name="Comma [0] 2 10 2 5" xfId="12852"/>
    <cellStyle name="Comma [0] 2 10 2 5 2" xfId="43589"/>
    <cellStyle name="Comma [0] 2 10 2 6" xfId="43590"/>
    <cellStyle name="Comma [0] 2 10 2_Rate Case Accrual Accounts" xfId="30840"/>
    <cellStyle name="Comma [0] 2 10 3" xfId="12853"/>
    <cellStyle name="Comma [0] 2 10 3 2" xfId="12854"/>
    <cellStyle name="Comma [0] 2 10 3 2 2" xfId="12855"/>
    <cellStyle name="Comma [0] 2 10 3 2 2 2" xfId="12856"/>
    <cellStyle name="Comma [0] 2 10 3 2 2_Rate Case Accrual Accounts" xfId="30841"/>
    <cellStyle name="Comma [0] 2 10 3 2 3" xfId="12857"/>
    <cellStyle name="Comma [0] 2 10 3 2 3 2" xfId="43591"/>
    <cellStyle name="Comma [0] 2 10 3 2 4" xfId="43592"/>
    <cellStyle name="Comma [0] 2 10 3 2_Rate Case Accrual Accounts" xfId="30842"/>
    <cellStyle name="Comma [0] 2 10 3 3" xfId="12858"/>
    <cellStyle name="Comma [0] 2 10 3 3 2" xfId="12859"/>
    <cellStyle name="Comma [0] 2 10 3 3_Rate Case Accrual Accounts" xfId="30843"/>
    <cellStyle name="Comma [0] 2 10 3 4" xfId="12860"/>
    <cellStyle name="Comma [0] 2 10 3 4 2" xfId="43593"/>
    <cellStyle name="Comma [0] 2 10 3 5" xfId="43594"/>
    <cellStyle name="Comma [0] 2 10 3_Rate Case Accrual Accounts" xfId="30844"/>
    <cellStyle name="Comma [0] 2 10 4" xfId="12861"/>
    <cellStyle name="Comma [0] 2 10 4 2" xfId="12862"/>
    <cellStyle name="Comma [0] 2 10 4 2 2" xfId="12863"/>
    <cellStyle name="Comma [0] 2 10 4 2_Rate Case Accrual Accounts" xfId="30845"/>
    <cellStyle name="Comma [0] 2 10 4 3" xfId="12864"/>
    <cellStyle name="Comma [0] 2 10 4 3 2" xfId="43595"/>
    <cellStyle name="Comma [0] 2 10 4 4" xfId="43596"/>
    <cellStyle name="Comma [0] 2 10 4_Rate Case Accrual Accounts" xfId="30846"/>
    <cellStyle name="Comma [0] 2 10 5" xfId="12865"/>
    <cellStyle name="Comma [0] 2 10 5 2" xfId="12866"/>
    <cellStyle name="Comma [0] 2 10 5 2 2" xfId="43597"/>
    <cellStyle name="Comma [0] 2 10 5 3" xfId="12867"/>
    <cellStyle name="Comma [0] 2 10 5_Rate Case Accrual Accounts" xfId="30847"/>
    <cellStyle name="Comma [0] 2 10 6" xfId="12868"/>
    <cellStyle name="Comma [0] 2 10 6 2" xfId="43598"/>
    <cellStyle name="Comma [0] 2 10 7" xfId="43599"/>
    <cellStyle name="Comma [0] 2 10_Rate Case Accrual Accounts" xfId="30848"/>
    <cellStyle name="Comma [0] 2 11" xfId="12869"/>
    <cellStyle name="Comma [0] 2 11 2" xfId="12870"/>
    <cellStyle name="Comma [0] 2 11 2 2" xfId="12871"/>
    <cellStyle name="Comma [0] 2 11 2 2 2" xfId="12872"/>
    <cellStyle name="Comma [0] 2 11 2 2 2 2" xfId="12873"/>
    <cellStyle name="Comma [0] 2 11 2 2 2 2 2" xfId="12874"/>
    <cellStyle name="Comma [0] 2 11 2 2 2 2_Rate Case Accrual Accounts" xfId="30849"/>
    <cellStyle name="Comma [0] 2 11 2 2 2 3" xfId="12875"/>
    <cellStyle name="Comma [0] 2 11 2 2 2 3 2" xfId="43600"/>
    <cellStyle name="Comma [0] 2 11 2 2 2 4" xfId="43601"/>
    <cellStyle name="Comma [0] 2 11 2 2 2_Rate Case Accrual Accounts" xfId="30850"/>
    <cellStyle name="Comma [0] 2 11 2 2 3" xfId="12876"/>
    <cellStyle name="Comma [0] 2 11 2 2 3 2" xfId="12877"/>
    <cellStyle name="Comma [0] 2 11 2 2 3_Rate Case Accrual Accounts" xfId="30851"/>
    <cellStyle name="Comma [0] 2 11 2 2 4" xfId="12878"/>
    <cellStyle name="Comma [0] 2 11 2 2 4 2" xfId="43602"/>
    <cellStyle name="Comma [0] 2 11 2 2 5" xfId="43603"/>
    <cellStyle name="Comma [0] 2 11 2 2_Rate Case Accrual Accounts" xfId="30852"/>
    <cellStyle name="Comma [0] 2 11 2 3" xfId="12879"/>
    <cellStyle name="Comma [0] 2 11 2 3 2" xfId="12880"/>
    <cellStyle name="Comma [0] 2 11 2 3 2 2" xfId="12881"/>
    <cellStyle name="Comma [0] 2 11 2 3 2_Rate Case Accrual Accounts" xfId="30853"/>
    <cellStyle name="Comma [0] 2 11 2 3 3" xfId="12882"/>
    <cellStyle name="Comma [0] 2 11 2 3 3 2" xfId="43604"/>
    <cellStyle name="Comma [0] 2 11 2 3 4" xfId="43605"/>
    <cellStyle name="Comma [0] 2 11 2 3_Rate Case Accrual Accounts" xfId="30854"/>
    <cellStyle name="Comma [0] 2 11 2 4" xfId="12883"/>
    <cellStyle name="Comma [0] 2 11 2 4 2" xfId="12884"/>
    <cellStyle name="Comma [0] 2 11 2 4 2 2" xfId="43606"/>
    <cellStyle name="Comma [0] 2 11 2 4 3" xfId="12885"/>
    <cellStyle name="Comma [0] 2 11 2 4_Rate Case Accrual Accounts" xfId="30855"/>
    <cellStyle name="Comma [0] 2 11 2 5" xfId="12886"/>
    <cellStyle name="Comma [0] 2 11 2 5 2" xfId="43607"/>
    <cellStyle name="Comma [0] 2 11 2 6" xfId="43608"/>
    <cellStyle name="Comma [0] 2 11 2_Rate Case Accrual Accounts" xfId="30856"/>
    <cellStyle name="Comma [0] 2 11 3" xfId="12887"/>
    <cellStyle name="Comma [0] 2 11 3 2" xfId="12888"/>
    <cellStyle name="Comma [0] 2 11 3 2 2" xfId="12889"/>
    <cellStyle name="Comma [0] 2 11 3 2 2 2" xfId="12890"/>
    <cellStyle name="Comma [0] 2 11 3 2 2_Rate Case Accrual Accounts" xfId="30857"/>
    <cellStyle name="Comma [0] 2 11 3 2 3" xfId="12891"/>
    <cellStyle name="Comma [0] 2 11 3 2 3 2" xfId="43609"/>
    <cellStyle name="Comma [0] 2 11 3 2 4" xfId="43610"/>
    <cellStyle name="Comma [0] 2 11 3 2_Rate Case Accrual Accounts" xfId="30858"/>
    <cellStyle name="Comma [0] 2 11 3 3" xfId="12892"/>
    <cellStyle name="Comma [0] 2 11 3 3 2" xfId="12893"/>
    <cellStyle name="Comma [0] 2 11 3 3_Rate Case Accrual Accounts" xfId="30859"/>
    <cellStyle name="Comma [0] 2 11 3 4" xfId="12894"/>
    <cellStyle name="Comma [0] 2 11 3 4 2" xfId="43611"/>
    <cellStyle name="Comma [0] 2 11 3 5" xfId="43612"/>
    <cellStyle name="Comma [0] 2 11 3_Rate Case Accrual Accounts" xfId="30860"/>
    <cellStyle name="Comma [0] 2 11 4" xfId="12895"/>
    <cellStyle name="Comma [0] 2 11 4 2" xfId="12896"/>
    <cellStyle name="Comma [0] 2 11 4 2 2" xfId="12897"/>
    <cellStyle name="Comma [0] 2 11 4 2_Rate Case Accrual Accounts" xfId="30861"/>
    <cellStyle name="Comma [0] 2 11 4 3" xfId="12898"/>
    <cellStyle name="Comma [0] 2 11 4 3 2" xfId="43613"/>
    <cellStyle name="Comma [0] 2 11 4 4" xfId="43614"/>
    <cellStyle name="Comma [0] 2 11 4_Rate Case Accrual Accounts" xfId="30862"/>
    <cellStyle name="Comma [0] 2 11 5" xfId="12899"/>
    <cellStyle name="Comma [0] 2 11 5 2" xfId="12900"/>
    <cellStyle name="Comma [0] 2 11 5 2 2" xfId="43615"/>
    <cellStyle name="Comma [0] 2 11 5 3" xfId="12901"/>
    <cellStyle name="Comma [0] 2 11 5_Rate Case Accrual Accounts" xfId="30863"/>
    <cellStyle name="Comma [0] 2 11 6" xfId="12902"/>
    <cellStyle name="Comma [0] 2 11 6 2" xfId="43616"/>
    <cellStyle name="Comma [0] 2 11 7" xfId="43617"/>
    <cellStyle name="Comma [0] 2 11_Rate Case Accrual Accounts" xfId="30864"/>
    <cellStyle name="Comma [0] 2 12" xfId="12903"/>
    <cellStyle name="Comma [0] 2 12 2" xfId="12904"/>
    <cellStyle name="Comma [0] 2 12 2 2" xfId="12905"/>
    <cellStyle name="Comma [0] 2 12 2 2 2" xfId="12906"/>
    <cellStyle name="Comma [0] 2 12 2 2 2 2" xfId="12907"/>
    <cellStyle name="Comma [0] 2 12 2 2 2 2 2" xfId="12908"/>
    <cellStyle name="Comma [0] 2 12 2 2 2 2_Rate Case Accrual Accounts" xfId="30865"/>
    <cellStyle name="Comma [0] 2 12 2 2 2 3" xfId="12909"/>
    <cellStyle name="Comma [0] 2 12 2 2 2 3 2" xfId="43618"/>
    <cellStyle name="Comma [0] 2 12 2 2 2 4" xfId="43619"/>
    <cellStyle name="Comma [0] 2 12 2 2 2_Rate Case Accrual Accounts" xfId="30866"/>
    <cellStyle name="Comma [0] 2 12 2 2 3" xfId="12910"/>
    <cellStyle name="Comma [0] 2 12 2 2 3 2" xfId="12911"/>
    <cellStyle name="Comma [0] 2 12 2 2 3_Rate Case Accrual Accounts" xfId="30867"/>
    <cellStyle name="Comma [0] 2 12 2 2 4" xfId="12912"/>
    <cellStyle name="Comma [0] 2 12 2 2 4 2" xfId="43620"/>
    <cellStyle name="Comma [0] 2 12 2 2 5" xfId="43621"/>
    <cellStyle name="Comma [0] 2 12 2 2_Rate Case Accrual Accounts" xfId="30868"/>
    <cellStyle name="Comma [0] 2 12 2 3" xfId="12913"/>
    <cellStyle name="Comma [0] 2 12 2 3 2" xfId="12914"/>
    <cellStyle name="Comma [0] 2 12 2 3 2 2" xfId="12915"/>
    <cellStyle name="Comma [0] 2 12 2 3 2_Rate Case Accrual Accounts" xfId="30869"/>
    <cellStyle name="Comma [0] 2 12 2 3 3" xfId="12916"/>
    <cellStyle name="Comma [0] 2 12 2 3 3 2" xfId="43622"/>
    <cellStyle name="Comma [0] 2 12 2 3 4" xfId="43623"/>
    <cellStyle name="Comma [0] 2 12 2 3_Rate Case Accrual Accounts" xfId="30870"/>
    <cellStyle name="Comma [0] 2 12 2 4" xfId="12917"/>
    <cellStyle name="Comma [0] 2 12 2 4 2" xfId="12918"/>
    <cellStyle name="Comma [0] 2 12 2 4 2 2" xfId="43624"/>
    <cellStyle name="Comma [0] 2 12 2 4 3" xfId="12919"/>
    <cellStyle name="Comma [0] 2 12 2 4_Rate Case Accrual Accounts" xfId="30871"/>
    <cellStyle name="Comma [0] 2 12 2 5" xfId="12920"/>
    <cellStyle name="Comma [0] 2 12 2 5 2" xfId="43625"/>
    <cellStyle name="Comma [0] 2 12 2 6" xfId="43626"/>
    <cellStyle name="Comma [0] 2 12 2_Rate Case Accrual Accounts" xfId="30872"/>
    <cellStyle name="Comma [0] 2 12 3" xfId="12921"/>
    <cellStyle name="Comma [0] 2 12 3 2" xfId="12922"/>
    <cellStyle name="Comma [0] 2 12 3 2 2" xfId="12923"/>
    <cellStyle name="Comma [0] 2 12 3 2 2 2" xfId="12924"/>
    <cellStyle name="Comma [0] 2 12 3 2 2_Rate Case Accrual Accounts" xfId="30873"/>
    <cellStyle name="Comma [0] 2 12 3 2 3" xfId="12925"/>
    <cellStyle name="Comma [0] 2 12 3 2 3 2" xfId="43627"/>
    <cellStyle name="Comma [0] 2 12 3 2 4" xfId="43628"/>
    <cellStyle name="Comma [0] 2 12 3 2_Rate Case Accrual Accounts" xfId="30874"/>
    <cellStyle name="Comma [0] 2 12 3 3" xfId="12926"/>
    <cellStyle name="Comma [0] 2 12 3 3 2" xfId="12927"/>
    <cellStyle name="Comma [0] 2 12 3 3_Rate Case Accrual Accounts" xfId="30875"/>
    <cellStyle name="Comma [0] 2 12 3 4" xfId="12928"/>
    <cellStyle name="Comma [0] 2 12 3 4 2" xfId="43629"/>
    <cellStyle name="Comma [0] 2 12 3 5" xfId="43630"/>
    <cellStyle name="Comma [0] 2 12 3_Rate Case Accrual Accounts" xfId="30876"/>
    <cellStyle name="Comma [0] 2 12 4" xfId="12929"/>
    <cellStyle name="Comma [0] 2 12 4 2" xfId="12930"/>
    <cellStyle name="Comma [0] 2 12 4 2 2" xfId="12931"/>
    <cellStyle name="Comma [0] 2 12 4 2_Rate Case Accrual Accounts" xfId="30877"/>
    <cellStyle name="Comma [0] 2 12 4 3" xfId="12932"/>
    <cellStyle name="Comma [0] 2 12 4 3 2" xfId="43631"/>
    <cellStyle name="Comma [0] 2 12 4 4" xfId="43632"/>
    <cellStyle name="Comma [0] 2 12 4_Rate Case Accrual Accounts" xfId="30878"/>
    <cellStyle name="Comma [0] 2 12 5" xfId="12933"/>
    <cellStyle name="Comma [0] 2 12 5 2" xfId="12934"/>
    <cellStyle name="Comma [0] 2 12 5 2 2" xfId="43633"/>
    <cellStyle name="Comma [0] 2 12 5 3" xfId="12935"/>
    <cellStyle name="Comma [0] 2 12 5_Rate Case Accrual Accounts" xfId="30879"/>
    <cellStyle name="Comma [0] 2 12 6" xfId="12936"/>
    <cellStyle name="Comma [0] 2 12 6 2" xfId="43634"/>
    <cellStyle name="Comma [0] 2 12 7" xfId="43635"/>
    <cellStyle name="Comma [0] 2 12_Rate Case Accrual Accounts" xfId="30880"/>
    <cellStyle name="Comma [0] 2 13" xfId="12937"/>
    <cellStyle name="Comma [0] 2 13 2" xfId="12938"/>
    <cellStyle name="Comma [0] 2 13 2 2" xfId="12939"/>
    <cellStyle name="Comma [0] 2 13 2 2 2" xfId="12940"/>
    <cellStyle name="Comma [0] 2 13 2 2 2 2" xfId="12941"/>
    <cellStyle name="Comma [0] 2 13 2 2 2 2 2" xfId="12942"/>
    <cellStyle name="Comma [0] 2 13 2 2 2 2_Rate Case Accrual Accounts" xfId="30881"/>
    <cellStyle name="Comma [0] 2 13 2 2 2 3" xfId="12943"/>
    <cellStyle name="Comma [0] 2 13 2 2 2 3 2" xfId="43636"/>
    <cellStyle name="Comma [0] 2 13 2 2 2 4" xfId="43637"/>
    <cellStyle name="Comma [0] 2 13 2 2 2_Rate Case Accrual Accounts" xfId="30882"/>
    <cellStyle name="Comma [0] 2 13 2 2 3" xfId="12944"/>
    <cellStyle name="Comma [0] 2 13 2 2 3 2" xfId="12945"/>
    <cellStyle name="Comma [0] 2 13 2 2 3_Rate Case Accrual Accounts" xfId="30883"/>
    <cellStyle name="Comma [0] 2 13 2 2 4" xfId="12946"/>
    <cellStyle name="Comma [0] 2 13 2 2 4 2" xfId="43638"/>
    <cellStyle name="Comma [0] 2 13 2 2 5" xfId="43639"/>
    <cellStyle name="Comma [0] 2 13 2 2_Rate Case Accrual Accounts" xfId="30884"/>
    <cellStyle name="Comma [0] 2 13 2 3" xfId="12947"/>
    <cellStyle name="Comma [0] 2 13 2 3 2" xfId="12948"/>
    <cellStyle name="Comma [0] 2 13 2 3 2 2" xfId="12949"/>
    <cellStyle name="Comma [0] 2 13 2 3 2_Rate Case Accrual Accounts" xfId="30885"/>
    <cellStyle name="Comma [0] 2 13 2 3 3" xfId="12950"/>
    <cellStyle name="Comma [0] 2 13 2 3 3 2" xfId="43640"/>
    <cellStyle name="Comma [0] 2 13 2 3 4" xfId="43641"/>
    <cellStyle name="Comma [0] 2 13 2 3_Rate Case Accrual Accounts" xfId="30886"/>
    <cellStyle name="Comma [0] 2 13 2 4" xfId="12951"/>
    <cellStyle name="Comma [0] 2 13 2 4 2" xfId="12952"/>
    <cellStyle name="Comma [0] 2 13 2 4 2 2" xfId="43642"/>
    <cellStyle name="Comma [0] 2 13 2 4 3" xfId="12953"/>
    <cellStyle name="Comma [0] 2 13 2 4_Rate Case Accrual Accounts" xfId="30887"/>
    <cellStyle name="Comma [0] 2 13 2 5" xfId="12954"/>
    <cellStyle name="Comma [0] 2 13 2 5 2" xfId="43643"/>
    <cellStyle name="Comma [0] 2 13 2 6" xfId="43644"/>
    <cellStyle name="Comma [0] 2 13 2_Rate Case Accrual Accounts" xfId="30888"/>
    <cellStyle name="Comma [0] 2 13 3" xfId="12955"/>
    <cellStyle name="Comma [0] 2 13 3 2" xfId="12956"/>
    <cellStyle name="Comma [0] 2 13 3 2 2" xfId="12957"/>
    <cellStyle name="Comma [0] 2 13 3 2 2 2" xfId="12958"/>
    <cellStyle name="Comma [0] 2 13 3 2 2_Rate Case Accrual Accounts" xfId="30889"/>
    <cellStyle name="Comma [0] 2 13 3 2 3" xfId="12959"/>
    <cellStyle name="Comma [0] 2 13 3 2 3 2" xfId="43645"/>
    <cellStyle name="Comma [0] 2 13 3 2 4" xfId="43646"/>
    <cellStyle name="Comma [0] 2 13 3 2_Rate Case Accrual Accounts" xfId="30890"/>
    <cellStyle name="Comma [0] 2 13 3 3" xfId="12960"/>
    <cellStyle name="Comma [0] 2 13 3 3 2" xfId="12961"/>
    <cellStyle name="Comma [0] 2 13 3 3_Rate Case Accrual Accounts" xfId="30891"/>
    <cellStyle name="Comma [0] 2 13 3 4" xfId="12962"/>
    <cellStyle name="Comma [0] 2 13 3 4 2" xfId="43647"/>
    <cellStyle name="Comma [0] 2 13 3 5" xfId="43648"/>
    <cellStyle name="Comma [0] 2 13 3_Rate Case Accrual Accounts" xfId="30892"/>
    <cellStyle name="Comma [0] 2 13 4" xfId="12963"/>
    <cellStyle name="Comma [0] 2 13 4 2" xfId="12964"/>
    <cellStyle name="Comma [0] 2 13 4 2 2" xfId="12965"/>
    <cellStyle name="Comma [0] 2 13 4 2_Rate Case Accrual Accounts" xfId="30893"/>
    <cellStyle name="Comma [0] 2 13 4 3" xfId="12966"/>
    <cellStyle name="Comma [0] 2 13 4 3 2" xfId="43649"/>
    <cellStyle name="Comma [0] 2 13 4 4" xfId="43650"/>
    <cellStyle name="Comma [0] 2 13 4_Rate Case Accrual Accounts" xfId="30894"/>
    <cellStyle name="Comma [0] 2 13 5" xfId="12967"/>
    <cellStyle name="Comma [0] 2 13 5 2" xfId="12968"/>
    <cellStyle name="Comma [0] 2 13 5 2 2" xfId="43651"/>
    <cellStyle name="Comma [0] 2 13 5 3" xfId="12969"/>
    <cellStyle name="Comma [0] 2 13 5_Rate Case Accrual Accounts" xfId="30895"/>
    <cellStyle name="Comma [0] 2 13 6" xfId="12970"/>
    <cellStyle name="Comma [0] 2 13 6 2" xfId="43652"/>
    <cellStyle name="Comma [0] 2 13 7" xfId="43653"/>
    <cellStyle name="Comma [0] 2 13_Rate Case Accrual Accounts" xfId="30896"/>
    <cellStyle name="Comma [0] 2 14" xfId="12971"/>
    <cellStyle name="Comma [0] 2 14 2" xfId="12972"/>
    <cellStyle name="Comma [0] 2 14 2 2" xfId="12973"/>
    <cellStyle name="Comma [0] 2 14 2 2 2" xfId="12974"/>
    <cellStyle name="Comma [0] 2 14 2 2 2 2" xfId="12975"/>
    <cellStyle name="Comma [0] 2 14 2 2 2_Rate Case Accrual Accounts" xfId="30897"/>
    <cellStyle name="Comma [0] 2 14 2 2 3" xfId="12976"/>
    <cellStyle name="Comma [0] 2 14 2 2 3 2" xfId="43654"/>
    <cellStyle name="Comma [0] 2 14 2 2 4" xfId="43655"/>
    <cellStyle name="Comma [0] 2 14 2 2_Rate Case Accrual Accounts" xfId="30898"/>
    <cellStyle name="Comma [0] 2 14 2 3" xfId="12977"/>
    <cellStyle name="Comma [0] 2 14 2 3 2" xfId="12978"/>
    <cellStyle name="Comma [0] 2 14 2 3_Rate Case Accrual Accounts" xfId="30899"/>
    <cellStyle name="Comma [0] 2 14 2 4" xfId="12979"/>
    <cellStyle name="Comma [0] 2 14 2 4 2" xfId="43656"/>
    <cellStyle name="Comma [0] 2 14 2 5" xfId="43657"/>
    <cellStyle name="Comma [0] 2 14 2_Rate Case Accrual Accounts" xfId="30900"/>
    <cellStyle name="Comma [0] 2 14 3" xfId="12980"/>
    <cellStyle name="Comma [0] 2 14 3 2" xfId="12981"/>
    <cellStyle name="Comma [0] 2 14 3 2 2" xfId="12982"/>
    <cellStyle name="Comma [0] 2 14 3 2 2 2" xfId="12983"/>
    <cellStyle name="Comma [0] 2 14 3 2 2 2 2" xfId="12984"/>
    <cellStyle name="Comma [0] 2 14 3 2 2 2_Rate Case Accrual Accounts" xfId="30901"/>
    <cellStyle name="Comma [0] 2 14 3 2 2 3" xfId="43658"/>
    <cellStyle name="Comma [0] 2 14 3 2 2_Rate Case Accrual Accounts" xfId="30902"/>
    <cellStyle name="Comma [0] 2 14 3 2 3" xfId="12985"/>
    <cellStyle name="Comma [0] 2 14 3 2 3 2" xfId="12986"/>
    <cellStyle name="Comma [0] 2 14 3 2 3_Rate Case Accrual Accounts" xfId="30903"/>
    <cellStyle name="Comma [0] 2 14 3 2 4" xfId="43659"/>
    <cellStyle name="Comma [0] 2 14 3 2_Rate Case Accrual Accounts" xfId="30904"/>
    <cellStyle name="Comma [0] 2 14 3 3" xfId="12987"/>
    <cellStyle name="Comma [0] 2 14 3 3 2" xfId="12988"/>
    <cellStyle name="Comma [0] 2 14 3 3 2 2" xfId="12989"/>
    <cellStyle name="Comma [0] 2 14 3 3 2_Rate Case Accrual Accounts" xfId="30905"/>
    <cellStyle name="Comma [0] 2 14 3 3 3" xfId="43660"/>
    <cellStyle name="Comma [0] 2 14 3 3_Rate Case Accrual Accounts" xfId="30906"/>
    <cellStyle name="Comma [0] 2 14 3 4" xfId="12990"/>
    <cellStyle name="Comma [0] 2 14 3 4 2" xfId="12991"/>
    <cellStyle name="Comma [0] 2 14 3 4_Rate Case Accrual Accounts" xfId="30907"/>
    <cellStyle name="Comma [0] 2 14 3 5" xfId="12992"/>
    <cellStyle name="Comma [0] 2 14 3 5 2" xfId="43661"/>
    <cellStyle name="Comma [0] 2 14 3 6" xfId="43662"/>
    <cellStyle name="Comma [0] 2 14 3_Rate Case Accrual Accounts" xfId="30908"/>
    <cellStyle name="Comma [0] 2 14 4" xfId="12993"/>
    <cellStyle name="Comma [0] 2 14 4 2" xfId="12994"/>
    <cellStyle name="Comma [0] 2 14 4 2 2" xfId="12995"/>
    <cellStyle name="Comma [0] 2 14 4 2 2 2" xfId="12996"/>
    <cellStyle name="Comma [0] 2 14 4 2 2_Rate Case Accrual Accounts" xfId="30909"/>
    <cellStyle name="Comma [0] 2 14 4 2 3" xfId="43663"/>
    <cellStyle name="Comma [0] 2 14 4 2_Rate Case Accrual Accounts" xfId="30910"/>
    <cellStyle name="Comma [0] 2 14 4 3" xfId="12997"/>
    <cellStyle name="Comma [0] 2 14 4 3 2" xfId="12998"/>
    <cellStyle name="Comma [0] 2 14 4 3_Rate Case Accrual Accounts" xfId="30911"/>
    <cellStyle name="Comma [0] 2 14 4 4" xfId="43664"/>
    <cellStyle name="Comma [0] 2 14 4_Rate Case Accrual Accounts" xfId="30912"/>
    <cellStyle name="Comma [0] 2 14 5" xfId="12999"/>
    <cellStyle name="Comma [0] 2 14 5 2" xfId="13000"/>
    <cellStyle name="Comma [0] 2 14 5 2 2" xfId="13001"/>
    <cellStyle name="Comma [0] 2 14 5 2_Rate Case Accrual Accounts" xfId="30913"/>
    <cellStyle name="Comma [0] 2 14 5 3" xfId="43665"/>
    <cellStyle name="Comma [0] 2 14 5_Rate Case Accrual Accounts" xfId="30914"/>
    <cellStyle name="Comma [0] 2 14 6" xfId="13002"/>
    <cellStyle name="Comma [0] 2 14 6 2" xfId="13003"/>
    <cellStyle name="Comma [0] 2 14 6 2 2" xfId="13004"/>
    <cellStyle name="Comma [0] 2 14 6 2_Rate Case Accrual Accounts" xfId="30915"/>
    <cellStyle name="Comma [0] 2 14 6 3" xfId="43666"/>
    <cellStyle name="Comma [0] 2 14 6_Rate Case Accrual Accounts" xfId="30916"/>
    <cellStyle name="Comma [0] 2 14 7" xfId="13005"/>
    <cellStyle name="Comma [0] 2 14 7 2" xfId="13006"/>
    <cellStyle name="Comma [0] 2 14 7_Rate Case Accrual Accounts" xfId="30917"/>
    <cellStyle name="Comma [0] 2 14 8" xfId="13007"/>
    <cellStyle name="Comma [0] 2 14 8 2" xfId="43667"/>
    <cellStyle name="Comma [0] 2 14 9" xfId="43668"/>
    <cellStyle name="Comma [0] 2 14_Rate Case Accrual Accounts" xfId="30918"/>
    <cellStyle name="Comma [0] 2 15" xfId="13008"/>
    <cellStyle name="Comma [0] 2 15 2" xfId="13009"/>
    <cellStyle name="Comma [0] 2 15 2 2" xfId="13010"/>
    <cellStyle name="Comma [0] 2 15 2 2 2" xfId="13011"/>
    <cellStyle name="Comma [0] 2 15 2 2 2 2" xfId="13012"/>
    <cellStyle name="Comma [0] 2 15 2 2 2_Rate Case Accrual Accounts" xfId="30919"/>
    <cellStyle name="Comma [0] 2 15 2 2 3" xfId="43669"/>
    <cellStyle name="Comma [0] 2 15 2 2_Rate Case Accrual Accounts" xfId="30920"/>
    <cellStyle name="Comma [0] 2 15 2 3" xfId="13013"/>
    <cellStyle name="Comma [0] 2 15 2 3 2" xfId="13014"/>
    <cellStyle name="Comma [0] 2 15 2 3_Rate Case Accrual Accounts" xfId="30921"/>
    <cellStyle name="Comma [0] 2 15 2 4" xfId="13015"/>
    <cellStyle name="Comma [0] 2 15 2 4 2" xfId="43670"/>
    <cellStyle name="Comma [0] 2 15 2 5" xfId="43671"/>
    <cellStyle name="Comma [0] 2 15 2_Rate Case Accrual Accounts" xfId="30922"/>
    <cellStyle name="Comma [0] 2 15 3" xfId="13016"/>
    <cellStyle name="Comma [0] 2 15 3 2" xfId="13017"/>
    <cellStyle name="Comma [0] 2 15 3 2 2" xfId="13018"/>
    <cellStyle name="Comma [0] 2 15 3 2_Rate Case Accrual Accounts" xfId="30923"/>
    <cellStyle name="Comma [0] 2 15 3 3" xfId="43672"/>
    <cellStyle name="Comma [0] 2 15 3_Rate Case Accrual Accounts" xfId="30924"/>
    <cellStyle name="Comma [0] 2 15 4" xfId="13019"/>
    <cellStyle name="Comma [0] 2 15 4 2" xfId="43673"/>
    <cellStyle name="Comma [0] 2 15 5" xfId="13020"/>
    <cellStyle name="Comma [0] 2 15 5 2" xfId="13021"/>
    <cellStyle name="Comma [0] 2 15 5_Rate Case Accrual Accounts" xfId="30925"/>
    <cellStyle name="Comma [0] 2 15 6" xfId="13022"/>
    <cellStyle name="Comma [0] 2 15 6 2" xfId="43674"/>
    <cellStyle name="Comma [0] 2 15 7" xfId="13023"/>
    <cellStyle name="Comma [0] 2 15 7 2" xfId="43675"/>
    <cellStyle name="Comma [0] 2 15 8" xfId="13024"/>
    <cellStyle name="Comma [0] 2 15 8 2" xfId="43676"/>
    <cellStyle name="Comma [0] 2 15 9" xfId="43677"/>
    <cellStyle name="Comma [0] 2 15_Rate Case Accrual Accounts" xfId="30926"/>
    <cellStyle name="Comma [0] 2 16" xfId="13025"/>
    <cellStyle name="Comma [0] 2 16 2" xfId="13026"/>
    <cellStyle name="Comma [0] 2 16 2 2" xfId="13027"/>
    <cellStyle name="Comma [0] 2 16 2 2 2" xfId="43678"/>
    <cellStyle name="Comma [0] 2 16 2 3" xfId="13028"/>
    <cellStyle name="Comma [0] 2 16 2_Rate Case Accrual Accounts" xfId="30927"/>
    <cellStyle name="Comma [0] 2 16 3" xfId="13029"/>
    <cellStyle name="Comma [0] 2 16 3 2" xfId="13030"/>
    <cellStyle name="Comma [0] 2 16 3 2 2" xfId="43679"/>
    <cellStyle name="Comma [0] 2 16 3 3" xfId="43680"/>
    <cellStyle name="Comma [0] 2 16 3_Rate Case Accrual Accounts" xfId="30928"/>
    <cellStyle name="Comma [0] 2 16 4" xfId="13031"/>
    <cellStyle name="Comma [0] 2 16 4 2" xfId="43681"/>
    <cellStyle name="Comma [0] 2 16 5" xfId="43682"/>
    <cellStyle name="Comma [0] 2 16_Rate Case Accrual Accounts" xfId="30929"/>
    <cellStyle name="Comma [0] 2 17" xfId="13032"/>
    <cellStyle name="Comma [0] 2 17 2" xfId="13033"/>
    <cellStyle name="Comma [0] 2 17 2 2" xfId="43683"/>
    <cellStyle name="Comma [0] 2 17 3" xfId="13034"/>
    <cellStyle name="Comma [0] 2 17_Rate Case Accrual Accounts" xfId="30930"/>
    <cellStyle name="Comma [0] 2 18" xfId="13035"/>
    <cellStyle name="Comma [0] 2 18 2" xfId="43684"/>
    <cellStyle name="Comma [0] 2 19" xfId="13036"/>
    <cellStyle name="Comma [0] 2 2" xfId="70"/>
    <cellStyle name="Comma [0] 2 2 2" xfId="538"/>
    <cellStyle name="Comma [0] 2 2 2 2" xfId="13037"/>
    <cellStyle name="Comma [0] 2 2 2 2 2" xfId="13038"/>
    <cellStyle name="Comma [0] 2 2 2 2 2 2" xfId="13039"/>
    <cellStyle name="Comma [0] 2 2 2 2 2 2 2" xfId="13040"/>
    <cellStyle name="Comma [0] 2 2 2 2 2 2_Rate Case Accrual Accounts" xfId="30931"/>
    <cellStyle name="Comma [0] 2 2 2 2 2 3" xfId="13041"/>
    <cellStyle name="Comma [0] 2 2 2 2 2 3 2" xfId="43685"/>
    <cellStyle name="Comma [0] 2 2 2 2 2 4" xfId="43686"/>
    <cellStyle name="Comma [0] 2 2 2 2 2_Rate Case Accrual Accounts" xfId="30932"/>
    <cellStyle name="Comma [0] 2 2 2 2 3" xfId="13042"/>
    <cellStyle name="Comma [0] 2 2 2 2 3 2" xfId="13043"/>
    <cellStyle name="Comma [0] 2 2 2 2 3_Rate Case Accrual Accounts" xfId="30933"/>
    <cellStyle name="Comma [0] 2 2 2 2 4" xfId="13044"/>
    <cellStyle name="Comma [0] 2 2 2 2 4 2" xfId="43687"/>
    <cellStyle name="Comma [0] 2 2 2 2 5" xfId="43688"/>
    <cellStyle name="Comma [0] 2 2 2 2_Rate Case Accrual Accounts" xfId="30934"/>
    <cellStyle name="Comma [0] 2 2 2 3" xfId="13045"/>
    <cellStyle name="Comma [0] 2 2 2 3 2" xfId="13046"/>
    <cellStyle name="Comma [0] 2 2 2 3 2 2" xfId="13047"/>
    <cellStyle name="Comma [0] 2 2 2 3 2_Rate Case Accrual Accounts" xfId="30935"/>
    <cellStyle name="Comma [0] 2 2 2 3 3" xfId="13048"/>
    <cellStyle name="Comma [0] 2 2 2 3 3 2" xfId="43689"/>
    <cellStyle name="Comma [0] 2 2 2 3 4" xfId="43690"/>
    <cellStyle name="Comma [0] 2 2 2 3_Rate Case Accrual Accounts" xfId="30936"/>
    <cellStyle name="Comma [0] 2 2 2 4" xfId="13049"/>
    <cellStyle name="Comma [0] 2 2 2 4 2" xfId="13050"/>
    <cellStyle name="Comma [0] 2 2 2 4 2 2" xfId="43691"/>
    <cellStyle name="Comma [0] 2 2 2 4 3" xfId="13051"/>
    <cellStyle name="Comma [0] 2 2 2 4_Rate Case Accrual Accounts" xfId="30937"/>
    <cellStyle name="Comma [0] 2 2 2 5" xfId="13052"/>
    <cellStyle name="Comma [0] 2 2 2 5 2" xfId="43692"/>
    <cellStyle name="Comma [0] 2 2 2 6" xfId="13053"/>
    <cellStyle name="Comma [0] 2 2 2 6 2" xfId="43693"/>
    <cellStyle name="Comma [0] 2 2 2_Rate Case Accrual Accounts" xfId="30938"/>
    <cellStyle name="Comma [0] 2 2 3" xfId="539"/>
    <cellStyle name="Comma [0] 2 2 3 2" xfId="13054"/>
    <cellStyle name="Comma [0] 2 2 3 2 2" xfId="13055"/>
    <cellStyle name="Comma [0] 2 2 3 2 2 2" xfId="13056"/>
    <cellStyle name="Comma [0] 2 2 3 2 2_Rate Case Accrual Accounts" xfId="30939"/>
    <cellStyle name="Comma [0] 2 2 3 2 3" xfId="13057"/>
    <cellStyle name="Comma [0] 2 2 3 2 3 2" xfId="43694"/>
    <cellStyle name="Comma [0] 2 2 3 2 4" xfId="43695"/>
    <cellStyle name="Comma [0] 2 2 3 2_Rate Case Accrual Accounts" xfId="30940"/>
    <cellStyle name="Comma [0] 2 2 3 3" xfId="13058"/>
    <cellStyle name="Comma [0] 2 2 3 3 2" xfId="13059"/>
    <cellStyle name="Comma [0] 2 2 3 3_Rate Case Accrual Accounts" xfId="30941"/>
    <cellStyle name="Comma [0] 2 2 3 4" xfId="13060"/>
    <cellStyle name="Comma [0] 2 2 3 4 2" xfId="43696"/>
    <cellStyle name="Comma [0] 2 2 3 5" xfId="13061"/>
    <cellStyle name="Comma [0] 2 2 3 5 2" xfId="43697"/>
    <cellStyle name="Comma [0] 2 2 3_Rate Case Accrual Accounts" xfId="30942"/>
    <cellStyle name="Comma [0] 2 2 4" xfId="602"/>
    <cellStyle name="Comma [0] 2 2 4 2" xfId="13062"/>
    <cellStyle name="Comma [0] 2 2 4 2 2" xfId="13063"/>
    <cellStyle name="Comma [0] 2 2 4 2_Rate Case Accrual Accounts" xfId="30943"/>
    <cellStyle name="Comma [0] 2 2 4 3" xfId="13064"/>
    <cellStyle name="Comma [0] 2 2 4 3 2" xfId="43698"/>
    <cellStyle name="Comma [0] 2 2 4_Rate Case Accrual Accounts" xfId="30944"/>
    <cellStyle name="Comma [0] 2 2 5" xfId="455"/>
    <cellStyle name="Comma [0] 2 2 5 2" xfId="13065"/>
    <cellStyle name="Comma [0] 2 2 5 2 2" xfId="43699"/>
    <cellStyle name="Comma [0] 2 2 5 3" xfId="13066"/>
    <cellStyle name="Comma [0] 2 2 5_Rate Case Accrual Accounts" xfId="30945"/>
    <cellStyle name="Comma [0] 2 2 6" xfId="13067"/>
    <cellStyle name="Comma [0] 2 2 6 2" xfId="43700"/>
    <cellStyle name="Comma [0] 2 2 7" xfId="13068"/>
    <cellStyle name="Comma [0] 2 2 7 2" xfId="43701"/>
    <cellStyle name="Comma [0] 2 2 8" xfId="13069"/>
    <cellStyle name="Comma [0] 2 2_Rate Case Accrual Accounts" xfId="30946"/>
    <cellStyle name="Comma [0] 2 20" xfId="43702"/>
    <cellStyle name="Comma [0] 2 3" xfId="454"/>
    <cellStyle name="Comma [0] 2 3 2" xfId="13070"/>
    <cellStyle name="Comma [0] 2 3 2 2" xfId="13071"/>
    <cellStyle name="Comma [0] 2 3 2 2 2" xfId="13072"/>
    <cellStyle name="Comma [0] 2 3 2 2 2 2" xfId="13073"/>
    <cellStyle name="Comma [0] 2 3 2 2 2 2 2" xfId="13074"/>
    <cellStyle name="Comma [0] 2 3 2 2 2 2_Rate Case Accrual Accounts" xfId="30947"/>
    <cellStyle name="Comma [0] 2 3 2 2 2 3" xfId="13075"/>
    <cellStyle name="Comma [0] 2 3 2 2 2 3 2" xfId="43703"/>
    <cellStyle name="Comma [0] 2 3 2 2 2 4" xfId="43704"/>
    <cellStyle name="Comma [0] 2 3 2 2 2_Rate Case Accrual Accounts" xfId="30948"/>
    <cellStyle name="Comma [0] 2 3 2 2 3" xfId="13076"/>
    <cellStyle name="Comma [0] 2 3 2 2 3 2" xfId="13077"/>
    <cellStyle name="Comma [0] 2 3 2 2 3_Rate Case Accrual Accounts" xfId="30949"/>
    <cellStyle name="Comma [0] 2 3 2 2 4" xfId="13078"/>
    <cellStyle name="Comma [0] 2 3 2 2 4 2" xfId="43705"/>
    <cellStyle name="Comma [0] 2 3 2 2 5" xfId="43706"/>
    <cellStyle name="Comma [0] 2 3 2 2_Rate Case Accrual Accounts" xfId="30950"/>
    <cellStyle name="Comma [0] 2 3 2 3" xfId="13079"/>
    <cellStyle name="Comma [0] 2 3 2 3 2" xfId="13080"/>
    <cellStyle name="Comma [0] 2 3 2 3 2 2" xfId="13081"/>
    <cellStyle name="Comma [0] 2 3 2 3 2_Rate Case Accrual Accounts" xfId="30951"/>
    <cellStyle name="Comma [0] 2 3 2 3 3" xfId="13082"/>
    <cellStyle name="Comma [0] 2 3 2 3 3 2" xfId="43707"/>
    <cellStyle name="Comma [0] 2 3 2 3 4" xfId="43708"/>
    <cellStyle name="Comma [0] 2 3 2 3_Rate Case Accrual Accounts" xfId="30952"/>
    <cellStyle name="Comma [0] 2 3 2 4" xfId="13083"/>
    <cellStyle name="Comma [0] 2 3 2 4 2" xfId="13084"/>
    <cellStyle name="Comma [0] 2 3 2 4 2 2" xfId="43709"/>
    <cellStyle name="Comma [0] 2 3 2 4 3" xfId="13085"/>
    <cellStyle name="Comma [0] 2 3 2 4_Rate Case Accrual Accounts" xfId="30953"/>
    <cellStyle name="Comma [0] 2 3 2 5" xfId="13086"/>
    <cellStyle name="Comma [0] 2 3 2 5 2" xfId="43710"/>
    <cellStyle name="Comma [0] 2 3 2 6" xfId="43711"/>
    <cellStyle name="Comma [0] 2 3 2_Rate Case Accrual Accounts" xfId="30954"/>
    <cellStyle name="Comma [0] 2 3 3" xfId="13087"/>
    <cellStyle name="Comma [0] 2 3 3 2" xfId="13088"/>
    <cellStyle name="Comma [0] 2 3 3 2 2" xfId="13089"/>
    <cellStyle name="Comma [0] 2 3 3 2 2 2" xfId="13090"/>
    <cellStyle name="Comma [0] 2 3 3 2 2_Rate Case Accrual Accounts" xfId="30955"/>
    <cellStyle name="Comma [0] 2 3 3 2 3" xfId="13091"/>
    <cellStyle name="Comma [0] 2 3 3 2 3 2" xfId="43712"/>
    <cellStyle name="Comma [0] 2 3 3 2 4" xfId="43713"/>
    <cellStyle name="Comma [0] 2 3 3 2_Rate Case Accrual Accounts" xfId="30956"/>
    <cellStyle name="Comma [0] 2 3 3 3" xfId="13092"/>
    <cellStyle name="Comma [0] 2 3 3 3 2" xfId="13093"/>
    <cellStyle name="Comma [0] 2 3 3 3_Rate Case Accrual Accounts" xfId="30957"/>
    <cellStyle name="Comma [0] 2 3 3 4" xfId="13094"/>
    <cellStyle name="Comma [0] 2 3 3 4 2" xfId="43714"/>
    <cellStyle name="Comma [0] 2 3 3 5" xfId="43715"/>
    <cellStyle name="Comma [0] 2 3 3_Rate Case Accrual Accounts" xfId="30958"/>
    <cellStyle name="Comma [0] 2 3 4" xfId="13095"/>
    <cellStyle name="Comma [0] 2 3 4 2" xfId="13096"/>
    <cellStyle name="Comma [0] 2 3 4 2 2" xfId="13097"/>
    <cellStyle name="Comma [0] 2 3 4 2_Rate Case Accrual Accounts" xfId="30959"/>
    <cellStyle name="Comma [0] 2 3 4 3" xfId="13098"/>
    <cellStyle name="Comma [0] 2 3 4 3 2" xfId="43716"/>
    <cellStyle name="Comma [0] 2 3 4 4" xfId="43717"/>
    <cellStyle name="Comma [0] 2 3 4_Rate Case Accrual Accounts" xfId="30960"/>
    <cellStyle name="Comma [0] 2 3 5" xfId="13099"/>
    <cellStyle name="Comma [0] 2 3 5 2" xfId="13100"/>
    <cellStyle name="Comma [0] 2 3 5 2 2" xfId="43718"/>
    <cellStyle name="Comma [0] 2 3 5 3" xfId="13101"/>
    <cellStyle name="Comma [0] 2 3 5_Rate Case Accrual Accounts" xfId="30961"/>
    <cellStyle name="Comma [0] 2 3 6" xfId="13102"/>
    <cellStyle name="Comma [0] 2 3 6 2" xfId="43719"/>
    <cellStyle name="Comma [0] 2 3 7" xfId="13103"/>
    <cellStyle name="Comma [0] 2 3 7 2" xfId="43720"/>
    <cellStyle name="Comma [0] 2 3 8" xfId="43721"/>
    <cellStyle name="Comma [0] 2 3_Rate Case Accrual Accounts" xfId="30962"/>
    <cellStyle name="Comma [0] 2 4" xfId="13104"/>
    <cellStyle name="Comma [0] 2 4 2" xfId="13105"/>
    <cellStyle name="Comma [0] 2 4 2 2" xfId="13106"/>
    <cellStyle name="Comma [0] 2 4 2 2 2" xfId="13107"/>
    <cellStyle name="Comma [0] 2 4 2 2 2 2" xfId="13108"/>
    <cellStyle name="Comma [0] 2 4 2 2 2 2 2" xfId="13109"/>
    <cellStyle name="Comma [0] 2 4 2 2 2 2_Rate Case Accrual Accounts" xfId="30963"/>
    <cellStyle name="Comma [0] 2 4 2 2 2 3" xfId="13110"/>
    <cellStyle name="Comma [0] 2 4 2 2 2 3 2" xfId="43722"/>
    <cellStyle name="Comma [0] 2 4 2 2 2 4" xfId="43723"/>
    <cellStyle name="Comma [0] 2 4 2 2 2_Rate Case Accrual Accounts" xfId="30964"/>
    <cellStyle name="Comma [0] 2 4 2 2 3" xfId="13111"/>
    <cellStyle name="Comma [0] 2 4 2 2 3 2" xfId="13112"/>
    <cellStyle name="Comma [0] 2 4 2 2 3_Rate Case Accrual Accounts" xfId="30965"/>
    <cellStyle name="Comma [0] 2 4 2 2 4" xfId="13113"/>
    <cellStyle name="Comma [0] 2 4 2 2 4 2" xfId="43724"/>
    <cellStyle name="Comma [0] 2 4 2 2 5" xfId="43725"/>
    <cellStyle name="Comma [0] 2 4 2 2_Rate Case Accrual Accounts" xfId="30966"/>
    <cellStyle name="Comma [0] 2 4 2 3" xfId="13114"/>
    <cellStyle name="Comma [0] 2 4 2 3 2" xfId="13115"/>
    <cellStyle name="Comma [0] 2 4 2 3 2 2" xfId="13116"/>
    <cellStyle name="Comma [0] 2 4 2 3 2_Rate Case Accrual Accounts" xfId="30967"/>
    <cellStyle name="Comma [0] 2 4 2 3 3" xfId="13117"/>
    <cellStyle name="Comma [0] 2 4 2 3 3 2" xfId="43726"/>
    <cellStyle name="Comma [0] 2 4 2 3 4" xfId="43727"/>
    <cellStyle name="Comma [0] 2 4 2 3_Rate Case Accrual Accounts" xfId="30968"/>
    <cellStyle name="Comma [0] 2 4 2 4" xfId="13118"/>
    <cellStyle name="Comma [0] 2 4 2 4 2" xfId="13119"/>
    <cellStyle name="Comma [0] 2 4 2 4 2 2" xfId="43728"/>
    <cellStyle name="Comma [0] 2 4 2 4 3" xfId="13120"/>
    <cellStyle name="Comma [0] 2 4 2 4_Rate Case Accrual Accounts" xfId="30969"/>
    <cellStyle name="Comma [0] 2 4 2 5" xfId="13121"/>
    <cellStyle name="Comma [0] 2 4 2 5 2" xfId="43729"/>
    <cellStyle name="Comma [0] 2 4 2 6" xfId="43730"/>
    <cellStyle name="Comma [0] 2 4 2_Rate Case Accrual Accounts" xfId="30970"/>
    <cellStyle name="Comma [0] 2 4 3" xfId="13122"/>
    <cellStyle name="Comma [0] 2 4 3 2" xfId="13123"/>
    <cellStyle name="Comma [0] 2 4 3 2 2" xfId="13124"/>
    <cellStyle name="Comma [0] 2 4 3 2 2 2" xfId="13125"/>
    <cellStyle name="Comma [0] 2 4 3 2 2_Rate Case Accrual Accounts" xfId="30971"/>
    <cellStyle name="Comma [0] 2 4 3 2 3" xfId="13126"/>
    <cellStyle name="Comma [0] 2 4 3 2 3 2" xfId="43731"/>
    <cellStyle name="Comma [0] 2 4 3 2 4" xfId="43732"/>
    <cellStyle name="Comma [0] 2 4 3 2_Rate Case Accrual Accounts" xfId="30972"/>
    <cellStyle name="Comma [0] 2 4 3 3" xfId="13127"/>
    <cellStyle name="Comma [0] 2 4 3 3 2" xfId="13128"/>
    <cellStyle name="Comma [0] 2 4 3 3_Rate Case Accrual Accounts" xfId="30973"/>
    <cellStyle name="Comma [0] 2 4 3 4" xfId="13129"/>
    <cellStyle name="Comma [0] 2 4 3 4 2" xfId="43733"/>
    <cellStyle name="Comma [0] 2 4 3 5" xfId="43734"/>
    <cellStyle name="Comma [0] 2 4 3_Rate Case Accrual Accounts" xfId="30974"/>
    <cellStyle name="Comma [0] 2 4 4" xfId="13130"/>
    <cellStyle name="Comma [0] 2 4 4 2" xfId="13131"/>
    <cellStyle name="Comma [0] 2 4 4 2 2" xfId="13132"/>
    <cellStyle name="Comma [0] 2 4 4 2_Rate Case Accrual Accounts" xfId="30975"/>
    <cellStyle name="Comma [0] 2 4 4 3" xfId="13133"/>
    <cellStyle name="Comma [0] 2 4 4 3 2" xfId="43735"/>
    <cellStyle name="Comma [0] 2 4 4 4" xfId="43736"/>
    <cellStyle name="Comma [0] 2 4 4_Rate Case Accrual Accounts" xfId="30976"/>
    <cellStyle name="Comma [0] 2 4 5" xfId="13134"/>
    <cellStyle name="Comma [0] 2 4 5 2" xfId="13135"/>
    <cellStyle name="Comma [0] 2 4 5 2 2" xfId="43737"/>
    <cellStyle name="Comma [0] 2 4 5 3" xfId="13136"/>
    <cellStyle name="Comma [0] 2 4 5_Rate Case Accrual Accounts" xfId="30977"/>
    <cellStyle name="Comma [0] 2 4 6" xfId="13137"/>
    <cellStyle name="Comma [0] 2 4 6 2" xfId="43738"/>
    <cellStyle name="Comma [0] 2 4 7" xfId="43739"/>
    <cellStyle name="Comma [0] 2 4_Rate Case Accrual Accounts" xfId="30978"/>
    <cellStyle name="Comma [0] 2 5" xfId="13138"/>
    <cellStyle name="Comma [0] 2 5 2" xfId="13139"/>
    <cellStyle name="Comma [0] 2 5 2 2" xfId="13140"/>
    <cellStyle name="Comma [0] 2 5 2 2 2" xfId="13141"/>
    <cellStyle name="Comma [0] 2 5 2 2 2 2" xfId="13142"/>
    <cellStyle name="Comma [0] 2 5 2 2 2 2 2" xfId="13143"/>
    <cellStyle name="Comma [0] 2 5 2 2 2 2_Rate Case Accrual Accounts" xfId="30979"/>
    <cellStyle name="Comma [0] 2 5 2 2 2 3" xfId="13144"/>
    <cellStyle name="Comma [0] 2 5 2 2 2 3 2" xfId="43740"/>
    <cellStyle name="Comma [0] 2 5 2 2 2 4" xfId="43741"/>
    <cellStyle name="Comma [0] 2 5 2 2 2_Rate Case Accrual Accounts" xfId="30980"/>
    <cellStyle name="Comma [0] 2 5 2 2 3" xfId="13145"/>
    <cellStyle name="Comma [0] 2 5 2 2 3 2" xfId="13146"/>
    <cellStyle name="Comma [0] 2 5 2 2 3_Rate Case Accrual Accounts" xfId="30981"/>
    <cellStyle name="Comma [0] 2 5 2 2 4" xfId="13147"/>
    <cellStyle name="Comma [0] 2 5 2 2 4 2" xfId="43742"/>
    <cellStyle name="Comma [0] 2 5 2 2 5" xfId="43743"/>
    <cellStyle name="Comma [0] 2 5 2 2_Rate Case Accrual Accounts" xfId="30982"/>
    <cellStyle name="Comma [0] 2 5 2 3" xfId="13148"/>
    <cellStyle name="Comma [0] 2 5 2 3 2" xfId="13149"/>
    <cellStyle name="Comma [0] 2 5 2 3 2 2" xfId="13150"/>
    <cellStyle name="Comma [0] 2 5 2 3 2_Rate Case Accrual Accounts" xfId="30983"/>
    <cellStyle name="Comma [0] 2 5 2 3 3" xfId="13151"/>
    <cellStyle name="Comma [0] 2 5 2 3 3 2" xfId="43744"/>
    <cellStyle name="Comma [0] 2 5 2 3 4" xfId="43745"/>
    <cellStyle name="Comma [0] 2 5 2 3_Rate Case Accrual Accounts" xfId="30984"/>
    <cellStyle name="Comma [0] 2 5 2 4" xfId="13152"/>
    <cellStyle name="Comma [0] 2 5 2 4 2" xfId="13153"/>
    <cellStyle name="Comma [0] 2 5 2 4 2 2" xfId="43746"/>
    <cellStyle name="Comma [0] 2 5 2 4 3" xfId="13154"/>
    <cellStyle name="Comma [0] 2 5 2 4_Rate Case Accrual Accounts" xfId="30985"/>
    <cellStyle name="Comma [0] 2 5 2 5" xfId="13155"/>
    <cellStyle name="Comma [0] 2 5 2 5 2" xfId="43747"/>
    <cellStyle name="Comma [0] 2 5 2 6" xfId="43748"/>
    <cellStyle name="Comma [0] 2 5 2_Rate Case Accrual Accounts" xfId="30986"/>
    <cellStyle name="Comma [0] 2 5 3" xfId="13156"/>
    <cellStyle name="Comma [0] 2 5 3 2" xfId="13157"/>
    <cellStyle name="Comma [0] 2 5 3 2 2" xfId="13158"/>
    <cellStyle name="Comma [0] 2 5 3 2 2 2" xfId="13159"/>
    <cellStyle name="Comma [0] 2 5 3 2 2_Rate Case Accrual Accounts" xfId="30987"/>
    <cellStyle name="Comma [0] 2 5 3 2 3" xfId="13160"/>
    <cellStyle name="Comma [0] 2 5 3 2 3 2" xfId="43749"/>
    <cellStyle name="Comma [0] 2 5 3 2 4" xfId="43750"/>
    <cellStyle name="Comma [0] 2 5 3 2_Rate Case Accrual Accounts" xfId="30988"/>
    <cellStyle name="Comma [0] 2 5 3 3" xfId="13161"/>
    <cellStyle name="Comma [0] 2 5 3 3 2" xfId="13162"/>
    <cellStyle name="Comma [0] 2 5 3 3_Rate Case Accrual Accounts" xfId="30989"/>
    <cellStyle name="Comma [0] 2 5 3 4" xfId="13163"/>
    <cellStyle name="Comma [0] 2 5 3 4 2" xfId="43751"/>
    <cellStyle name="Comma [0] 2 5 3 5" xfId="43752"/>
    <cellStyle name="Comma [0] 2 5 3_Rate Case Accrual Accounts" xfId="30990"/>
    <cellStyle name="Comma [0] 2 5 4" xfId="13164"/>
    <cellStyle name="Comma [0] 2 5 4 2" xfId="13165"/>
    <cellStyle name="Comma [0] 2 5 4 2 2" xfId="13166"/>
    <cellStyle name="Comma [0] 2 5 4 2_Rate Case Accrual Accounts" xfId="30991"/>
    <cellStyle name="Comma [0] 2 5 4 3" xfId="13167"/>
    <cellStyle name="Comma [0] 2 5 4 3 2" xfId="43753"/>
    <cellStyle name="Comma [0] 2 5 4 4" xfId="43754"/>
    <cellStyle name="Comma [0] 2 5 4_Rate Case Accrual Accounts" xfId="30992"/>
    <cellStyle name="Comma [0] 2 5 5" xfId="13168"/>
    <cellStyle name="Comma [0] 2 5 5 2" xfId="13169"/>
    <cellStyle name="Comma [0] 2 5 5 2 2" xfId="43755"/>
    <cellStyle name="Comma [0] 2 5 5 3" xfId="13170"/>
    <cellStyle name="Comma [0] 2 5 5_Rate Case Accrual Accounts" xfId="30993"/>
    <cellStyle name="Comma [0] 2 5 6" xfId="13171"/>
    <cellStyle name="Comma [0] 2 5 6 2" xfId="43756"/>
    <cellStyle name="Comma [0] 2 5 7" xfId="43757"/>
    <cellStyle name="Comma [0] 2 5_Rate Case Accrual Accounts" xfId="30994"/>
    <cellStyle name="Comma [0] 2 6" xfId="13172"/>
    <cellStyle name="Comma [0] 2 6 2" xfId="13173"/>
    <cellStyle name="Comma [0] 2 6 2 2" xfId="13174"/>
    <cellStyle name="Comma [0] 2 6 2 2 2" xfId="13175"/>
    <cellStyle name="Comma [0] 2 6 2 2 2 2" xfId="13176"/>
    <cellStyle name="Comma [0] 2 6 2 2 2 2 2" xfId="13177"/>
    <cellStyle name="Comma [0] 2 6 2 2 2 2_Rate Case Accrual Accounts" xfId="30995"/>
    <cellStyle name="Comma [0] 2 6 2 2 2 3" xfId="13178"/>
    <cellStyle name="Comma [0] 2 6 2 2 2 3 2" xfId="43758"/>
    <cellStyle name="Comma [0] 2 6 2 2 2 4" xfId="43759"/>
    <cellStyle name="Comma [0] 2 6 2 2 2_Rate Case Accrual Accounts" xfId="30996"/>
    <cellStyle name="Comma [0] 2 6 2 2 3" xfId="13179"/>
    <cellStyle name="Comma [0] 2 6 2 2 3 2" xfId="13180"/>
    <cellStyle name="Comma [0] 2 6 2 2 3_Rate Case Accrual Accounts" xfId="30997"/>
    <cellStyle name="Comma [0] 2 6 2 2 4" xfId="13181"/>
    <cellStyle name="Comma [0] 2 6 2 2 4 2" xfId="43760"/>
    <cellStyle name="Comma [0] 2 6 2 2 5" xfId="43761"/>
    <cellStyle name="Comma [0] 2 6 2 2_Rate Case Accrual Accounts" xfId="30998"/>
    <cellStyle name="Comma [0] 2 6 2 3" xfId="13182"/>
    <cellStyle name="Comma [0] 2 6 2 3 2" xfId="13183"/>
    <cellStyle name="Comma [0] 2 6 2 3 2 2" xfId="13184"/>
    <cellStyle name="Comma [0] 2 6 2 3 2_Rate Case Accrual Accounts" xfId="30999"/>
    <cellStyle name="Comma [0] 2 6 2 3 3" xfId="13185"/>
    <cellStyle name="Comma [0] 2 6 2 3 3 2" xfId="43762"/>
    <cellStyle name="Comma [0] 2 6 2 3 4" xfId="43763"/>
    <cellStyle name="Comma [0] 2 6 2 3_Rate Case Accrual Accounts" xfId="31000"/>
    <cellStyle name="Comma [0] 2 6 2 4" xfId="13186"/>
    <cellStyle name="Comma [0] 2 6 2 4 2" xfId="13187"/>
    <cellStyle name="Comma [0] 2 6 2 4 2 2" xfId="43764"/>
    <cellStyle name="Comma [0] 2 6 2 4 3" xfId="13188"/>
    <cellStyle name="Comma [0] 2 6 2 4_Rate Case Accrual Accounts" xfId="31001"/>
    <cellStyle name="Comma [0] 2 6 2 5" xfId="13189"/>
    <cellStyle name="Comma [0] 2 6 2 5 2" xfId="43765"/>
    <cellStyle name="Comma [0] 2 6 2 6" xfId="43766"/>
    <cellStyle name="Comma [0] 2 6 2_Rate Case Accrual Accounts" xfId="31002"/>
    <cellStyle name="Comma [0] 2 6 3" xfId="13190"/>
    <cellStyle name="Comma [0] 2 6 3 2" xfId="13191"/>
    <cellStyle name="Comma [0] 2 6 3 2 2" xfId="13192"/>
    <cellStyle name="Comma [0] 2 6 3 2 2 2" xfId="13193"/>
    <cellStyle name="Comma [0] 2 6 3 2 2_Rate Case Accrual Accounts" xfId="31003"/>
    <cellStyle name="Comma [0] 2 6 3 2 3" xfId="13194"/>
    <cellStyle name="Comma [0] 2 6 3 2 3 2" xfId="43767"/>
    <cellStyle name="Comma [0] 2 6 3 2 4" xfId="43768"/>
    <cellStyle name="Comma [0] 2 6 3 2_Rate Case Accrual Accounts" xfId="31004"/>
    <cellStyle name="Comma [0] 2 6 3 3" xfId="13195"/>
    <cellStyle name="Comma [0] 2 6 3 3 2" xfId="13196"/>
    <cellStyle name="Comma [0] 2 6 3 3_Rate Case Accrual Accounts" xfId="31005"/>
    <cellStyle name="Comma [0] 2 6 3 4" xfId="13197"/>
    <cellStyle name="Comma [0] 2 6 3 4 2" xfId="43769"/>
    <cellStyle name="Comma [0] 2 6 3 5" xfId="43770"/>
    <cellStyle name="Comma [0] 2 6 3_Rate Case Accrual Accounts" xfId="31006"/>
    <cellStyle name="Comma [0] 2 6 4" xfId="13198"/>
    <cellStyle name="Comma [0] 2 6 4 2" xfId="13199"/>
    <cellStyle name="Comma [0] 2 6 4 2 2" xfId="13200"/>
    <cellStyle name="Comma [0] 2 6 4 2_Rate Case Accrual Accounts" xfId="31007"/>
    <cellStyle name="Comma [0] 2 6 4 3" xfId="13201"/>
    <cellStyle name="Comma [0] 2 6 4 3 2" xfId="43771"/>
    <cellStyle name="Comma [0] 2 6 4 4" xfId="43772"/>
    <cellStyle name="Comma [0] 2 6 4_Rate Case Accrual Accounts" xfId="31008"/>
    <cellStyle name="Comma [0] 2 6 5" xfId="13202"/>
    <cellStyle name="Comma [0] 2 6 5 2" xfId="13203"/>
    <cellStyle name="Comma [0] 2 6 5 2 2" xfId="43773"/>
    <cellStyle name="Comma [0] 2 6 5 3" xfId="13204"/>
    <cellStyle name="Comma [0] 2 6 5_Rate Case Accrual Accounts" xfId="31009"/>
    <cellStyle name="Comma [0] 2 6 6" xfId="13205"/>
    <cellStyle name="Comma [0] 2 6 6 2" xfId="43774"/>
    <cellStyle name="Comma [0] 2 6 7" xfId="43775"/>
    <cellStyle name="Comma [0] 2 6_Rate Case Accrual Accounts" xfId="31010"/>
    <cellStyle name="Comma [0] 2 7" xfId="13206"/>
    <cellStyle name="Comma [0] 2 7 2" xfId="13207"/>
    <cellStyle name="Comma [0] 2 7 2 2" xfId="13208"/>
    <cellStyle name="Comma [0] 2 7 2 2 2" xfId="13209"/>
    <cellStyle name="Comma [0] 2 7 2 2 2 2" xfId="13210"/>
    <cellStyle name="Comma [0] 2 7 2 2 2 2 2" xfId="13211"/>
    <cellStyle name="Comma [0] 2 7 2 2 2 2_Rate Case Accrual Accounts" xfId="31011"/>
    <cellStyle name="Comma [0] 2 7 2 2 2 3" xfId="13212"/>
    <cellStyle name="Comma [0] 2 7 2 2 2 3 2" xfId="43776"/>
    <cellStyle name="Comma [0] 2 7 2 2 2 4" xfId="43777"/>
    <cellStyle name="Comma [0] 2 7 2 2 2_Rate Case Accrual Accounts" xfId="31012"/>
    <cellStyle name="Comma [0] 2 7 2 2 3" xfId="13213"/>
    <cellStyle name="Comma [0] 2 7 2 2 3 2" xfId="13214"/>
    <cellStyle name="Comma [0] 2 7 2 2 3_Rate Case Accrual Accounts" xfId="31013"/>
    <cellStyle name="Comma [0] 2 7 2 2 4" xfId="13215"/>
    <cellStyle name="Comma [0] 2 7 2 2 4 2" xfId="43778"/>
    <cellStyle name="Comma [0] 2 7 2 2 5" xfId="43779"/>
    <cellStyle name="Comma [0] 2 7 2 2_Rate Case Accrual Accounts" xfId="31014"/>
    <cellStyle name="Comma [0] 2 7 2 3" xfId="13216"/>
    <cellStyle name="Comma [0] 2 7 2 3 2" xfId="13217"/>
    <cellStyle name="Comma [0] 2 7 2 3 2 2" xfId="13218"/>
    <cellStyle name="Comma [0] 2 7 2 3 2_Rate Case Accrual Accounts" xfId="31015"/>
    <cellStyle name="Comma [0] 2 7 2 3 3" xfId="13219"/>
    <cellStyle name="Comma [0] 2 7 2 3 3 2" xfId="43780"/>
    <cellStyle name="Comma [0] 2 7 2 3 4" xfId="43781"/>
    <cellStyle name="Comma [0] 2 7 2 3_Rate Case Accrual Accounts" xfId="31016"/>
    <cellStyle name="Comma [0] 2 7 2 4" xfId="13220"/>
    <cellStyle name="Comma [0] 2 7 2 4 2" xfId="13221"/>
    <cellStyle name="Comma [0] 2 7 2 4 2 2" xfId="43782"/>
    <cellStyle name="Comma [0] 2 7 2 4 3" xfId="13222"/>
    <cellStyle name="Comma [0] 2 7 2 4_Rate Case Accrual Accounts" xfId="31017"/>
    <cellStyle name="Comma [0] 2 7 2 5" xfId="13223"/>
    <cellStyle name="Comma [0] 2 7 2 5 2" xfId="43783"/>
    <cellStyle name="Comma [0] 2 7 2 6" xfId="43784"/>
    <cellStyle name="Comma [0] 2 7 2_Rate Case Accrual Accounts" xfId="31018"/>
    <cellStyle name="Comma [0] 2 7 3" xfId="13224"/>
    <cellStyle name="Comma [0] 2 7 3 2" xfId="13225"/>
    <cellStyle name="Comma [0] 2 7 3 2 2" xfId="13226"/>
    <cellStyle name="Comma [0] 2 7 3 2 2 2" xfId="13227"/>
    <cellStyle name="Comma [0] 2 7 3 2 2_Rate Case Accrual Accounts" xfId="31019"/>
    <cellStyle name="Comma [0] 2 7 3 2 3" xfId="13228"/>
    <cellStyle name="Comma [0] 2 7 3 2 3 2" xfId="43785"/>
    <cellStyle name="Comma [0] 2 7 3 2 4" xfId="43786"/>
    <cellStyle name="Comma [0] 2 7 3 2_Rate Case Accrual Accounts" xfId="31020"/>
    <cellStyle name="Comma [0] 2 7 3 3" xfId="13229"/>
    <cellStyle name="Comma [0] 2 7 3 3 2" xfId="13230"/>
    <cellStyle name="Comma [0] 2 7 3 3_Rate Case Accrual Accounts" xfId="31021"/>
    <cellStyle name="Comma [0] 2 7 3 4" xfId="13231"/>
    <cellStyle name="Comma [0] 2 7 3 4 2" xfId="43787"/>
    <cellStyle name="Comma [0] 2 7 3 5" xfId="43788"/>
    <cellStyle name="Comma [0] 2 7 3_Rate Case Accrual Accounts" xfId="31022"/>
    <cellStyle name="Comma [0] 2 7 4" xfId="13232"/>
    <cellStyle name="Comma [0] 2 7 4 2" xfId="13233"/>
    <cellStyle name="Comma [0] 2 7 4 2 2" xfId="13234"/>
    <cellStyle name="Comma [0] 2 7 4 2_Rate Case Accrual Accounts" xfId="31023"/>
    <cellStyle name="Comma [0] 2 7 4 3" xfId="13235"/>
    <cellStyle name="Comma [0] 2 7 4 3 2" xfId="43789"/>
    <cellStyle name="Comma [0] 2 7 4 4" xfId="43790"/>
    <cellStyle name="Comma [0] 2 7 4_Rate Case Accrual Accounts" xfId="31024"/>
    <cellStyle name="Comma [0] 2 7 5" xfId="13236"/>
    <cellStyle name="Comma [0] 2 7 5 2" xfId="13237"/>
    <cellStyle name="Comma [0] 2 7 5 2 2" xfId="43791"/>
    <cellStyle name="Comma [0] 2 7 5 3" xfId="13238"/>
    <cellStyle name="Comma [0] 2 7 5_Rate Case Accrual Accounts" xfId="31025"/>
    <cellStyle name="Comma [0] 2 7 6" xfId="13239"/>
    <cellStyle name="Comma [0] 2 7 6 2" xfId="43792"/>
    <cellStyle name="Comma [0] 2 7 7" xfId="43793"/>
    <cellStyle name="Comma [0] 2 7_Rate Case Accrual Accounts" xfId="31026"/>
    <cellStyle name="Comma [0] 2 8" xfId="13240"/>
    <cellStyle name="Comma [0] 2 8 2" xfId="13241"/>
    <cellStyle name="Comma [0] 2 8 2 2" xfId="13242"/>
    <cellStyle name="Comma [0] 2 8 2 2 2" xfId="13243"/>
    <cellStyle name="Comma [0] 2 8 2 2 2 2" xfId="13244"/>
    <cellStyle name="Comma [0] 2 8 2 2 2 2 2" xfId="13245"/>
    <cellStyle name="Comma [0] 2 8 2 2 2 2_Rate Case Accrual Accounts" xfId="31027"/>
    <cellStyle name="Comma [0] 2 8 2 2 2 3" xfId="13246"/>
    <cellStyle name="Comma [0] 2 8 2 2 2 3 2" xfId="43794"/>
    <cellStyle name="Comma [0] 2 8 2 2 2 4" xfId="43795"/>
    <cellStyle name="Comma [0] 2 8 2 2 2_Rate Case Accrual Accounts" xfId="31028"/>
    <cellStyle name="Comma [0] 2 8 2 2 3" xfId="13247"/>
    <cellStyle name="Comma [0] 2 8 2 2 3 2" xfId="13248"/>
    <cellStyle name="Comma [0] 2 8 2 2 3_Rate Case Accrual Accounts" xfId="31029"/>
    <cellStyle name="Comma [0] 2 8 2 2 4" xfId="13249"/>
    <cellStyle name="Comma [0] 2 8 2 2 4 2" xfId="43796"/>
    <cellStyle name="Comma [0] 2 8 2 2 5" xfId="43797"/>
    <cellStyle name="Comma [0] 2 8 2 2_Rate Case Accrual Accounts" xfId="31030"/>
    <cellStyle name="Comma [0] 2 8 2 3" xfId="13250"/>
    <cellStyle name="Comma [0] 2 8 2 3 2" xfId="13251"/>
    <cellStyle name="Comma [0] 2 8 2 3 2 2" xfId="13252"/>
    <cellStyle name="Comma [0] 2 8 2 3 2_Rate Case Accrual Accounts" xfId="31031"/>
    <cellStyle name="Comma [0] 2 8 2 3 3" xfId="13253"/>
    <cellStyle name="Comma [0] 2 8 2 3 3 2" xfId="43798"/>
    <cellStyle name="Comma [0] 2 8 2 3 4" xfId="43799"/>
    <cellStyle name="Comma [0] 2 8 2 3_Rate Case Accrual Accounts" xfId="31032"/>
    <cellStyle name="Comma [0] 2 8 2 4" xfId="13254"/>
    <cellStyle name="Comma [0] 2 8 2 4 2" xfId="13255"/>
    <cellStyle name="Comma [0] 2 8 2 4 2 2" xfId="43800"/>
    <cellStyle name="Comma [0] 2 8 2 4 3" xfId="13256"/>
    <cellStyle name="Comma [0] 2 8 2 4_Rate Case Accrual Accounts" xfId="31033"/>
    <cellStyle name="Comma [0] 2 8 2 5" xfId="13257"/>
    <cellStyle name="Comma [0] 2 8 2 5 2" xfId="43801"/>
    <cellStyle name="Comma [0] 2 8 2 6" xfId="43802"/>
    <cellStyle name="Comma [0] 2 8 2_Rate Case Accrual Accounts" xfId="31034"/>
    <cellStyle name="Comma [0] 2 8 3" xfId="13258"/>
    <cellStyle name="Comma [0] 2 8 3 2" xfId="13259"/>
    <cellStyle name="Comma [0] 2 8 3 2 2" xfId="13260"/>
    <cellStyle name="Comma [0] 2 8 3 2 2 2" xfId="13261"/>
    <cellStyle name="Comma [0] 2 8 3 2 2_Rate Case Accrual Accounts" xfId="31035"/>
    <cellStyle name="Comma [0] 2 8 3 2 3" xfId="13262"/>
    <cellStyle name="Comma [0] 2 8 3 2 3 2" xfId="43803"/>
    <cellStyle name="Comma [0] 2 8 3 2 4" xfId="43804"/>
    <cellStyle name="Comma [0] 2 8 3 2_Rate Case Accrual Accounts" xfId="31036"/>
    <cellStyle name="Comma [0] 2 8 3 3" xfId="13263"/>
    <cellStyle name="Comma [0] 2 8 3 3 2" xfId="13264"/>
    <cellStyle name="Comma [0] 2 8 3 3_Rate Case Accrual Accounts" xfId="31037"/>
    <cellStyle name="Comma [0] 2 8 3 4" xfId="13265"/>
    <cellStyle name="Comma [0] 2 8 3 4 2" xfId="43805"/>
    <cellStyle name="Comma [0] 2 8 3 5" xfId="43806"/>
    <cellStyle name="Comma [0] 2 8 3_Rate Case Accrual Accounts" xfId="31038"/>
    <cellStyle name="Comma [0] 2 8 4" xfId="13266"/>
    <cellStyle name="Comma [0] 2 8 4 2" xfId="13267"/>
    <cellStyle name="Comma [0] 2 8 4 2 2" xfId="13268"/>
    <cellStyle name="Comma [0] 2 8 4 2_Rate Case Accrual Accounts" xfId="31039"/>
    <cellStyle name="Comma [0] 2 8 4 3" xfId="13269"/>
    <cellStyle name="Comma [0] 2 8 4 3 2" xfId="43807"/>
    <cellStyle name="Comma [0] 2 8 4 4" xfId="43808"/>
    <cellStyle name="Comma [0] 2 8 4_Rate Case Accrual Accounts" xfId="31040"/>
    <cellStyle name="Comma [0] 2 8 5" xfId="13270"/>
    <cellStyle name="Comma [0] 2 8 5 2" xfId="13271"/>
    <cellStyle name="Comma [0] 2 8 5 2 2" xfId="43809"/>
    <cellStyle name="Comma [0] 2 8 5 3" xfId="13272"/>
    <cellStyle name="Comma [0] 2 8 5_Rate Case Accrual Accounts" xfId="31041"/>
    <cellStyle name="Comma [0] 2 8 6" xfId="13273"/>
    <cellStyle name="Comma [0] 2 8 6 2" xfId="43810"/>
    <cellStyle name="Comma [0] 2 8 7" xfId="43811"/>
    <cellStyle name="Comma [0] 2 8_Rate Case Accrual Accounts" xfId="31042"/>
    <cellStyle name="Comma [0] 2 9" xfId="13274"/>
    <cellStyle name="Comma [0] 2 9 2" xfId="13275"/>
    <cellStyle name="Comma [0] 2 9 2 2" xfId="13276"/>
    <cellStyle name="Comma [0] 2 9 2 2 2" xfId="13277"/>
    <cellStyle name="Comma [0] 2 9 2 2 2 2" xfId="13278"/>
    <cellStyle name="Comma [0] 2 9 2 2 2 2 2" xfId="13279"/>
    <cellStyle name="Comma [0] 2 9 2 2 2 2_Rate Case Accrual Accounts" xfId="31043"/>
    <cellStyle name="Comma [0] 2 9 2 2 2 3" xfId="13280"/>
    <cellStyle name="Comma [0] 2 9 2 2 2 3 2" xfId="43812"/>
    <cellStyle name="Comma [0] 2 9 2 2 2 4" xfId="43813"/>
    <cellStyle name="Comma [0] 2 9 2 2 2_Rate Case Accrual Accounts" xfId="31044"/>
    <cellStyle name="Comma [0] 2 9 2 2 3" xfId="13281"/>
    <cellStyle name="Comma [0] 2 9 2 2 3 2" xfId="13282"/>
    <cellStyle name="Comma [0] 2 9 2 2 3_Rate Case Accrual Accounts" xfId="31045"/>
    <cellStyle name="Comma [0] 2 9 2 2 4" xfId="13283"/>
    <cellStyle name="Comma [0] 2 9 2 2 4 2" xfId="43814"/>
    <cellStyle name="Comma [0] 2 9 2 2 5" xfId="43815"/>
    <cellStyle name="Comma [0] 2 9 2 2_Rate Case Accrual Accounts" xfId="31046"/>
    <cellStyle name="Comma [0] 2 9 2 3" xfId="13284"/>
    <cellStyle name="Comma [0] 2 9 2 3 2" xfId="13285"/>
    <cellStyle name="Comma [0] 2 9 2 3 2 2" xfId="13286"/>
    <cellStyle name="Comma [0] 2 9 2 3 2_Rate Case Accrual Accounts" xfId="31047"/>
    <cellStyle name="Comma [0] 2 9 2 3 3" xfId="13287"/>
    <cellStyle name="Comma [0] 2 9 2 3 3 2" xfId="43816"/>
    <cellStyle name="Comma [0] 2 9 2 3 4" xfId="43817"/>
    <cellStyle name="Comma [0] 2 9 2 3_Rate Case Accrual Accounts" xfId="31048"/>
    <cellStyle name="Comma [0] 2 9 2 4" xfId="13288"/>
    <cellStyle name="Comma [0] 2 9 2 4 2" xfId="13289"/>
    <cellStyle name="Comma [0] 2 9 2 4 2 2" xfId="43818"/>
    <cellStyle name="Comma [0] 2 9 2 4 3" xfId="13290"/>
    <cellStyle name="Comma [0] 2 9 2 4_Rate Case Accrual Accounts" xfId="31049"/>
    <cellStyle name="Comma [0] 2 9 2 5" xfId="13291"/>
    <cellStyle name="Comma [0] 2 9 2 5 2" xfId="43819"/>
    <cellStyle name="Comma [0] 2 9 2 6" xfId="43820"/>
    <cellStyle name="Comma [0] 2 9 2_Rate Case Accrual Accounts" xfId="31050"/>
    <cellStyle name="Comma [0] 2 9 3" xfId="13292"/>
    <cellStyle name="Comma [0] 2 9 3 2" xfId="13293"/>
    <cellStyle name="Comma [0] 2 9 3 2 2" xfId="13294"/>
    <cellStyle name="Comma [0] 2 9 3 2 2 2" xfId="13295"/>
    <cellStyle name="Comma [0] 2 9 3 2 2_Rate Case Accrual Accounts" xfId="31051"/>
    <cellStyle name="Comma [0] 2 9 3 2 3" xfId="13296"/>
    <cellStyle name="Comma [0] 2 9 3 2 3 2" xfId="43821"/>
    <cellStyle name="Comma [0] 2 9 3 2 4" xfId="43822"/>
    <cellStyle name="Comma [0] 2 9 3 2_Rate Case Accrual Accounts" xfId="31052"/>
    <cellStyle name="Comma [0] 2 9 3 3" xfId="13297"/>
    <cellStyle name="Comma [0] 2 9 3 3 2" xfId="13298"/>
    <cellStyle name="Comma [0] 2 9 3 3_Rate Case Accrual Accounts" xfId="31053"/>
    <cellStyle name="Comma [0] 2 9 3 4" xfId="13299"/>
    <cellStyle name="Comma [0] 2 9 3 4 2" xfId="43823"/>
    <cellStyle name="Comma [0] 2 9 3 5" xfId="43824"/>
    <cellStyle name="Comma [0] 2 9 3_Rate Case Accrual Accounts" xfId="31054"/>
    <cellStyle name="Comma [0] 2 9 4" xfId="13300"/>
    <cellStyle name="Comma [0] 2 9 4 2" xfId="13301"/>
    <cellStyle name="Comma [0] 2 9 4 2 2" xfId="13302"/>
    <cellStyle name="Comma [0] 2 9 4 2_Rate Case Accrual Accounts" xfId="31055"/>
    <cellStyle name="Comma [0] 2 9 4 3" xfId="13303"/>
    <cellStyle name="Comma [0] 2 9 4 3 2" xfId="43825"/>
    <cellStyle name="Comma [0] 2 9 4 4" xfId="43826"/>
    <cellStyle name="Comma [0] 2 9 4_Rate Case Accrual Accounts" xfId="31056"/>
    <cellStyle name="Comma [0] 2 9 5" xfId="13304"/>
    <cellStyle name="Comma [0] 2 9 5 2" xfId="13305"/>
    <cellStyle name="Comma [0] 2 9 5 2 2" xfId="43827"/>
    <cellStyle name="Comma [0] 2 9 5 3" xfId="13306"/>
    <cellStyle name="Comma [0] 2 9 5_Rate Case Accrual Accounts" xfId="31057"/>
    <cellStyle name="Comma [0] 2 9 6" xfId="13307"/>
    <cellStyle name="Comma [0] 2 9 6 2" xfId="43828"/>
    <cellStyle name="Comma [0] 2 9 7" xfId="43829"/>
    <cellStyle name="Comma [0] 2 9_Rate Case Accrual Accounts" xfId="31058"/>
    <cellStyle name="Comma [0] 2_Rate Case Accrual Accounts" xfId="31059"/>
    <cellStyle name="Comma [0] 20" xfId="13308"/>
    <cellStyle name="Comma [0] 20 2" xfId="43830"/>
    <cellStyle name="Comma [0] 21" xfId="13309"/>
    <cellStyle name="Comma [0] 21 2" xfId="43831"/>
    <cellStyle name="Comma [0] 22" xfId="13310"/>
    <cellStyle name="Comma [0] 22 2" xfId="13311"/>
    <cellStyle name="Comma [0] 22 2 2" xfId="43832"/>
    <cellStyle name="Comma [0] 22 3" xfId="43833"/>
    <cellStyle name="Comma [0] 22_Rate Case Accrual Accounts" xfId="31060"/>
    <cellStyle name="Comma [0] 23" xfId="13312"/>
    <cellStyle name="Comma [0] 23 2" xfId="43834"/>
    <cellStyle name="Comma [0] 24" xfId="13313"/>
    <cellStyle name="Comma [0] 24 2" xfId="13314"/>
    <cellStyle name="Comma [0] 24 2 2" xfId="43835"/>
    <cellStyle name="Comma [0] 24 3" xfId="43836"/>
    <cellStyle name="Comma [0] 24_Rate Case Accrual Accounts" xfId="31061"/>
    <cellStyle name="Comma [0] 25" xfId="68"/>
    <cellStyle name="Comma [0] 3" xfId="71"/>
    <cellStyle name="Comma [0] 3 2" xfId="72"/>
    <cellStyle name="Comma [0] 3 2 2" xfId="604"/>
    <cellStyle name="Comma [0] 3 2 2 2" xfId="13315"/>
    <cellStyle name="Comma [0] 3 2 2 2 2" xfId="13316"/>
    <cellStyle name="Comma [0] 3 2 2 2 2 2" xfId="43837"/>
    <cellStyle name="Comma [0] 3 2 2 2 3" xfId="13317"/>
    <cellStyle name="Comma [0] 3 2 2 2_Rate Case Accrual Accounts" xfId="31062"/>
    <cellStyle name="Comma [0] 3 2 2 3" xfId="13318"/>
    <cellStyle name="Comma [0] 3 2 2 3 2" xfId="43838"/>
    <cellStyle name="Comma [0] 3 2 2 4" xfId="13319"/>
    <cellStyle name="Comma [0] 3 2 2 4 2" xfId="43839"/>
    <cellStyle name="Comma [0] 3 2 2 5" xfId="43840"/>
    <cellStyle name="Comma [0] 3 2 2_Rate Case Accrual Accounts" xfId="31063"/>
    <cellStyle name="Comma [0] 3 2 3" xfId="13320"/>
    <cellStyle name="Comma [0] 3 2 3 2" xfId="13321"/>
    <cellStyle name="Comma [0] 3 2 3 2 2" xfId="13322"/>
    <cellStyle name="Comma [0] 3 2 3 2 2 2" xfId="43841"/>
    <cellStyle name="Comma [0] 3 2 3 2 3" xfId="43842"/>
    <cellStyle name="Comma [0] 3 2 3 2_Rate Case Accrual Accounts" xfId="31064"/>
    <cellStyle name="Comma [0] 3 2 3 3" xfId="13323"/>
    <cellStyle name="Comma [0] 3 2 3 3 2" xfId="43843"/>
    <cellStyle name="Comma [0] 3 2 3 4" xfId="13324"/>
    <cellStyle name="Comma [0] 3 2 3_Rate Case Accrual Accounts" xfId="31065"/>
    <cellStyle name="Comma [0] 3 2 4" xfId="13325"/>
    <cellStyle name="Comma [0] 3 2 4 2" xfId="13326"/>
    <cellStyle name="Comma [0] 3 2 4 2 2" xfId="43844"/>
    <cellStyle name="Comma [0] 3 2 4 3" xfId="43845"/>
    <cellStyle name="Comma [0] 3 2 4_Rate Case Accrual Accounts" xfId="31066"/>
    <cellStyle name="Comma [0] 3 2 5" xfId="13327"/>
    <cellStyle name="Comma [0] 3 2 5 2" xfId="43846"/>
    <cellStyle name="Comma [0] 3 2 6" xfId="13328"/>
    <cellStyle name="Comma [0] 3 2 7" xfId="43847"/>
    <cellStyle name="Comma [0] 3 2_Rate Case Accrual Accounts" xfId="31067"/>
    <cellStyle name="Comma [0] 3 3" xfId="603"/>
    <cellStyle name="Comma [0] 3 3 2" xfId="13329"/>
    <cellStyle name="Comma [0] 3 3 2 2" xfId="13330"/>
    <cellStyle name="Comma [0] 3 3 2 2 2" xfId="13331"/>
    <cellStyle name="Comma [0] 3 3 2 2_Rate Case Accrual Accounts" xfId="31068"/>
    <cellStyle name="Comma [0] 3 3 2 3" xfId="13332"/>
    <cellStyle name="Comma [0] 3 3 2 3 2" xfId="43848"/>
    <cellStyle name="Comma [0] 3 3 2 4" xfId="43849"/>
    <cellStyle name="Comma [0] 3 3 2_Rate Case Accrual Accounts" xfId="31069"/>
    <cellStyle name="Comma [0] 3 3 3" xfId="13333"/>
    <cellStyle name="Comma [0] 3 3 3 2" xfId="13334"/>
    <cellStyle name="Comma [0] 3 3 3 2 2" xfId="43850"/>
    <cellStyle name="Comma [0] 3 3 3 3" xfId="13335"/>
    <cellStyle name="Comma [0] 3 3 3_Rate Case Accrual Accounts" xfId="31070"/>
    <cellStyle name="Comma [0] 3 3 4" xfId="13336"/>
    <cellStyle name="Comma [0] 3 3 4 2" xfId="43851"/>
    <cellStyle name="Comma [0] 3 3 5" xfId="13337"/>
    <cellStyle name="Comma [0] 3 3 5 2" xfId="43852"/>
    <cellStyle name="Comma [0] 3 3_Rate Case Accrual Accounts" xfId="31071"/>
    <cellStyle name="Comma [0] 3 4" xfId="13338"/>
    <cellStyle name="Comma [0] 3 4 2" xfId="13339"/>
    <cellStyle name="Comma [0] 3 4 2 2" xfId="13340"/>
    <cellStyle name="Comma [0] 3 4 2_Rate Case Accrual Accounts" xfId="31072"/>
    <cellStyle name="Comma [0] 3 4 3" xfId="13341"/>
    <cellStyle name="Comma [0] 3 4 3 2" xfId="13342"/>
    <cellStyle name="Comma [0] 3 4 3 2 2" xfId="43853"/>
    <cellStyle name="Comma [0] 3 4 3 3" xfId="43854"/>
    <cellStyle name="Comma [0] 3 4 3_Rate Case Accrual Accounts" xfId="31073"/>
    <cellStyle name="Comma [0] 3 4 4" xfId="13343"/>
    <cellStyle name="Comma [0] 3 4 4 2" xfId="43855"/>
    <cellStyle name="Comma [0] 3 4 5" xfId="43856"/>
    <cellStyle name="Comma [0] 3 4_Rate Case Accrual Accounts" xfId="31074"/>
    <cellStyle name="Comma [0] 3 5" xfId="13344"/>
    <cellStyle name="Comma [0] 3 5 2" xfId="13345"/>
    <cellStyle name="Comma [0] 3 5 2 2" xfId="43857"/>
    <cellStyle name="Comma [0] 3 5 3" xfId="13346"/>
    <cellStyle name="Comma [0] 3 5_Rate Case Accrual Accounts" xfId="31075"/>
    <cellStyle name="Comma [0] 3 6" xfId="13347"/>
    <cellStyle name="Comma [0] 3 6 2" xfId="43858"/>
    <cellStyle name="Comma [0] 3 7" xfId="13348"/>
    <cellStyle name="Comma [0] 3 7 2" xfId="43859"/>
    <cellStyle name="Comma [0] 3 8" xfId="13349"/>
    <cellStyle name="Comma [0] 3 9" xfId="43860"/>
    <cellStyle name="Comma [0] 3_Rate Case Accrual Accounts" xfId="31076"/>
    <cellStyle name="Comma [0] 4" xfId="73"/>
    <cellStyle name="Comma [0] 4 2" xfId="605"/>
    <cellStyle name="Comma [0] 4 2 2" xfId="13350"/>
    <cellStyle name="Comma [0] 4 2 2 2" xfId="13351"/>
    <cellStyle name="Comma [0] 4 2 2 2 2" xfId="13352"/>
    <cellStyle name="Comma [0] 4 2 2 2 2 2" xfId="43861"/>
    <cellStyle name="Comma [0] 4 2 2 2 3" xfId="13353"/>
    <cellStyle name="Comma [0] 4 2 2 2_Rate Case Accrual Accounts" xfId="31077"/>
    <cellStyle name="Comma [0] 4 2 2 3" xfId="13354"/>
    <cellStyle name="Comma [0] 4 2 2 3 2" xfId="43862"/>
    <cellStyle name="Comma [0] 4 2 2 4" xfId="43863"/>
    <cellStyle name="Comma [0] 4 2 2_Rate Case Accrual Accounts" xfId="31078"/>
    <cellStyle name="Comma [0] 4 2 3" xfId="13355"/>
    <cellStyle name="Comma [0] 4 2 3 2" xfId="13356"/>
    <cellStyle name="Comma [0] 4 2 3 2 2" xfId="43864"/>
    <cellStyle name="Comma [0] 4 2 3 3" xfId="13357"/>
    <cellStyle name="Comma [0] 4 2 3_Rate Case Accrual Accounts" xfId="31079"/>
    <cellStyle name="Comma [0] 4 2 4" xfId="13358"/>
    <cellStyle name="Comma [0] 4 2 4 2" xfId="43865"/>
    <cellStyle name="Comma [0] 4 2_Rate Case Accrual Accounts" xfId="31080"/>
    <cellStyle name="Comma [0] 4 3" xfId="13359"/>
    <cellStyle name="Comma [0] 4 3 2" xfId="13360"/>
    <cellStyle name="Comma [0] 4 3 2 2" xfId="13361"/>
    <cellStyle name="Comma [0] 4 3 2 2 2" xfId="13362"/>
    <cellStyle name="Comma [0] 4 3 2 2_Rate Case Accrual Accounts" xfId="31081"/>
    <cellStyle name="Comma [0] 4 3 2 3" xfId="13363"/>
    <cellStyle name="Comma [0] 4 3 2 3 2" xfId="43866"/>
    <cellStyle name="Comma [0] 4 3 2 4" xfId="43867"/>
    <cellStyle name="Comma [0] 4 3 2_Rate Case Accrual Accounts" xfId="31082"/>
    <cellStyle name="Comma [0] 4 3 3" xfId="13364"/>
    <cellStyle name="Comma [0] 4 3 3 2" xfId="13365"/>
    <cellStyle name="Comma [0] 4 3 3 2 2" xfId="43868"/>
    <cellStyle name="Comma [0] 4 3 3 3" xfId="13366"/>
    <cellStyle name="Comma [0] 4 3 3_Rate Case Accrual Accounts" xfId="31083"/>
    <cellStyle name="Comma [0] 4 3 4" xfId="13367"/>
    <cellStyle name="Comma [0] 4 3 4 2" xfId="43869"/>
    <cellStyle name="Comma [0] 4 3 5" xfId="43870"/>
    <cellStyle name="Comma [0] 4 3_Rate Case Accrual Accounts" xfId="31084"/>
    <cellStyle name="Comma [0] 4 4" xfId="13368"/>
    <cellStyle name="Comma [0] 4 4 2" xfId="13369"/>
    <cellStyle name="Comma [0] 4 4 2 2" xfId="43871"/>
    <cellStyle name="Comma [0] 4 4 3" xfId="13370"/>
    <cellStyle name="Comma [0] 4 4_Rate Case Accrual Accounts" xfId="31085"/>
    <cellStyle name="Comma [0] 4 5" xfId="13371"/>
    <cellStyle name="Comma [0] 4 5 2" xfId="43872"/>
    <cellStyle name="Comma [0] 4 6" xfId="13372"/>
    <cellStyle name="Comma [0] 4_Rate Case Accrual Accounts" xfId="31086"/>
    <cellStyle name="Comma [0] 5" xfId="312"/>
    <cellStyle name="Comma [0] 5 2" xfId="13373"/>
    <cellStyle name="Comma [0] 5 2 2" xfId="13374"/>
    <cellStyle name="Comma [0] 5 2 2 2" xfId="13375"/>
    <cellStyle name="Comma [0] 5 2 2 2 2" xfId="13376"/>
    <cellStyle name="Comma [0] 5 2 2 2 2 2" xfId="43873"/>
    <cellStyle name="Comma [0] 5 2 2 2 3" xfId="13377"/>
    <cellStyle name="Comma [0] 5 2 2 2_Rate Case Accrual Accounts" xfId="31087"/>
    <cellStyle name="Comma [0] 5 2 2 3" xfId="13378"/>
    <cellStyle name="Comma [0] 5 2 2 3 2" xfId="43874"/>
    <cellStyle name="Comma [0] 5 2 2 4" xfId="43875"/>
    <cellStyle name="Comma [0] 5 2 2_Rate Case Accrual Accounts" xfId="31088"/>
    <cellStyle name="Comma [0] 5 2 3" xfId="13379"/>
    <cellStyle name="Comma [0] 5 2 3 2" xfId="13380"/>
    <cellStyle name="Comma [0] 5 2 3 2 2" xfId="43876"/>
    <cellStyle name="Comma [0] 5 2 3 3" xfId="13381"/>
    <cellStyle name="Comma [0] 5 2 3_Rate Case Accrual Accounts" xfId="31089"/>
    <cellStyle name="Comma [0] 5 2 4" xfId="13382"/>
    <cellStyle name="Comma [0] 5 2 4 2" xfId="43877"/>
    <cellStyle name="Comma [0] 5 2 5" xfId="43878"/>
    <cellStyle name="Comma [0] 5 2_Rate Case Accrual Accounts" xfId="31090"/>
    <cellStyle name="Comma [0] 5 3" xfId="13383"/>
    <cellStyle name="Comma [0] 5 3 2" xfId="13384"/>
    <cellStyle name="Comma [0] 5 3 2 2" xfId="13385"/>
    <cellStyle name="Comma [0] 5 3 2 2 2" xfId="13386"/>
    <cellStyle name="Comma [0] 5 3 2 2_Rate Case Accrual Accounts" xfId="31091"/>
    <cellStyle name="Comma [0] 5 3 2 3" xfId="13387"/>
    <cellStyle name="Comma [0] 5 3 2 3 2" xfId="43879"/>
    <cellStyle name="Comma [0] 5 3 2 4" xfId="43880"/>
    <cellStyle name="Comma [0] 5 3 2_Rate Case Accrual Accounts" xfId="31092"/>
    <cellStyle name="Comma [0] 5 3 3" xfId="13388"/>
    <cellStyle name="Comma [0] 5 3 3 2" xfId="13389"/>
    <cellStyle name="Comma [0] 5 3 3 2 2" xfId="43881"/>
    <cellStyle name="Comma [0] 5 3 3 3" xfId="13390"/>
    <cellStyle name="Comma [0] 5 3 3_Rate Case Accrual Accounts" xfId="31093"/>
    <cellStyle name="Comma [0] 5 3 4" xfId="13391"/>
    <cellStyle name="Comma [0] 5 3 4 2" xfId="43882"/>
    <cellStyle name="Comma [0] 5 3 5" xfId="43883"/>
    <cellStyle name="Comma [0] 5 3_Rate Case Accrual Accounts" xfId="31094"/>
    <cellStyle name="Comma [0] 5 4" xfId="13392"/>
    <cellStyle name="Comma [0] 5 4 2" xfId="13393"/>
    <cellStyle name="Comma [0] 5 4 2 2" xfId="43884"/>
    <cellStyle name="Comma [0] 5 4 3" xfId="13394"/>
    <cellStyle name="Comma [0] 5 4_Rate Case Accrual Accounts" xfId="31095"/>
    <cellStyle name="Comma [0] 5 5" xfId="13395"/>
    <cellStyle name="Comma [0] 5 5 2" xfId="43885"/>
    <cellStyle name="Comma [0] 5 6" xfId="13396"/>
    <cellStyle name="Comma [0] 5_Rate Case Accrual Accounts" xfId="31096"/>
    <cellStyle name="Comma [0] 6" xfId="13397"/>
    <cellStyle name="Comma [0] 6 2" xfId="13398"/>
    <cellStyle name="Comma [0] 6 2 2" xfId="13399"/>
    <cellStyle name="Comma [0] 6 2 2 2" xfId="13400"/>
    <cellStyle name="Comma [0] 6 2 2 2 2" xfId="13401"/>
    <cellStyle name="Comma [0] 6 2 2 2 2 2" xfId="43886"/>
    <cellStyle name="Comma [0] 6 2 2 2 3" xfId="13402"/>
    <cellStyle name="Comma [0] 6 2 2 2_Rate Case Accrual Accounts" xfId="31097"/>
    <cellStyle name="Comma [0] 6 2 2 3" xfId="13403"/>
    <cellStyle name="Comma [0] 6 2 2 3 2" xfId="43887"/>
    <cellStyle name="Comma [0] 6 2 2 4" xfId="43888"/>
    <cellStyle name="Comma [0] 6 2 2_Rate Case Accrual Accounts" xfId="31098"/>
    <cellStyle name="Comma [0] 6 2 3" xfId="13404"/>
    <cellStyle name="Comma [0] 6 2 3 2" xfId="13405"/>
    <cellStyle name="Comma [0] 6 2 3 2 2" xfId="43889"/>
    <cellStyle name="Comma [0] 6 2 3 3" xfId="13406"/>
    <cellStyle name="Comma [0] 6 2 3_Rate Case Accrual Accounts" xfId="31099"/>
    <cellStyle name="Comma [0] 6 2 4" xfId="13407"/>
    <cellStyle name="Comma [0] 6 2 4 2" xfId="43890"/>
    <cellStyle name="Comma [0] 6 2 5" xfId="43891"/>
    <cellStyle name="Comma [0] 6 2_Rate Case Accrual Accounts" xfId="31100"/>
    <cellStyle name="Comma [0] 6 3" xfId="13408"/>
    <cellStyle name="Comma [0] 6 3 2" xfId="13409"/>
    <cellStyle name="Comma [0] 6 3 2 2" xfId="13410"/>
    <cellStyle name="Comma [0] 6 3 2 2 2" xfId="13411"/>
    <cellStyle name="Comma [0] 6 3 2 2_Rate Case Accrual Accounts" xfId="31101"/>
    <cellStyle name="Comma [0] 6 3 2 3" xfId="13412"/>
    <cellStyle name="Comma [0] 6 3 2 3 2" xfId="43892"/>
    <cellStyle name="Comma [0] 6 3 2 4" xfId="43893"/>
    <cellStyle name="Comma [0] 6 3 2_Rate Case Accrual Accounts" xfId="31102"/>
    <cellStyle name="Comma [0] 6 3 3" xfId="13413"/>
    <cellStyle name="Comma [0] 6 3 3 2" xfId="13414"/>
    <cellStyle name="Comma [0] 6 3 3 2 2" xfId="43894"/>
    <cellStyle name="Comma [0] 6 3 3 3" xfId="13415"/>
    <cellStyle name="Comma [0] 6 3 3_Rate Case Accrual Accounts" xfId="31103"/>
    <cellStyle name="Comma [0] 6 3 4" xfId="13416"/>
    <cellStyle name="Comma [0] 6 3 4 2" xfId="43895"/>
    <cellStyle name="Comma [0] 6 3 5" xfId="43896"/>
    <cellStyle name="Comma [0] 6 3_Rate Case Accrual Accounts" xfId="31104"/>
    <cellStyle name="Comma [0] 6 4" xfId="13417"/>
    <cellStyle name="Comma [0] 6 4 2" xfId="13418"/>
    <cellStyle name="Comma [0] 6 4 2 2" xfId="43897"/>
    <cellStyle name="Comma [0] 6 4 3" xfId="13419"/>
    <cellStyle name="Comma [0] 6 4_Rate Case Accrual Accounts" xfId="31105"/>
    <cellStyle name="Comma [0] 6 5" xfId="13420"/>
    <cellStyle name="Comma [0] 6 5 2" xfId="43898"/>
    <cellStyle name="Comma [0] 6_Rate Case Accrual Accounts" xfId="31106"/>
    <cellStyle name="Comma [0] 7" xfId="13421"/>
    <cellStyle name="Comma [0] 7 2" xfId="13422"/>
    <cellStyle name="Comma [0] 7 2 2" xfId="13423"/>
    <cellStyle name="Comma [0] 7 2 2 2" xfId="13424"/>
    <cellStyle name="Comma [0] 7 2 2 2 2" xfId="13425"/>
    <cellStyle name="Comma [0] 7 2 2 2 2 2" xfId="43899"/>
    <cellStyle name="Comma [0] 7 2 2 2 3" xfId="13426"/>
    <cellStyle name="Comma [0] 7 2 2 2_Rate Case Accrual Accounts" xfId="31107"/>
    <cellStyle name="Comma [0] 7 2 2 3" xfId="13427"/>
    <cellStyle name="Comma [0] 7 2 2 3 2" xfId="43900"/>
    <cellStyle name="Comma [0] 7 2 2 4" xfId="43901"/>
    <cellStyle name="Comma [0] 7 2 2_Rate Case Accrual Accounts" xfId="31108"/>
    <cellStyle name="Comma [0] 7 2 3" xfId="13428"/>
    <cellStyle name="Comma [0] 7 2 3 2" xfId="13429"/>
    <cellStyle name="Comma [0] 7 2 3 2 2" xfId="43902"/>
    <cellStyle name="Comma [0] 7 2 3 3" xfId="13430"/>
    <cellStyle name="Comma [0] 7 2 3_Rate Case Accrual Accounts" xfId="31109"/>
    <cellStyle name="Comma [0] 7 2 4" xfId="13431"/>
    <cellStyle name="Comma [0] 7 2 4 2" xfId="43903"/>
    <cellStyle name="Comma [0] 7 2 5" xfId="43904"/>
    <cellStyle name="Comma [0] 7 2_Rate Case Accrual Accounts" xfId="31110"/>
    <cellStyle name="Comma [0] 7 3" xfId="13432"/>
    <cellStyle name="Comma [0] 7 3 2" xfId="13433"/>
    <cellStyle name="Comma [0] 7 3 2 2" xfId="13434"/>
    <cellStyle name="Comma [0] 7 3 2 2 2" xfId="13435"/>
    <cellStyle name="Comma [0] 7 3 2 2_Rate Case Accrual Accounts" xfId="31111"/>
    <cellStyle name="Comma [0] 7 3 2 3" xfId="13436"/>
    <cellStyle name="Comma [0] 7 3 2 3 2" xfId="43905"/>
    <cellStyle name="Comma [0] 7 3 2 4" xfId="43906"/>
    <cellStyle name="Comma [0] 7 3 2_Rate Case Accrual Accounts" xfId="31112"/>
    <cellStyle name="Comma [0] 7 3 3" xfId="13437"/>
    <cellStyle name="Comma [0] 7 3 3 2" xfId="13438"/>
    <cellStyle name="Comma [0] 7 3 3 2 2" xfId="43907"/>
    <cellStyle name="Comma [0] 7 3 3 3" xfId="13439"/>
    <cellStyle name="Comma [0] 7 3 3_Rate Case Accrual Accounts" xfId="31113"/>
    <cellStyle name="Comma [0] 7 3 4" xfId="13440"/>
    <cellStyle name="Comma [0] 7 3 4 2" xfId="43908"/>
    <cellStyle name="Comma [0] 7 3 5" xfId="43909"/>
    <cellStyle name="Comma [0] 7 3_Rate Case Accrual Accounts" xfId="31114"/>
    <cellStyle name="Comma [0] 7 4" xfId="13441"/>
    <cellStyle name="Comma [0] 7 4 2" xfId="13442"/>
    <cellStyle name="Comma [0] 7 4 2 2" xfId="43910"/>
    <cellStyle name="Comma [0] 7 4 3" xfId="13443"/>
    <cellStyle name="Comma [0] 7 4_Rate Case Accrual Accounts" xfId="31115"/>
    <cellStyle name="Comma [0] 7 5" xfId="13444"/>
    <cellStyle name="Comma [0] 7 5 2" xfId="43911"/>
    <cellStyle name="Comma [0] 7_Rate Case Accrual Accounts" xfId="31116"/>
    <cellStyle name="Comma [0] 8" xfId="13445"/>
    <cellStyle name="Comma [0] 8 10" xfId="13446"/>
    <cellStyle name="Comma [0] 8 10 2" xfId="43912"/>
    <cellStyle name="Comma [0] 8 11" xfId="43913"/>
    <cellStyle name="Comma [0] 8 2" xfId="13447"/>
    <cellStyle name="Comma [0] 8 2 2" xfId="13448"/>
    <cellStyle name="Comma [0] 8 2 2 2" xfId="13449"/>
    <cellStyle name="Comma [0] 8 2 2 2 2" xfId="13450"/>
    <cellStyle name="Comma [0] 8 2 2 2 2 2" xfId="43914"/>
    <cellStyle name="Comma [0] 8 2 2 2 3" xfId="13451"/>
    <cellStyle name="Comma [0] 8 2 2 2_Rate Case Accrual Accounts" xfId="31117"/>
    <cellStyle name="Comma [0] 8 2 2 3" xfId="13452"/>
    <cellStyle name="Comma [0] 8 2 2 3 2" xfId="43915"/>
    <cellStyle name="Comma [0] 8 2 2 4" xfId="43916"/>
    <cellStyle name="Comma [0] 8 2 2_Rate Case Accrual Accounts" xfId="31118"/>
    <cellStyle name="Comma [0] 8 2 3" xfId="13453"/>
    <cellStyle name="Comma [0] 8 2 3 2" xfId="13454"/>
    <cellStyle name="Comma [0] 8 2 3 2 2" xfId="13455"/>
    <cellStyle name="Comma [0] 8 2 3 2_Rate Case Accrual Accounts" xfId="31119"/>
    <cellStyle name="Comma [0] 8 2 3 3" xfId="13456"/>
    <cellStyle name="Comma [0] 8 2 3 3 2" xfId="43917"/>
    <cellStyle name="Comma [0] 8 2 3 4" xfId="43918"/>
    <cellStyle name="Comma [0] 8 2 3_Rate Case Accrual Accounts" xfId="31120"/>
    <cellStyle name="Comma [0] 8 2 4" xfId="13457"/>
    <cellStyle name="Comma [0] 8 2 4 2" xfId="13458"/>
    <cellStyle name="Comma [0] 8 2 4 2 2" xfId="43919"/>
    <cellStyle name="Comma [0] 8 2 4 3" xfId="13459"/>
    <cellStyle name="Comma [0] 8 2 4_Rate Case Accrual Accounts" xfId="31121"/>
    <cellStyle name="Comma [0] 8 2 5" xfId="13460"/>
    <cellStyle name="Comma [0] 8 2 5 2" xfId="43920"/>
    <cellStyle name="Comma [0] 8 2 6" xfId="43921"/>
    <cellStyle name="Comma [0] 8 2_Rate Case Accrual Accounts" xfId="31122"/>
    <cellStyle name="Comma [0] 8 3" xfId="13461"/>
    <cellStyle name="Comma [0] 8 3 2" xfId="13462"/>
    <cellStyle name="Comma [0] 8 3 2 2" xfId="13463"/>
    <cellStyle name="Comma [0] 8 3 2 2 2" xfId="13464"/>
    <cellStyle name="Comma [0] 8 3 2 2_Rate Case Accrual Accounts" xfId="31123"/>
    <cellStyle name="Comma [0] 8 3 2 3" xfId="13465"/>
    <cellStyle name="Comma [0] 8 3 2 3 2" xfId="43922"/>
    <cellStyle name="Comma [0] 8 3 2 4" xfId="43923"/>
    <cellStyle name="Comma [0] 8 3 2_Rate Case Accrual Accounts" xfId="31124"/>
    <cellStyle name="Comma [0] 8 3 3" xfId="13466"/>
    <cellStyle name="Comma [0] 8 3 3 2" xfId="13467"/>
    <cellStyle name="Comma [0] 8 3 3_Rate Case Accrual Accounts" xfId="31125"/>
    <cellStyle name="Comma [0] 8 3 4" xfId="13468"/>
    <cellStyle name="Comma [0] 8 3 4 2" xfId="43924"/>
    <cellStyle name="Comma [0] 8 3 5" xfId="43925"/>
    <cellStyle name="Comma [0] 8 3_Rate Case Accrual Accounts" xfId="31126"/>
    <cellStyle name="Comma [0] 8 4" xfId="13469"/>
    <cellStyle name="Comma [0] 8 4 2" xfId="13470"/>
    <cellStyle name="Comma [0] 8 4 2 2" xfId="13471"/>
    <cellStyle name="Comma [0] 8 4 2_Rate Case Accrual Accounts" xfId="31127"/>
    <cellStyle name="Comma [0] 8 4 3" xfId="13472"/>
    <cellStyle name="Comma [0] 8 4 3 2" xfId="43926"/>
    <cellStyle name="Comma [0] 8 4 4" xfId="43927"/>
    <cellStyle name="Comma [0] 8 4_Rate Case Accrual Accounts" xfId="31128"/>
    <cellStyle name="Comma [0] 8 5" xfId="13473"/>
    <cellStyle name="Comma [0] 8 5 2" xfId="13474"/>
    <cellStyle name="Comma [0] 8 5 2 2" xfId="13475"/>
    <cellStyle name="Comma [0] 8 5 2 2 2" xfId="13476"/>
    <cellStyle name="Comma [0] 8 5 2 2 2 2" xfId="13477"/>
    <cellStyle name="Comma [0] 8 5 2 2 2_Rate Case Accrual Accounts" xfId="31129"/>
    <cellStyle name="Comma [0] 8 5 2 2 3" xfId="43928"/>
    <cellStyle name="Comma [0] 8 5 2 2_Rate Case Accrual Accounts" xfId="31130"/>
    <cellStyle name="Comma [0] 8 5 2 3" xfId="13478"/>
    <cellStyle name="Comma [0] 8 5 2 3 2" xfId="13479"/>
    <cellStyle name="Comma [0] 8 5 2 3_Rate Case Accrual Accounts" xfId="31131"/>
    <cellStyle name="Comma [0] 8 5 2 4" xfId="43929"/>
    <cellStyle name="Comma [0] 8 5 2_Rate Case Accrual Accounts" xfId="31132"/>
    <cellStyle name="Comma [0] 8 5 3" xfId="13480"/>
    <cellStyle name="Comma [0] 8 5 3 2" xfId="13481"/>
    <cellStyle name="Comma [0] 8 5 3 2 2" xfId="13482"/>
    <cellStyle name="Comma [0] 8 5 3 2_Rate Case Accrual Accounts" xfId="31133"/>
    <cellStyle name="Comma [0] 8 5 3 3" xfId="43930"/>
    <cellStyle name="Comma [0] 8 5 3_Rate Case Accrual Accounts" xfId="31134"/>
    <cellStyle name="Comma [0] 8 5 4" xfId="13483"/>
    <cellStyle name="Comma [0] 8 5 4 2" xfId="13484"/>
    <cellStyle name="Comma [0] 8 5 4_Rate Case Accrual Accounts" xfId="31135"/>
    <cellStyle name="Comma [0] 8 5 5" xfId="13485"/>
    <cellStyle name="Comma [0] 8 5 5 2" xfId="43931"/>
    <cellStyle name="Comma [0] 8 5 6" xfId="43932"/>
    <cellStyle name="Comma [0] 8 5_Rate Case Accrual Accounts" xfId="31136"/>
    <cellStyle name="Comma [0] 8 6" xfId="13486"/>
    <cellStyle name="Comma [0] 8 6 2" xfId="13487"/>
    <cellStyle name="Comma [0] 8 6 2 2" xfId="13488"/>
    <cellStyle name="Comma [0] 8 6 2 2 2" xfId="13489"/>
    <cellStyle name="Comma [0] 8 6 2 2_Rate Case Accrual Accounts" xfId="31137"/>
    <cellStyle name="Comma [0] 8 6 2 3" xfId="43933"/>
    <cellStyle name="Comma [0] 8 6 2_Rate Case Accrual Accounts" xfId="31138"/>
    <cellStyle name="Comma [0] 8 6 3" xfId="13490"/>
    <cellStyle name="Comma [0] 8 6 3 2" xfId="13491"/>
    <cellStyle name="Comma [0] 8 6 3_Rate Case Accrual Accounts" xfId="31139"/>
    <cellStyle name="Comma [0] 8 6 4" xfId="43934"/>
    <cellStyle name="Comma [0] 8 6_Rate Case Accrual Accounts" xfId="31140"/>
    <cellStyle name="Comma [0] 8 7" xfId="13492"/>
    <cellStyle name="Comma [0] 8 7 2" xfId="13493"/>
    <cellStyle name="Comma [0] 8 7 2 2" xfId="13494"/>
    <cellStyle name="Comma [0] 8 7 2_Rate Case Accrual Accounts" xfId="31141"/>
    <cellStyle name="Comma [0] 8 7 3" xfId="43935"/>
    <cellStyle name="Comma [0] 8 7_Rate Case Accrual Accounts" xfId="31142"/>
    <cellStyle name="Comma [0] 8 8" xfId="13495"/>
    <cellStyle name="Comma [0] 8 8 2" xfId="13496"/>
    <cellStyle name="Comma [0] 8 8 2 2" xfId="13497"/>
    <cellStyle name="Comma [0] 8 8 2_Rate Case Accrual Accounts" xfId="31143"/>
    <cellStyle name="Comma [0] 8 8 3" xfId="43936"/>
    <cellStyle name="Comma [0] 8 8_Rate Case Accrual Accounts" xfId="31144"/>
    <cellStyle name="Comma [0] 8 9" xfId="13498"/>
    <cellStyle name="Comma [0] 8 9 2" xfId="13499"/>
    <cellStyle name="Comma [0] 8 9_Rate Case Accrual Accounts" xfId="31145"/>
    <cellStyle name="Comma [0] 8_Rate Case Accrual Accounts" xfId="31146"/>
    <cellStyle name="Comma [0] 9" xfId="13500"/>
    <cellStyle name="Comma [0] 9 2" xfId="13501"/>
    <cellStyle name="Comma [0] 9 2 2" xfId="13502"/>
    <cellStyle name="Comma [0] 9 2 2 2" xfId="13503"/>
    <cellStyle name="Comma [0] 9 2 2 2 2" xfId="13504"/>
    <cellStyle name="Comma [0] 9 2 2 2_Rate Case Accrual Accounts" xfId="31147"/>
    <cellStyle name="Comma [0] 9 2 2 3" xfId="13505"/>
    <cellStyle name="Comma [0] 9 2 2 3 2" xfId="43937"/>
    <cellStyle name="Comma [0] 9 2 2 4" xfId="43938"/>
    <cellStyle name="Comma [0] 9 2 2_Rate Case Accrual Accounts" xfId="31148"/>
    <cellStyle name="Comma [0] 9 2 3" xfId="13506"/>
    <cellStyle name="Comma [0] 9 2 3 2" xfId="13507"/>
    <cellStyle name="Comma [0] 9 2 3_Rate Case Accrual Accounts" xfId="31149"/>
    <cellStyle name="Comma [0] 9 2 4" xfId="13508"/>
    <cellStyle name="Comma [0] 9 2 4 2" xfId="43939"/>
    <cellStyle name="Comma [0] 9 2 5" xfId="43940"/>
    <cellStyle name="Comma [0] 9 2_Rate Case Accrual Accounts" xfId="31150"/>
    <cellStyle name="Comma [0] 9 3" xfId="13509"/>
    <cellStyle name="Comma [0] 9 3 2" xfId="13510"/>
    <cellStyle name="Comma [0] 9 3 2 2" xfId="13511"/>
    <cellStyle name="Comma [0] 9 3 2 2 2" xfId="13512"/>
    <cellStyle name="Comma [0] 9 3 2 2_Rate Case Accrual Accounts" xfId="31151"/>
    <cellStyle name="Comma [0] 9 3 2 3" xfId="13513"/>
    <cellStyle name="Comma [0] 9 3 2 3 2" xfId="43941"/>
    <cellStyle name="Comma [0] 9 3 2 4" xfId="43942"/>
    <cellStyle name="Comma [0] 9 3 2_Rate Case Accrual Accounts" xfId="31152"/>
    <cellStyle name="Comma [0] 9 3 3" xfId="13514"/>
    <cellStyle name="Comma [0] 9 3 3 2" xfId="13515"/>
    <cellStyle name="Comma [0] 9 3 3_Rate Case Accrual Accounts" xfId="31153"/>
    <cellStyle name="Comma [0] 9 3 4" xfId="13516"/>
    <cellStyle name="Comma [0] 9 3 4 2" xfId="43943"/>
    <cellStyle name="Comma [0] 9 3 5" xfId="43944"/>
    <cellStyle name="Comma [0] 9 3_Rate Case Accrual Accounts" xfId="31154"/>
    <cellStyle name="Comma [0] 9 4" xfId="13517"/>
    <cellStyle name="Comma [0] 9 4 2" xfId="13518"/>
    <cellStyle name="Comma [0] 9 4 2 2" xfId="43945"/>
    <cellStyle name="Comma [0] 9 4 3" xfId="13519"/>
    <cellStyle name="Comma [0] 9 4_Rate Case Accrual Accounts" xfId="31155"/>
    <cellStyle name="Comma [0] 9 5" xfId="13520"/>
    <cellStyle name="Comma [0] 9 5 2" xfId="43946"/>
    <cellStyle name="Comma [0] 9 6" xfId="43947"/>
    <cellStyle name="Comma [0] 9_Rate Case Accrual Accounts" xfId="31156"/>
    <cellStyle name="Comma 10" xfId="74"/>
    <cellStyle name="Comma 10 10" xfId="43948"/>
    <cellStyle name="Comma 10 2" xfId="313"/>
    <cellStyle name="Comma 10 2 2" xfId="13521"/>
    <cellStyle name="Comma 10 2 2 2" xfId="13522"/>
    <cellStyle name="Comma 10 2 2 2 2" xfId="13523"/>
    <cellStyle name="Comma 10 2 2 2_Rate Case Accrual Accounts" xfId="31157"/>
    <cellStyle name="Comma 10 2 2 3" xfId="13524"/>
    <cellStyle name="Comma 10 2 2 3 2" xfId="43949"/>
    <cellStyle name="Comma 10 2 2 4" xfId="13525"/>
    <cellStyle name="Comma 10 2 2 4 2" xfId="43950"/>
    <cellStyle name="Comma 10 2 2 5" xfId="43951"/>
    <cellStyle name="Comma 10 2 2_Rate Case Accrual Accounts" xfId="31158"/>
    <cellStyle name="Comma 10 2 3" xfId="13526"/>
    <cellStyle name="Comma 10 2 3 2" xfId="13527"/>
    <cellStyle name="Comma 10 2 3_Rate Case Accrual Accounts" xfId="31159"/>
    <cellStyle name="Comma 10 2 4" xfId="13528"/>
    <cellStyle name="Comma 10 2 4 2" xfId="43952"/>
    <cellStyle name="Comma 10 2 5" xfId="13529"/>
    <cellStyle name="Comma 10 2 5 2" xfId="43953"/>
    <cellStyle name="Comma 10 2 6" xfId="13530"/>
    <cellStyle name="Comma 10 2 7" xfId="43954"/>
    <cellStyle name="Comma 10 2_Rate Case Accrual Accounts" xfId="31160"/>
    <cellStyle name="Comma 10 3" xfId="606"/>
    <cellStyle name="Comma 10 3 2" xfId="13531"/>
    <cellStyle name="Comma 10 3 2 2" xfId="13532"/>
    <cellStyle name="Comma 10 3 2 2 2" xfId="13533"/>
    <cellStyle name="Comma 10 3 2 2_Rate Case Accrual Accounts" xfId="31161"/>
    <cellStyle name="Comma 10 3 2 3" xfId="13534"/>
    <cellStyle name="Comma 10 3 2 3 2" xfId="43955"/>
    <cellStyle name="Comma 10 3 2 4" xfId="43956"/>
    <cellStyle name="Comma 10 3 2_Rate Case Accrual Accounts" xfId="31162"/>
    <cellStyle name="Comma 10 3 3" xfId="13535"/>
    <cellStyle name="Comma 10 3 3 2" xfId="13536"/>
    <cellStyle name="Comma 10 3 3_Rate Case Accrual Accounts" xfId="31163"/>
    <cellStyle name="Comma 10 3 4" xfId="13537"/>
    <cellStyle name="Comma 10 3 4 2" xfId="43957"/>
    <cellStyle name="Comma 10 3 5" xfId="43958"/>
    <cellStyle name="Comma 10 3_Rate Case Accrual Accounts" xfId="31164"/>
    <cellStyle name="Comma 10 4" xfId="456"/>
    <cellStyle name="Comma 10 4 2" xfId="13538"/>
    <cellStyle name="Comma 10 4 2 2" xfId="13539"/>
    <cellStyle name="Comma 10 4 2 2 2" xfId="13540"/>
    <cellStyle name="Comma 10 4 2 2_Rate Case Accrual Accounts" xfId="31165"/>
    <cellStyle name="Comma 10 4 2 3" xfId="13541"/>
    <cellStyle name="Comma 10 4 2 3 2" xfId="43959"/>
    <cellStyle name="Comma 10 4 2 4" xfId="43960"/>
    <cellStyle name="Comma 10 4 2_Rate Case Accrual Accounts" xfId="31166"/>
    <cellStyle name="Comma 10 4 3" xfId="13542"/>
    <cellStyle name="Comma 10 4 3 2" xfId="13543"/>
    <cellStyle name="Comma 10 4 3_Rate Case Accrual Accounts" xfId="31167"/>
    <cellStyle name="Comma 10 4 4" xfId="13544"/>
    <cellStyle name="Comma 10 4 4 2" xfId="43961"/>
    <cellStyle name="Comma 10 4 5" xfId="43962"/>
    <cellStyle name="Comma 10 4_Rate Case Accrual Accounts" xfId="31168"/>
    <cellStyle name="Comma 10 5" xfId="13545"/>
    <cellStyle name="Comma 10 5 2" xfId="13546"/>
    <cellStyle name="Comma 10 5 2 2" xfId="13547"/>
    <cellStyle name="Comma 10 5 2_Rate Case Accrual Accounts" xfId="31169"/>
    <cellStyle name="Comma 10 5 3" xfId="13548"/>
    <cellStyle name="Comma 10 5 3 2" xfId="43963"/>
    <cellStyle name="Comma 10 5 4" xfId="13549"/>
    <cellStyle name="Comma 10 5 4 2" xfId="43964"/>
    <cellStyle name="Comma 10 5 5" xfId="43965"/>
    <cellStyle name="Comma 10 5_Rate Case Accrual Accounts" xfId="31170"/>
    <cellStyle name="Comma 10 6" xfId="13550"/>
    <cellStyle name="Comma 10 6 2" xfId="13551"/>
    <cellStyle name="Comma 10 6_Rate Case Accrual Accounts" xfId="31171"/>
    <cellStyle name="Comma 10 7" xfId="13552"/>
    <cellStyle name="Comma 10 7 2" xfId="43966"/>
    <cellStyle name="Comma 10 8" xfId="13553"/>
    <cellStyle name="Comma 10 8 2" xfId="43967"/>
    <cellStyle name="Comma 10 9" xfId="13554"/>
    <cellStyle name="Comma 10_Basis Info" xfId="13555"/>
    <cellStyle name="Comma 100" xfId="49211"/>
    <cellStyle name="Comma 101" xfId="49212"/>
    <cellStyle name="Comma 102" xfId="49213"/>
    <cellStyle name="Comma 103" xfId="49214"/>
    <cellStyle name="Comma 104" xfId="49215"/>
    <cellStyle name="Comma 105" xfId="49216"/>
    <cellStyle name="Comma 106" xfId="49217"/>
    <cellStyle name="Comma 107" xfId="49218"/>
    <cellStyle name="Comma 108" xfId="49219"/>
    <cellStyle name="Comma 109" xfId="49244"/>
    <cellStyle name="Comma 11" xfId="75"/>
    <cellStyle name="Comma 11 2" xfId="76"/>
    <cellStyle name="Comma 11 2 2" xfId="607"/>
    <cellStyle name="Comma 11 2 2 2" xfId="13556"/>
    <cellStyle name="Comma 11 2 2 2 2" xfId="13557"/>
    <cellStyle name="Comma 11 2 2 2 2 2" xfId="13558"/>
    <cellStyle name="Comma 11 2 2 2 2_Rate Case Accrual Accounts" xfId="31172"/>
    <cellStyle name="Comma 11 2 2 2 3" xfId="13559"/>
    <cellStyle name="Comma 11 2 2 2 3 2" xfId="43968"/>
    <cellStyle name="Comma 11 2 2 2 4" xfId="43969"/>
    <cellStyle name="Comma 11 2 2 2_Rate Case Accrual Accounts" xfId="31173"/>
    <cellStyle name="Comma 11 2 2 3" xfId="13560"/>
    <cellStyle name="Comma 11 2 2 3 2" xfId="13561"/>
    <cellStyle name="Comma 11 2 2 3_Rate Case Accrual Accounts" xfId="31174"/>
    <cellStyle name="Comma 11 2 2 4" xfId="13562"/>
    <cellStyle name="Comma 11 2 2 4 2" xfId="43970"/>
    <cellStyle name="Comma 11 2 2 5" xfId="43971"/>
    <cellStyle name="Comma 11 2 2_Rate Case Accrual Accounts" xfId="31175"/>
    <cellStyle name="Comma 11 2 3" xfId="13563"/>
    <cellStyle name="Comma 11 2 3 2" xfId="13564"/>
    <cellStyle name="Comma 11 2 3 2 2" xfId="13565"/>
    <cellStyle name="Comma 11 2 3 2_Rate Case Accrual Accounts" xfId="31176"/>
    <cellStyle name="Comma 11 2 3 3" xfId="13566"/>
    <cellStyle name="Comma 11 2 3 3 2" xfId="43972"/>
    <cellStyle name="Comma 11 2 3 4" xfId="43973"/>
    <cellStyle name="Comma 11 2 3_Rate Case Accrual Accounts" xfId="31177"/>
    <cellStyle name="Comma 11 2 4" xfId="13567"/>
    <cellStyle name="Comma 11 2 4 2" xfId="13568"/>
    <cellStyle name="Comma 11 2 4_Rate Case Accrual Accounts" xfId="31178"/>
    <cellStyle name="Comma 11 2 5" xfId="13569"/>
    <cellStyle name="Comma 11 2 5 2" xfId="43974"/>
    <cellStyle name="Comma 11 2 6" xfId="13570"/>
    <cellStyle name="Comma 11 2 6 2" xfId="43975"/>
    <cellStyle name="Comma 11 2 7" xfId="13571"/>
    <cellStyle name="Comma 11 2 8" xfId="43976"/>
    <cellStyle name="Comma 11 2_Rate Case Accrual Accounts" xfId="31179"/>
    <cellStyle name="Comma 11 3" xfId="457"/>
    <cellStyle name="Comma 11 3 2" xfId="13572"/>
    <cellStyle name="Comma 11 3 2 2" xfId="13573"/>
    <cellStyle name="Comma 11 3 2 2 2" xfId="13574"/>
    <cellStyle name="Comma 11 3 2 2_Rate Case Accrual Accounts" xfId="31180"/>
    <cellStyle name="Comma 11 3 2 3" xfId="13575"/>
    <cellStyle name="Comma 11 3 2 3 2" xfId="43977"/>
    <cellStyle name="Comma 11 3 2 4" xfId="43978"/>
    <cellStyle name="Comma 11 3 2_Rate Case Accrual Accounts" xfId="31181"/>
    <cellStyle name="Comma 11 3 3" xfId="13576"/>
    <cellStyle name="Comma 11 3 3 2" xfId="13577"/>
    <cellStyle name="Comma 11 3 3_Rate Case Accrual Accounts" xfId="31182"/>
    <cellStyle name="Comma 11 3 4" xfId="13578"/>
    <cellStyle name="Comma 11 3 4 2" xfId="43979"/>
    <cellStyle name="Comma 11 3_Rate Case Accrual Accounts" xfId="31183"/>
    <cellStyle name="Comma 11 4" xfId="13579"/>
    <cellStyle name="Comma 11 4 2" xfId="13580"/>
    <cellStyle name="Comma 11 4 2 2" xfId="13581"/>
    <cellStyle name="Comma 11 4 2_Rate Case Accrual Accounts" xfId="31184"/>
    <cellStyle name="Comma 11 4 3" xfId="13582"/>
    <cellStyle name="Comma 11 4 3 2" xfId="43980"/>
    <cellStyle name="Comma 11 4 4" xfId="43981"/>
    <cellStyle name="Comma 11 4_Rate Case Accrual Accounts" xfId="31185"/>
    <cellStyle name="Comma 11 5" xfId="13583"/>
    <cellStyle name="Comma 11 5 2" xfId="13584"/>
    <cellStyle name="Comma 11 5 2 2" xfId="43982"/>
    <cellStyle name="Comma 11 5 3" xfId="13585"/>
    <cellStyle name="Comma 11 5_Rate Case Accrual Accounts" xfId="31186"/>
    <cellStyle name="Comma 11 6" xfId="13586"/>
    <cellStyle name="Comma 11 6 2" xfId="43983"/>
    <cellStyle name="Comma 11 7" xfId="13587"/>
    <cellStyle name="Comma 11 7 2" xfId="43984"/>
    <cellStyle name="Comma 11 8" xfId="13588"/>
    <cellStyle name="Comma 11 9" xfId="43985"/>
    <cellStyle name="Comma 11_Basis Info" xfId="13589"/>
    <cellStyle name="Comma 110" xfId="49428"/>
    <cellStyle name="Comma 111" xfId="49459"/>
    <cellStyle name="Comma 112" xfId="49473"/>
    <cellStyle name="Comma 113" xfId="49484"/>
    <cellStyle name="Comma 114" xfId="49548"/>
    <cellStyle name="Comma 115" xfId="49552"/>
    <cellStyle name="Comma 116" xfId="49553"/>
    <cellStyle name="Comma 117" xfId="49571"/>
    <cellStyle name="Comma 118" xfId="49573"/>
    <cellStyle name="Comma 119" xfId="49578"/>
    <cellStyle name="Comma 12" xfId="77"/>
    <cellStyle name="Comma 12 10" xfId="49329"/>
    <cellStyle name="Comma 12 2" xfId="78"/>
    <cellStyle name="Comma 12 2 2" xfId="608"/>
    <cellStyle name="Comma 12 2 2 2" xfId="13590"/>
    <cellStyle name="Comma 12 2 2 2 2" xfId="13591"/>
    <cellStyle name="Comma 12 2 2 2_Rate Case Accrual Accounts" xfId="31187"/>
    <cellStyle name="Comma 12 2 2 3" xfId="13592"/>
    <cellStyle name="Comma 12 2 2 3 2" xfId="43986"/>
    <cellStyle name="Comma 12 2 2 4" xfId="43987"/>
    <cellStyle name="Comma 12 2 2_Rate Case Accrual Accounts" xfId="31188"/>
    <cellStyle name="Comma 12 2 3" xfId="13593"/>
    <cellStyle name="Comma 12 2 3 2" xfId="13594"/>
    <cellStyle name="Comma 12 2 3_Rate Case Accrual Accounts" xfId="31189"/>
    <cellStyle name="Comma 12 2 4" xfId="13595"/>
    <cellStyle name="Comma 12 2 4 2" xfId="43988"/>
    <cellStyle name="Comma 12 2 5" xfId="13596"/>
    <cellStyle name="Comma 12 2 6" xfId="43989"/>
    <cellStyle name="Comma 12 2_Rate Case Accrual Accounts" xfId="31190"/>
    <cellStyle name="Comma 12 3" xfId="458"/>
    <cellStyle name="Comma 12 3 2" xfId="13597"/>
    <cellStyle name="Comma 12 3 2 2" xfId="13598"/>
    <cellStyle name="Comma 12 3 2_Rate Case Accrual Accounts" xfId="31191"/>
    <cellStyle name="Comma 12 3 3" xfId="13599"/>
    <cellStyle name="Comma 12 3 3 2" xfId="43990"/>
    <cellStyle name="Comma 12 3 4" xfId="43991"/>
    <cellStyle name="Comma 12 3_Rate Case Accrual Accounts" xfId="31192"/>
    <cellStyle name="Comma 12 4" xfId="13600"/>
    <cellStyle name="Comma 12 4 2" xfId="13601"/>
    <cellStyle name="Comma 12 4 2 2" xfId="43992"/>
    <cellStyle name="Comma 12 4 3" xfId="13602"/>
    <cellStyle name="Comma 12 4_Rate Case Accrual Accounts" xfId="31193"/>
    <cellStyle name="Comma 12 5" xfId="13603"/>
    <cellStyle name="Comma 12 5 2" xfId="43993"/>
    <cellStyle name="Comma 12 6" xfId="13604"/>
    <cellStyle name="Comma 12 6 2" xfId="43994"/>
    <cellStyle name="Comma 12 7" xfId="13605"/>
    <cellStyle name="Comma 12 8" xfId="43995"/>
    <cellStyle name="Comma 12 9" xfId="49316"/>
    <cellStyle name="Comma 12_Rate Case Accrual Accounts" xfId="31194"/>
    <cellStyle name="Comma 120" xfId="49588"/>
    <cellStyle name="Comma 121" xfId="49591"/>
    <cellStyle name="Comma 122" xfId="49596"/>
    <cellStyle name="Comma 13" xfId="79"/>
    <cellStyle name="Comma 13 10" xfId="49495"/>
    <cellStyle name="Comma 13 2" xfId="80"/>
    <cellStyle name="Comma 13 2 2" xfId="609"/>
    <cellStyle name="Comma 13 2 2 2" xfId="13606"/>
    <cellStyle name="Comma 13 2 2 2 2" xfId="13607"/>
    <cellStyle name="Comma 13 2 2 2_Rate Case Accrual Accounts" xfId="31195"/>
    <cellStyle name="Comma 13 2 2 3" xfId="13608"/>
    <cellStyle name="Comma 13 2 2 3 2" xfId="43996"/>
    <cellStyle name="Comma 13 2 2 4" xfId="43997"/>
    <cellStyle name="Comma 13 2 2_Rate Case Accrual Accounts" xfId="31196"/>
    <cellStyle name="Comma 13 2 3" xfId="13609"/>
    <cellStyle name="Comma 13 2 3 2" xfId="13610"/>
    <cellStyle name="Comma 13 2 3_Rate Case Accrual Accounts" xfId="31197"/>
    <cellStyle name="Comma 13 2 4" xfId="13611"/>
    <cellStyle name="Comma 13 2 4 2" xfId="43998"/>
    <cellStyle name="Comma 13 2 5" xfId="13612"/>
    <cellStyle name="Comma 13 2 6" xfId="43999"/>
    <cellStyle name="Comma 13 2_Rate Case Accrual Accounts" xfId="31198"/>
    <cellStyle name="Comma 13 3" xfId="540"/>
    <cellStyle name="Comma 13 3 2" xfId="13613"/>
    <cellStyle name="Comma 13 3 2 2" xfId="13614"/>
    <cellStyle name="Comma 13 3 2_Rate Case Accrual Accounts" xfId="31199"/>
    <cellStyle name="Comma 13 3 3" xfId="13615"/>
    <cellStyle name="Comma 13 3 3 2" xfId="44000"/>
    <cellStyle name="Comma 13 3 4" xfId="44001"/>
    <cellStyle name="Comma 13 3_Rate Case Accrual Accounts" xfId="31200"/>
    <cellStyle name="Comma 13 4" xfId="13616"/>
    <cellStyle name="Comma 13 4 2" xfId="13617"/>
    <cellStyle name="Comma 13 4 2 2" xfId="44002"/>
    <cellStyle name="Comma 13 4 3" xfId="13618"/>
    <cellStyle name="Comma 13 4_Rate Case Accrual Accounts" xfId="31201"/>
    <cellStyle name="Comma 13 5" xfId="13619"/>
    <cellStyle name="Comma 13 5 2" xfId="44003"/>
    <cellStyle name="Comma 13 6" xfId="13620"/>
    <cellStyle name="Comma 13 6 2" xfId="44004"/>
    <cellStyle name="Comma 13 7" xfId="13621"/>
    <cellStyle name="Comma 13 8" xfId="44005"/>
    <cellStyle name="Comma 13 9" xfId="49486"/>
    <cellStyle name="Comma 13_Rate Case Accrual Accounts" xfId="31202"/>
    <cellStyle name="Comma 14" xfId="81"/>
    <cellStyle name="Comma 14 10" xfId="49220"/>
    <cellStyle name="Comma 14 2" xfId="541"/>
    <cellStyle name="Comma 14 2 2" xfId="13622"/>
    <cellStyle name="Comma 14 2 2 2" xfId="13623"/>
    <cellStyle name="Comma 14 2 2 2 2" xfId="13624"/>
    <cellStyle name="Comma 14 2 2 2_Rate Case Accrual Accounts" xfId="31203"/>
    <cellStyle name="Comma 14 2 2 3" xfId="13625"/>
    <cellStyle name="Comma 14 2 2 3 2" xfId="44006"/>
    <cellStyle name="Comma 14 2 2 4" xfId="44007"/>
    <cellStyle name="Comma 14 2 2_Rate Case Accrual Accounts" xfId="31204"/>
    <cellStyle name="Comma 14 2 3" xfId="13626"/>
    <cellStyle name="Comma 14 2 3 2" xfId="13627"/>
    <cellStyle name="Comma 14 2 3_Rate Case Accrual Accounts" xfId="31205"/>
    <cellStyle name="Comma 14 2 4" xfId="13628"/>
    <cellStyle name="Comma 14 2 4 2" xfId="44008"/>
    <cellStyle name="Comma 14 2_Rate Case Accrual Accounts" xfId="31206"/>
    <cellStyle name="Comma 14 3" xfId="13629"/>
    <cellStyle name="Comma 14 3 2" xfId="13630"/>
    <cellStyle name="Comma 14 3 2 2" xfId="13631"/>
    <cellStyle name="Comma 14 3 2_Rate Case Accrual Accounts" xfId="31207"/>
    <cellStyle name="Comma 14 3 3" xfId="13632"/>
    <cellStyle name="Comma 14 3 3 2" xfId="44009"/>
    <cellStyle name="Comma 14 3 4" xfId="44010"/>
    <cellStyle name="Comma 14 3_Rate Case Accrual Accounts" xfId="31208"/>
    <cellStyle name="Comma 14 4" xfId="13633"/>
    <cellStyle name="Comma 14 4 2" xfId="13634"/>
    <cellStyle name="Comma 14 4 2 2" xfId="44011"/>
    <cellStyle name="Comma 14 4 3" xfId="13635"/>
    <cellStyle name="Comma 14 4_Rate Case Accrual Accounts" xfId="31209"/>
    <cellStyle name="Comma 14 5" xfId="13636"/>
    <cellStyle name="Comma 14 5 2" xfId="44012"/>
    <cellStyle name="Comma 14 6" xfId="13637"/>
    <cellStyle name="Comma 14 6 2" xfId="44013"/>
    <cellStyle name="Comma 14 7" xfId="13638"/>
    <cellStyle name="Comma 14 8" xfId="49221"/>
    <cellStyle name="Comma 14 9" xfId="49222"/>
    <cellStyle name="Comma 14_Rate Case Accrual Accounts" xfId="31210"/>
    <cellStyle name="Comma 15" xfId="314"/>
    <cellStyle name="Comma 15 2" xfId="13639"/>
    <cellStyle name="Comma 15 2 2" xfId="13640"/>
    <cellStyle name="Comma 15 2 2 2" xfId="13641"/>
    <cellStyle name="Comma 15 2 2 2 2" xfId="13642"/>
    <cellStyle name="Comma 15 2 2 2_Rate Case Accrual Accounts" xfId="31211"/>
    <cellStyle name="Comma 15 2 2 3" xfId="13643"/>
    <cellStyle name="Comma 15 2 2 3 2" xfId="44014"/>
    <cellStyle name="Comma 15 2 2 4" xfId="44015"/>
    <cellStyle name="Comma 15 2 2_Rate Case Accrual Accounts" xfId="31212"/>
    <cellStyle name="Comma 15 2 3" xfId="13644"/>
    <cellStyle name="Comma 15 2 3 2" xfId="13645"/>
    <cellStyle name="Comma 15 2 3_Rate Case Accrual Accounts" xfId="31213"/>
    <cellStyle name="Comma 15 2 4" xfId="13646"/>
    <cellStyle name="Comma 15 2 4 2" xfId="44016"/>
    <cellStyle name="Comma 15 2 5" xfId="44017"/>
    <cellStyle name="Comma 15 2_Rate Case Accrual Accounts" xfId="31214"/>
    <cellStyle name="Comma 15 3" xfId="13647"/>
    <cellStyle name="Comma 15 3 2" xfId="13648"/>
    <cellStyle name="Comma 15 3 2 2" xfId="13649"/>
    <cellStyle name="Comma 15 3 2_Rate Case Accrual Accounts" xfId="31215"/>
    <cellStyle name="Comma 15 3 3" xfId="13650"/>
    <cellStyle name="Comma 15 3 3 2" xfId="44018"/>
    <cellStyle name="Comma 15 3 4" xfId="44019"/>
    <cellStyle name="Comma 15 3_Rate Case Accrual Accounts" xfId="31216"/>
    <cellStyle name="Comma 15 4" xfId="13651"/>
    <cellStyle name="Comma 15 4 2" xfId="13652"/>
    <cellStyle name="Comma 15 4 2 2" xfId="44020"/>
    <cellStyle name="Comma 15 4 3" xfId="13653"/>
    <cellStyle name="Comma 15 4_Rate Case Accrual Accounts" xfId="31217"/>
    <cellStyle name="Comma 15 5" xfId="13654"/>
    <cellStyle name="Comma 15 5 2" xfId="44021"/>
    <cellStyle name="Comma 15 6" xfId="13655"/>
    <cellStyle name="Comma 15 6 2" xfId="44022"/>
    <cellStyle name="Comma 15 7" xfId="13656"/>
    <cellStyle name="Comma 15_Rate Case Accrual Accounts" xfId="31218"/>
    <cellStyle name="Comma 16" xfId="315"/>
    <cellStyle name="Comma 16 2" xfId="13657"/>
    <cellStyle name="Comma 16 2 2" xfId="13658"/>
    <cellStyle name="Comma 16 2 2 2" xfId="13659"/>
    <cellStyle name="Comma 16 2 2 2 2" xfId="13660"/>
    <cellStyle name="Comma 16 2 2 2_Rate Case Accrual Accounts" xfId="31219"/>
    <cellStyle name="Comma 16 2 2 3" xfId="13661"/>
    <cellStyle name="Comma 16 2 2 3 2" xfId="44023"/>
    <cellStyle name="Comma 16 2 2 4" xfId="44024"/>
    <cellStyle name="Comma 16 2 2_Rate Case Accrual Accounts" xfId="31220"/>
    <cellStyle name="Comma 16 2 3" xfId="13662"/>
    <cellStyle name="Comma 16 2 3 2" xfId="13663"/>
    <cellStyle name="Comma 16 2 3_Rate Case Accrual Accounts" xfId="31221"/>
    <cellStyle name="Comma 16 2 4" xfId="13664"/>
    <cellStyle name="Comma 16 2 4 2" xfId="44025"/>
    <cellStyle name="Comma 16 2 5" xfId="44026"/>
    <cellStyle name="Comma 16 2_Rate Case Accrual Accounts" xfId="31222"/>
    <cellStyle name="Comma 16 3" xfId="13665"/>
    <cellStyle name="Comma 16 3 2" xfId="13666"/>
    <cellStyle name="Comma 16 3 2 2" xfId="13667"/>
    <cellStyle name="Comma 16 3 2_Rate Case Accrual Accounts" xfId="31223"/>
    <cellStyle name="Comma 16 3 3" xfId="13668"/>
    <cellStyle name="Comma 16 3 3 2" xfId="44027"/>
    <cellStyle name="Comma 16 3 4" xfId="44028"/>
    <cellStyle name="Comma 16 3_Rate Case Accrual Accounts" xfId="31224"/>
    <cellStyle name="Comma 16 4" xfId="13669"/>
    <cellStyle name="Comma 16 4 2" xfId="13670"/>
    <cellStyle name="Comma 16 4 2 2" xfId="44029"/>
    <cellStyle name="Comma 16 4 3" xfId="13671"/>
    <cellStyle name="Comma 16 4_Rate Case Accrual Accounts" xfId="31225"/>
    <cellStyle name="Comma 16 5" xfId="13672"/>
    <cellStyle name="Comma 16 5 2" xfId="44030"/>
    <cellStyle name="Comma 16 6" xfId="13673"/>
    <cellStyle name="Comma 16 6 2" xfId="44031"/>
    <cellStyle name="Comma 16 7" xfId="13674"/>
    <cellStyle name="Comma 16_Rate Case Accrual Accounts" xfId="31226"/>
    <cellStyle name="Comma 17" xfId="316"/>
    <cellStyle name="Comma 17 2" xfId="13675"/>
    <cellStyle name="Comma 17 2 2" xfId="13676"/>
    <cellStyle name="Comma 17 2 2 2" xfId="13677"/>
    <cellStyle name="Comma 17 2 2 2 2" xfId="13678"/>
    <cellStyle name="Comma 17 2 2 2_Rate Case Accrual Accounts" xfId="31227"/>
    <cellStyle name="Comma 17 2 2 3" xfId="13679"/>
    <cellStyle name="Comma 17 2 2 3 2" xfId="44032"/>
    <cellStyle name="Comma 17 2 2 4" xfId="44033"/>
    <cellStyle name="Comma 17 2 2_Rate Case Accrual Accounts" xfId="31228"/>
    <cellStyle name="Comma 17 2 3" xfId="13680"/>
    <cellStyle name="Comma 17 2 3 2" xfId="13681"/>
    <cellStyle name="Comma 17 2 3_Rate Case Accrual Accounts" xfId="31229"/>
    <cellStyle name="Comma 17 2 4" xfId="13682"/>
    <cellStyle name="Comma 17 2 4 2" xfId="44034"/>
    <cellStyle name="Comma 17 2 5" xfId="44035"/>
    <cellStyle name="Comma 17 2_Rate Case Accrual Accounts" xfId="31230"/>
    <cellStyle name="Comma 17 3" xfId="13683"/>
    <cellStyle name="Comma 17 3 2" xfId="13684"/>
    <cellStyle name="Comma 17 3 2 2" xfId="13685"/>
    <cellStyle name="Comma 17 3 2_Rate Case Accrual Accounts" xfId="31231"/>
    <cellStyle name="Comma 17 3 3" xfId="13686"/>
    <cellStyle name="Comma 17 3 3 2" xfId="44036"/>
    <cellStyle name="Comma 17 3 4" xfId="44037"/>
    <cellStyle name="Comma 17 3_Rate Case Accrual Accounts" xfId="31232"/>
    <cellStyle name="Comma 17 4" xfId="13687"/>
    <cellStyle name="Comma 17 4 2" xfId="13688"/>
    <cellStyle name="Comma 17 4 2 2" xfId="44038"/>
    <cellStyle name="Comma 17 4 3" xfId="13689"/>
    <cellStyle name="Comma 17 4_Rate Case Accrual Accounts" xfId="31233"/>
    <cellStyle name="Comma 17 5" xfId="13690"/>
    <cellStyle name="Comma 17 5 2" xfId="44039"/>
    <cellStyle name="Comma 17 6" xfId="13691"/>
    <cellStyle name="Comma 17 6 2" xfId="44040"/>
    <cellStyle name="Comma 17 7" xfId="13692"/>
    <cellStyle name="Comma 17_Rate Case Accrual Accounts" xfId="31234"/>
    <cellStyle name="Comma 18" xfId="317"/>
    <cellStyle name="Comma 18 2" xfId="13693"/>
    <cellStyle name="Comma 18 2 2" xfId="13694"/>
    <cellStyle name="Comma 18 2 2 2" xfId="13695"/>
    <cellStyle name="Comma 18 2 2 2 2" xfId="13696"/>
    <cellStyle name="Comma 18 2 2 2_Rate Case Accrual Accounts" xfId="31235"/>
    <cellStyle name="Comma 18 2 2 3" xfId="13697"/>
    <cellStyle name="Comma 18 2 2 3 2" xfId="44041"/>
    <cellStyle name="Comma 18 2 2 4" xfId="44042"/>
    <cellStyle name="Comma 18 2 2_Rate Case Accrual Accounts" xfId="31236"/>
    <cellStyle name="Comma 18 2 3" xfId="13698"/>
    <cellStyle name="Comma 18 2 3 2" xfId="13699"/>
    <cellStyle name="Comma 18 2 3_Rate Case Accrual Accounts" xfId="31237"/>
    <cellStyle name="Comma 18 2 4" xfId="13700"/>
    <cellStyle name="Comma 18 2 4 2" xfId="44043"/>
    <cellStyle name="Comma 18 2 5" xfId="44044"/>
    <cellStyle name="Comma 18 2_Rate Case Accrual Accounts" xfId="31238"/>
    <cellStyle name="Comma 18 3" xfId="13701"/>
    <cellStyle name="Comma 18 3 2" xfId="13702"/>
    <cellStyle name="Comma 18 3 2 2" xfId="13703"/>
    <cellStyle name="Comma 18 3 2_Rate Case Accrual Accounts" xfId="31239"/>
    <cellStyle name="Comma 18 3 3" xfId="13704"/>
    <cellStyle name="Comma 18 3 3 2" xfId="44045"/>
    <cellStyle name="Comma 18 3 4" xfId="44046"/>
    <cellStyle name="Comma 18 3_Rate Case Accrual Accounts" xfId="31240"/>
    <cellStyle name="Comma 18 4" xfId="13705"/>
    <cellStyle name="Comma 18 4 2" xfId="13706"/>
    <cellStyle name="Comma 18 4 2 2" xfId="44047"/>
    <cellStyle name="Comma 18 4 3" xfId="13707"/>
    <cellStyle name="Comma 18 4_Rate Case Accrual Accounts" xfId="31241"/>
    <cellStyle name="Comma 18 5" xfId="13708"/>
    <cellStyle name="Comma 18 5 2" xfId="44048"/>
    <cellStyle name="Comma 18 6" xfId="13709"/>
    <cellStyle name="Comma 18 6 2" xfId="44049"/>
    <cellStyle name="Comma 18 7" xfId="13710"/>
    <cellStyle name="Comma 18_Rate Case Accrual Accounts" xfId="31242"/>
    <cellStyle name="Comma 19" xfId="318"/>
    <cellStyle name="Comma 19 2" xfId="13711"/>
    <cellStyle name="Comma 19 2 2" xfId="13712"/>
    <cellStyle name="Comma 19 2 2 2" xfId="13713"/>
    <cellStyle name="Comma 19 2 2 2 2" xfId="13714"/>
    <cellStyle name="Comma 19 2 2 2_Rate Case Accrual Accounts" xfId="31243"/>
    <cellStyle name="Comma 19 2 2 3" xfId="13715"/>
    <cellStyle name="Comma 19 2 2 3 2" xfId="44050"/>
    <cellStyle name="Comma 19 2 2 4" xfId="44051"/>
    <cellStyle name="Comma 19 2 2_Rate Case Accrual Accounts" xfId="31244"/>
    <cellStyle name="Comma 19 2 3" xfId="13716"/>
    <cellStyle name="Comma 19 2 3 2" xfId="13717"/>
    <cellStyle name="Comma 19 2 3_Rate Case Accrual Accounts" xfId="31245"/>
    <cellStyle name="Comma 19 2 4" xfId="13718"/>
    <cellStyle name="Comma 19 2 4 2" xfId="44052"/>
    <cellStyle name="Comma 19 2 5" xfId="44053"/>
    <cellStyle name="Comma 19 2_Rate Case Accrual Accounts" xfId="31246"/>
    <cellStyle name="Comma 19 3" xfId="13719"/>
    <cellStyle name="Comma 19 3 2" xfId="13720"/>
    <cellStyle name="Comma 19 3 2 2" xfId="13721"/>
    <cellStyle name="Comma 19 3 2_Rate Case Accrual Accounts" xfId="31247"/>
    <cellStyle name="Comma 19 3 3" xfId="13722"/>
    <cellStyle name="Comma 19 3 3 2" xfId="44054"/>
    <cellStyle name="Comma 19 3 4" xfId="44055"/>
    <cellStyle name="Comma 19 3_Rate Case Accrual Accounts" xfId="31248"/>
    <cellStyle name="Comma 19 4" xfId="13723"/>
    <cellStyle name="Comma 19 4 2" xfId="13724"/>
    <cellStyle name="Comma 19 4 2 2" xfId="44056"/>
    <cellStyle name="Comma 19 4 3" xfId="13725"/>
    <cellStyle name="Comma 19 4_Rate Case Accrual Accounts" xfId="31249"/>
    <cellStyle name="Comma 19 5" xfId="13726"/>
    <cellStyle name="Comma 19 5 2" xfId="44057"/>
    <cellStyle name="Comma 19 6" xfId="13727"/>
    <cellStyle name="Comma 19 6 2" xfId="44058"/>
    <cellStyle name="Comma 19 7" xfId="13728"/>
    <cellStyle name="Comma 19_Rate Case Accrual Accounts" xfId="31250"/>
    <cellStyle name="Comma 2" xfId="82"/>
    <cellStyle name="Comma 2 2" xfId="83"/>
    <cellStyle name="Comma 2 2 2" xfId="610"/>
    <cellStyle name="Comma 2 2 2 2" xfId="13729"/>
    <cellStyle name="Comma 2 2 2 2 2" xfId="13730"/>
    <cellStyle name="Comma 2 2 2 2 2 2" xfId="13731"/>
    <cellStyle name="Comma 2 2 2 2 2 2 2" xfId="13732"/>
    <cellStyle name="Comma 2 2 2 2 2 2_Rate Case Accrual Accounts" xfId="31251"/>
    <cellStyle name="Comma 2 2 2 2 2 3" xfId="13733"/>
    <cellStyle name="Comma 2 2 2 2 2 3 2" xfId="44059"/>
    <cellStyle name="Comma 2 2 2 2 2 4" xfId="44060"/>
    <cellStyle name="Comma 2 2 2 2 2_Rate Case Accrual Accounts" xfId="31252"/>
    <cellStyle name="Comma 2 2 2 2 3" xfId="13734"/>
    <cellStyle name="Comma 2 2 2 2 3 2" xfId="13735"/>
    <cellStyle name="Comma 2 2 2 2 3_Rate Case Accrual Accounts" xfId="31253"/>
    <cellStyle name="Comma 2 2 2 2 4" xfId="13736"/>
    <cellStyle name="Comma 2 2 2 2 4 2" xfId="44061"/>
    <cellStyle name="Comma 2 2 2 2 5" xfId="44062"/>
    <cellStyle name="Comma 2 2 2 2_Rate Case Accrual Accounts" xfId="31254"/>
    <cellStyle name="Comma 2 2 2 3" xfId="13737"/>
    <cellStyle name="Comma 2 2 2 3 2" xfId="13738"/>
    <cellStyle name="Comma 2 2 2 3 2 2" xfId="13739"/>
    <cellStyle name="Comma 2 2 2 3 2_Rate Case Accrual Accounts" xfId="31255"/>
    <cellStyle name="Comma 2 2 2 3 3" xfId="13740"/>
    <cellStyle name="Comma 2 2 2 3 3 2" xfId="44063"/>
    <cellStyle name="Comma 2 2 2 3 4" xfId="44064"/>
    <cellStyle name="Comma 2 2 2 3_Rate Case Accrual Accounts" xfId="31256"/>
    <cellStyle name="Comma 2 2 2 4" xfId="13741"/>
    <cellStyle name="Comma 2 2 2 4 2" xfId="13742"/>
    <cellStyle name="Comma 2 2 2 4 2 2" xfId="44065"/>
    <cellStyle name="Comma 2 2 2 4 3" xfId="13743"/>
    <cellStyle name="Comma 2 2 2 4_Rate Case Accrual Accounts" xfId="31257"/>
    <cellStyle name="Comma 2 2 2 5" xfId="13744"/>
    <cellStyle name="Comma 2 2 2 5 2" xfId="44066"/>
    <cellStyle name="Comma 2 2 2_Rate Case Accrual Accounts" xfId="31258"/>
    <cellStyle name="Comma 2 2 3" xfId="13745"/>
    <cellStyle name="Comma 2 2 3 2" xfId="13746"/>
    <cellStyle name="Comma 2 2 3 2 2" xfId="13747"/>
    <cellStyle name="Comma 2 2 3 2 2 2" xfId="13748"/>
    <cellStyle name="Comma 2 2 3 2 2_Rate Case Accrual Accounts" xfId="31259"/>
    <cellStyle name="Comma 2 2 3 2 3" xfId="13749"/>
    <cellStyle name="Comma 2 2 3 2 3 2" xfId="44067"/>
    <cellStyle name="Comma 2 2 3 2 4" xfId="44068"/>
    <cellStyle name="Comma 2 2 3 2_Rate Case Accrual Accounts" xfId="31260"/>
    <cellStyle name="Comma 2 2 3 3" xfId="13750"/>
    <cellStyle name="Comma 2 2 3 3 2" xfId="13751"/>
    <cellStyle name="Comma 2 2 3 3_Rate Case Accrual Accounts" xfId="31261"/>
    <cellStyle name="Comma 2 2 3 4" xfId="13752"/>
    <cellStyle name="Comma 2 2 3 4 2" xfId="44069"/>
    <cellStyle name="Comma 2 2 3 5" xfId="44070"/>
    <cellStyle name="Comma 2 2 3_Rate Case Accrual Accounts" xfId="31262"/>
    <cellStyle name="Comma 2 2 4" xfId="13753"/>
    <cellStyle name="Comma 2 2 4 2" xfId="13754"/>
    <cellStyle name="Comma 2 2 4 2 2" xfId="13755"/>
    <cellStyle name="Comma 2 2 4 2_Rate Case Accrual Accounts" xfId="31263"/>
    <cellStyle name="Comma 2 2 4 3" xfId="13756"/>
    <cellStyle name="Comma 2 2 4 3 2" xfId="44071"/>
    <cellStyle name="Comma 2 2 4 4" xfId="44072"/>
    <cellStyle name="Comma 2 2 4_Rate Case Accrual Accounts" xfId="31264"/>
    <cellStyle name="Comma 2 2 5" xfId="13757"/>
    <cellStyle name="Comma 2 2 5 2" xfId="13758"/>
    <cellStyle name="Comma 2 2 5 2 2" xfId="44073"/>
    <cellStyle name="Comma 2 2 5 3" xfId="13759"/>
    <cellStyle name="Comma 2 2 5_Rate Case Accrual Accounts" xfId="31265"/>
    <cellStyle name="Comma 2 2 6" xfId="13760"/>
    <cellStyle name="Comma 2 2 6 2" xfId="44074"/>
    <cellStyle name="Comma 2 2 7" xfId="13761"/>
    <cellStyle name="Comma 2 2_Rate Case Accrual Accounts" xfId="31266"/>
    <cellStyle name="Comma 2 3" xfId="459"/>
    <cellStyle name="Comma 2 3 10" xfId="49303"/>
    <cellStyle name="Comma 2 3 2" xfId="13762"/>
    <cellStyle name="Comma 2 3 2 2" xfId="13763"/>
    <cellStyle name="Comma 2 3 2 2 2" xfId="13764"/>
    <cellStyle name="Comma 2 3 2 2 2 2" xfId="13765"/>
    <cellStyle name="Comma 2 3 2 2 2_Rate Case Accrual Accounts" xfId="31267"/>
    <cellStyle name="Comma 2 3 2 2 3" xfId="13766"/>
    <cellStyle name="Comma 2 3 2 2 3 2" xfId="44075"/>
    <cellStyle name="Comma 2 3 2 2 4" xfId="44076"/>
    <cellStyle name="Comma 2 3 2 2_Rate Case Accrual Accounts" xfId="31268"/>
    <cellStyle name="Comma 2 3 2 3" xfId="13767"/>
    <cellStyle name="Comma 2 3 2 3 2" xfId="13768"/>
    <cellStyle name="Comma 2 3 2 3_Rate Case Accrual Accounts" xfId="31269"/>
    <cellStyle name="Comma 2 3 2 4" xfId="13769"/>
    <cellStyle name="Comma 2 3 2 4 2" xfId="44077"/>
    <cellStyle name="Comma 2 3 2 5" xfId="44078"/>
    <cellStyle name="Comma 2 3 2_Rate Case Accrual Accounts" xfId="31270"/>
    <cellStyle name="Comma 2 3 3" xfId="13770"/>
    <cellStyle name="Comma 2 3 3 2" xfId="13771"/>
    <cellStyle name="Comma 2 3 3 2 2" xfId="13772"/>
    <cellStyle name="Comma 2 3 3 2_Rate Case Accrual Accounts" xfId="31271"/>
    <cellStyle name="Comma 2 3 3 3" xfId="13773"/>
    <cellStyle name="Comma 2 3 3 3 2" xfId="44079"/>
    <cellStyle name="Comma 2 3 3 4" xfId="44080"/>
    <cellStyle name="Comma 2 3 3_Rate Case Accrual Accounts" xfId="31272"/>
    <cellStyle name="Comma 2 3 4" xfId="13774"/>
    <cellStyle name="Comma 2 3 4 2" xfId="13775"/>
    <cellStyle name="Comma 2 3 4 2 2" xfId="44081"/>
    <cellStyle name="Comma 2 3 4 3" xfId="13776"/>
    <cellStyle name="Comma 2 3 4_Rate Case Accrual Accounts" xfId="31273"/>
    <cellStyle name="Comma 2 3 5" xfId="13777"/>
    <cellStyle name="Comma 2 3 5 2" xfId="44082"/>
    <cellStyle name="Comma 2 3 6" xfId="49317"/>
    <cellStyle name="Comma 2 3 7" xfId="49327"/>
    <cellStyle name="Comma 2 3 8" xfId="49305"/>
    <cellStyle name="Comma 2 3 9" xfId="49331"/>
    <cellStyle name="Comma 2 3_Rate Case Accrual Accounts" xfId="31274"/>
    <cellStyle name="Comma 2 4" xfId="13778"/>
    <cellStyle name="Comma 2 4 2" xfId="13779"/>
    <cellStyle name="Comma 2 4 2 2" xfId="13780"/>
    <cellStyle name="Comma 2 4 2 2 2" xfId="13781"/>
    <cellStyle name="Comma 2 4 2 2 2 2" xfId="13782"/>
    <cellStyle name="Comma 2 4 2 2 2_Rate Case Accrual Accounts" xfId="31275"/>
    <cellStyle name="Comma 2 4 2 2 3" xfId="13783"/>
    <cellStyle name="Comma 2 4 2 2 3 2" xfId="44083"/>
    <cellStyle name="Comma 2 4 2 2 4" xfId="44084"/>
    <cellStyle name="Comma 2 4 2 2_Rate Case Accrual Accounts" xfId="31276"/>
    <cellStyle name="Comma 2 4 2 3" xfId="13784"/>
    <cellStyle name="Comma 2 4 2 3 2" xfId="13785"/>
    <cellStyle name="Comma 2 4 2 3_Rate Case Accrual Accounts" xfId="31277"/>
    <cellStyle name="Comma 2 4 2 4" xfId="13786"/>
    <cellStyle name="Comma 2 4 2 4 2" xfId="44085"/>
    <cellStyle name="Comma 2 4 2 5" xfId="44086"/>
    <cellStyle name="Comma 2 4 2_Rate Case Accrual Accounts" xfId="31278"/>
    <cellStyle name="Comma 2 4 3" xfId="13787"/>
    <cellStyle name="Comma 2 4 3 2" xfId="13788"/>
    <cellStyle name="Comma 2 4 3 2 2" xfId="13789"/>
    <cellStyle name="Comma 2 4 3 2_Rate Case Accrual Accounts" xfId="31279"/>
    <cellStyle name="Comma 2 4 3 3" xfId="13790"/>
    <cellStyle name="Comma 2 4 3 3 2" xfId="44087"/>
    <cellStyle name="Comma 2 4 3 4" xfId="44088"/>
    <cellStyle name="Comma 2 4 3_Rate Case Accrual Accounts" xfId="31280"/>
    <cellStyle name="Comma 2 4 4" xfId="13791"/>
    <cellStyle name="Comma 2 4 4 2" xfId="13792"/>
    <cellStyle name="Comma 2 4 4_Rate Case Accrual Accounts" xfId="31281"/>
    <cellStyle name="Comma 2 4 5" xfId="13793"/>
    <cellStyle name="Comma 2 4 5 2" xfId="44089"/>
    <cellStyle name="Comma 2 4 6" xfId="44090"/>
    <cellStyle name="Comma 2 4_Rate Case Accrual Accounts" xfId="31282"/>
    <cellStyle name="Comma 2 5" xfId="13794"/>
    <cellStyle name="Comma 2 5 2" xfId="13795"/>
    <cellStyle name="Comma 2 5 2 2" xfId="13796"/>
    <cellStyle name="Comma 2 5 2 2 2" xfId="44091"/>
    <cellStyle name="Comma 2 5 2 3" xfId="44092"/>
    <cellStyle name="Comma 2 5 2_Rate Case Accrual Accounts" xfId="31283"/>
    <cellStyle name="Comma 2 5 3" xfId="13797"/>
    <cellStyle name="Comma 2 5 3 2" xfId="44093"/>
    <cellStyle name="Comma 2 5 4" xfId="13798"/>
    <cellStyle name="Comma 2 5 4 2" xfId="44094"/>
    <cellStyle name="Comma 2 5 5" xfId="13799"/>
    <cellStyle name="Comma 2 5_Rate Case Accrual Accounts" xfId="31284"/>
    <cellStyle name="Comma 2 6" xfId="13800"/>
    <cellStyle name="Comma 2 6 2" xfId="44095"/>
    <cellStyle name="Comma 2 7" xfId="13801"/>
    <cellStyle name="Comma 2_Cap Int Calc for IDR" xfId="13802"/>
    <cellStyle name="Comma 20" xfId="319"/>
    <cellStyle name="Comma 20 2" xfId="13803"/>
    <cellStyle name="Comma 20 2 2" xfId="13804"/>
    <cellStyle name="Comma 20 2 2 2" xfId="13805"/>
    <cellStyle name="Comma 20 2 2 2 2" xfId="13806"/>
    <cellStyle name="Comma 20 2 2 2_Rate Case Accrual Accounts" xfId="31285"/>
    <cellStyle name="Comma 20 2 2 3" xfId="13807"/>
    <cellStyle name="Comma 20 2 2 3 2" xfId="44096"/>
    <cellStyle name="Comma 20 2 2 4" xfId="44097"/>
    <cellStyle name="Comma 20 2 2_Rate Case Accrual Accounts" xfId="31286"/>
    <cellStyle name="Comma 20 2 3" xfId="13808"/>
    <cellStyle name="Comma 20 2 3 2" xfId="13809"/>
    <cellStyle name="Comma 20 2 3_Rate Case Accrual Accounts" xfId="31287"/>
    <cellStyle name="Comma 20 2 4" xfId="13810"/>
    <cellStyle name="Comma 20 2 4 2" xfId="44098"/>
    <cellStyle name="Comma 20 2 5" xfId="44099"/>
    <cellStyle name="Comma 20 2_Rate Case Accrual Accounts" xfId="31288"/>
    <cellStyle name="Comma 20 3" xfId="13811"/>
    <cellStyle name="Comma 20 3 2" xfId="13812"/>
    <cellStyle name="Comma 20 3 2 2" xfId="13813"/>
    <cellStyle name="Comma 20 3 2_Rate Case Accrual Accounts" xfId="31289"/>
    <cellStyle name="Comma 20 3 3" xfId="13814"/>
    <cellStyle name="Comma 20 3 3 2" xfId="44100"/>
    <cellStyle name="Comma 20 3 4" xfId="44101"/>
    <cellStyle name="Comma 20 3_Rate Case Accrual Accounts" xfId="31290"/>
    <cellStyle name="Comma 20 4" xfId="13815"/>
    <cellStyle name="Comma 20 4 2" xfId="13816"/>
    <cellStyle name="Comma 20 4 2 2" xfId="44102"/>
    <cellStyle name="Comma 20 4 3" xfId="13817"/>
    <cellStyle name="Comma 20 4_Rate Case Accrual Accounts" xfId="31291"/>
    <cellStyle name="Comma 20 5" xfId="13818"/>
    <cellStyle name="Comma 20 5 2" xfId="44103"/>
    <cellStyle name="Comma 20 6" xfId="13819"/>
    <cellStyle name="Comma 20 6 2" xfId="44104"/>
    <cellStyle name="Comma 20 7" xfId="13820"/>
    <cellStyle name="Comma 20_Rate Case Accrual Accounts" xfId="31292"/>
    <cellStyle name="Comma 21" xfId="320"/>
    <cellStyle name="Comma 21 2" xfId="13821"/>
    <cellStyle name="Comma 21 2 2" xfId="13822"/>
    <cellStyle name="Comma 21 2 2 2" xfId="13823"/>
    <cellStyle name="Comma 21 2 2 2 2" xfId="13824"/>
    <cellStyle name="Comma 21 2 2 2_Rate Case Accrual Accounts" xfId="31293"/>
    <cellStyle name="Comma 21 2 2 3" xfId="13825"/>
    <cellStyle name="Comma 21 2 2 3 2" xfId="44105"/>
    <cellStyle name="Comma 21 2 2 4" xfId="44106"/>
    <cellStyle name="Comma 21 2 2_Rate Case Accrual Accounts" xfId="31294"/>
    <cellStyle name="Comma 21 2 3" xfId="13826"/>
    <cellStyle name="Comma 21 2 3 2" xfId="13827"/>
    <cellStyle name="Comma 21 2 3_Rate Case Accrual Accounts" xfId="31295"/>
    <cellStyle name="Comma 21 2 4" xfId="13828"/>
    <cellStyle name="Comma 21 2 4 2" xfId="44107"/>
    <cellStyle name="Comma 21 2 5" xfId="44108"/>
    <cellStyle name="Comma 21 2_Rate Case Accrual Accounts" xfId="31296"/>
    <cellStyle name="Comma 21 3" xfId="13829"/>
    <cellStyle name="Comma 21 3 2" xfId="13830"/>
    <cellStyle name="Comma 21 3 2 2" xfId="13831"/>
    <cellStyle name="Comma 21 3 2_Rate Case Accrual Accounts" xfId="31297"/>
    <cellStyle name="Comma 21 3 3" xfId="13832"/>
    <cellStyle name="Comma 21 3 3 2" xfId="44109"/>
    <cellStyle name="Comma 21 3 4" xfId="44110"/>
    <cellStyle name="Comma 21 3_Rate Case Accrual Accounts" xfId="31298"/>
    <cellStyle name="Comma 21 4" xfId="13833"/>
    <cellStyle name="Comma 21 4 2" xfId="13834"/>
    <cellStyle name="Comma 21 4 2 2" xfId="44111"/>
    <cellStyle name="Comma 21 4 3" xfId="13835"/>
    <cellStyle name="Comma 21 4_Rate Case Accrual Accounts" xfId="31299"/>
    <cellStyle name="Comma 21 5" xfId="13836"/>
    <cellStyle name="Comma 21 5 2" xfId="44112"/>
    <cellStyle name="Comma 21 6" xfId="13837"/>
    <cellStyle name="Comma 21 6 2" xfId="44113"/>
    <cellStyle name="Comma 21 7" xfId="13838"/>
    <cellStyle name="Comma 21_Rate Case Accrual Accounts" xfId="31300"/>
    <cellStyle name="Comma 22" xfId="542"/>
    <cellStyle name="Comma 22 2" xfId="13839"/>
    <cellStyle name="Comma 22 2 2" xfId="13840"/>
    <cellStyle name="Comma 22 2 2 2" xfId="13841"/>
    <cellStyle name="Comma 22 2 2 2 2" xfId="13842"/>
    <cellStyle name="Comma 22 2 2 2_Rate Case Accrual Accounts" xfId="31301"/>
    <cellStyle name="Comma 22 2 2 3" xfId="13843"/>
    <cellStyle name="Comma 22 2 2 3 2" xfId="44114"/>
    <cellStyle name="Comma 22 2 2 4" xfId="44115"/>
    <cellStyle name="Comma 22 2 2_Rate Case Accrual Accounts" xfId="31302"/>
    <cellStyle name="Comma 22 2 3" xfId="13844"/>
    <cellStyle name="Comma 22 2 3 2" xfId="13845"/>
    <cellStyle name="Comma 22 2 3_Rate Case Accrual Accounts" xfId="31303"/>
    <cellStyle name="Comma 22 2 4" xfId="13846"/>
    <cellStyle name="Comma 22 2 4 2" xfId="44116"/>
    <cellStyle name="Comma 22 2 5" xfId="44117"/>
    <cellStyle name="Comma 22 2_Rate Case Accrual Accounts" xfId="31304"/>
    <cellStyle name="Comma 22 3" xfId="13847"/>
    <cellStyle name="Comma 22 3 2" xfId="13848"/>
    <cellStyle name="Comma 22 3 2 2" xfId="13849"/>
    <cellStyle name="Comma 22 3 2_Rate Case Accrual Accounts" xfId="31305"/>
    <cellStyle name="Comma 22 3 3" xfId="13850"/>
    <cellStyle name="Comma 22 3 3 2" xfId="44118"/>
    <cellStyle name="Comma 22 3 4" xfId="44119"/>
    <cellStyle name="Comma 22 3_Rate Case Accrual Accounts" xfId="31306"/>
    <cellStyle name="Comma 22 4" xfId="13851"/>
    <cellStyle name="Comma 22 4 2" xfId="13852"/>
    <cellStyle name="Comma 22 4 2 2" xfId="44120"/>
    <cellStyle name="Comma 22 4 3" xfId="13853"/>
    <cellStyle name="Comma 22 4_Rate Case Accrual Accounts" xfId="31307"/>
    <cellStyle name="Comma 22 5" xfId="13854"/>
    <cellStyle name="Comma 22 5 2" xfId="44121"/>
    <cellStyle name="Comma 22_Rate Case Accrual Accounts" xfId="31308"/>
    <cellStyle name="Comma 23" xfId="543"/>
    <cellStyle name="Comma 23 2" xfId="13855"/>
    <cellStyle name="Comma 23 2 2" xfId="13856"/>
    <cellStyle name="Comma 23 2 2 2" xfId="13857"/>
    <cellStyle name="Comma 23 2 2 2 2" xfId="13858"/>
    <cellStyle name="Comma 23 2 2 2_Rate Case Accrual Accounts" xfId="31309"/>
    <cellStyle name="Comma 23 2 2 3" xfId="13859"/>
    <cellStyle name="Comma 23 2 2 3 2" xfId="44122"/>
    <cellStyle name="Comma 23 2 2 4" xfId="44123"/>
    <cellStyle name="Comma 23 2 2_Rate Case Accrual Accounts" xfId="31310"/>
    <cellStyle name="Comma 23 2 3" xfId="13860"/>
    <cellStyle name="Comma 23 2 3 2" xfId="13861"/>
    <cellStyle name="Comma 23 2 3_Rate Case Accrual Accounts" xfId="31311"/>
    <cellStyle name="Comma 23 2 4" xfId="13862"/>
    <cellStyle name="Comma 23 2 4 2" xfId="44124"/>
    <cellStyle name="Comma 23 2 5" xfId="44125"/>
    <cellStyle name="Comma 23 2_Rate Case Accrual Accounts" xfId="31312"/>
    <cellStyle name="Comma 23 3" xfId="13863"/>
    <cellStyle name="Comma 23 3 2" xfId="13864"/>
    <cellStyle name="Comma 23 3 2 2" xfId="13865"/>
    <cellStyle name="Comma 23 3 2_Rate Case Accrual Accounts" xfId="31313"/>
    <cellStyle name="Comma 23 3 3" xfId="13866"/>
    <cellStyle name="Comma 23 3 3 2" xfId="44126"/>
    <cellStyle name="Comma 23 3 4" xfId="44127"/>
    <cellStyle name="Comma 23 3_Rate Case Accrual Accounts" xfId="31314"/>
    <cellStyle name="Comma 23 4" xfId="13867"/>
    <cellStyle name="Comma 23 4 2" xfId="13868"/>
    <cellStyle name="Comma 23 4 2 2" xfId="44128"/>
    <cellStyle name="Comma 23 4 3" xfId="13869"/>
    <cellStyle name="Comma 23 4_Rate Case Accrual Accounts" xfId="31315"/>
    <cellStyle name="Comma 23 5" xfId="13870"/>
    <cellStyle name="Comma 23 5 2" xfId="44129"/>
    <cellStyle name="Comma 23_Rate Case Accrual Accounts" xfId="31316"/>
    <cellStyle name="Comma 24" xfId="544"/>
    <cellStyle name="Comma 24 2" xfId="13871"/>
    <cellStyle name="Comma 24 2 2" xfId="13872"/>
    <cellStyle name="Comma 24 2 2 2" xfId="13873"/>
    <cellStyle name="Comma 24 2 2 2 2" xfId="13874"/>
    <cellStyle name="Comma 24 2 2 2_Rate Case Accrual Accounts" xfId="31317"/>
    <cellStyle name="Comma 24 2 2 3" xfId="13875"/>
    <cellStyle name="Comma 24 2 2 3 2" xfId="44130"/>
    <cellStyle name="Comma 24 2 2 4" xfId="44131"/>
    <cellStyle name="Comma 24 2 2_Rate Case Accrual Accounts" xfId="31318"/>
    <cellStyle name="Comma 24 2 3" xfId="13876"/>
    <cellStyle name="Comma 24 2 3 2" xfId="13877"/>
    <cellStyle name="Comma 24 2 3_Rate Case Accrual Accounts" xfId="31319"/>
    <cellStyle name="Comma 24 2 4" xfId="13878"/>
    <cellStyle name="Comma 24 2 4 2" xfId="44132"/>
    <cellStyle name="Comma 24 2 5" xfId="44133"/>
    <cellStyle name="Comma 24 2_Rate Case Accrual Accounts" xfId="31320"/>
    <cellStyle name="Comma 24 3" xfId="13879"/>
    <cellStyle name="Comma 24 3 2" xfId="13880"/>
    <cellStyle name="Comma 24 3 2 2" xfId="13881"/>
    <cellStyle name="Comma 24 3 2_Rate Case Accrual Accounts" xfId="31321"/>
    <cellStyle name="Comma 24 3 3" xfId="13882"/>
    <cellStyle name="Comma 24 3 3 2" xfId="44134"/>
    <cellStyle name="Comma 24 3 4" xfId="44135"/>
    <cellStyle name="Comma 24 3_Rate Case Accrual Accounts" xfId="31322"/>
    <cellStyle name="Comma 24 4" xfId="13883"/>
    <cellStyle name="Comma 24 4 2" xfId="13884"/>
    <cellStyle name="Comma 24 4 2 2" xfId="44136"/>
    <cellStyle name="Comma 24 4 3" xfId="13885"/>
    <cellStyle name="Comma 24 4_Rate Case Accrual Accounts" xfId="31323"/>
    <cellStyle name="Comma 24 5" xfId="13886"/>
    <cellStyle name="Comma 24 5 2" xfId="44137"/>
    <cellStyle name="Comma 24_Rate Case Accrual Accounts" xfId="31324"/>
    <cellStyle name="Comma 25" xfId="545"/>
    <cellStyle name="Comma 25 2" xfId="13887"/>
    <cellStyle name="Comma 25 2 2" xfId="13888"/>
    <cellStyle name="Comma 25 2 2 2" xfId="13889"/>
    <cellStyle name="Comma 25 2 2 2 2" xfId="44138"/>
    <cellStyle name="Comma 25 2 2 3" xfId="13890"/>
    <cellStyle name="Comma 25 2 2_Rate Case Accrual Accounts" xfId="31325"/>
    <cellStyle name="Comma 25 2 3" xfId="13891"/>
    <cellStyle name="Comma 25 2 3 2" xfId="44139"/>
    <cellStyle name="Comma 25 2 4" xfId="44140"/>
    <cellStyle name="Comma 25 2_Rate Case Accrual Accounts" xfId="31326"/>
    <cellStyle name="Comma 25 3" xfId="13892"/>
    <cellStyle name="Comma 25 3 2" xfId="13893"/>
    <cellStyle name="Comma 25 3 2 2" xfId="44141"/>
    <cellStyle name="Comma 25 3 3" xfId="13894"/>
    <cellStyle name="Comma 25 3_Rate Case Accrual Accounts" xfId="31327"/>
    <cellStyle name="Comma 25 4" xfId="13895"/>
    <cellStyle name="Comma 25 4 2" xfId="44142"/>
    <cellStyle name="Comma 25_Rate Case Accrual Accounts" xfId="31328"/>
    <cellStyle name="Comma 26" xfId="546"/>
    <cellStyle name="Comma 26 2" xfId="13896"/>
    <cellStyle name="Comma 26 2 2" xfId="13897"/>
    <cellStyle name="Comma 26 2 2 2" xfId="13898"/>
    <cellStyle name="Comma 26 2 2 2 2" xfId="44143"/>
    <cellStyle name="Comma 26 2 2 3" xfId="13899"/>
    <cellStyle name="Comma 26 2 2_Rate Case Accrual Accounts" xfId="31329"/>
    <cellStyle name="Comma 26 2 3" xfId="13900"/>
    <cellStyle name="Comma 26 2 3 2" xfId="44144"/>
    <cellStyle name="Comma 26 2 4" xfId="44145"/>
    <cellStyle name="Comma 26 2_Rate Case Accrual Accounts" xfId="31330"/>
    <cellStyle name="Comma 26 3" xfId="13901"/>
    <cellStyle name="Comma 26 3 2" xfId="13902"/>
    <cellStyle name="Comma 26 3 2 2" xfId="44146"/>
    <cellStyle name="Comma 26 3 3" xfId="13903"/>
    <cellStyle name="Comma 26 3_Rate Case Accrual Accounts" xfId="31331"/>
    <cellStyle name="Comma 26 4" xfId="13904"/>
    <cellStyle name="Comma 26 4 2" xfId="44147"/>
    <cellStyle name="Comma 26_Rate Case Accrual Accounts" xfId="31332"/>
    <cellStyle name="Comma 27" xfId="13905"/>
    <cellStyle name="Comma 27 2" xfId="13906"/>
    <cellStyle name="Comma 27 2 2" xfId="13907"/>
    <cellStyle name="Comma 27 2 2 2" xfId="13908"/>
    <cellStyle name="Comma 27 2 2 2 2" xfId="44148"/>
    <cellStyle name="Comma 27 2 2 3" xfId="13909"/>
    <cellStyle name="Comma 27 2 2_Rate Case Accrual Accounts" xfId="31333"/>
    <cellStyle name="Comma 27 2 3" xfId="13910"/>
    <cellStyle name="Comma 27 2 3 2" xfId="44149"/>
    <cellStyle name="Comma 27 2 4" xfId="44150"/>
    <cellStyle name="Comma 27 2_Rate Case Accrual Accounts" xfId="31334"/>
    <cellStyle name="Comma 27 3" xfId="13911"/>
    <cellStyle name="Comma 27 3 2" xfId="13912"/>
    <cellStyle name="Comma 27 3 2 2" xfId="44151"/>
    <cellStyle name="Comma 27 3 3" xfId="13913"/>
    <cellStyle name="Comma 27 3_Rate Case Accrual Accounts" xfId="31335"/>
    <cellStyle name="Comma 27 4" xfId="13914"/>
    <cellStyle name="Comma 27 4 2" xfId="44152"/>
    <cellStyle name="Comma 27 5" xfId="44153"/>
    <cellStyle name="Comma 27_Rate Case Accrual Accounts" xfId="31336"/>
    <cellStyle name="Comma 28" xfId="13915"/>
    <cellStyle name="Comma 28 2" xfId="13916"/>
    <cellStyle name="Comma 28 2 2" xfId="13917"/>
    <cellStyle name="Comma 28 2 2 2" xfId="13918"/>
    <cellStyle name="Comma 28 2 2 2 2" xfId="44154"/>
    <cellStyle name="Comma 28 2 2 3" xfId="13919"/>
    <cellStyle name="Comma 28 2 2_Rate Case Accrual Accounts" xfId="31337"/>
    <cellStyle name="Comma 28 2 3" xfId="13920"/>
    <cellStyle name="Comma 28 2 3 2" xfId="44155"/>
    <cellStyle name="Comma 28 2 4" xfId="44156"/>
    <cellStyle name="Comma 28 2_Rate Case Accrual Accounts" xfId="31338"/>
    <cellStyle name="Comma 28 3" xfId="13921"/>
    <cellStyle name="Comma 28 3 2" xfId="13922"/>
    <cellStyle name="Comma 28 3 2 2" xfId="44157"/>
    <cellStyle name="Comma 28 3 3" xfId="13923"/>
    <cellStyle name="Comma 28 3_Rate Case Accrual Accounts" xfId="31339"/>
    <cellStyle name="Comma 28 4" xfId="13924"/>
    <cellStyle name="Comma 28 4 2" xfId="44158"/>
    <cellStyle name="Comma 28 5" xfId="44159"/>
    <cellStyle name="Comma 28_Rate Case Accrual Accounts" xfId="31340"/>
    <cellStyle name="Comma 29" xfId="13925"/>
    <cellStyle name="Comma 29 2" xfId="13926"/>
    <cellStyle name="Comma 29 2 2" xfId="13927"/>
    <cellStyle name="Comma 29 2 2 2" xfId="13928"/>
    <cellStyle name="Comma 29 2 2 2 2" xfId="13929"/>
    <cellStyle name="Comma 29 2 2 2_Rate Case Accrual Accounts" xfId="31341"/>
    <cellStyle name="Comma 29 2 2 3" xfId="13930"/>
    <cellStyle name="Comma 29 2 2 3 2" xfId="44160"/>
    <cellStyle name="Comma 29 2 2 4" xfId="44161"/>
    <cellStyle name="Comma 29 2 2_Rate Case Accrual Accounts" xfId="31342"/>
    <cellStyle name="Comma 29 2 3" xfId="13931"/>
    <cellStyle name="Comma 29 2 3 2" xfId="13932"/>
    <cellStyle name="Comma 29 2 3_Rate Case Accrual Accounts" xfId="31343"/>
    <cellStyle name="Comma 29 2 4" xfId="13933"/>
    <cellStyle name="Comma 29 2 4 2" xfId="44162"/>
    <cellStyle name="Comma 29 2 5" xfId="44163"/>
    <cellStyle name="Comma 29 2_Rate Case Accrual Accounts" xfId="31344"/>
    <cellStyle name="Comma 29 3" xfId="13934"/>
    <cellStyle name="Comma 29 3 2" xfId="13935"/>
    <cellStyle name="Comma 29 3 2 2" xfId="13936"/>
    <cellStyle name="Comma 29 3 2_Rate Case Accrual Accounts" xfId="31345"/>
    <cellStyle name="Comma 29 3 3" xfId="13937"/>
    <cellStyle name="Comma 29 3 3 2" xfId="44164"/>
    <cellStyle name="Comma 29 3 4" xfId="44165"/>
    <cellStyle name="Comma 29 3_Rate Case Accrual Accounts" xfId="31346"/>
    <cellStyle name="Comma 29 4" xfId="13938"/>
    <cellStyle name="Comma 29 4 2" xfId="13939"/>
    <cellStyle name="Comma 29 4 2 2" xfId="44166"/>
    <cellStyle name="Comma 29 4 3" xfId="13940"/>
    <cellStyle name="Comma 29 4_Rate Case Accrual Accounts" xfId="31347"/>
    <cellStyle name="Comma 29 5" xfId="13941"/>
    <cellStyle name="Comma 29 5 2" xfId="44167"/>
    <cellStyle name="Comma 29 6" xfId="44168"/>
    <cellStyle name="Comma 29_Rate Case Accrual Accounts" xfId="31348"/>
    <cellStyle name="Comma 3" xfId="84"/>
    <cellStyle name="Comma 3 10" xfId="13942"/>
    <cellStyle name="Comma 3 10 2" xfId="13943"/>
    <cellStyle name="Comma 3 10 2 2" xfId="13944"/>
    <cellStyle name="Comma 3 10 2 2 2" xfId="13945"/>
    <cellStyle name="Comma 3 10 2 2 2 2" xfId="13946"/>
    <cellStyle name="Comma 3 10 2 2 2 2 2" xfId="13947"/>
    <cellStyle name="Comma 3 10 2 2 2 2_Rate Case Accrual Accounts" xfId="31349"/>
    <cellStyle name="Comma 3 10 2 2 2 3" xfId="13948"/>
    <cellStyle name="Comma 3 10 2 2 2 3 2" xfId="44169"/>
    <cellStyle name="Comma 3 10 2 2 2 4" xfId="44170"/>
    <cellStyle name="Comma 3 10 2 2 2_Rate Case Accrual Accounts" xfId="31350"/>
    <cellStyle name="Comma 3 10 2 2 3" xfId="13949"/>
    <cellStyle name="Comma 3 10 2 2 3 2" xfId="13950"/>
    <cellStyle name="Comma 3 10 2 2 3_Rate Case Accrual Accounts" xfId="31351"/>
    <cellStyle name="Comma 3 10 2 2 4" xfId="13951"/>
    <cellStyle name="Comma 3 10 2 2 4 2" xfId="44171"/>
    <cellStyle name="Comma 3 10 2 2 5" xfId="44172"/>
    <cellStyle name="Comma 3 10 2 2_Rate Case Accrual Accounts" xfId="31352"/>
    <cellStyle name="Comma 3 10 2 3" xfId="13952"/>
    <cellStyle name="Comma 3 10 2 3 2" xfId="13953"/>
    <cellStyle name="Comma 3 10 2 3 2 2" xfId="13954"/>
    <cellStyle name="Comma 3 10 2 3 2_Rate Case Accrual Accounts" xfId="31353"/>
    <cellStyle name="Comma 3 10 2 3 3" xfId="13955"/>
    <cellStyle name="Comma 3 10 2 3 3 2" xfId="44173"/>
    <cellStyle name="Comma 3 10 2 3 4" xfId="44174"/>
    <cellStyle name="Comma 3 10 2 3_Rate Case Accrual Accounts" xfId="31354"/>
    <cellStyle name="Comma 3 10 2 4" xfId="13956"/>
    <cellStyle name="Comma 3 10 2 4 2" xfId="13957"/>
    <cellStyle name="Comma 3 10 2 4 2 2" xfId="44175"/>
    <cellStyle name="Comma 3 10 2 4 3" xfId="13958"/>
    <cellStyle name="Comma 3 10 2 4_Rate Case Accrual Accounts" xfId="31355"/>
    <cellStyle name="Comma 3 10 2 5" xfId="13959"/>
    <cellStyle name="Comma 3 10 2 5 2" xfId="44176"/>
    <cellStyle name="Comma 3 10 2 6" xfId="44177"/>
    <cellStyle name="Comma 3 10 2_Rate Case Accrual Accounts" xfId="31356"/>
    <cellStyle name="Comma 3 10 3" xfId="13960"/>
    <cellStyle name="Comma 3 10 3 2" xfId="13961"/>
    <cellStyle name="Comma 3 10 3 2 2" xfId="13962"/>
    <cellStyle name="Comma 3 10 3 2 2 2" xfId="13963"/>
    <cellStyle name="Comma 3 10 3 2 2_Rate Case Accrual Accounts" xfId="31357"/>
    <cellStyle name="Comma 3 10 3 2 3" xfId="13964"/>
    <cellStyle name="Comma 3 10 3 2 3 2" xfId="44178"/>
    <cellStyle name="Comma 3 10 3 2 4" xfId="44179"/>
    <cellStyle name="Comma 3 10 3 2_Rate Case Accrual Accounts" xfId="31358"/>
    <cellStyle name="Comma 3 10 3 3" xfId="13965"/>
    <cellStyle name="Comma 3 10 3 3 2" xfId="13966"/>
    <cellStyle name="Comma 3 10 3 3_Rate Case Accrual Accounts" xfId="31359"/>
    <cellStyle name="Comma 3 10 3 4" xfId="13967"/>
    <cellStyle name="Comma 3 10 3 4 2" xfId="44180"/>
    <cellStyle name="Comma 3 10 3 5" xfId="44181"/>
    <cellStyle name="Comma 3 10 3_Rate Case Accrual Accounts" xfId="31360"/>
    <cellStyle name="Comma 3 10 4" xfId="13968"/>
    <cellStyle name="Comma 3 10 4 2" xfId="13969"/>
    <cellStyle name="Comma 3 10 4 2 2" xfId="13970"/>
    <cellStyle name="Comma 3 10 4 2_Rate Case Accrual Accounts" xfId="31361"/>
    <cellStyle name="Comma 3 10 4 3" xfId="13971"/>
    <cellStyle name="Comma 3 10 4 3 2" xfId="44182"/>
    <cellStyle name="Comma 3 10 4 4" xfId="44183"/>
    <cellStyle name="Comma 3 10 4_Rate Case Accrual Accounts" xfId="31362"/>
    <cellStyle name="Comma 3 10 5" xfId="13972"/>
    <cellStyle name="Comma 3 10 5 2" xfId="13973"/>
    <cellStyle name="Comma 3 10 5 2 2" xfId="44184"/>
    <cellStyle name="Comma 3 10 5 3" xfId="13974"/>
    <cellStyle name="Comma 3 10 5_Rate Case Accrual Accounts" xfId="31363"/>
    <cellStyle name="Comma 3 10 6" xfId="13975"/>
    <cellStyle name="Comma 3 10 6 2" xfId="44185"/>
    <cellStyle name="Comma 3 10 7" xfId="44186"/>
    <cellStyle name="Comma 3 10_Rate Case Accrual Accounts" xfId="31364"/>
    <cellStyle name="Comma 3 11" xfId="13976"/>
    <cellStyle name="Comma 3 11 2" xfId="13977"/>
    <cellStyle name="Comma 3 11 2 2" xfId="13978"/>
    <cellStyle name="Comma 3 11 2 2 2" xfId="13979"/>
    <cellStyle name="Comma 3 11 2 2 2 2" xfId="13980"/>
    <cellStyle name="Comma 3 11 2 2 2 2 2" xfId="13981"/>
    <cellStyle name="Comma 3 11 2 2 2 2_Rate Case Accrual Accounts" xfId="31365"/>
    <cellStyle name="Comma 3 11 2 2 2 3" xfId="13982"/>
    <cellStyle name="Comma 3 11 2 2 2 3 2" xfId="44187"/>
    <cellStyle name="Comma 3 11 2 2 2 4" xfId="44188"/>
    <cellStyle name="Comma 3 11 2 2 2_Rate Case Accrual Accounts" xfId="31366"/>
    <cellStyle name="Comma 3 11 2 2 3" xfId="13983"/>
    <cellStyle name="Comma 3 11 2 2 3 2" xfId="13984"/>
    <cellStyle name="Comma 3 11 2 2 3_Rate Case Accrual Accounts" xfId="31367"/>
    <cellStyle name="Comma 3 11 2 2 4" xfId="13985"/>
    <cellStyle name="Comma 3 11 2 2 4 2" xfId="44189"/>
    <cellStyle name="Comma 3 11 2 2 5" xfId="44190"/>
    <cellStyle name="Comma 3 11 2 2_Rate Case Accrual Accounts" xfId="31368"/>
    <cellStyle name="Comma 3 11 2 3" xfId="13986"/>
    <cellStyle name="Comma 3 11 2 3 2" xfId="13987"/>
    <cellStyle name="Comma 3 11 2 3 2 2" xfId="13988"/>
    <cellStyle name="Comma 3 11 2 3 2_Rate Case Accrual Accounts" xfId="31369"/>
    <cellStyle name="Comma 3 11 2 3 3" xfId="13989"/>
    <cellStyle name="Comma 3 11 2 3 3 2" xfId="44191"/>
    <cellStyle name="Comma 3 11 2 3 4" xfId="44192"/>
    <cellStyle name="Comma 3 11 2 3_Rate Case Accrual Accounts" xfId="31370"/>
    <cellStyle name="Comma 3 11 2 4" xfId="13990"/>
    <cellStyle name="Comma 3 11 2 4 2" xfId="13991"/>
    <cellStyle name="Comma 3 11 2 4 2 2" xfId="44193"/>
    <cellStyle name="Comma 3 11 2 4 3" xfId="13992"/>
    <cellStyle name="Comma 3 11 2 4_Rate Case Accrual Accounts" xfId="31371"/>
    <cellStyle name="Comma 3 11 2 5" xfId="13993"/>
    <cellStyle name="Comma 3 11 2 5 2" xfId="44194"/>
    <cellStyle name="Comma 3 11 2 6" xfId="44195"/>
    <cellStyle name="Comma 3 11 2_Rate Case Accrual Accounts" xfId="31372"/>
    <cellStyle name="Comma 3 11 3" xfId="13994"/>
    <cellStyle name="Comma 3 11 3 2" xfId="13995"/>
    <cellStyle name="Comma 3 11 3 2 2" xfId="13996"/>
    <cellStyle name="Comma 3 11 3 2 2 2" xfId="13997"/>
    <cellStyle name="Comma 3 11 3 2 2_Rate Case Accrual Accounts" xfId="31373"/>
    <cellStyle name="Comma 3 11 3 2 3" xfId="13998"/>
    <cellStyle name="Comma 3 11 3 2 3 2" xfId="44196"/>
    <cellStyle name="Comma 3 11 3 2 4" xfId="44197"/>
    <cellStyle name="Comma 3 11 3 2_Rate Case Accrual Accounts" xfId="31374"/>
    <cellStyle name="Comma 3 11 3 3" xfId="13999"/>
    <cellStyle name="Comma 3 11 3 3 2" xfId="14000"/>
    <cellStyle name="Comma 3 11 3 3_Rate Case Accrual Accounts" xfId="31375"/>
    <cellStyle name="Comma 3 11 3 4" xfId="14001"/>
    <cellStyle name="Comma 3 11 3 4 2" xfId="44198"/>
    <cellStyle name="Comma 3 11 3 5" xfId="44199"/>
    <cellStyle name="Comma 3 11 3_Rate Case Accrual Accounts" xfId="31376"/>
    <cellStyle name="Comma 3 11 4" xfId="14002"/>
    <cellStyle name="Comma 3 11 4 2" xfId="14003"/>
    <cellStyle name="Comma 3 11 4 2 2" xfId="14004"/>
    <cellStyle name="Comma 3 11 4 2_Rate Case Accrual Accounts" xfId="31377"/>
    <cellStyle name="Comma 3 11 4 3" xfId="14005"/>
    <cellStyle name="Comma 3 11 4 3 2" xfId="44200"/>
    <cellStyle name="Comma 3 11 4 4" xfId="44201"/>
    <cellStyle name="Comma 3 11 4_Rate Case Accrual Accounts" xfId="31378"/>
    <cellStyle name="Comma 3 11 5" xfId="14006"/>
    <cellStyle name="Comma 3 11 5 2" xfId="14007"/>
    <cellStyle name="Comma 3 11 5 2 2" xfId="44202"/>
    <cellStyle name="Comma 3 11 5 3" xfId="14008"/>
    <cellStyle name="Comma 3 11 5_Rate Case Accrual Accounts" xfId="31379"/>
    <cellStyle name="Comma 3 11 6" xfId="14009"/>
    <cellStyle name="Comma 3 11 6 2" xfId="44203"/>
    <cellStyle name="Comma 3 11 7" xfId="44204"/>
    <cellStyle name="Comma 3 11_Rate Case Accrual Accounts" xfId="31380"/>
    <cellStyle name="Comma 3 12" xfId="14010"/>
    <cellStyle name="Comma 3 12 2" xfId="14011"/>
    <cellStyle name="Comma 3 12 2 2" xfId="14012"/>
    <cellStyle name="Comma 3 12 2 2 2" xfId="14013"/>
    <cellStyle name="Comma 3 12 2 2 2 2" xfId="14014"/>
    <cellStyle name="Comma 3 12 2 2 2 2 2" xfId="14015"/>
    <cellStyle name="Comma 3 12 2 2 2 2_Rate Case Accrual Accounts" xfId="31381"/>
    <cellStyle name="Comma 3 12 2 2 2 3" xfId="14016"/>
    <cellStyle name="Comma 3 12 2 2 2 3 2" xfId="44205"/>
    <cellStyle name="Comma 3 12 2 2 2 4" xfId="44206"/>
    <cellStyle name="Comma 3 12 2 2 2_Rate Case Accrual Accounts" xfId="31382"/>
    <cellStyle name="Comma 3 12 2 2 3" xfId="14017"/>
    <cellStyle name="Comma 3 12 2 2 3 2" xfId="14018"/>
    <cellStyle name="Comma 3 12 2 2 3_Rate Case Accrual Accounts" xfId="31383"/>
    <cellStyle name="Comma 3 12 2 2 4" xfId="14019"/>
    <cellStyle name="Comma 3 12 2 2 4 2" xfId="44207"/>
    <cellStyle name="Comma 3 12 2 2 5" xfId="44208"/>
    <cellStyle name="Comma 3 12 2 2_Rate Case Accrual Accounts" xfId="31384"/>
    <cellStyle name="Comma 3 12 2 3" xfId="14020"/>
    <cellStyle name="Comma 3 12 2 3 2" xfId="14021"/>
    <cellStyle name="Comma 3 12 2 3 2 2" xfId="14022"/>
    <cellStyle name="Comma 3 12 2 3 2_Rate Case Accrual Accounts" xfId="31385"/>
    <cellStyle name="Comma 3 12 2 3 3" xfId="14023"/>
    <cellStyle name="Comma 3 12 2 3 3 2" xfId="44209"/>
    <cellStyle name="Comma 3 12 2 3 4" xfId="44210"/>
    <cellStyle name="Comma 3 12 2 3_Rate Case Accrual Accounts" xfId="31386"/>
    <cellStyle name="Comma 3 12 2 4" xfId="14024"/>
    <cellStyle name="Comma 3 12 2 4 2" xfId="14025"/>
    <cellStyle name="Comma 3 12 2 4 2 2" xfId="44211"/>
    <cellStyle name="Comma 3 12 2 4 3" xfId="14026"/>
    <cellStyle name="Comma 3 12 2 4_Rate Case Accrual Accounts" xfId="31387"/>
    <cellStyle name="Comma 3 12 2 5" xfId="14027"/>
    <cellStyle name="Comma 3 12 2 5 2" xfId="44212"/>
    <cellStyle name="Comma 3 12 2 6" xfId="44213"/>
    <cellStyle name="Comma 3 12 2_Rate Case Accrual Accounts" xfId="31388"/>
    <cellStyle name="Comma 3 12 3" xfId="14028"/>
    <cellStyle name="Comma 3 12 3 2" xfId="14029"/>
    <cellStyle name="Comma 3 12 3 2 2" xfId="14030"/>
    <cellStyle name="Comma 3 12 3 2 2 2" xfId="14031"/>
    <cellStyle name="Comma 3 12 3 2 2_Rate Case Accrual Accounts" xfId="31389"/>
    <cellStyle name="Comma 3 12 3 2 3" xfId="14032"/>
    <cellStyle name="Comma 3 12 3 2 3 2" xfId="44214"/>
    <cellStyle name="Comma 3 12 3 2 4" xfId="44215"/>
    <cellStyle name="Comma 3 12 3 2_Rate Case Accrual Accounts" xfId="31390"/>
    <cellStyle name="Comma 3 12 3 3" xfId="14033"/>
    <cellStyle name="Comma 3 12 3 3 2" xfId="14034"/>
    <cellStyle name="Comma 3 12 3 3_Rate Case Accrual Accounts" xfId="31391"/>
    <cellStyle name="Comma 3 12 3 4" xfId="14035"/>
    <cellStyle name="Comma 3 12 3 4 2" xfId="44216"/>
    <cellStyle name="Comma 3 12 3 5" xfId="44217"/>
    <cellStyle name="Comma 3 12 3_Rate Case Accrual Accounts" xfId="31392"/>
    <cellStyle name="Comma 3 12 4" xfId="14036"/>
    <cellStyle name="Comma 3 12 4 2" xfId="14037"/>
    <cellStyle name="Comma 3 12 4 2 2" xfId="14038"/>
    <cellStyle name="Comma 3 12 4 2_Rate Case Accrual Accounts" xfId="31393"/>
    <cellStyle name="Comma 3 12 4 3" xfId="14039"/>
    <cellStyle name="Comma 3 12 4 3 2" xfId="44218"/>
    <cellStyle name="Comma 3 12 4 4" xfId="44219"/>
    <cellStyle name="Comma 3 12 4_Rate Case Accrual Accounts" xfId="31394"/>
    <cellStyle name="Comma 3 12 5" xfId="14040"/>
    <cellStyle name="Comma 3 12 5 2" xfId="14041"/>
    <cellStyle name="Comma 3 12 5 2 2" xfId="44220"/>
    <cellStyle name="Comma 3 12 5 3" xfId="14042"/>
    <cellStyle name="Comma 3 12 5_Rate Case Accrual Accounts" xfId="31395"/>
    <cellStyle name="Comma 3 12 6" xfId="14043"/>
    <cellStyle name="Comma 3 12 6 2" xfId="44221"/>
    <cellStyle name="Comma 3 12 7" xfId="44222"/>
    <cellStyle name="Comma 3 12_Rate Case Accrual Accounts" xfId="31396"/>
    <cellStyle name="Comma 3 13" xfId="14044"/>
    <cellStyle name="Comma 3 13 2" xfId="14045"/>
    <cellStyle name="Comma 3 13 2 2" xfId="14046"/>
    <cellStyle name="Comma 3 13 2 2 2" xfId="14047"/>
    <cellStyle name="Comma 3 13 2 2 2 2" xfId="14048"/>
    <cellStyle name="Comma 3 13 2 2 2 2 2" xfId="14049"/>
    <cellStyle name="Comma 3 13 2 2 2 2_Rate Case Accrual Accounts" xfId="31397"/>
    <cellStyle name="Comma 3 13 2 2 2 3" xfId="14050"/>
    <cellStyle name="Comma 3 13 2 2 2 3 2" xfId="44223"/>
    <cellStyle name="Comma 3 13 2 2 2 4" xfId="44224"/>
    <cellStyle name="Comma 3 13 2 2 2_Rate Case Accrual Accounts" xfId="31398"/>
    <cellStyle name="Comma 3 13 2 2 3" xfId="14051"/>
    <cellStyle name="Comma 3 13 2 2 3 2" xfId="14052"/>
    <cellStyle name="Comma 3 13 2 2 3_Rate Case Accrual Accounts" xfId="31399"/>
    <cellStyle name="Comma 3 13 2 2 4" xfId="14053"/>
    <cellStyle name="Comma 3 13 2 2 4 2" xfId="44225"/>
    <cellStyle name="Comma 3 13 2 2 5" xfId="44226"/>
    <cellStyle name="Comma 3 13 2 2_Rate Case Accrual Accounts" xfId="31400"/>
    <cellStyle name="Comma 3 13 2 3" xfId="14054"/>
    <cellStyle name="Comma 3 13 2 3 2" xfId="14055"/>
    <cellStyle name="Comma 3 13 2 3 2 2" xfId="14056"/>
    <cellStyle name="Comma 3 13 2 3 2_Rate Case Accrual Accounts" xfId="31401"/>
    <cellStyle name="Comma 3 13 2 3 3" xfId="14057"/>
    <cellStyle name="Comma 3 13 2 3 3 2" xfId="44227"/>
    <cellStyle name="Comma 3 13 2 3 4" xfId="44228"/>
    <cellStyle name="Comma 3 13 2 3_Rate Case Accrual Accounts" xfId="31402"/>
    <cellStyle name="Comma 3 13 2 4" xfId="14058"/>
    <cellStyle name="Comma 3 13 2 4 2" xfId="14059"/>
    <cellStyle name="Comma 3 13 2 4 2 2" xfId="44229"/>
    <cellStyle name="Comma 3 13 2 4 3" xfId="14060"/>
    <cellStyle name="Comma 3 13 2 4_Rate Case Accrual Accounts" xfId="31403"/>
    <cellStyle name="Comma 3 13 2 5" xfId="14061"/>
    <cellStyle name="Comma 3 13 2 5 2" xfId="44230"/>
    <cellStyle name="Comma 3 13 2 6" xfId="44231"/>
    <cellStyle name="Comma 3 13 2_Rate Case Accrual Accounts" xfId="31404"/>
    <cellStyle name="Comma 3 13 3" xfId="14062"/>
    <cellStyle name="Comma 3 13 3 2" xfId="14063"/>
    <cellStyle name="Comma 3 13 3 2 2" xfId="14064"/>
    <cellStyle name="Comma 3 13 3 2 2 2" xfId="14065"/>
    <cellStyle name="Comma 3 13 3 2 2_Rate Case Accrual Accounts" xfId="31405"/>
    <cellStyle name="Comma 3 13 3 2 3" xfId="14066"/>
    <cellStyle name="Comma 3 13 3 2 3 2" xfId="44232"/>
    <cellStyle name="Comma 3 13 3 2 4" xfId="44233"/>
    <cellStyle name="Comma 3 13 3 2_Rate Case Accrual Accounts" xfId="31406"/>
    <cellStyle name="Comma 3 13 3 3" xfId="14067"/>
    <cellStyle name="Comma 3 13 3 3 2" xfId="14068"/>
    <cellStyle name="Comma 3 13 3 3_Rate Case Accrual Accounts" xfId="31407"/>
    <cellStyle name="Comma 3 13 3 4" xfId="14069"/>
    <cellStyle name="Comma 3 13 3 4 2" xfId="44234"/>
    <cellStyle name="Comma 3 13 3 5" xfId="44235"/>
    <cellStyle name="Comma 3 13 3_Rate Case Accrual Accounts" xfId="31408"/>
    <cellStyle name="Comma 3 13 4" xfId="14070"/>
    <cellStyle name="Comma 3 13 4 2" xfId="14071"/>
    <cellStyle name="Comma 3 13 4 2 2" xfId="14072"/>
    <cellStyle name="Comma 3 13 4 2_Rate Case Accrual Accounts" xfId="31409"/>
    <cellStyle name="Comma 3 13 4 3" xfId="14073"/>
    <cellStyle name="Comma 3 13 4 3 2" xfId="44236"/>
    <cellStyle name="Comma 3 13 4 4" xfId="44237"/>
    <cellStyle name="Comma 3 13 4_Rate Case Accrual Accounts" xfId="31410"/>
    <cellStyle name="Comma 3 13 5" xfId="14074"/>
    <cellStyle name="Comma 3 13 5 2" xfId="14075"/>
    <cellStyle name="Comma 3 13 5 2 2" xfId="44238"/>
    <cellStyle name="Comma 3 13 5 3" xfId="14076"/>
    <cellStyle name="Comma 3 13 5_Rate Case Accrual Accounts" xfId="31411"/>
    <cellStyle name="Comma 3 13 6" xfId="14077"/>
    <cellStyle name="Comma 3 13 6 2" xfId="44239"/>
    <cellStyle name="Comma 3 13 7" xfId="44240"/>
    <cellStyle name="Comma 3 13_Rate Case Accrual Accounts" xfId="31412"/>
    <cellStyle name="Comma 3 14" xfId="14078"/>
    <cellStyle name="Comma 3 14 2" xfId="14079"/>
    <cellStyle name="Comma 3 14 2 2" xfId="14080"/>
    <cellStyle name="Comma 3 14 2 2 2" xfId="14081"/>
    <cellStyle name="Comma 3 14 2 2 2 2" xfId="14082"/>
    <cellStyle name="Comma 3 14 2 2 2_Rate Case Accrual Accounts" xfId="31413"/>
    <cellStyle name="Comma 3 14 2 2 3" xfId="14083"/>
    <cellStyle name="Comma 3 14 2 2 3 2" xfId="44241"/>
    <cellStyle name="Comma 3 14 2 2 4" xfId="44242"/>
    <cellStyle name="Comma 3 14 2 2_Rate Case Accrual Accounts" xfId="31414"/>
    <cellStyle name="Comma 3 14 2 3" xfId="14084"/>
    <cellStyle name="Comma 3 14 2 3 2" xfId="14085"/>
    <cellStyle name="Comma 3 14 2 3_Rate Case Accrual Accounts" xfId="31415"/>
    <cellStyle name="Comma 3 14 2 4" xfId="14086"/>
    <cellStyle name="Comma 3 14 2 4 2" xfId="44243"/>
    <cellStyle name="Comma 3 14 2 5" xfId="44244"/>
    <cellStyle name="Comma 3 14 2_Rate Case Accrual Accounts" xfId="31416"/>
    <cellStyle name="Comma 3 14 3" xfId="14087"/>
    <cellStyle name="Comma 3 14 3 2" xfId="14088"/>
    <cellStyle name="Comma 3 14 3 2 2" xfId="14089"/>
    <cellStyle name="Comma 3 14 3 2_Rate Case Accrual Accounts" xfId="31417"/>
    <cellStyle name="Comma 3 14 3 3" xfId="14090"/>
    <cellStyle name="Comma 3 14 3 3 2" xfId="44245"/>
    <cellStyle name="Comma 3 14 3 4" xfId="44246"/>
    <cellStyle name="Comma 3 14 3_Rate Case Accrual Accounts" xfId="31418"/>
    <cellStyle name="Comma 3 14 4" xfId="14091"/>
    <cellStyle name="Comma 3 14 4 2" xfId="14092"/>
    <cellStyle name="Comma 3 14 4 2 2" xfId="44247"/>
    <cellStyle name="Comma 3 14 4 3" xfId="14093"/>
    <cellStyle name="Comma 3 14 4_Rate Case Accrual Accounts" xfId="31419"/>
    <cellStyle name="Comma 3 14 5" xfId="14094"/>
    <cellStyle name="Comma 3 14 5 2" xfId="44248"/>
    <cellStyle name="Comma 3 14 6" xfId="44249"/>
    <cellStyle name="Comma 3 14_Rate Case Accrual Accounts" xfId="31420"/>
    <cellStyle name="Comma 3 15" xfId="14095"/>
    <cellStyle name="Comma 3 15 2" xfId="14096"/>
    <cellStyle name="Comma 3 15 2 2" xfId="14097"/>
    <cellStyle name="Comma 3 15 2 2 2" xfId="14098"/>
    <cellStyle name="Comma 3 15 2 2 2 2" xfId="14099"/>
    <cellStyle name="Comma 3 15 2 2 2_Rate Case Accrual Accounts" xfId="31421"/>
    <cellStyle name="Comma 3 15 2 2 3" xfId="14100"/>
    <cellStyle name="Comma 3 15 2 2 3 2" xfId="44250"/>
    <cellStyle name="Comma 3 15 2 2 4" xfId="44251"/>
    <cellStyle name="Comma 3 15 2 2_Rate Case Accrual Accounts" xfId="31422"/>
    <cellStyle name="Comma 3 15 2 3" xfId="14101"/>
    <cellStyle name="Comma 3 15 2 3 2" xfId="14102"/>
    <cellStyle name="Comma 3 15 2 3_Rate Case Accrual Accounts" xfId="31423"/>
    <cellStyle name="Comma 3 15 2 4" xfId="14103"/>
    <cellStyle name="Comma 3 15 2 4 2" xfId="44252"/>
    <cellStyle name="Comma 3 15 2 5" xfId="44253"/>
    <cellStyle name="Comma 3 15 2_Rate Case Accrual Accounts" xfId="31424"/>
    <cellStyle name="Comma 3 15 3" xfId="14104"/>
    <cellStyle name="Comma 3 15 3 2" xfId="14105"/>
    <cellStyle name="Comma 3 15 3 2 2" xfId="14106"/>
    <cellStyle name="Comma 3 15 3 2_Rate Case Accrual Accounts" xfId="31425"/>
    <cellStyle name="Comma 3 15 3 3" xfId="14107"/>
    <cellStyle name="Comma 3 15 3 3 2" xfId="44254"/>
    <cellStyle name="Comma 3 15 3 4" xfId="44255"/>
    <cellStyle name="Comma 3 15 3_Rate Case Accrual Accounts" xfId="31426"/>
    <cellStyle name="Comma 3 15 4" xfId="14108"/>
    <cellStyle name="Comma 3 15 4 2" xfId="14109"/>
    <cellStyle name="Comma 3 15 4_Rate Case Accrual Accounts" xfId="31427"/>
    <cellStyle name="Comma 3 15 5" xfId="14110"/>
    <cellStyle name="Comma 3 15 5 2" xfId="44256"/>
    <cellStyle name="Comma 3 15 6" xfId="44257"/>
    <cellStyle name="Comma 3 15_Rate Case Accrual Accounts" xfId="31428"/>
    <cellStyle name="Comma 3 16" xfId="14111"/>
    <cellStyle name="Comma 3 16 2" xfId="14112"/>
    <cellStyle name="Comma 3 16 2 2" xfId="14113"/>
    <cellStyle name="Comma 3 16 2 2 2" xfId="44258"/>
    <cellStyle name="Comma 3 16 2 3" xfId="44259"/>
    <cellStyle name="Comma 3 16 2_Rate Case Accrual Accounts" xfId="31429"/>
    <cellStyle name="Comma 3 16 3" xfId="14114"/>
    <cellStyle name="Comma 3 16 3 2" xfId="44260"/>
    <cellStyle name="Comma 3 16 4" xfId="14115"/>
    <cellStyle name="Comma 3 16 4 2" xfId="44261"/>
    <cellStyle name="Comma 3 16 5" xfId="14116"/>
    <cellStyle name="Comma 3 16_Rate Case Accrual Accounts" xfId="31430"/>
    <cellStyle name="Comma 3 17" xfId="14117"/>
    <cellStyle name="Comma 3 17 2" xfId="44262"/>
    <cellStyle name="Comma 3 18" xfId="14118"/>
    <cellStyle name="Comma 3 19" xfId="44263"/>
    <cellStyle name="Comma 3 2" xfId="321"/>
    <cellStyle name="Comma 3 2 2" xfId="14119"/>
    <cellStyle name="Comma 3 2 2 2" xfId="14120"/>
    <cellStyle name="Comma 3 2 2 2 2" xfId="14121"/>
    <cellStyle name="Comma 3 2 2 2 2 2" xfId="14122"/>
    <cellStyle name="Comma 3 2 2 2 2 2 2" xfId="14123"/>
    <cellStyle name="Comma 3 2 2 2 2 2_Rate Case Accrual Accounts" xfId="31431"/>
    <cellStyle name="Comma 3 2 2 2 2 3" xfId="14124"/>
    <cellStyle name="Comma 3 2 2 2 2 3 2" xfId="44264"/>
    <cellStyle name="Comma 3 2 2 2 2 4" xfId="44265"/>
    <cellStyle name="Comma 3 2 2 2 2_Rate Case Accrual Accounts" xfId="31432"/>
    <cellStyle name="Comma 3 2 2 2 3" xfId="14125"/>
    <cellStyle name="Comma 3 2 2 2 3 2" xfId="14126"/>
    <cellStyle name="Comma 3 2 2 2 3_Rate Case Accrual Accounts" xfId="31433"/>
    <cellStyle name="Comma 3 2 2 2 4" xfId="14127"/>
    <cellStyle name="Comma 3 2 2 2 4 2" xfId="44266"/>
    <cellStyle name="Comma 3 2 2 2 5" xfId="44267"/>
    <cellStyle name="Comma 3 2 2 2_Rate Case Accrual Accounts" xfId="31434"/>
    <cellStyle name="Comma 3 2 2 3" xfId="14128"/>
    <cellStyle name="Comma 3 2 2 3 2" xfId="14129"/>
    <cellStyle name="Comma 3 2 2 3 2 2" xfId="14130"/>
    <cellStyle name="Comma 3 2 2 3 2_Rate Case Accrual Accounts" xfId="31435"/>
    <cellStyle name="Comma 3 2 2 3 3" xfId="14131"/>
    <cellStyle name="Comma 3 2 2 3 3 2" xfId="44268"/>
    <cellStyle name="Comma 3 2 2 3 4" xfId="44269"/>
    <cellStyle name="Comma 3 2 2 3_Rate Case Accrual Accounts" xfId="31436"/>
    <cellStyle name="Comma 3 2 2 4" xfId="14132"/>
    <cellStyle name="Comma 3 2 2 4 2" xfId="14133"/>
    <cellStyle name="Comma 3 2 2 4 2 2" xfId="44270"/>
    <cellStyle name="Comma 3 2 2 4 3" xfId="14134"/>
    <cellStyle name="Comma 3 2 2 4_Rate Case Accrual Accounts" xfId="31437"/>
    <cellStyle name="Comma 3 2 2 5" xfId="14135"/>
    <cellStyle name="Comma 3 2 2 5 2" xfId="44271"/>
    <cellStyle name="Comma 3 2 2 6" xfId="44272"/>
    <cellStyle name="Comma 3 2 2_Rate Case Accrual Accounts" xfId="31438"/>
    <cellStyle name="Comma 3 2 3" xfId="14136"/>
    <cellStyle name="Comma 3 2 3 2" xfId="14137"/>
    <cellStyle name="Comma 3 2 3 2 2" xfId="14138"/>
    <cellStyle name="Comma 3 2 3 2 2 2" xfId="14139"/>
    <cellStyle name="Comma 3 2 3 2 2_Rate Case Accrual Accounts" xfId="31439"/>
    <cellStyle name="Comma 3 2 3 2 3" xfId="14140"/>
    <cellStyle name="Comma 3 2 3 2 3 2" xfId="44273"/>
    <cellStyle name="Comma 3 2 3 2 4" xfId="44274"/>
    <cellStyle name="Comma 3 2 3 2_Rate Case Accrual Accounts" xfId="31440"/>
    <cellStyle name="Comma 3 2 3 3" xfId="14141"/>
    <cellStyle name="Comma 3 2 3 3 2" xfId="14142"/>
    <cellStyle name="Comma 3 2 3 3_Rate Case Accrual Accounts" xfId="31441"/>
    <cellStyle name="Comma 3 2 3 4" xfId="14143"/>
    <cellStyle name="Comma 3 2 3 4 2" xfId="44275"/>
    <cellStyle name="Comma 3 2 3 5" xfId="44276"/>
    <cellStyle name="Comma 3 2 3_Rate Case Accrual Accounts" xfId="31442"/>
    <cellStyle name="Comma 3 2 4" xfId="14144"/>
    <cellStyle name="Comma 3 2 4 2" xfId="14145"/>
    <cellStyle name="Comma 3 2 4 2 2" xfId="14146"/>
    <cellStyle name="Comma 3 2 4 2_Rate Case Accrual Accounts" xfId="31443"/>
    <cellStyle name="Comma 3 2 4 3" xfId="14147"/>
    <cellStyle name="Comma 3 2 4 3 2" xfId="44277"/>
    <cellStyle name="Comma 3 2 4 4" xfId="44278"/>
    <cellStyle name="Comma 3 2 4_Rate Case Accrual Accounts" xfId="31444"/>
    <cellStyle name="Comma 3 2 5" xfId="14148"/>
    <cellStyle name="Comma 3 2 5 2" xfId="14149"/>
    <cellStyle name="Comma 3 2 5 2 2" xfId="44279"/>
    <cellStyle name="Comma 3 2 5 3" xfId="14150"/>
    <cellStyle name="Comma 3 2 5_Rate Case Accrual Accounts" xfId="31445"/>
    <cellStyle name="Comma 3 2 6" xfId="14151"/>
    <cellStyle name="Comma 3 2 6 2" xfId="44280"/>
    <cellStyle name="Comma 3 2 7" xfId="14152"/>
    <cellStyle name="Comma 3 2_Rate Case Accrual Accounts" xfId="31446"/>
    <cellStyle name="Comma 3 3" xfId="14153"/>
    <cellStyle name="Comma 3 3 2" xfId="14154"/>
    <cellStyle name="Comma 3 3 2 2" xfId="14155"/>
    <cellStyle name="Comma 3 3 2 2 2" xfId="14156"/>
    <cellStyle name="Comma 3 3 2 2 2 2" xfId="14157"/>
    <cellStyle name="Comma 3 3 2 2 2 2 2" xfId="14158"/>
    <cellStyle name="Comma 3 3 2 2 2 2_Rate Case Accrual Accounts" xfId="31447"/>
    <cellStyle name="Comma 3 3 2 2 2 3" xfId="14159"/>
    <cellStyle name="Comma 3 3 2 2 2 3 2" xfId="44281"/>
    <cellStyle name="Comma 3 3 2 2 2 4" xfId="44282"/>
    <cellStyle name="Comma 3 3 2 2 2_Rate Case Accrual Accounts" xfId="31448"/>
    <cellStyle name="Comma 3 3 2 2 3" xfId="14160"/>
    <cellStyle name="Comma 3 3 2 2 3 2" xfId="14161"/>
    <cellStyle name="Comma 3 3 2 2 3_Rate Case Accrual Accounts" xfId="31449"/>
    <cellStyle name="Comma 3 3 2 2 4" xfId="14162"/>
    <cellStyle name="Comma 3 3 2 2 4 2" xfId="44283"/>
    <cellStyle name="Comma 3 3 2 2 5" xfId="44284"/>
    <cellStyle name="Comma 3 3 2 2_Rate Case Accrual Accounts" xfId="31450"/>
    <cellStyle name="Comma 3 3 2 3" xfId="14163"/>
    <cellStyle name="Comma 3 3 2 3 2" xfId="14164"/>
    <cellStyle name="Comma 3 3 2 3 2 2" xfId="14165"/>
    <cellStyle name="Comma 3 3 2 3 2_Rate Case Accrual Accounts" xfId="31451"/>
    <cellStyle name="Comma 3 3 2 3 3" xfId="14166"/>
    <cellStyle name="Comma 3 3 2 3 3 2" xfId="44285"/>
    <cellStyle name="Comma 3 3 2 3 4" xfId="44286"/>
    <cellStyle name="Comma 3 3 2 3_Rate Case Accrual Accounts" xfId="31452"/>
    <cellStyle name="Comma 3 3 2 4" xfId="14167"/>
    <cellStyle name="Comma 3 3 2 4 2" xfId="14168"/>
    <cellStyle name="Comma 3 3 2 4 2 2" xfId="44287"/>
    <cellStyle name="Comma 3 3 2 4 3" xfId="14169"/>
    <cellStyle name="Comma 3 3 2 4_Rate Case Accrual Accounts" xfId="31453"/>
    <cellStyle name="Comma 3 3 2 5" xfId="14170"/>
    <cellStyle name="Comma 3 3 2 5 2" xfId="44288"/>
    <cellStyle name="Comma 3 3 2 6" xfId="44289"/>
    <cellStyle name="Comma 3 3 2_Rate Case Accrual Accounts" xfId="31454"/>
    <cellStyle name="Comma 3 3 3" xfId="14171"/>
    <cellStyle name="Comma 3 3 3 2" xfId="14172"/>
    <cellStyle name="Comma 3 3 3 2 2" xfId="14173"/>
    <cellStyle name="Comma 3 3 3 2 2 2" xfId="14174"/>
    <cellStyle name="Comma 3 3 3 2 2_Rate Case Accrual Accounts" xfId="31455"/>
    <cellStyle name="Comma 3 3 3 2 3" xfId="14175"/>
    <cellStyle name="Comma 3 3 3 2 3 2" xfId="44290"/>
    <cellStyle name="Comma 3 3 3 2 4" xfId="44291"/>
    <cellStyle name="Comma 3 3 3 2_Rate Case Accrual Accounts" xfId="31456"/>
    <cellStyle name="Comma 3 3 3 3" xfId="14176"/>
    <cellStyle name="Comma 3 3 3 3 2" xfId="14177"/>
    <cellStyle name="Comma 3 3 3 3_Rate Case Accrual Accounts" xfId="31457"/>
    <cellStyle name="Comma 3 3 3 4" xfId="14178"/>
    <cellStyle name="Comma 3 3 3 4 2" xfId="44292"/>
    <cellStyle name="Comma 3 3 3 5" xfId="44293"/>
    <cellStyle name="Comma 3 3 3_Rate Case Accrual Accounts" xfId="31458"/>
    <cellStyle name="Comma 3 3 4" xfId="14179"/>
    <cellStyle name="Comma 3 3 4 2" xfId="14180"/>
    <cellStyle name="Comma 3 3 4 2 2" xfId="14181"/>
    <cellStyle name="Comma 3 3 4 2_Rate Case Accrual Accounts" xfId="31459"/>
    <cellStyle name="Comma 3 3 4 3" xfId="14182"/>
    <cellStyle name="Comma 3 3 4 3 2" xfId="44294"/>
    <cellStyle name="Comma 3 3 4 4" xfId="44295"/>
    <cellStyle name="Comma 3 3 4_Rate Case Accrual Accounts" xfId="31460"/>
    <cellStyle name="Comma 3 3 5" xfId="14183"/>
    <cellStyle name="Comma 3 3 5 2" xfId="14184"/>
    <cellStyle name="Comma 3 3 5 2 2" xfId="44296"/>
    <cellStyle name="Comma 3 3 5 3" xfId="14185"/>
    <cellStyle name="Comma 3 3 5_Rate Case Accrual Accounts" xfId="31461"/>
    <cellStyle name="Comma 3 3 6" xfId="14186"/>
    <cellStyle name="Comma 3 3 6 2" xfId="44297"/>
    <cellStyle name="Comma 3 3 7" xfId="44298"/>
    <cellStyle name="Comma 3 3_Rate Case Accrual Accounts" xfId="31462"/>
    <cellStyle name="Comma 3 4" xfId="14187"/>
    <cellStyle name="Comma 3 4 2" xfId="14188"/>
    <cellStyle name="Comma 3 4 2 2" xfId="14189"/>
    <cellStyle name="Comma 3 4 2 2 2" xfId="14190"/>
    <cellStyle name="Comma 3 4 2 2 2 2" xfId="14191"/>
    <cellStyle name="Comma 3 4 2 2 2 2 2" xfId="14192"/>
    <cellStyle name="Comma 3 4 2 2 2 2_Rate Case Accrual Accounts" xfId="31463"/>
    <cellStyle name="Comma 3 4 2 2 2 3" xfId="14193"/>
    <cellStyle name="Comma 3 4 2 2 2 3 2" xfId="44299"/>
    <cellStyle name="Comma 3 4 2 2 2 4" xfId="44300"/>
    <cellStyle name="Comma 3 4 2 2 2_Rate Case Accrual Accounts" xfId="31464"/>
    <cellStyle name="Comma 3 4 2 2 3" xfId="14194"/>
    <cellStyle name="Comma 3 4 2 2 3 2" xfId="14195"/>
    <cellStyle name="Comma 3 4 2 2 3_Rate Case Accrual Accounts" xfId="31465"/>
    <cellStyle name="Comma 3 4 2 2 4" xfId="14196"/>
    <cellStyle name="Comma 3 4 2 2 4 2" xfId="44301"/>
    <cellStyle name="Comma 3 4 2 2 5" xfId="44302"/>
    <cellStyle name="Comma 3 4 2 2_Rate Case Accrual Accounts" xfId="31466"/>
    <cellStyle name="Comma 3 4 2 3" xfId="14197"/>
    <cellStyle name="Comma 3 4 2 3 2" xfId="14198"/>
    <cellStyle name="Comma 3 4 2 3 2 2" xfId="14199"/>
    <cellStyle name="Comma 3 4 2 3 2_Rate Case Accrual Accounts" xfId="31467"/>
    <cellStyle name="Comma 3 4 2 3 3" xfId="14200"/>
    <cellStyle name="Comma 3 4 2 3 3 2" xfId="44303"/>
    <cellStyle name="Comma 3 4 2 3 4" xfId="44304"/>
    <cellStyle name="Comma 3 4 2 3_Rate Case Accrual Accounts" xfId="31468"/>
    <cellStyle name="Comma 3 4 2 4" xfId="14201"/>
    <cellStyle name="Comma 3 4 2 4 2" xfId="14202"/>
    <cellStyle name="Comma 3 4 2 4 2 2" xfId="44305"/>
    <cellStyle name="Comma 3 4 2 4 3" xfId="14203"/>
    <cellStyle name="Comma 3 4 2 4_Rate Case Accrual Accounts" xfId="31469"/>
    <cellStyle name="Comma 3 4 2 5" xfId="14204"/>
    <cellStyle name="Comma 3 4 2 5 2" xfId="44306"/>
    <cellStyle name="Comma 3 4 2 6" xfId="44307"/>
    <cellStyle name="Comma 3 4 2_Rate Case Accrual Accounts" xfId="31470"/>
    <cellStyle name="Comma 3 4 3" xfId="14205"/>
    <cellStyle name="Comma 3 4 3 2" xfId="14206"/>
    <cellStyle name="Comma 3 4 3 2 2" xfId="14207"/>
    <cellStyle name="Comma 3 4 3 2 2 2" xfId="14208"/>
    <cellStyle name="Comma 3 4 3 2 2_Rate Case Accrual Accounts" xfId="31471"/>
    <cellStyle name="Comma 3 4 3 2 3" xfId="14209"/>
    <cellStyle name="Comma 3 4 3 2 3 2" xfId="44308"/>
    <cellStyle name="Comma 3 4 3 2 4" xfId="44309"/>
    <cellStyle name="Comma 3 4 3 2_Rate Case Accrual Accounts" xfId="31472"/>
    <cellStyle name="Comma 3 4 3 3" xfId="14210"/>
    <cellStyle name="Comma 3 4 3 3 2" xfId="14211"/>
    <cellStyle name="Comma 3 4 3 3_Rate Case Accrual Accounts" xfId="31473"/>
    <cellStyle name="Comma 3 4 3 4" xfId="14212"/>
    <cellStyle name="Comma 3 4 3 4 2" xfId="44310"/>
    <cellStyle name="Comma 3 4 3 5" xfId="44311"/>
    <cellStyle name="Comma 3 4 3_Rate Case Accrual Accounts" xfId="31474"/>
    <cellStyle name="Comma 3 4 4" xfId="14213"/>
    <cellStyle name="Comma 3 4 4 2" xfId="14214"/>
    <cellStyle name="Comma 3 4 4 2 2" xfId="14215"/>
    <cellStyle name="Comma 3 4 4 2_Rate Case Accrual Accounts" xfId="31475"/>
    <cellStyle name="Comma 3 4 4 3" xfId="14216"/>
    <cellStyle name="Comma 3 4 4 3 2" xfId="44312"/>
    <cellStyle name="Comma 3 4 4 4" xfId="44313"/>
    <cellStyle name="Comma 3 4 4_Rate Case Accrual Accounts" xfId="31476"/>
    <cellStyle name="Comma 3 4 5" xfId="14217"/>
    <cellStyle name="Comma 3 4 5 2" xfId="14218"/>
    <cellStyle name="Comma 3 4 5 2 2" xfId="44314"/>
    <cellStyle name="Comma 3 4 5 3" xfId="14219"/>
    <cellStyle name="Comma 3 4 5_Rate Case Accrual Accounts" xfId="31477"/>
    <cellStyle name="Comma 3 4 6" xfId="14220"/>
    <cellStyle name="Comma 3 4 6 2" xfId="44315"/>
    <cellStyle name="Comma 3 4 7" xfId="44316"/>
    <cellStyle name="Comma 3 4_Rate Case Accrual Accounts" xfId="31478"/>
    <cellStyle name="Comma 3 5" xfId="14221"/>
    <cellStyle name="Comma 3 5 2" xfId="14222"/>
    <cellStyle name="Comma 3 5 2 2" xfId="14223"/>
    <cellStyle name="Comma 3 5 2 2 2" xfId="14224"/>
    <cellStyle name="Comma 3 5 2 2 2 2" xfId="14225"/>
    <cellStyle name="Comma 3 5 2 2 2 2 2" xfId="14226"/>
    <cellStyle name="Comma 3 5 2 2 2 2_Rate Case Accrual Accounts" xfId="31479"/>
    <cellStyle name="Comma 3 5 2 2 2 3" xfId="14227"/>
    <cellStyle name="Comma 3 5 2 2 2 3 2" xfId="44317"/>
    <cellStyle name="Comma 3 5 2 2 2 4" xfId="44318"/>
    <cellStyle name="Comma 3 5 2 2 2_Rate Case Accrual Accounts" xfId="31480"/>
    <cellStyle name="Comma 3 5 2 2 3" xfId="14228"/>
    <cellStyle name="Comma 3 5 2 2 3 2" xfId="14229"/>
    <cellStyle name="Comma 3 5 2 2 3_Rate Case Accrual Accounts" xfId="31481"/>
    <cellStyle name="Comma 3 5 2 2 4" xfId="14230"/>
    <cellStyle name="Comma 3 5 2 2 4 2" xfId="44319"/>
    <cellStyle name="Comma 3 5 2 2 5" xfId="44320"/>
    <cellStyle name="Comma 3 5 2 2_Rate Case Accrual Accounts" xfId="31482"/>
    <cellStyle name="Comma 3 5 2 3" xfId="14231"/>
    <cellStyle name="Comma 3 5 2 3 2" xfId="14232"/>
    <cellStyle name="Comma 3 5 2 3 2 2" xfId="14233"/>
    <cellStyle name="Comma 3 5 2 3 2_Rate Case Accrual Accounts" xfId="31483"/>
    <cellStyle name="Comma 3 5 2 3 3" xfId="14234"/>
    <cellStyle name="Comma 3 5 2 3 3 2" xfId="44321"/>
    <cellStyle name="Comma 3 5 2 3 4" xfId="44322"/>
    <cellStyle name="Comma 3 5 2 3_Rate Case Accrual Accounts" xfId="31484"/>
    <cellStyle name="Comma 3 5 2 4" xfId="14235"/>
    <cellStyle name="Comma 3 5 2 4 2" xfId="14236"/>
    <cellStyle name="Comma 3 5 2 4 2 2" xfId="44323"/>
    <cellStyle name="Comma 3 5 2 4 3" xfId="14237"/>
    <cellStyle name="Comma 3 5 2 4_Rate Case Accrual Accounts" xfId="31485"/>
    <cellStyle name="Comma 3 5 2 5" xfId="14238"/>
    <cellStyle name="Comma 3 5 2 5 2" xfId="44324"/>
    <cellStyle name="Comma 3 5 2 6" xfId="44325"/>
    <cellStyle name="Comma 3 5 2_Rate Case Accrual Accounts" xfId="31486"/>
    <cellStyle name="Comma 3 5 3" xfId="14239"/>
    <cellStyle name="Comma 3 5 3 2" xfId="14240"/>
    <cellStyle name="Comma 3 5 3 2 2" xfId="14241"/>
    <cellStyle name="Comma 3 5 3 2 2 2" xfId="14242"/>
    <cellStyle name="Comma 3 5 3 2 2_Rate Case Accrual Accounts" xfId="31487"/>
    <cellStyle name="Comma 3 5 3 2 3" xfId="14243"/>
    <cellStyle name="Comma 3 5 3 2 3 2" xfId="44326"/>
    <cellStyle name="Comma 3 5 3 2 4" xfId="44327"/>
    <cellStyle name="Comma 3 5 3 2_Rate Case Accrual Accounts" xfId="31488"/>
    <cellStyle name="Comma 3 5 3 3" xfId="14244"/>
    <cellStyle name="Comma 3 5 3 3 2" xfId="14245"/>
    <cellStyle name="Comma 3 5 3 3_Rate Case Accrual Accounts" xfId="31489"/>
    <cellStyle name="Comma 3 5 3 4" xfId="14246"/>
    <cellStyle name="Comma 3 5 3 4 2" xfId="44328"/>
    <cellStyle name="Comma 3 5 3 5" xfId="44329"/>
    <cellStyle name="Comma 3 5 3_Rate Case Accrual Accounts" xfId="31490"/>
    <cellStyle name="Comma 3 5 4" xfId="14247"/>
    <cellStyle name="Comma 3 5 4 2" xfId="14248"/>
    <cellStyle name="Comma 3 5 4 2 2" xfId="14249"/>
    <cellStyle name="Comma 3 5 4 2_Rate Case Accrual Accounts" xfId="31491"/>
    <cellStyle name="Comma 3 5 4 3" xfId="14250"/>
    <cellStyle name="Comma 3 5 4 3 2" xfId="44330"/>
    <cellStyle name="Comma 3 5 4 4" xfId="44331"/>
    <cellStyle name="Comma 3 5 4_Rate Case Accrual Accounts" xfId="31492"/>
    <cellStyle name="Comma 3 5 5" xfId="14251"/>
    <cellStyle name="Comma 3 5 5 2" xfId="14252"/>
    <cellStyle name="Comma 3 5 5 2 2" xfId="44332"/>
    <cellStyle name="Comma 3 5 5 3" xfId="14253"/>
    <cellStyle name="Comma 3 5 5_Rate Case Accrual Accounts" xfId="31493"/>
    <cellStyle name="Comma 3 5 6" xfId="14254"/>
    <cellStyle name="Comma 3 5 6 2" xfId="44333"/>
    <cellStyle name="Comma 3 5 7" xfId="44334"/>
    <cellStyle name="Comma 3 5_Rate Case Accrual Accounts" xfId="31494"/>
    <cellStyle name="Comma 3 6" xfId="14255"/>
    <cellStyle name="Comma 3 6 2" xfId="14256"/>
    <cellStyle name="Comma 3 6 2 2" xfId="14257"/>
    <cellStyle name="Comma 3 6 2 2 2" xfId="14258"/>
    <cellStyle name="Comma 3 6 2 2 2 2" xfId="14259"/>
    <cellStyle name="Comma 3 6 2 2 2 2 2" xfId="14260"/>
    <cellStyle name="Comma 3 6 2 2 2 2_Rate Case Accrual Accounts" xfId="31495"/>
    <cellStyle name="Comma 3 6 2 2 2 3" xfId="14261"/>
    <cellStyle name="Comma 3 6 2 2 2 3 2" xfId="44335"/>
    <cellStyle name="Comma 3 6 2 2 2 4" xfId="44336"/>
    <cellStyle name="Comma 3 6 2 2 2_Rate Case Accrual Accounts" xfId="31496"/>
    <cellStyle name="Comma 3 6 2 2 3" xfId="14262"/>
    <cellStyle name="Comma 3 6 2 2 3 2" xfId="14263"/>
    <cellStyle name="Comma 3 6 2 2 3_Rate Case Accrual Accounts" xfId="31497"/>
    <cellStyle name="Comma 3 6 2 2 4" xfId="14264"/>
    <cellStyle name="Comma 3 6 2 2 4 2" xfId="44337"/>
    <cellStyle name="Comma 3 6 2 2 5" xfId="44338"/>
    <cellStyle name="Comma 3 6 2 2_Rate Case Accrual Accounts" xfId="31498"/>
    <cellStyle name="Comma 3 6 2 3" xfId="14265"/>
    <cellStyle name="Comma 3 6 2 3 2" xfId="14266"/>
    <cellStyle name="Comma 3 6 2 3 2 2" xfId="14267"/>
    <cellStyle name="Comma 3 6 2 3 2_Rate Case Accrual Accounts" xfId="31499"/>
    <cellStyle name="Comma 3 6 2 3 3" xfId="14268"/>
    <cellStyle name="Comma 3 6 2 3 3 2" xfId="44339"/>
    <cellStyle name="Comma 3 6 2 3 4" xfId="44340"/>
    <cellStyle name="Comma 3 6 2 3_Rate Case Accrual Accounts" xfId="31500"/>
    <cellStyle name="Comma 3 6 2 4" xfId="14269"/>
    <cellStyle name="Comma 3 6 2 4 2" xfId="14270"/>
    <cellStyle name="Comma 3 6 2 4 2 2" xfId="44341"/>
    <cellStyle name="Comma 3 6 2 4 3" xfId="14271"/>
    <cellStyle name="Comma 3 6 2 4_Rate Case Accrual Accounts" xfId="31501"/>
    <cellStyle name="Comma 3 6 2 5" xfId="14272"/>
    <cellStyle name="Comma 3 6 2 5 2" xfId="44342"/>
    <cellStyle name="Comma 3 6 2 6" xfId="44343"/>
    <cellStyle name="Comma 3 6 2_Rate Case Accrual Accounts" xfId="31502"/>
    <cellStyle name="Comma 3 6 3" xfId="14273"/>
    <cellStyle name="Comma 3 6 3 2" xfId="14274"/>
    <cellStyle name="Comma 3 6 3 2 2" xfId="14275"/>
    <cellStyle name="Comma 3 6 3 2 2 2" xfId="14276"/>
    <cellStyle name="Comma 3 6 3 2 2_Rate Case Accrual Accounts" xfId="31503"/>
    <cellStyle name="Comma 3 6 3 2 3" xfId="14277"/>
    <cellStyle name="Comma 3 6 3 2 3 2" xfId="44344"/>
    <cellStyle name="Comma 3 6 3 2 4" xfId="44345"/>
    <cellStyle name="Comma 3 6 3 2_Rate Case Accrual Accounts" xfId="31504"/>
    <cellStyle name="Comma 3 6 3 3" xfId="14278"/>
    <cellStyle name="Comma 3 6 3 3 2" xfId="14279"/>
    <cellStyle name="Comma 3 6 3 3_Rate Case Accrual Accounts" xfId="31505"/>
    <cellStyle name="Comma 3 6 3 4" xfId="14280"/>
    <cellStyle name="Comma 3 6 3 4 2" xfId="44346"/>
    <cellStyle name="Comma 3 6 3 5" xfId="44347"/>
    <cellStyle name="Comma 3 6 3_Rate Case Accrual Accounts" xfId="31506"/>
    <cellStyle name="Comma 3 6 4" xfId="14281"/>
    <cellStyle name="Comma 3 6 4 2" xfId="14282"/>
    <cellStyle name="Comma 3 6 4 2 2" xfId="14283"/>
    <cellStyle name="Comma 3 6 4 2_Rate Case Accrual Accounts" xfId="31507"/>
    <cellStyle name="Comma 3 6 4 3" xfId="14284"/>
    <cellStyle name="Comma 3 6 4 3 2" xfId="44348"/>
    <cellStyle name="Comma 3 6 4 4" xfId="44349"/>
    <cellStyle name="Comma 3 6 4_Rate Case Accrual Accounts" xfId="31508"/>
    <cellStyle name="Comma 3 6 5" xfId="14285"/>
    <cellStyle name="Comma 3 6 5 2" xfId="14286"/>
    <cellStyle name="Comma 3 6 5 2 2" xfId="44350"/>
    <cellStyle name="Comma 3 6 5 3" xfId="14287"/>
    <cellStyle name="Comma 3 6 5_Rate Case Accrual Accounts" xfId="31509"/>
    <cellStyle name="Comma 3 6 6" xfId="14288"/>
    <cellStyle name="Comma 3 6 6 2" xfId="44351"/>
    <cellStyle name="Comma 3 6 7" xfId="44352"/>
    <cellStyle name="Comma 3 6_Rate Case Accrual Accounts" xfId="31510"/>
    <cellStyle name="Comma 3 7" xfId="14289"/>
    <cellStyle name="Comma 3 7 2" xfId="14290"/>
    <cellStyle name="Comma 3 7 2 2" xfId="14291"/>
    <cellStyle name="Comma 3 7 2 2 2" xfId="14292"/>
    <cellStyle name="Comma 3 7 2 2 2 2" xfId="14293"/>
    <cellStyle name="Comma 3 7 2 2 2 2 2" xfId="14294"/>
    <cellStyle name="Comma 3 7 2 2 2 2_Rate Case Accrual Accounts" xfId="31511"/>
    <cellStyle name="Comma 3 7 2 2 2 3" xfId="14295"/>
    <cellStyle name="Comma 3 7 2 2 2 3 2" xfId="44353"/>
    <cellStyle name="Comma 3 7 2 2 2 4" xfId="44354"/>
    <cellStyle name="Comma 3 7 2 2 2_Rate Case Accrual Accounts" xfId="31512"/>
    <cellStyle name="Comma 3 7 2 2 3" xfId="14296"/>
    <cellStyle name="Comma 3 7 2 2 3 2" xfId="14297"/>
    <cellStyle name="Comma 3 7 2 2 3_Rate Case Accrual Accounts" xfId="31513"/>
    <cellStyle name="Comma 3 7 2 2 4" xfId="14298"/>
    <cellStyle name="Comma 3 7 2 2 4 2" xfId="44355"/>
    <cellStyle name="Comma 3 7 2 2 5" xfId="44356"/>
    <cellStyle name="Comma 3 7 2 2_Rate Case Accrual Accounts" xfId="31514"/>
    <cellStyle name="Comma 3 7 2 3" xfId="14299"/>
    <cellStyle name="Comma 3 7 2 3 2" xfId="14300"/>
    <cellStyle name="Comma 3 7 2 3 2 2" xfId="14301"/>
    <cellStyle name="Comma 3 7 2 3 2_Rate Case Accrual Accounts" xfId="31515"/>
    <cellStyle name="Comma 3 7 2 3 3" xfId="14302"/>
    <cellStyle name="Comma 3 7 2 3 3 2" xfId="44357"/>
    <cellStyle name="Comma 3 7 2 3 4" xfId="44358"/>
    <cellStyle name="Comma 3 7 2 3_Rate Case Accrual Accounts" xfId="31516"/>
    <cellStyle name="Comma 3 7 2 4" xfId="14303"/>
    <cellStyle name="Comma 3 7 2 4 2" xfId="14304"/>
    <cellStyle name="Comma 3 7 2 4 2 2" xfId="44359"/>
    <cellStyle name="Comma 3 7 2 4 3" xfId="14305"/>
    <cellStyle name="Comma 3 7 2 4_Rate Case Accrual Accounts" xfId="31517"/>
    <cellStyle name="Comma 3 7 2 5" xfId="14306"/>
    <cellStyle name="Comma 3 7 2 5 2" xfId="44360"/>
    <cellStyle name="Comma 3 7 2 6" xfId="44361"/>
    <cellStyle name="Comma 3 7 2_Rate Case Accrual Accounts" xfId="31518"/>
    <cellStyle name="Comma 3 7 3" xfId="14307"/>
    <cellStyle name="Comma 3 7 3 2" xfId="14308"/>
    <cellStyle name="Comma 3 7 3 2 2" xfId="14309"/>
    <cellStyle name="Comma 3 7 3 2 2 2" xfId="14310"/>
    <cellStyle name="Comma 3 7 3 2 2_Rate Case Accrual Accounts" xfId="31519"/>
    <cellStyle name="Comma 3 7 3 2 3" xfId="14311"/>
    <cellStyle name="Comma 3 7 3 2 3 2" xfId="44362"/>
    <cellStyle name="Comma 3 7 3 2 4" xfId="44363"/>
    <cellStyle name="Comma 3 7 3 2_Rate Case Accrual Accounts" xfId="31520"/>
    <cellStyle name="Comma 3 7 3 3" xfId="14312"/>
    <cellStyle name="Comma 3 7 3 3 2" xfId="14313"/>
    <cellStyle name="Comma 3 7 3 3_Rate Case Accrual Accounts" xfId="31521"/>
    <cellStyle name="Comma 3 7 3 4" xfId="14314"/>
    <cellStyle name="Comma 3 7 3 4 2" xfId="44364"/>
    <cellStyle name="Comma 3 7 3 5" xfId="44365"/>
    <cellStyle name="Comma 3 7 3_Rate Case Accrual Accounts" xfId="31522"/>
    <cellStyle name="Comma 3 7 4" xfId="14315"/>
    <cellStyle name="Comma 3 7 4 2" xfId="14316"/>
    <cellStyle name="Comma 3 7 4 2 2" xfId="14317"/>
    <cellStyle name="Comma 3 7 4 2_Rate Case Accrual Accounts" xfId="31523"/>
    <cellStyle name="Comma 3 7 4 3" xfId="14318"/>
    <cellStyle name="Comma 3 7 4 3 2" xfId="44366"/>
    <cellStyle name="Comma 3 7 4 4" xfId="44367"/>
    <cellStyle name="Comma 3 7 4_Rate Case Accrual Accounts" xfId="31524"/>
    <cellStyle name="Comma 3 7 5" xfId="14319"/>
    <cellStyle name="Comma 3 7 5 2" xfId="14320"/>
    <cellStyle name="Comma 3 7 5 2 2" xfId="44368"/>
    <cellStyle name="Comma 3 7 5 3" xfId="14321"/>
    <cellStyle name="Comma 3 7 5_Rate Case Accrual Accounts" xfId="31525"/>
    <cellStyle name="Comma 3 7 6" xfId="14322"/>
    <cellStyle name="Comma 3 7 6 2" xfId="44369"/>
    <cellStyle name="Comma 3 7 7" xfId="44370"/>
    <cellStyle name="Comma 3 7_Rate Case Accrual Accounts" xfId="31526"/>
    <cellStyle name="Comma 3 8" xfId="14323"/>
    <cellStyle name="Comma 3 8 2" xfId="14324"/>
    <cellStyle name="Comma 3 8 2 2" xfId="14325"/>
    <cellStyle name="Comma 3 8 2 2 2" xfId="14326"/>
    <cellStyle name="Comma 3 8 2 2 2 2" xfId="14327"/>
    <cellStyle name="Comma 3 8 2 2 2 2 2" xfId="14328"/>
    <cellStyle name="Comma 3 8 2 2 2 2_Rate Case Accrual Accounts" xfId="31527"/>
    <cellStyle name="Comma 3 8 2 2 2 3" xfId="14329"/>
    <cellStyle name="Comma 3 8 2 2 2 3 2" xfId="44371"/>
    <cellStyle name="Comma 3 8 2 2 2 4" xfId="44372"/>
    <cellStyle name="Comma 3 8 2 2 2_Rate Case Accrual Accounts" xfId="31528"/>
    <cellStyle name="Comma 3 8 2 2 3" xfId="14330"/>
    <cellStyle name="Comma 3 8 2 2 3 2" xfId="14331"/>
    <cellStyle name="Comma 3 8 2 2 3_Rate Case Accrual Accounts" xfId="31529"/>
    <cellStyle name="Comma 3 8 2 2 4" xfId="14332"/>
    <cellStyle name="Comma 3 8 2 2 4 2" xfId="44373"/>
    <cellStyle name="Comma 3 8 2 2 5" xfId="44374"/>
    <cellStyle name="Comma 3 8 2 2_Rate Case Accrual Accounts" xfId="31530"/>
    <cellStyle name="Comma 3 8 2 3" xfId="14333"/>
    <cellStyle name="Comma 3 8 2 3 2" xfId="14334"/>
    <cellStyle name="Comma 3 8 2 3 2 2" xfId="14335"/>
    <cellStyle name="Comma 3 8 2 3 2_Rate Case Accrual Accounts" xfId="31531"/>
    <cellStyle name="Comma 3 8 2 3 3" xfId="14336"/>
    <cellStyle name="Comma 3 8 2 3 3 2" xfId="44375"/>
    <cellStyle name="Comma 3 8 2 3 4" xfId="44376"/>
    <cellStyle name="Comma 3 8 2 3_Rate Case Accrual Accounts" xfId="31532"/>
    <cellStyle name="Comma 3 8 2 4" xfId="14337"/>
    <cellStyle name="Comma 3 8 2 4 2" xfId="14338"/>
    <cellStyle name="Comma 3 8 2 4 2 2" xfId="44377"/>
    <cellStyle name="Comma 3 8 2 4 3" xfId="14339"/>
    <cellStyle name="Comma 3 8 2 4_Rate Case Accrual Accounts" xfId="31533"/>
    <cellStyle name="Comma 3 8 2 5" xfId="14340"/>
    <cellStyle name="Comma 3 8 2 5 2" xfId="44378"/>
    <cellStyle name="Comma 3 8 2 6" xfId="44379"/>
    <cellStyle name="Comma 3 8 2_Rate Case Accrual Accounts" xfId="31534"/>
    <cellStyle name="Comma 3 8 3" xfId="14341"/>
    <cellStyle name="Comma 3 8 3 2" xfId="14342"/>
    <cellStyle name="Comma 3 8 3 2 2" xfId="14343"/>
    <cellStyle name="Comma 3 8 3 2 2 2" xfId="14344"/>
    <cellStyle name="Comma 3 8 3 2 2_Rate Case Accrual Accounts" xfId="31535"/>
    <cellStyle name="Comma 3 8 3 2 3" xfId="14345"/>
    <cellStyle name="Comma 3 8 3 2 3 2" xfId="44380"/>
    <cellStyle name="Comma 3 8 3 2 4" xfId="44381"/>
    <cellStyle name="Comma 3 8 3 2_Rate Case Accrual Accounts" xfId="31536"/>
    <cellStyle name="Comma 3 8 3 3" xfId="14346"/>
    <cellStyle name="Comma 3 8 3 3 2" xfId="14347"/>
    <cellStyle name="Comma 3 8 3 3_Rate Case Accrual Accounts" xfId="31537"/>
    <cellStyle name="Comma 3 8 3 4" xfId="14348"/>
    <cellStyle name="Comma 3 8 3 4 2" xfId="44382"/>
    <cellStyle name="Comma 3 8 3 5" xfId="44383"/>
    <cellStyle name="Comma 3 8 3_Rate Case Accrual Accounts" xfId="31538"/>
    <cellStyle name="Comma 3 8 4" xfId="14349"/>
    <cellStyle name="Comma 3 8 4 2" xfId="14350"/>
    <cellStyle name="Comma 3 8 4 2 2" xfId="14351"/>
    <cellStyle name="Comma 3 8 4 2_Rate Case Accrual Accounts" xfId="31539"/>
    <cellStyle name="Comma 3 8 4 3" xfId="14352"/>
    <cellStyle name="Comma 3 8 4 3 2" xfId="44384"/>
    <cellStyle name="Comma 3 8 4 4" xfId="44385"/>
    <cellStyle name="Comma 3 8 4_Rate Case Accrual Accounts" xfId="31540"/>
    <cellStyle name="Comma 3 8 5" xfId="14353"/>
    <cellStyle name="Comma 3 8 5 2" xfId="14354"/>
    <cellStyle name="Comma 3 8 5 2 2" xfId="44386"/>
    <cellStyle name="Comma 3 8 5 3" xfId="14355"/>
    <cellStyle name="Comma 3 8 5_Rate Case Accrual Accounts" xfId="31541"/>
    <cellStyle name="Comma 3 8 6" xfId="14356"/>
    <cellStyle name="Comma 3 8 6 2" xfId="44387"/>
    <cellStyle name="Comma 3 8 7" xfId="44388"/>
    <cellStyle name="Comma 3 8_Rate Case Accrual Accounts" xfId="31542"/>
    <cellStyle name="Comma 3 9" xfId="14357"/>
    <cellStyle name="Comma 3 9 2" xfId="14358"/>
    <cellStyle name="Comma 3 9 2 2" xfId="14359"/>
    <cellStyle name="Comma 3 9 2 2 2" xfId="14360"/>
    <cellStyle name="Comma 3 9 2 2 2 2" xfId="14361"/>
    <cellStyle name="Comma 3 9 2 2 2 2 2" xfId="14362"/>
    <cellStyle name="Comma 3 9 2 2 2 2_Rate Case Accrual Accounts" xfId="31543"/>
    <cellStyle name="Comma 3 9 2 2 2 3" xfId="14363"/>
    <cellStyle name="Comma 3 9 2 2 2 3 2" xfId="44389"/>
    <cellStyle name="Comma 3 9 2 2 2 4" xfId="44390"/>
    <cellStyle name="Comma 3 9 2 2 2_Rate Case Accrual Accounts" xfId="31544"/>
    <cellStyle name="Comma 3 9 2 2 3" xfId="14364"/>
    <cellStyle name="Comma 3 9 2 2 3 2" xfId="14365"/>
    <cellStyle name="Comma 3 9 2 2 3_Rate Case Accrual Accounts" xfId="31545"/>
    <cellStyle name="Comma 3 9 2 2 4" xfId="14366"/>
    <cellStyle name="Comma 3 9 2 2 4 2" xfId="44391"/>
    <cellStyle name="Comma 3 9 2 2 5" xfId="44392"/>
    <cellStyle name="Comma 3 9 2 2_Rate Case Accrual Accounts" xfId="31546"/>
    <cellStyle name="Comma 3 9 2 3" xfId="14367"/>
    <cellStyle name="Comma 3 9 2 3 2" xfId="14368"/>
    <cellStyle name="Comma 3 9 2 3 2 2" xfId="14369"/>
    <cellStyle name="Comma 3 9 2 3 2_Rate Case Accrual Accounts" xfId="31547"/>
    <cellStyle name="Comma 3 9 2 3 3" xfId="14370"/>
    <cellStyle name="Comma 3 9 2 3 3 2" xfId="44393"/>
    <cellStyle name="Comma 3 9 2 3 4" xfId="44394"/>
    <cellStyle name="Comma 3 9 2 3_Rate Case Accrual Accounts" xfId="31548"/>
    <cellStyle name="Comma 3 9 2 4" xfId="14371"/>
    <cellStyle name="Comma 3 9 2 4 2" xfId="14372"/>
    <cellStyle name="Comma 3 9 2 4 2 2" xfId="44395"/>
    <cellStyle name="Comma 3 9 2 4 3" xfId="14373"/>
    <cellStyle name="Comma 3 9 2 4_Rate Case Accrual Accounts" xfId="31549"/>
    <cellStyle name="Comma 3 9 2 5" xfId="14374"/>
    <cellStyle name="Comma 3 9 2 5 2" xfId="44396"/>
    <cellStyle name="Comma 3 9 2 6" xfId="44397"/>
    <cellStyle name="Comma 3 9 2_Rate Case Accrual Accounts" xfId="31550"/>
    <cellStyle name="Comma 3 9 3" xfId="14375"/>
    <cellStyle name="Comma 3 9 3 2" xfId="14376"/>
    <cellStyle name="Comma 3 9 3 2 2" xfId="14377"/>
    <cellStyle name="Comma 3 9 3 2 2 2" xfId="14378"/>
    <cellStyle name="Comma 3 9 3 2 2_Rate Case Accrual Accounts" xfId="31551"/>
    <cellStyle name="Comma 3 9 3 2 3" xfId="14379"/>
    <cellStyle name="Comma 3 9 3 2 3 2" xfId="44398"/>
    <cellStyle name="Comma 3 9 3 2 4" xfId="44399"/>
    <cellStyle name="Comma 3 9 3 2_Rate Case Accrual Accounts" xfId="31552"/>
    <cellStyle name="Comma 3 9 3 3" xfId="14380"/>
    <cellStyle name="Comma 3 9 3 3 2" xfId="14381"/>
    <cellStyle name="Comma 3 9 3 3_Rate Case Accrual Accounts" xfId="31553"/>
    <cellStyle name="Comma 3 9 3 4" xfId="14382"/>
    <cellStyle name="Comma 3 9 3 4 2" xfId="44400"/>
    <cellStyle name="Comma 3 9 3 5" xfId="44401"/>
    <cellStyle name="Comma 3 9 3_Rate Case Accrual Accounts" xfId="31554"/>
    <cellStyle name="Comma 3 9 4" xfId="14383"/>
    <cellStyle name="Comma 3 9 4 2" xfId="14384"/>
    <cellStyle name="Comma 3 9 4 2 2" xfId="14385"/>
    <cellStyle name="Comma 3 9 4 2_Rate Case Accrual Accounts" xfId="31555"/>
    <cellStyle name="Comma 3 9 4 3" xfId="14386"/>
    <cellStyle name="Comma 3 9 4 3 2" xfId="44402"/>
    <cellStyle name="Comma 3 9 4 4" xfId="44403"/>
    <cellStyle name="Comma 3 9 4_Rate Case Accrual Accounts" xfId="31556"/>
    <cellStyle name="Comma 3 9 5" xfId="14387"/>
    <cellStyle name="Comma 3 9 5 2" xfId="14388"/>
    <cellStyle name="Comma 3 9 5 2 2" xfId="44404"/>
    <cellStyle name="Comma 3 9 5 3" xfId="14389"/>
    <cellStyle name="Comma 3 9 5_Rate Case Accrual Accounts" xfId="31557"/>
    <cellStyle name="Comma 3 9 6" xfId="14390"/>
    <cellStyle name="Comma 3 9 6 2" xfId="44405"/>
    <cellStyle name="Comma 3 9 7" xfId="44406"/>
    <cellStyle name="Comma 3 9_Rate Case Accrual Accounts" xfId="31558"/>
    <cellStyle name="Comma 3_Cap Int Calc for IDR" xfId="14391"/>
    <cellStyle name="Comma 30" xfId="14392"/>
    <cellStyle name="Comma 30 2" xfId="14393"/>
    <cellStyle name="Comma 30 2 2" xfId="14394"/>
    <cellStyle name="Comma 30 2 2 2" xfId="14395"/>
    <cellStyle name="Comma 30 2 2 2 2" xfId="14396"/>
    <cellStyle name="Comma 30 2 2 2_Rate Case Accrual Accounts" xfId="31559"/>
    <cellStyle name="Comma 30 2 2 3" xfId="14397"/>
    <cellStyle name="Comma 30 2 2 3 2" xfId="44407"/>
    <cellStyle name="Comma 30 2 2 4" xfId="44408"/>
    <cellStyle name="Comma 30 2 2_Rate Case Accrual Accounts" xfId="31560"/>
    <cellStyle name="Comma 30 2 3" xfId="14398"/>
    <cellStyle name="Comma 30 2 3 2" xfId="14399"/>
    <cellStyle name="Comma 30 2 3_Rate Case Accrual Accounts" xfId="31561"/>
    <cellStyle name="Comma 30 2 4" xfId="14400"/>
    <cellStyle name="Comma 30 2 4 2" xfId="44409"/>
    <cellStyle name="Comma 30 2 5" xfId="44410"/>
    <cellStyle name="Comma 30 2_Rate Case Accrual Accounts" xfId="31562"/>
    <cellStyle name="Comma 30 3" xfId="14401"/>
    <cellStyle name="Comma 30 3 2" xfId="14402"/>
    <cellStyle name="Comma 30 3 2 2" xfId="14403"/>
    <cellStyle name="Comma 30 3 2_Rate Case Accrual Accounts" xfId="31563"/>
    <cellStyle name="Comma 30 3 3" xfId="14404"/>
    <cellStyle name="Comma 30 3 3 2" xfId="44411"/>
    <cellStyle name="Comma 30 3 4" xfId="44412"/>
    <cellStyle name="Comma 30 3_Rate Case Accrual Accounts" xfId="31564"/>
    <cellStyle name="Comma 30 4" xfId="14405"/>
    <cellStyle name="Comma 30 4 2" xfId="14406"/>
    <cellStyle name="Comma 30 4 2 2" xfId="44413"/>
    <cellStyle name="Comma 30 4 3" xfId="14407"/>
    <cellStyle name="Comma 30 4_Rate Case Accrual Accounts" xfId="31565"/>
    <cellStyle name="Comma 30 5" xfId="14408"/>
    <cellStyle name="Comma 30 5 2" xfId="44414"/>
    <cellStyle name="Comma 30 6" xfId="44415"/>
    <cellStyle name="Comma 30_Rate Case Accrual Accounts" xfId="31566"/>
    <cellStyle name="Comma 31" xfId="14409"/>
    <cellStyle name="Comma 31 2" xfId="14410"/>
    <cellStyle name="Comma 31 2 2" xfId="14411"/>
    <cellStyle name="Comma 31 2 2 2" xfId="14412"/>
    <cellStyle name="Comma 31 2 2 2 2" xfId="14413"/>
    <cellStyle name="Comma 31 2 2 2_Rate Case Accrual Accounts" xfId="31567"/>
    <cellStyle name="Comma 31 2 2 3" xfId="14414"/>
    <cellStyle name="Comma 31 2 2 3 2" xfId="44416"/>
    <cellStyle name="Comma 31 2 2 4" xfId="44417"/>
    <cellStyle name="Comma 31 2 2_Rate Case Accrual Accounts" xfId="31568"/>
    <cellStyle name="Comma 31 2 3" xfId="14415"/>
    <cellStyle name="Comma 31 2 3 2" xfId="14416"/>
    <cellStyle name="Comma 31 2 3_Rate Case Accrual Accounts" xfId="31569"/>
    <cellStyle name="Comma 31 2 4" xfId="14417"/>
    <cellStyle name="Comma 31 2 4 2" xfId="44418"/>
    <cellStyle name="Comma 31 2 5" xfId="44419"/>
    <cellStyle name="Comma 31 2_Rate Case Accrual Accounts" xfId="31570"/>
    <cellStyle name="Comma 31 3" xfId="14418"/>
    <cellStyle name="Comma 31 3 2" xfId="14419"/>
    <cellStyle name="Comma 31 3 2 2" xfId="14420"/>
    <cellStyle name="Comma 31 3 2_Rate Case Accrual Accounts" xfId="31571"/>
    <cellStyle name="Comma 31 3 3" xfId="14421"/>
    <cellStyle name="Comma 31 3 3 2" xfId="44420"/>
    <cellStyle name="Comma 31 3 4" xfId="44421"/>
    <cellStyle name="Comma 31 3_Rate Case Accrual Accounts" xfId="31572"/>
    <cellStyle name="Comma 31 4" xfId="14422"/>
    <cellStyle name="Comma 31 4 2" xfId="14423"/>
    <cellStyle name="Comma 31 4 2 2" xfId="44422"/>
    <cellStyle name="Comma 31 4 3" xfId="14424"/>
    <cellStyle name="Comma 31 4_Rate Case Accrual Accounts" xfId="31573"/>
    <cellStyle name="Comma 31 5" xfId="14425"/>
    <cellStyle name="Comma 31 5 2" xfId="44423"/>
    <cellStyle name="Comma 31 6" xfId="44424"/>
    <cellStyle name="Comma 31_Rate Case Accrual Accounts" xfId="31574"/>
    <cellStyle name="Comma 32" xfId="14426"/>
    <cellStyle name="Comma 32 2" xfId="14427"/>
    <cellStyle name="Comma 32 2 2" xfId="14428"/>
    <cellStyle name="Comma 32 2 2 2" xfId="14429"/>
    <cellStyle name="Comma 32 2 2 2 2" xfId="14430"/>
    <cellStyle name="Comma 32 2 2 2_Rate Case Accrual Accounts" xfId="31575"/>
    <cellStyle name="Comma 32 2 2 3" xfId="14431"/>
    <cellStyle name="Comma 32 2 2 3 2" xfId="44425"/>
    <cellStyle name="Comma 32 2 2 4" xfId="44426"/>
    <cellStyle name="Comma 32 2 2_Rate Case Accrual Accounts" xfId="31576"/>
    <cellStyle name="Comma 32 2 3" xfId="14432"/>
    <cellStyle name="Comma 32 2 3 2" xfId="14433"/>
    <cellStyle name="Comma 32 2 3_Rate Case Accrual Accounts" xfId="31577"/>
    <cellStyle name="Comma 32 2 4" xfId="14434"/>
    <cellStyle name="Comma 32 2 4 2" xfId="44427"/>
    <cellStyle name="Comma 32 2 5" xfId="44428"/>
    <cellStyle name="Comma 32 2_Rate Case Accrual Accounts" xfId="31578"/>
    <cellStyle name="Comma 32 3" xfId="14435"/>
    <cellStyle name="Comma 32 3 2" xfId="14436"/>
    <cellStyle name="Comma 32 3 2 2" xfId="14437"/>
    <cellStyle name="Comma 32 3 2_Rate Case Accrual Accounts" xfId="31579"/>
    <cellStyle name="Comma 32 3 3" xfId="14438"/>
    <cellStyle name="Comma 32 3 3 2" xfId="44429"/>
    <cellStyle name="Comma 32 3 4" xfId="44430"/>
    <cellStyle name="Comma 32 3_Rate Case Accrual Accounts" xfId="31580"/>
    <cellStyle name="Comma 32 4" xfId="14439"/>
    <cellStyle name="Comma 32 4 2" xfId="14440"/>
    <cellStyle name="Comma 32 4 2 2" xfId="44431"/>
    <cellStyle name="Comma 32 4 3" xfId="14441"/>
    <cellStyle name="Comma 32 4_Rate Case Accrual Accounts" xfId="31581"/>
    <cellStyle name="Comma 32 5" xfId="14442"/>
    <cellStyle name="Comma 32 5 2" xfId="44432"/>
    <cellStyle name="Comma 32 6" xfId="44433"/>
    <cellStyle name="Comma 32_Rate Case Accrual Accounts" xfId="31582"/>
    <cellStyle name="Comma 33" xfId="14443"/>
    <cellStyle name="Comma 33 2" xfId="14444"/>
    <cellStyle name="Comma 33 2 2" xfId="14445"/>
    <cellStyle name="Comma 33 2 2 2" xfId="14446"/>
    <cellStyle name="Comma 33 2 2 2 2" xfId="14447"/>
    <cellStyle name="Comma 33 2 2 2_Rate Case Accrual Accounts" xfId="31583"/>
    <cellStyle name="Comma 33 2 2 3" xfId="14448"/>
    <cellStyle name="Comma 33 2 2 3 2" xfId="44434"/>
    <cellStyle name="Comma 33 2 2 4" xfId="44435"/>
    <cellStyle name="Comma 33 2 2_Rate Case Accrual Accounts" xfId="31584"/>
    <cellStyle name="Comma 33 2 3" xfId="14449"/>
    <cellStyle name="Comma 33 2 3 2" xfId="14450"/>
    <cellStyle name="Comma 33 2 3_Rate Case Accrual Accounts" xfId="31585"/>
    <cellStyle name="Comma 33 2 4" xfId="14451"/>
    <cellStyle name="Comma 33 2 4 2" xfId="44436"/>
    <cellStyle name="Comma 33 2 5" xfId="44437"/>
    <cellStyle name="Comma 33 2_Rate Case Accrual Accounts" xfId="31586"/>
    <cellStyle name="Comma 33 3" xfId="14452"/>
    <cellStyle name="Comma 33 3 2" xfId="14453"/>
    <cellStyle name="Comma 33 3 2 2" xfId="14454"/>
    <cellStyle name="Comma 33 3 2_Rate Case Accrual Accounts" xfId="31587"/>
    <cellStyle name="Comma 33 3 3" xfId="14455"/>
    <cellStyle name="Comma 33 3 3 2" xfId="44438"/>
    <cellStyle name="Comma 33 3 4" xfId="44439"/>
    <cellStyle name="Comma 33 3_Rate Case Accrual Accounts" xfId="31588"/>
    <cellStyle name="Comma 33 4" xfId="14456"/>
    <cellStyle name="Comma 33 4 2" xfId="14457"/>
    <cellStyle name="Comma 33 4 2 2" xfId="44440"/>
    <cellStyle name="Comma 33 4 3" xfId="14458"/>
    <cellStyle name="Comma 33 4_Rate Case Accrual Accounts" xfId="31589"/>
    <cellStyle name="Comma 33 5" xfId="14459"/>
    <cellStyle name="Comma 33 5 2" xfId="44441"/>
    <cellStyle name="Comma 33 6" xfId="44442"/>
    <cellStyle name="Comma 33_Rate Case Accrual Accounts" xfId="31590"/>
    <cellStyle name="Comma 34" xfId="14460"/>
    <cellStyle name="Comma 34 2" xfId="14461"/>
    <cellStyle name="Comma 34 2 2" xfId="14462"/>
    <cellStyle name="Comma 34 2 2 2" xfId="14463"/>
    <cellStyle name="Comma 34 2 2 2 2" xfId="14464"/>
    <cellStyle name="Comma 34 2 2 2_Rate Case Accrual Accounts" xfId="31591"/>
    <cellStyle name="Comma 34 2 2 3" xfId="14465"/>
    <cellStyle name="Comma 34 2 2 3 2" xfId="44443"/>
    <cellStyle name="Comma 34 2 2 4" xfId="44444"/>
    <cellStyle name="Comma 34 2 2_Rate Case Accrual Accounts" xfId="31592"/>
    <cellStyle name="Comma 34 2 3" xfId="14466"/>
    <cellStyle name="Comma 34 2 3 2" xfId="14467"/>
    <cellStyle name="Comma 34 2 3_Rate Case Accrual Accounts" xfId="31593"/>
    <cellStyle name="Comma 34 2 4" xfId="14468"/>
    <cellStyle name="Comma 34 2 4 2" xfId="44445"/>
    <cellStyle name="Comma 34 2 5" xfId="44446"/>
    <cellStyle name="Comma 34 2_Rate Case Accrual Accounts" xfId="31594"/>
    <cellStyle name="Comma 34 3" xfId="14469"/>
    <cellStyle name="Comma 34 3 2" xfId="14470"/>
    <cellStyle name="Comma 34 3 2 2" xfId="44447"/>
    <cellStyle name="Comma 34 3 3" xfId="14471"/>
    <cellStyle name="Comma 34 3_Rate Case Accrual Accounts" xfId="31595"/>
    <cellStyle name="Comma 34 4" xfId="14472"/>
    <cellStyle name="Comma 34 4 2" xfId="44448"/>
    <cellStyle name="Comma 34 5" xfId="14473"/>
    <cellStyle name="Comma 34 5 2" xfId="44449"/>
    <cellStyle name="Comma 34 6" xfId="44450"/>
    <cellStyle name="Comma 34_Rate Case Accrual Accounts" xfId="31596"/>
    <cellStyle name="Comma 35" xfId="14474"/>
    <cellStyle name="Comma 35 2" xfId="14475"/>
    <cellStyle name="Comma 35 2 2" xfId="14476"/>
    <cellStyle name="Comma 35 2 2 2" xfId="14477"/>
    <cellStyle name="Comma 35 2 2 2 2" xfId="44451"/>
    <cellStyle name="Comma 35 2 2 3" xfId="14478"/>
    <cellStyle name="Comma 35 2 2_Rate Case Accrual Accounts" xfId="31597"/>
    <cellStyle name="Comma 35 2 3" xfId="14479"/>
    <cellStyle name="Comma 35 2 3 2" xfId="44452"/>
    <cellStyle name="Comma 35 2 4" xfId="44453"/>
    <cellStyle name="Comma 35 2_Rate Case Accrual Accounts" xfId="31598"/>
    <cellStyle name="Comma 35 3" xfId="14480"/>
    <cellStyle name="Comma 35 3 2" xfId="14481"/>
    <cellStyle name="Comma 35 3 2 2" xfId="44454"/>
    <cellStyle name="Comma 35 3 3" xfId="14482"/>
    <cellStyle name="Comma 35 3_Rate Case Accrual Accounts" xfId="31599"/>
    <cellStyle name="Comma 35 4" xfId="14483"/>
    <cellStyle name="Comma 35 4 2" xfId="44455"/>
    <cellStyle name="Comma 35 5" xfId="44456"/>
    <cellStyle name="Comma 35_Rate Case Accrual Accounts" xfId="31600"/>
    <cellStyle name="Comma 36" xfId="14484"/>
    <cellStyle name="Comma 36 2" xfId="14485"/>
    <cellStyle name="Comma 36 2 2" xfId="14486"/>
    <cellStyle name="Comma 36 2 2 2" xfId="14487"/>
    <cellStyle name="Comma 36 2 2 2 2" xfId="44457"/>
    <cellStyle name="Comma 36 2 2 3" xfId="14488"/>
    <cellStyle name="Comma 36 2 2_Rate Case Accrual Accounts" xfId="31601"/>
    <cellStyle name="Comma 36 2 3" xfId="14489"/>
    <cellStyle name="Comma 36 2 3 2" xfId="44458"/>
    <cellStyle name="Comma 36 2 4" xfId="44459"/>
    <cellStyle name="Comma 36 2_Rate Case Accrual Accounts" xfId="31602"/>
    <cellStyle name="Comma 36 3" xfId="14490"/>
    <cellStyle name="Comma 36 3 2" xfId="14491"/>
    <cellStyle name="Comma 36 3 2 2" xfId="44460"/>
    <cellStyle name="Comma 36 3 3" xfId="14492"/>
    <cellStyle name="Comma 36 3_Rate Case Accrual Accounts" xfId="31603"/>
    <cellStyle name="Comma 36 4" xfId="14493"/>
    <cellStyle name="Comma 36 4 2" xfId="44461"/>
    <cellStyle name="Comma 36 5" xfId="44462"/>
    <cellStyle name="Comma 36_Rate Case Accrual Accounts" xfId="31604"/>
    <cellStyle name="Comma 37" xfId="14494"/>
    <cellStyle name="Comma 37 2" xfId="14495"/>
    <cellStyle name="Comma 37 2 2" xfId="14496"/>
    <cellStyle name="Comma 37 2 2 2" xfId="14497"/>
    <cellStyle name="Comma 37 2 2 2 2" xfId="44463"/>
    <cellStyle name="Comma 37 2 2 3" xfId="14498"/>
    <cellStyle name="Comma 37 2 2_Rate Case Accrual Accounts" xfId="31605"/>
    <cellStyle name="Comma 37 2 3" xfId="14499"/>
    <cellStyle name="Comma 37 2 3 2" xfId="44464"/>
    <cellStyle name="Comma 37 2 4" xfId="44465"/>
    <cellStyle name="Comma 37 2_Rate Case Accrual Accounts" xfId="31606"/>
    <cellStyle name="Comma 37 3" xfId="14500"/>
    <cellStyle name="Comma 37 3 2" xfId="14501"/>
    <cellStyle name="Comma 37 3 2 2" xfId="44466"/>
    <cellStyle name="Comma 37 3 3" xfId="14502"/>
    <cellStyle name="Comma 37 3_Rate Case Accrual Accounts" xfId="31607"/>
    <cellStyle name="Comma 37 4" xfId="14503"/>
    <cellStyle name="Comma 37 4 2" xfId="44467"/>
    <cellStyle name="Comma 37 5" xfId="44468"/>
    <cellStyle name="Comma 37_Rate Case Accrual Accounts" xfId="31608"/>
    <cellStyle name="Comma 38" xfId="14504"/>
    <cellStyle name="Comma 38 2" xfId="14505"/>
    <cellStyle name="Comma 38 2 2" xfId="14506"/>
    <cellStyle name="Comma 38 2 2 2" xfId="14507"/>
    <cellStyle name="Comma 38 2 2 2 2" xfId="44469"/>
    <cellStyle name="Comma 38 2 2 3" xfId="14508"/>
    <cellStyle name="Comma 38 2 2_Rate Case Accrual Accounts" xfId="31609"/>
    <cellStyle name="Comma 38 2 3" xfId="14509"/>
    <cellStyle name="Comma 38 2 3 2" xfId="44470"/>
    <cellStyle name="Comma 38 2 4" xfId="44471"/>
    <cellStyle name="Comma 38 2_Rate Case Accrual Accounts" xfId="31610"/>
    <cellStyle name="Comma 38 3" xfId="14510"/>
    <cellStyle name="Comma 38 3 2" xfId="14511"/>
    <cellStyle name="Comma 38 3 2 2" xfId="44472"/>
    <cellStyle name="Comma 38 3 3" xfId="14512"/>
    <cellStyle name="Comma 38 3_Rate Case Accrual Accounts" xfId="31611"/>
    <cellStyle name="Comma 38 4" xfId="14513"/>
    <cellStyle name="Comma 38 4 2" xfId="44473"/>
    <cellStyle name="Comma 38 5" xfId="44474"/>
    <cellStyle name="Comma 38_Rate Case Accrual Accounts" xfId="31612"/>
    <cellStyle name="Comma 39" xfId="14514"/>
    <cellStyle name="Comma 39 2" xfId="14515"/>
    <cellStyle name="Comma 39 2 2" xfId="14516"/>
    <cellStyle name="Comma 39 2 2 2" xfId="14517"/>
    <cellStyle name="Comma 39 2 2_Rate Case Accrual Accounts" xfId="31613"/>
    <cellStyle name="Comma 39 2 3" xfId="14518"/>
    <cellStyle name="Comma 39 2 3 2" xfId="44475"/>
    <cellStyle name="Comma 39 2 4" xfId="14519"/>
    <cellStyle name="Comma 39 2 4 2" xfId="44476"/>
    <cellStyle name="Comma 39 2 5" xfId="44477"/>
    <cellStyle name="Comma 39 2_Rate Case Accrual Accounts" xfId="31614"/>
    <cellStyle name="Comma 39 3" xfId="14520"/>
    <cellStyle name="Comma 39 3 2" xfId="14521"/>
    <cellStyle name="Comma 39 3 2 2" xfId="44478"/>
    <cellStyle name="Comma 39 3 3" xfId="14522"/>
    <cellStyle name="Comma 39 3_Rate Case Accrual Accounts" xfId="31615"/>
    <cellStyle name="Comma 39 4" xfId="14523"/>
    <cellStyle name="Comma 39 4 2" xfId="44479"/>
    <cellStyle name="Comma 39 5" xfId="44480"/>
    <cellStyle name="Comma 39_Rate Case Accrual Accounts" xfId="31616"/>
    <cellStyle name="Comma 4" xfId="85"/>
    <cellStyle name="Comma 4 2" xfId="322"/>
    <cellStyle name="Comma 4 2 2" xfId="14524"/>
    <cellStyle name="Comma 4 2 2 2" xfId="14525"/>
    <cellStyle name="Comma 4 2 2 2 2" xfId="14526"/>
    <cellStyle name="Comma 4 2 2 2 2 2" xfId="14527"/>
    <cellStyle name="Comma 4 2 2 2 2 2 2" xfId="44481"/>
    <cellStyle name="Comma 4 2 2 2 2 3" xfId="14528"/>
    <cellStyle name="Comma 4 2 2 2 2_Rate Case Accrual Accounts" xfId="31617"/>
    <cellStyle name="Comma 4 2 2 2 3" xfId="14529"/>
    <cellStyle name="Comma 4 2 2 2 3 2" xfId="44482"/>
    <cellStyle name="Comma 4 2 2 2 4" xfId="44483"/>
    <cellStyle name="Comma 4 2 2 2_Rate Case Accrual Accounts" xfId="31618"/>
    <cellStyle name="Comma 4 2 2 3" xfId="14530"/>
    <cellStyle name="Comma 4 2 2 3 2" xfId="14531"/>
    <cellStyle name="Comma 4 2 2 3 2 2" xfId="44484"/>
    <cellStyle name="Comma 4 2 2 3 3" xfId="14532"/>
    <cellStyle name="Comma 4 2 2 3_Rate Case Accrual Accounts" xfId="31619"/>
    <cellStyle name="Comma 4 2 2 4" xfId="14533"/>
    <cellStyle name="Comma 4 2 2 4 2" xfId="44485"/>
    <cellStyle name="Comma 4 2 2 5" xfId="44486"/>
    <cellStyle name="Comma 4 2 2_Rate Case Accrual Accounts" xfId="31620"/>
    <cellStyle name="Comma 4 2 3" xfId="14534"/>
    <cellStyle name="Comma 4 2 3 2" xfId="14535"/>
    <cellStyle name="Comma 4 2 3 2 2" xfId="14536"/>
    <cellStyle name="Comma 4 2 3 2 2 2" xfId="44487"/>
    <cellStyle name="Comma 4 2 3 2 3" xfId="14537"/>
    <cellStyle name="Comma 4 2 3 2_Rate Case Accrual Accounts" xfId="31621"/>
    <cellStyle name="Comma 4 2 3 3" xfId="14538"/>
    <cellStyle name="Comma 4 2 3 3 2" xfId="44488"/>
    <cellStyle name="Comma 4 2 3 4" xfId="44489"/>
    <cellStyle name="Comma 4 2 3_Rate Case Accrual Accounts" xfId="31622"/>
    <cellStyle name="Comma 4 2 4" xfId="14539"/>
    <cellStyle name="Comma 4 2 4 2" xfId="14540"/>
    <cellStyle name="Comma 4 2 4 2 2" xfId="44490"/>
    <cellStyle name="Comma 4 2 4 3" xfId="14541"/>
    <cellStyle name="Comma 4 2 4_Rate Case Accrual Accounts" xfId="31623"/>
    <cellStyle name="Comma 4 2 5" xfId="14542"/>
    <cellStyle name="Comma 4 2 5 2" xfId="44491"/>
    <cellStyle name="Comma 4 2 6" xfId="14543"/>
    <cellStyle name="Comma 4 2_Rate Case Accrual Accounts" xfId="31624"/>
    <cellStyle name="Comma 4 3" xfId="14544"/>
    <cellStyle name="Comma 4 3 2" xfId="14545"/>
    <cellStyle name="Comma 4 3 2 2" xfId="14546"/>
    <cellStyle name="Comma 4 3 2 2 2" xfId="14547"/>
    <cellStyle name="Comma 4 3 2 2 2 2" xfId="14548"/>
    <cellStyle name="Comma 4 3 2 2 2_Rate Case Accrual Accounts" xfId="31625"/>
    <cellStyle name="Comma 4 3 2 2 3" xfId="14549"/>
    <cellStyle name="Comma 4 3 2 2 3 2" xfId="44492"/>
    <cellStyle name="Comma 4 3 2 2 4" xfId="44493"/>
    <cellStyle name="Comma 4 3 2 2_Rate Case Accrual Accounts" xfId="31626"/>
    <cellStyle name="Comma 4 3 2 3" xfId="14550"/>
    <cellStyle name="Comma 4 3 2 3 2" xfId="14551"/>
    <cellStyle name="Comma 4 3 2 3_Rate Case Accrual Accounts" xfId="31627"/>
    <cellStyle name="Comma 4 3 2 4" xfId="14552"/>
    <cellStyle name="Comma 4 3 2 4 2" xfId="44494"/>
    <cellStyle name="Comma 4 3 2 5" xfId="44495"/>
    <cellStyle name="Comma 4 3 2_Rate Case Accrual Accounts" xfId="31628"/>
    <cellStyle name="Comma 4 3 3" xfId="14553"/>
    <cellStyle name="Comma 4 3 3 2" xfId="14554"/>
    <cellStyle name="Comma 4 3 3 2 2" xfId="14555"/>
    <cellStyle name="Comma 4 3 3 2_Rate Case Accrual Accounts" xfId="31629"/>
    <cellStyle name="Comma 4 3 3 3" xfId="14556"/>
    <cellStyle name="Comma 4 3 3 3 2" xfId="44496"/>
    <cellStyle name="Comma 4 3 3 4" xfId="44497"/>
    <cellStyle name="Comma 4 3 3_Rate Case Accrual Accounts" xfId="31630"/>
    <cellStyle name="Comma 4 3 4" xfId="14557"/>
    <cellStyle name="Comma 4 3 4 2" xfId="14558"/>
    <cellStyle name="Comma 4 3 4_Rate Case Accrual Accounts" xfId="31631"/>
    <cellStyle name="Comma 4 3 5" xfId="14559"/>
    <cellStyle name="Comma 4 3 5 2" xfId="44498"/>
    <cellStyle name="Comma 4 3 6" xfId="44499"/>
    <cellStyle name="Comma 4 3_Rate Case Accrual Accounts" xfId="31632"/>
    <cellStyle name="Comma 4 4" xfId="14560"/>
    <cellStyle name="Comma 4 4 2" xfId="14561"/>
    <cellStyle name="Comma 4 4 2 2" xfId="44500"/>
    <cellStyle name="Comma 4 4 3" xfId="14562"/>
    <cellStyle name="Comma 4 4_Rate Case Accrual Accounts" xfId="31633"/>
    <cellStyle name="Comma 4 5" xfId="14563"/>
    <cellStyle name="Comma 4 5 2" xfId="44501"/>
    <cellStyle name="Comma 4 6" xfId="14564"/>
    <cellStyle name="Comma 4_Rate Case Accrual Accounts" xfId="31634"/>
    <cellStyle name="Comma 40" xfId="14565"/>
    <cellStyle name="Comma 40 2" xfId="14566"/>
    <cellStyle name="Comma 40 2 2" xfId="14567"/>
    <cellStyle name="Comma 40 2 2 2" xfId="14568"/>
    <cellStyle name="Comma 40 2 2 2 2" xfId="44502"/>
    <cellStyle name="Comma 40 2 2 3" xfId="14569"/>
    <cellStyle name="Comma 40 2 2_Rate Case Accrual Accounts" xfId="31635"/>
    <cellStyle name="Comma 40 2 3" xfId="14570"/>
    <cellStyle name="Comma 40 2 3 2" xfId="44503"/>
    <cellStyle name="Comma 40 2 4" xfId="44504"/>
    <cellStyle name="Comma 40 2_Rate Case Accrual Accounts" xfId="31636"/>
    <cellStyle name="Comma 40 3" xfId="14571"/>
    <cellStyle name="Comma 40 3 2" xfId="14572"/>
    <cellStyle name="Comma 40 3 2 2" xfId="44505"/>
    <cellStyle name="Comma 40 3 3" xfId="14573"/>
    <cellStyle name="Comma 40 3_Rate Case Accrual Accounts" xfId="31637"/>
    <cellStyle name="Comma 40 4" xfId="14574"/>
    <cellStyle name="Comma 40 4 2" xfId="44506"/>
    <cellStyle name="Comma 40 5" xfId="44507"/>
    <cellStyle name="Comma 40_Rate Case Accrual Accounts" xfId="31638"/>
    <cellStyle name="Comma 41" xfId="14575"/>
    <cellStyle name="Comma 41 2" xfId="14576"/>
    <cellStyle name="Comma 41 2 2" xfId="14577"/>
    <cellStyle name="Comma 41 2 2 2" xfId="14578"/>
    <cellStyle name="Comma 41 2 2_Rate Case Accrual Accounts" xfId="31639"/>
    <cellStyle name="Comma 41 2 3" xfId="14579"/>
    <cellStyle name="Comma 41 2 3 2" xfId="44508"/>
    <cellStyle name="Comma 41 2 4" xfId="44509"/>
    <cellStyle name="Comma 41 2_Rate Case Accrual Accounts" xfId="31640"/>
    <cellStyle name="Comma 41 3" xfId="14580"/>
    <cellStyle name="Comma 41 3 2" xfId="14581"/>
    <cellStyle name="Comma 41 3_Rate Case Accrual Accounts" xfId="31641"/>
    <cellStyle name="Comma 41 4" xfId="14582"/>
    <cellStyle name="Comma 41 4 2" xfId="44510"/>
    <cellStyle name="Comma 41 5" xfId="44511"/>
    <cellStyle name="Comma 41_Rate Case Accrual Accounts" xfId="31642"/>
    <cellStyle name="Comma 42" xfId="14583"/>
    <cellStyle name="Comma 42 2" xfId="14584"/>
    <cellStyle name="Comma 42 2 2" xfId="14585"/>
    <cellStyle name="Comma 42 2 2 2" xfId="14586"/>
    <cellStyle name="Comma 42 2 2_Rate Case Accrual Accounts" xfId="31643"/>
    <cellStyle name="Comma 42 2 3" xfId="14587"/>
    <cellStyle name="Comma 42 2 3 2" xfId="44512"/>
    <cellStyle name="Comma 42 2 4" xfId="44513"/>
    <cellStyle name="Comma 42 2_Rate Case Accrual Accounts" xfId="31644"/>
    <cellStyle name="Comma 42 3" xfId="14588"/>
    <cellStyle name="Comma 42 3 2" xfId="14589"/>
    <cellStyle name="Comma 42 3_Rate Case Accrual Accounts" xfId="31645"/>
    <cellStyle name="Comma 42 4" xfId="14590"/>
    <cellStyle name="Comma 42 4 2" xfId="44514"/>
    <cellStyle name="Comma 42 5" xfId="44515"/>
    <cellStyle name="Comma 42_Rate Case Accrual Accounts" xfId="31646"/>
    <cellStyle name="Comma 43" xfId="14591"/>
    <cellStyle name="Comma 43 2" xfId="14592"/>
    <cellStyle name="Comma 43 2 2" xfId="14593"/>
    <cellStyle name="Comma 43 2 2 2" xfId="14594"/>
    <cellStyle name="Comma 43 2 2_Rate Case Accrual Accounts" xfId="31647"/>
    <cellStyle name="Comma 43 2 3" xfId="14595"/>
    <cellStyle name="Comma 43 2 3 2" xfId="44516"/>
    <cellStyle name="Comma 43 2 4" xfId="44517"/>
    <cellStyle name="Comma 43 2_Rate Case Accrual Accounts" xfId="31648"/>
    <cellStyle name="Comma 43 3" xfId="14596"/>
    <cellStyle name="Comma 43 3 2" xfId="14597"/>
    <cellStyle name="Comma 43 3_Rate Case Accrual Accounts" xfId="31649"/>
    <cellStyle name="Comma 43 4" xfId="14598"/>
    <cellStyle name="Comma 43 4 2" xfId="44518"/>
    <cellStyle name="Comma 43 5" xfId="44519"/>
    <cellStyle name="Comma 43_Rate Case Accrual Accounts" xfId="31650"/>
    <cellStyle name="Comma 44" xfId="14599"/>
    <cellStyle name="Comma 44 2" xfId="14600"/>
    <cellStyle name="Comma 44 2 2" xfId="14601"/>
    <cellStyle name="Comma 44 2 2 2" xfId="14602"/>
    <cellStyle name="Comma 44 2 2_Rate Case Accrual Accounts" xfId="31651"/>
    <cellStyle name="Comma 44 2 3" xfId="14603"/>
    <cellStyle name="Comma 44 2 3 2" xfId="44520"/>
    <cellStyle name="Comma 44 2 4" xfId="44521"/>
    <cellStyle name="Comma 44 2_Rate Case Accrual Accounts" xfId="31652"/>
    <cellStyle name="Comma 44 3" xfId="14604"/>
    <cellStyle name="Comma 44 3 2" xfId="14605"/>
    <cellStyle name="Comma 44 3_Rate Case Accrual Accounts" xfId="31653"/>
    <cellStyle name="Comma 44 4" xfId="14606"/>
    <cellStyle name="Comma 44 4 2" xfId="44522"/>
    <cellStyle name="Comma 44 5" xfId="44523"/>
    <cellStyle name="Comma 44_Rate Case Accrual Accounts" xfId="31654"/>
    <cellStyle name="Comma 45" xfId="14607"/>
    <cellStyle name="Comma 45 2" xfId="14608"/>
    <cellStyle name="Comma 45 2 2" xfId="14609"/>
    <cellStyle name="Comma 45 2_Rate Case Accrual Accounts" xfId="31655"/>
    <cellStyle name="Comma 45 3" xfId="14610"/>
    <cellStyle name="Comma 45 3 2" xfId="44524"/>
    <cellStyle name="Comma 45 4" xfId="44525"/>
    <cellStyle name="Comma 45_Rate Case Accrual Accounts" xfId="31656"/>
    <cellStyle name="Comma 46" xfId="14611"/>
    <cellStyle name="Comma 46 2" xfId="14612"/>
    <cellStyle name="Comma 46 2 2" xfId="14613"/>
    <cellStyle name="Comma 46 2_Rate Case Accrual Accounts" xfId="31657"/>
    <cellStyle name="Comma 46 3" xfId="14614"/>
    <cellStyle name="Comma 46 3 2" xfId="44526"/>
    <cellStyle name="Comma 46 4" xfId="44527"/>
    <cellStyle name="Comma 46_Rate Case Accrual Accounts" xfId="31658"/>
    <cellStyle name="Comma 47" xfId="14615"/>
    <cellStyle name="Comma 47 2" xfId="14616"/>
    <cellStyle name="Comma 47 2 2" xfId="14617"/>
    <cellStyle name="Comma 47 2_Rate Case Accrual Accounts" xfId="31659"/>
    <cellStyle name="Comma 47 3" xfId="14618"/>
    <cellStyle name="Comma 47 3 2" xfId="44528"/>
    <cellStyle name="Comma 47 4" xfId="44529"/>
    <cellStyle name="Comma 47_Rate Case Accrual Accounts" xfId="31660"/>
    <cellStyle name="Comma 48" xfId="14619"/>
    <cellStyle name="Comma 48 2" xfId="14620"/>
    <cellStyle name="Comma 48 2 2" xfId="14621"/>
    <cellStyle name="Comma 48 2_Rate Case Accrual Accounts" xfId="31661"/>
    <cellStyle name="Comma 48 3" xfId="14622"/>
    <cellStyle name="Comma 48 3 2" xfId="44530"/>
    <cellStyle name="Comma 48 4" xfId="44531"/>
    <cellStyle name="Comma 48_Rate Case Accrual Accounts" xfId="31662"/>
    <cellStyle name="Comma 49" xfId="14623"/>
    <cellStyle name="Comma 49 2" xfId="14624"/>
    <cellStyle name="Comma 49 2 2" xfId="44532"/>
    <cellStyle name="Comma 49 3" xfId="44533"/>
    <cellStyle name="Comma 49_Rate Case Accrual Accounts" xfId="31663"/>
    <cellStyle name="Comma 5" xfId="86"/>
    <cellStyle name="Comma 5 2" xfId="323"/>
    <cellStyle name="Comma 5 2 2" xfId="14625"/>
    <cellStyle name="Comma 5 2 2 2" xfId="14626"/>
    <cellStyle name="Comma 5 2 2 2 2" xfId="14627"/>
    <cellStyle name="Comma 5 2 2 2 2 2" xfId="14628"/>
    <cellStyle name="Comma 5 2 2 2 2_Rate Case Accrual Accounts" xfId="31664"/>
    <cellStyle name="Comma 5 2 2 2 3" xfId="14629"/>
    <cellStyle name="Comma 5 2 2 2 3 2" xfId="44534"/>
    <cellStyle name="Comma 5 2 2 2 4" xfId="44535"/>
    <cellStyle name="Comma 5 2 2 2_Rate Case Accrual Accounts" xfId="31665"/>
    <cellStyle name="Comma 5 2 2 3" xfId="14630"/>
    <cellStyle name="Comma 5 2 2 3 2" xfId="14631"/>
    <cellStyle name="Comma 5 2 2 3_Rate Case Accrual Accounts" xfId="31666"/>
    <cellStyle name="Comma 5 2 2 4" xfId="14632"/>
    <cellStyle name="Comma 5 2 2 4 2" xfId="44536"/>
    <cellStyle name="Comma 5 2 2 5" xfId="44537"/>
    <cellStyle name="Comma 5 2 2_Rate Case Accrual Accounts" xfId="31667"/>
    <cellStyle name="Comma 5 2 3" xfId="14633"/>
    <cellStyle name="Comma 5 2 3 2" xfId="14634"/>
    <cellStyle name="Comma 5 2 3 2 2" xfId="14635"/>
    <cellStyle name="Comma 5 2 3 2_Rate Case Accrual Accounts" xfId="31668"/>
    <cellStyle name="Comma 5 2 3 3" xfId="14636"/>
    <cellStyle name="Comma 5 2 3 3 2" xfId="44538"/>
    <cellStyle name="Comma 5 2 3 4" xfId="44539"/>
    <cellStyle name="Comma 5 2 3_Rate Case Accrual Accounts" xfId="31669"/>
    <cellStyle name="Comma 5 2 4" xfId="14637"/>
    <cellStyle name="Comma 5 2 4 2" xfId="14638"/>
    <cellStyle name="Comma 5 2 4 2 2" xfId="44540"/>
    <cellStyle name="Comma 5 2 4 3" xfId="14639"/>
    <cellStyle name="Comma 5 2 4_Rate Case Accrual Accounts" xfId="31670"/>
    <cellStyle name="Comma 5 2 5" xfId="14640"/>
    <cellStyle name="Comma 5 2 5 2" xfId="44541"/>
    <cellStyle name="Comma 5 2 6" xfId="14641"/>
    <cellStyle name="Comma 5 2_Rate Case Accrual Accounts" xfId="31671"/>
    <cellStyle name="Comma 5 3" xfId="14642"/>
    <cellStyle name="Comma 5 3 2" xfId="14643"/>
    <cellStyle name="Comma 5 3 2 2" xfId="14644"/>
    <cellStyle name="Comma 5 3 2 2 2" xfId="14645"/>
    <cellStyle name="Comma 5 3 2 2 2 2" xfId="14646"/>
    <cellStyle name="Comma 5 3 2 2 2_Rate Case Accrual Accounts" xfId="31672"/>
    <cellStyle name="Comma 5 3 2 2 3" xfId="14647"/>
    <cellStyle name="Comma 5 3 2 2 3 2" xfId="44542"/>
    <cellStyle name="Comma 5 3 2 2 4" xfId="44543"/>
    <cellStyle name="Comma 5 3 2 2_Rate Case Accrual Accounts" xfId="31673"/>
    <cellStyle name="Comma 5 3 2 3" xfId="14648"/>
    <cellStyle name="Comma 5 3 2 3 2" xfId="14649"/>
    <cellStyle name="Comma 5 3 2 3_Rate Case Accrual Accounts" xfId="31674"/>
    <cellStyle name="Comma 5 3 2 4" xfId="14650"/>
    <cellStyle name="Comma 5 3 2 4 2" xfId="44544"/>
    <cellStyle name="Comma 5 3 2 5" xfId="44545"/>
    <cellStyle name="Comma 5 3 2_Rate Case Accrual Accounts" xfId="31675"/>
    <cellStyle name="Comma 5 3 3" xfId="14651"/>
    <cellStyle name="Comma 5 3 3 2" xfId="14652"/>
    <cellStyle name="Comma 5 3 3 2 2" xfId="14653"/>
    <cellStyle name="Comma 5 3 3 2_Rate Case Accrual Accounts" xfId="31676"/>
    <cellStyle name="Comma 5 3 3 3" xfId="14654"/>
    <cellStyle name="Comma 5 3 3 3 2" xfId="44546"/>
    <cellStyle name="Comma 5 3 3 4" xfId="44547"/>
    <cellStyle name="Comma 5 3 3_Rate Case Accrual Accounts" xfId="31677"/>
    <cellStyle name="Comma 5 3 4" xfId="14655"/>
    <cellStyle name="Comma 5 3 4 2" xfId="14656"/>
    <cellStyle name="Comma 5 3 4_Rate Case Accrual Accounts" xfId="31678"/>
    <cellStyle name="Comma 5 3 5" xfId="14657"/>
    <cellStyle name="Comma 5 3 5 2" xfId="44548"/>
    <cellStyle name="Comma 5 3 6" xfId="44549"/>
    <cellStyle name="Comma 5 3_Rate Case Accrual Accounts" xfId="31679"/>
    <cellStyle name="Comma 5 4" xfId="14658"/>
    <cellStyle name="Comma 5 4 2" xfId="14659"/>
    <cellStyle name="Comma 5 4 2 2" xfId="44550"/>
    <cellStyle name="Comma 5 4 3" xfId="14660"/>
    <cellStyle name="Comma 5 4_Rate Case Accrual Accounts" xfId="31680"/>
    <cellStyle name="Comma 5 5" xfId="14661"/>
    <cellStyle name="Comma 5 5 2" xfId="44551"/>
    <cellStyle name="Comma 5 6" xfId="14662"/>
    <cellStyle name="Comma 5_Rate Case Accrual Accounts" xfId="31681"/>
    <cellStyle name="Comma 50" xfId="14663"/>
    <cellStyle name="Comma 50 2" xfId="44552"/>
    <cellStyle name="Comma 51" xfId="14664"/>
    <cellStyle name="Comma 51 2" xfId="44553"/>
    <cellStyle name="Comma 52" xfId="14665"/>
    <cellStyle name="Comma 52 2" xfId="44554"/>
    <cellStyle name="Comma 53" xfId="14666"/>
    <cellStyle name="Comma 53 2" xfId="44555"/>
    <cellStyle name="Comma 54" xfId="14667"/>
    <cellStyle name="Comma 54 2" xfId="44556"/>
    <cellStyle name="Comma 55" xfId="14668"/>
    <cellStyle name="Comma 55 2" xfId="14669"/>
    <cellStyle name="Comma 55 2 2" xfId="44557"/>
    <cellStyle name="Comma 55 3" xfId="44558"/>
    <cellStyle name="Comma 55_Rate Case Accrual Accounts" xfId="31682"/>
    <cellStyle name="Comma 56" xfId="14670"/>
    <cellStyle name="Comma 56 2" xfId="14671"/>
    <cellStyle name="Comma 56 2 2" xfId="44559"/>
    <cellStyle name="Comma 56 3" xfId="44560"/>
    <cellStyle name="Comma 56_Rate Case Accrual Accounts" xfId="31683"/>
    <cellStyle name="Comma 57" xfId="14672"/>
    <cellStyle name="Comma 57 2" xfId="44561"/>
    <cellStyle name="Comma 58" xfId="14673"/>
    <cellStyle name="Comma 58 2" xfId="44562"/>
    <cellStyle name="Comma 59" xfId="14674"/>
    <cellStyle name="Comma 59 2" xfId="44563"/>
    <cellStyle name="Comma 6" xfId="87"/>
    <cellStyle name="Comma 6 2" xfId="324"/>
    <cellStyle name="Comma 6 2 2" xfId="14675"/>
    <cellStyle name="Comma 6 2 2 2" xfId="14676"/>
    <cellStyle name="Comma 6 2 2 2 2" xfId="14677"/>
    <cellStyle name="Comma 6 2 2 2 2 2" xfId="44564"/>
    <cellStyle name="Comma 6 2 2 2 3" xfId="14678"/>
    <cellStyle name="Comma 6 2 2 2_Rate Case Accrual Accounts" xfId="31684"/>
    <cellStyle name="Comma 6 2 2 3" xfId="14679"/>
    <cellStyle name="Comma 6 2 2 3 2" xfId="44565"/>
    <cellStyle name="Comma 6 2 2 4" xfId="44566"/>
    <cellStyle name="Comma 6 2 2_Rate Case Accrual Accounts" xfId="31685"/>
    <cellStyle name="Comma 6 2 3" xfId="14680"/>
    <cellStyle name="Comma 6 2 3 2" xfId="14681"/>
    <cellStyle name="Comma 6 2 3 2 2" xfId="44567"/>
    <cellStyle name="Comma 6 2 3 3" xfId="14682"/>
    <cellStyle name="Comma 6 2 3_Rate Case Accrual Accounts" xfId="31686"/>
    <cellStyle name="Comma 6 2 4" xfId="14683"/>
    <cellStyle name="Comma 6 2 4 2" xfId="44568"/>
    <cellStyle name="Comma 6 2 5" xfId="14684"/>
    <cellStyle name="Comma 6 2_Rate Case Accrual Accounts" xfId="31687"/>
    <cellStyle name="Comma 6 3" xfId="14685"/>
    <cellStyle name="Comma 6 3 2" xfId="14686"/>
    <cellStyle name="Comma 6 3 2 2" xfId="14687"/>
    <cellStyle name="Comma 6 3 2 2 2" xfId="14688"/>
    <cellStyle name="Comma 6 3 2 2_Rate Case Accrual Accounts" xfId="31688"/>
    <cellStyle name="Comma 6 3 2 3" xfId="14689"/>
    <cellStyle name="Comma 6 3 2 3 2" xfId="44569"/>
    <cellStyle name="Comma 6 3 2 4" xfId="44570"/>
    <cellStyle name="Comma 6 3 2_Rate Case Accrual Accounts" xfId="31689"/>
    <cellStyle name="Comma 6 3 3" xfId="14690"/>
    <cellStyle name="Comma 6 3 3 2" xfId="14691"/>
    <cellStyle name="Comma 6 3 3 2 2" xfId="44571"/>
    <cellStyle name="Comma 6 3 3 3" xfId="14692"/>
    <cellStyle name="Comma 6 3 3_Rate Case Accrual Accounts" xfId="31690"/>
    <cellStyle name="Comma 6 3 4" xfId="14693"/>
    <cellStyle name="Comma 6 3 4 2" xfId="44572"/>
    <cellStyle name="Comma 6 3 5" xfId="44573"/>
    <cellStyle name="Comma 6 3_Rate Case Accrual Accounts" xfId="31691"/>
    <cellStyle name="Comma 6 4" xfId="14694"/>
    <cellStyle name="Comma 6 4 2" xfId="14695"/>
    <cellStyle name="Comma 6 4 2 2" xfId="44574"/>
    <cellStyle name="Comma 6 4 3" xfId="14696"/>
    <cellStyle name="Comma 6 4_Rate Case Accrual Accounts" xfId="31692"/>
    <cellStyle name="Comma 6 5" xfId="14697"/>
    <cellStyle name="Comma 6 5 2" xfId="44575"/>
    <cellStyle name="Comma 6 6" xfId="14698"/>
    <cellStyle name="Comma 6_Rate Case Accrual Accounts" xfId="31693"/>
    <cellStyle name="Comma 60" xfId="14699"/>
    <cellStyle name="Comma 60 2" xfId="14700"/>
    <cellStyle name="Comma 60 2 2" xfId="44576"/>
    <cellStyle name="Comma 60 3" xfId="44577"/>
    <cellStyle name="Comma 60_Rate Case Accrual Accounts" xfId="31694"/>
    <cellStyle name="Comma 61" xfId="14701"/>
    <cellStyle name="Comma 61 2" xfId="44578"/>
    <cellStyle name="Comma 62" xfId="14702"/>
    <cellStyle name="Comma 62 2" xfId="44579"/>
    <cellStyle name="Comma 63" xfId="14703"/>
    <cellStyle name="Comma 63 2" xfId="44580"/>
    <cellStyle name="Comma 64" xfId="14704"/>
    <cellStyle name="Comma 64 2" xfId="44581"/>
    <cellStyle name="Comma 65" xfId="14705"/>
    <cellStyle name="Comma 65 2" xfId="44582"/>
    <cellStyle name="Comma 66" xfId="14706"/>
    <cellStyle name="Comma 66 2" xfId="44583"/>
    <cellStyle name="Comma 67" xfId="14707"/>
    <cellStyle name="Comma 67 2" xfId="44584"/>
    <cellStyle name="Comma 68" xfId="14708"/>
    <cellStyle name="Comma 68 2" xfId="44585"/>
    <cellStyle name="Comma 69" xfId="14709"/>
    <cellStyle name="Comma 69 2" xfId="44586"/>
    <cellStyle name="Comma 7" xfId="88"/>
    <cellStyle name="Comma 7 2" xfId="89"/>
    <cellStyle name="Comma 7 2 2" xfId="611"/>
    <cellStyle name="Comma 7 2 2 2" xfId="14710"/>
    <cellStyle name="Comma 7 2 2 2 2" xfId="14711"/>
    <cellStyle name="Comma 7 2 2 2 2 2" xfId="44587"/>
    <cellStyle name="Comma 7 2 2 2 3" xfId="14712"/>
    <cellStyle name="Comma 7 2 2 2_Rate Case Accrual Accounts" xfId="31695"/>
    <cellStyle name="Comma 7 2 2 3" xfId="14713"/>
    <cellStyle name="Comma 7 2 2 3 2" xfId="44588"/>
    <cellStyle name="Comma 7 2 2 4" xfId="44589"/>
    <cellStyle name="Comma 7 2 2_Rate Case Accrual Accounts" xfId="31696"/>
    <cellStyle name="Comma 7 2 3" xfId="14714"/>
    <cellStyle name="Comma 7 2 3 2" xfId="14715"/>
    <cellStyle name="Comma 7 2 3 2 2" xfId="44590"/>
    <cellStyle name="Comma 7 2 3 3" xfId="14716"/>
    <cellStyle name="Comma 7 2 3_Rate Case Accrual Accounts" xfId="31697"/>
    <cellStyle name="Comma 7 2 4" xfId="14717"/>
    <cellStyle name="Comma 7 2 4 2" xfId="44591"/>
    <cellStyle name="Comma 7 2 5" xfId="14718"/>
    <cellStyle name="Comma 7 2 6" xfId="44592"/>
    <cellStyle name="Comma 7 2_Rate Case Accrual Accounts" xfId="31698"/>
    <cellStyle name="Comma 7 3" xfId="460"/>
    <cellStyle name="Comma 7 3 2" xfId="14719"/>
    <cellStyle name="Comma 7 3 2 2" xfId="14720"/>
    <cellStyle name="Comma 7 3 2 2 2" xfId="14721"/>
    <cellStyle name="Comma 7 3 2 2_Rate Case Accrual Accounts" xfId="31699"/>
    <cellStyle name="Comma 7 3 2 3" xfId="14722"/>
    <cellStyle name="Comma 7 3 2 3 2" xfId="44593"/>
    <cellStyle name="Comma 7 3 2 4" xfId="44594"/>
    <cellStyle name="Comma 7 3 2_Rate Case Accrual Accounts" xfId="31700"/>
    <cellStyle name="Comma 7 3 3" xfId="14723"/>
    <cellStyle name="Comma 7 3 3 2" xfId="14724"/>
    <cellStyle name="Comma 7 3 3 2 2" xfId="44595"/>
    <cellStyle name="Comma 7 3 3 3" xfId="14725"/>
    <cellStyle name="Comma 7 3 3_Rate Case Accrual Accounts" xfId="31701"/>
    <cellStyle name="Comma 7 3 4" xfId="14726"/>
    <cellStyle name="Comma 7 3 4 2" xfId="44596"/>
    <cellStyle name="Comma 7 3_Rate Case Accrual Accounts" xfId="31702"/>
    <cellStyle name="Comma 7 4" xfId="14727"/>
    <cellStyle name="Comma 7 4 2" xfId="14728"/>
    <cellStyle name="Comma 7 4 2 2" xfId="44597"/>
    <cellStyle name="Comma 7 4 3" xfId="14729"/>
    <cellStyle name="Comma 7 4_Rate Case Accrual Accounts" xfId="31703"/>
    <cellStyle name="Comma 7 5" xfId="14730"/>
    <cellStyle name="Comma 7 5 2" xfId="44598"/>
    <cellStyle name="Comma 7 6" xfId="14731"/>
    <cellStyle name="Comma 7 7" xfId="44599"/>
    <cellStyle name="Comma 7_Rate Case Accrual Accounts" xfId="31704"/>
    <cellStyle name="Comma 70" xfId="14732"/>
    <cellStyle name="Comma 70 2" xfId="44600"/>
    <cellStyle name="Comma 71" xfId="14733"/>
    <cellStyle name="Comma 71 2" xfId="44601"/>
    <cellStyle name="Comma 72" xfId="26308"/>
    <cellStyle name="Comma 72 2" xfId="44602"/>
    <cellStyle name="Comma 73" xfId="44603"/>
    <cellStyle name="Comma 74" xfId="44604"/>
    <cellStyle name="Comma 75" xfId="44605"/>
    <cellStyle name="Comma 76" xfId="44606"/>
    <cellStyle name="Comma 77" xfId="44607"/>
    <cellStyle name="Comma 78" xfId="44608"/>
    <cellStyle name="Comma 79" xfId="44609"/>
    <cellStyle name="Comma 8" xfId="90"/>
    <cellStyle name="Comma 8 2" xfId="91"/>
    <cellStyle name="Comma 8 2 2" xfId="612"/>
    <cellStyle name="Comma 8 2 2 2" xfId="14734"/>
    <cellStyle name="Comma 8 2 2 2 2" xfId="14735"/>
    <cellStyle name="Comma 8 2 2 2_Rate Case Accrual Accounts" xfId="31705"/>
    <cellStyle name="Comma 8 2 2 3" xfId="14736"/>
    <cellStyle name="Comma 8 2 2 3 2" xfId="44610"/>
    <cellStyle name="Comma 8 2 2 4" xfId="44611"/>
    <cellStyle name="Comma 8 2 2_Rate Case Accrual Accounts" xfId="31706"/>
    <cellStyle name="Comma 8 2 3" xfId="14737"/>
    <cellStyle name="Comma 8 2 3 2" xfId="14738"/>
    <cellStyle name="Comma 8 2 3_Rate Case Accrual Accounts" xfId="31707"/>
    <cellStyle name="Comma 8 2 4" xfId="14739"/>
    <cellStyle name="Comma 8 2 4 2" xfId="44612"/>
    <cellStyle name="Comma 8 2 5" xfId="14740"/>
    <cellStyle name="Comma 8 2 6" xfId="44613"/>
    <cellStyle name="Comma 8 2_Rate Case Accrual Accounts" xfId="31708"/>
    <cellStyle name="Comma 8 3" xfId="461"/>
    <cellStyle name="Comma 8 3 2" xfId="14741"/>
    <cellStyle name="Comma 8 3 2 2" xfId="14742"/>
    <cellStyle name="Comma 8 3 2_Rate Case Accrual Accounts" xfId="31709"/>
    <cellStyle name="Comma 8 3 3" xfId="14743"/>
    <cellStyle name="Comma 8 3 3 2" xfId="44614"/>
    <cellStyle name="Comma 8 3_Rate Case Accrual Accounts" xfId="31710"/>
    <cellStyle name="Comma 8 4" xfId="14744"/>
    <cellStyle name="Comma 8 4 2" xfId="14745"/>
    <cellStyle name="Comma 8 4 2 2" xfId="44615"/>
    <cellStyle name="Comma 8 4 3" xfId="14746"/>
    <cellStyle name="Comma 8 4_Rate Case Accrual Accounts" xfId="31711"/>
    <cellStyle name="Comma 8 5" xfId="14747"/>
    <cellStyle name="Comma 8 5 2" xfId="44616"/>
    <cellStyle name="Comma 8 6" xfId="14748"/>
    <cellStyle name="Comma 8 7" xfId="44617"/>
    <cellStyle name="Comma 8_Rate Case Accrual Accounts" xfId="31712"/>
    <cellStyle name="Comma 80" xfId="44618"/>
    <cellStyle name="Comma 81" xfId="44619"/>
    <cellStyle name="Comma 82" xfId="44620"/>
    <cellStyle name="Comma 83" xfId="44621"/>
    <cellStyle name="Comma 84" xfId="44622"/>
    <cellStyle name="Comma 85" xfId="44623"/>
    <cellStyle name="Comma 86" xfId="44624"/>
    <cellStyle name="Comma 87" xfId="44625"/>
    <cellStyle name="Comma 88" xfId="44626"/>
    <cellStyle name="Comma 89" xfId="67"/>
    <cellStyle name="Comma 9" xfId="92"/>
    <cellStyle name="Comma 9 10" xfId="44627"/>
    <cellStyle name="Comma 9 11" xfId="49319"/>
    <cellStyle name="Comma 9 2" xfId="93"/>
    <cellStyle name="Comma 9 2 2" xfId="613"/>
    <cellStyle name="Comma 9 2 2 2" xfId="14749"/>
    <cellStyle name="Comma 9 2 2 2 2" xfId="14750"/>
    <cellStyle name="Comma 9 2 2 2 2 2" xfId="14751"/>
    <cellStyle name="Comma 9 2 2 2 2_Rate Case Accrual Accounts" xfId="31713"/>
    <cellStyle name="Comma 9 2 2 2 3" xfId="14752"/>
    <cellStyle name="Comma 9 2 2 2 3 2" xfId="44628"/>
    <cellStyle name="Comma 9 2 2 2 4" xfId="44629"/>
    <cellStyle name="Comma 9 2 2 2_Rate Case Accrual Accounts" xfId="31714"/>
    <cellStyle name="Comma 9 2 2 3" xfId="14753"/>
    <cellStyle name="Comma 9 2 2 3 2" xfId="14754"/>
    <cellStyle name="Comma 9 2 2 3_Rate Case Accrual Accounts" xfId="31715"/>
    <cellStyle name="Comma 9 2 2 4" xfId="14755"/>
    <cellStyle name="Comma 9 2 2 4 2" xfId="44630"/>
    <cellStyle name="Comma 9 2 2 5" xfId="44631"/>
    <cellStyle name="Comma 9 2 2_Rate Case Accrual Accounts" xfId="31716"/>
    <cellStyle name="Comma 9 2 3" xfId="14756"/>
    <cellStyle name="Comma 9 2 3 2" xfId="14757"/>
    <cellStyle name="Comma 9 2 3 2 2" xfId="14758"/>
    <cellStyle name="Comma 9 2 3 2_Rate Case Accrual Accounts" xfId="31717"/>
    <cellStyle name="Comma 9 2 3 3" xfId="14759"/>
    <cellStyle name="Comma 9 2 3 3 2" xfId="44632"/>
    <cellStyle name="Comma 9 2 3 4" xfId="44633"/>
    <cellStyle name="Comma 9 2 3_Rate Case Accrual Accounts" xfId="31718"/>
    <cellStyle name="Comma 9 2 4" xfId="14760"/>
    <cellStyle name="Comma 9 2 4 2" xfId="14761"/>
    <cellStyle name="Comma 9 2 4_Rate Case Accrual Accounts" xfId="31719"/>
    <cellStyle name="Comma 9 2 5" xfId="14762"/>
    <cellStyle name="Comma 9 2 5 2" xfId="44634"/>
    <cellStyle name="Comma 9 2 6" xfId="14763"/>
    <cellStyle name="Comma 9 2 6 2" xfId="44635"/>
    <cellStyle name="Comma 9 2 7" xfId="14764"/>
    <cellStyle name="Comma 9 2 8" xfId="44636"/>
    <cellStyle name="Comma 9 2_Rate Case Accrual Accounts" xfId="31720"/>
    <cellStyle name="Comma 9 3" xfId="462"/>
    <cellStyle name="Comma 9 3 2" xfId="14765"/>
    <cellStyle name="Comma 9 3 2 2" xfId="14766"/>
    <cellStyle name="Comma 9 3 2 2 2" xfId="14767"/>
    <cellStyle name="Comma 9 3 2 2_Rate Case Accrual Accounts" xfId="31721"/>
    <cellStyle name="Comma 9 3 2 3" xfId="14768"/>
    <cellStyle name="Comma 9 3 2 3 2" xfId="44637"/>
    <cellStyle name="Comma 9 3 2 4" xfId="44638"/>
    <cellStyle name="Comma 9 3 2_Rate Case Accrual Accounts" xfId="31722"/>
    <cellStyle name="Comma 9 3 3" xfId="14769"/>
    <cellStyle name="Comma 9 3 3 2" xfId="14770"/>
    <cellStyle name="Comma 9 3 3_Rate Case Accrual Accounts" xfId="31723"/>
    <cellStyle name="Comma 9 3 4" xfId="14771"/>
    <cellStyle name="Comma 9 3 4 2" xfId="44639"/>
    <cellStyle name="Comma 9 3_Rate Case Accrual Accounts" xfId="31724"/>
    <cellStyle name="Comma 9 4" xfId="14772"/>
    <cellStyle name="Comma 9 4 2" xfId="14773"/>
    <cellStyle name="Comma 9 4 2 2" xfId="14774"/>
    <cellStyle name="Comma 9 4 2 2 2" xfId="14775"/>
    <cellStyle name="Comma 9 4 2 2_Rate Case Accrual Accounts" xfId="31725"/>
    <cellStyle name="Comma 9 4 2 3" xfId="14776"/>
    <cellStyle name="Comma 9 4 2 3 2" xfId="44640"/>
    <cellStyle name="Comma 9 4 2 4" xfId="44641"/>
    <cellStyle name="Comma 9 4 2_Rate Case Accrual Accounts" xfId="31726"/>
    <cellStyle name="Comma 9 4 3" xfId="14777"/>
    <cellStyle name="Comma 9 4 3 2" xfId="14778"/>
    <cellStyle name="Comma 9 4 3_Rate Case Accrual Accounts" xfId="31727"/>
    <cellStyle name="Comma 9 4 4" xfId="14779"/>
    <cellStyle name="Comma 9 4 4 2" xfId="44642"/>
    <cellStyle name="Comma 9 4 5" xfId="44643"/>
    <cellStyle name="Comma 9 4_Rate Case Accrual Accounts" xfId="31728"/>
    <cellStyle name="Comma 9 5" xfId="14780"/>
    <cellStyle name="Comma 9 5 2" xfId="14781"/>
    <cellStyle name="Comma 9 5 2 2" xfId="14782"/>
    <cellStyle name="Comma 9 5 2_Rate Case Accrual Accounts" xfId="31729"/>
    <cellStyle name="Comma 9 5 3" xfId="14783"/>
    <cellStyle name="Comma 9 5 3 2" xfId="44644"/>
    <cellStyle name="Comma 9 5 4" xfId="14784"/>
    <cellStyle name="Comma 9 5 4 2" xfId="44645"/>
    <cellStyle name="Comma 9 5 5" xfId="44646"/>
    <cellStyle name="Comma 9 5_Rate Case Accrual Accounts" xfId="31730"/>
    <cellStyle name="Comma 9 6" xfId="14785"/>
    <cellStyle name="Comma 9 6 2" xfId="14786"/>
    <cellStyle name="Comma 9 6_Rate Case Accrual Accounts" xfId="31731"/>
    <cellStyle name="Comma 9 7" xfId="14787"/>
    <cellStyle name="Comma 9 7 2" xfId="44647"/>
    <cellStyle name="Comma 9 8" xfId="14788"/>
    <cellStyle name="Comma 9 8 2" xfId="44648"/>
    <cellStyle name="Comma 9 9" xfId="14789"/>
    <cellStyle name="Comma 9_Basis Info" xfId="14790"/>
    <cellStyle name="Comma 90" xfId="49134"/>
    <cellStyle name="Comma 91" xfId="49165"/>
    <cellStyle name="Comma 92" xfId="49188"/>
    <cellStyle name="Comma 93" xfId="49194"/>
    <cellStyle name="Comma 94" xfId="49195"/>
    <cellStyle name="Comma 95" xfId="49201"/>
    <cellStyle name="Comma 96" xfId="49209"/>
    <cellStyle name="Comma 97" xfId="49223"/>
    <cellStyle name="Comma 98" xfId="49224"/>
    <cellStyle name="Comma 99" xfId="49225"/>
    <cellStyle name="CommaBlank" xfId="94"/>
    <cellStyle name="CommaBlank 2" xfId="614"/>
    <cellStyle name="ContentsHyperlink" xfId="95"/>
    <cellStyle name="ContentsHyperlink 2" xfId="14791"/>
    <cellStyle name="ContentsHyperlink 2 2" xfId="14792"/>
    <cellStyle name="ContentsHyperlink 2 2 2" xfId="14793"/>
    <cellStyle name="ContentsHyperlink 2 2_Rate Case Accrual Accounts" xfId="31732"/>
    <cellStyle name="ContentsHyperlink 2 3" xfId="44649"/>
    <cellStyle name="ContentsHyperlink 2_Rate Case Accrual Accounts" xfId="31733"/>
    <cellStyle name="ContentsHyperlink 3" xfId="14794"/>
    <cellStyle name="ContentsHyperlink 3 2" xfId="14795"/>
    <cellStyle name="ContentsHyperlink 3 2 2" xfId="14796"/>
    <cellStyle name="ContentsHyperlink 3 2_Rate Case Accrual Accounts" xfId="31734"/>
    <cellStyle name="ContentsHyperlink 3 3" xfId="44650"/>
    <cellStyle name="ContentsHyperlink 3_Rate Case Accrual Accounts" xfId="31735"/>
    <cellStyle name="ContentsHyperlink 4" xfId="14797"/>
    <cellStyle name="ContentsHyperlink 4 2" xfId="14798"/>
    <cellStyle name="ContentsHyperlink 4_Rate Case Accrual Accounts" xfId="31736"/>
    <cellStyle name="ContentsHyperlink_Rate Case Accrual Accounts" xfId="31737"/>
    <cellStyle name="costper" xfId="14799"/>
    <cellStyle name="costper 2" xfId="44651"/>
    <cellStyle name="Currency [0] 2" xfId="868"/>
    <cellStyle name="Currency [0] 2 2" xfId="14800"/>
    <cellStyle name="Currency [0] 2_Rate Case Accrual Accounts" xfId="31738"/>
    <cellStyle name="Currency [0] 3" xfId="744"/>
    <cellStyle name="Currency [2]" xfId="96"/>
    <cellStyle name="Currency 10" xfId="49570"/>
    <cellStyle name="Currency 11" xfId="49572"/>
    <cellStyle name="Currency 12" xfId="49577"/>
    <cellStyle name="Currency 13" xfId="49587"/>
    <cellStyle name="Currency 14" xfId="49594"/>
    <cellStyle name="Currency 15" xfId="49595"/>
    <cellStyle name="Currency 2" xfId="14801"/>
    <cellStyle name="Currency 2 2" xfId="14802"/>
    <cellStyle name="Currency 2_Rate Case Accrual Accounts" xfId="31739"/>
    <cellStyle name="Currency 3" xfId="14803"/>
    <cellStyle name="Currency 3 2" xfId="14804"/>
    <cellStyle name="Currency 3 2 2" xfId="14805"/>
    <cellStyle name="Currency 3 2 3" xfId="44652"/>
    <cellStyle name="Currency 3 2_Rate Case Accrual Accounts" xfId="31740"/>
    <cellStyle name="Currency 3 3" xfId="14806"/>
    <cellStyle name="Currency 3 4" xfId="44653"/>
    <cellStyle name="Currency 3_Rate Case Accrual Accounts" xfId="31741"/>
    <cellStyle name="Currency 4" xfId="14807"/>
    <cellStyle name="Currency 4 2" xfId="14808"/>
    <cellStyle name="Currency 4 3" xfId="14809"/>
    <cellStyle name="Currency 4 4" xfId="44654"/>
    <cellStyle name="Currency 4_Rate Case Accrual Accounts" xfId="31742"/>
    <cellStyle name="Currency 5" xfId="14810"/>
    <cellStyle name="Currency 5 2" xfId="14811"/>
    <cellStyle name="Currency 5 2 2" xfId="14812"/>
    <cellStyle name="Currency 5 2 2 2" xfId="14813"/>
    <cellStyle name="Currency 5 2 2 2 2" xfId="14814"/>
    <cellStyle name="Currency 5 2 2 2 2 2" xfId="14815"/>
    <cellStyle name="Currency 5 2 2 2 2_Rate Case Accrual Accounts" xfId="31743"/>
    <cellStyle name="Currency 5 2 2 2_Rate Case Accrual Accounts" xfId="31744"/>
    <cellStyle name="Currency 5 2 2_Rate Case Accrual Accounts" xfId="31745"/>
    <cellStyle name="Currency 5 2_Rate Case Accrual Accounts" xfId="31746"/>
    <cellStyle name="Currency 5_Rate Case Accrual Accounts" xfId="31747"/>
    <cellStyle name="Currency 6" xfId="14816"/>
    <cellStyle name="Currency 7" xfId="14817"/>
    <cellStyle name="Currency 8" xfId="49551"/>
    <cellStyle name="Currency 9" xfId="49560"/>
    <cellStyle name="Currency Space" xfId="14818"/>
    <cellStyle name="Currency Space 2" xfId="44655"/>
    <cellStyle name="Custom - Style1" xfId="97"/>
    <cellStyle name="Custom - Style8" xfId="14819"/>
    <cellStyle name="Data   - Style2" xfId="98"/>
    <cellStyle name="Date" xfId="99"/>
    <cellStyle name="DetailIndented" xfId="49546"/>
    <cellStyle name="DetailTotalNumber" xfId="49547"/>
    <cellStyle name="DetailTotalRate" xfId="49564"/>
    <cellStyle name="Edit" xfId="100"/>
    <cellStyle name="Edit 10" xfId="14820"/>
    <cellStyle name="Edit 10 2" xfId="14821"/>
    <cellStyle name="Edit 10 2 2" xfId="14822"/>
    <cellStyle name="Edit 10 2_Rate Case Accrual Accounts" xfId="31748"/>
    <cellStyle name="Edit 10 3" xfId="44656"/>
    <cellStyle name="Edit 10_Rate Case Accrual Accounts" xfId="31749"/>
    <cellStyle name="Edit 11" xfId="14823"/>
    <cellStyle name="Edit 11 2" xfId="14824"/>
    <cellStyle name="Edit 11 2 2" xfId="14825"/>
    <cellStyle name="Edit 11 2_Rate Case Accrual Accounts" xfId="31750"/>
    <cellStyle name="Edit 11 3" xfId="44657"/>
    <cellStyle name="Edit 11_Rate Case Accrual Accounts" xfId="31751"/>
    <cellStyle name="Edit 12" xfId="14826"/>
    <cellStyle name="Edit 12 2" xfId="14827"/>
    <cellStyle name="Edit 12_Rate Case Accrual Accounts" xfId="31752"/>
    <cellStyle name="Edit 2" xfId="14828"/>
    <cellStyle name="Edit 2 2" xfId="14829"/>
    <cellStyle name="Edit 2 2 2" xfId="14830"/>
    <cellStyle name="Edit 2 2 2 2" xfId="14831"/>
    <cellStyle name="Edit 2 2 2_Rate Case Accrual Accounts" xfId="31753"/>
    <cellStyle name="Edit 2 2 3" xfId="44658"/>
    <cellStyle name="Edit 2 2_Rate Case Accrual Accounts" xfId="31754"/>
    <cellStyle name="Edit 2 3" xfId="14832"/>
    <cellStyle name="Edit 2 3 2" xfId="14833"/>
    <cellStyle name="Edit 2 3 2 2" xfId="14834"/>
    <cellStyle name="Edit 2 3 2_Rate Case Accrual Accounts" xfId="31755"/>
    <cellStyle name="Edit 2 3 3" xfId="44659"/>
    <cellStyle name="Edit 2 3_Rate Case Accrual Accounts" xfId="31756"/>
    <cellStyle name="Edit 2 4" xfId="14835"/>
    <cellStyle name="Edit 2 4 2" xfId="14836"/>
    <cellStyle name="Edit 2 4_Rate Case Accrual Accounts" xfId="31757"/>
    <cellStyle name="Edit 2_Basis Detail" xfId="14837"/>
    <cellStyle name="Edit 3" xfId="14838"/>
    <cellStyle name="Edit 3 2" xfId="14839"/>
    <cellStyle name="Edit 3 2 2" xfId="14840"/>
    <cellStyle name="Edit 3 2_Rate Case Accrual Accounts" xfId="31758"/>
    <cellStyle name="Edit 3 3" xfId="44660"/>
    <cellStyle name="Edit 3_Rate Case Accrual Accounts" xfId="31759"/>
    <cellStyle name="Edit 4" xfId="14841"/>
    <cellStyle name="Edit 4 2" xfId="14842"/>
    <cellStyle name="Edit 4 2 2" xfId="14843"/>
    <cellStyle name="Edit 4 2_Rate Case Accrual Accounts" xfId="31760"/>
    <cellStyle name="Edit 4 3" xfId="44661"/>
    <cellStyle name="Edit 4_Rate Case Accrual Accounts" xfId="31761"/>
    <cellStyle name="Edit 5" xfId="14844"/>
    <cellStyle name="Edit 5 2" xfId="14845"/>
    <cellStyle name="Edit 5 2 2" xfId="14846"/>
    <cellStyle name="Edit 5 2_Rate Case Accrual Accounts" xfId="31762"/>
    <cellStyle name="Edit 5 3" xfId="44662"/>
    <cellStyle name="Edit 5_Rate Case Accrual Accounts" xfId="31763"/>
    <cellStyle name="Edit 6" xfId="14847"/>
    <cellStyle name="Edit 6 2" xfId="14848"/>
    <cellStyle name="Edit 6 2 2" xfId="14849"/>
    <cellStyle name="Edit 6 2_Rate Case Accrual Accounts" xfId="31764"/>
    <cellStyle name="Edit 6 3" xfId="44663"/>
    <cellStyle name="Edit 6_Rate Case Accrual Accounts" xfId="31765"/>
    <cellStyle name="Edit 7" xfId="14850"/>
    <cellStyle name="Edit 7 2" xfId="14851"/>
    <cellStyle name="Edit 7 2 2" xfId="14852"/>
    <cellStyle name="Edit 7 2_Rate Case Accrual Accounts" xfId="31766"/>
    <cellStyle name="Edit 7 3" xfId="44664"/>
    <cellStyle name="Edit 7_Rate Case Accrual Accounts" xfId="31767"/>
    <cellStyle name="Edit 8" xfId="14853"/>
    <cellStyle name="Edit 8 2" xfId="14854"/>
    <cellStyle name="Edit 8 2 2" xfId="14855"/>
    <cellStyle name="Edit 8 2_Rate Case Accrual Accounts" xfId="31768"/>
    <cellStyle name="Edit 8 3" xfId="44665"/>
    <cellStyle name="Edit 8_Rate Case Accrual Accounts" xfId="31769"/>
    <cellStyle name="Edit 9" xfId="14856"/>
    <cellStyle name="Edit 9 2" xfId="14857"/>
    <cellStyle name="Edit 9 2 2" xfId="14858"/>
    <cellStyle name="Edit 9 2_Rate Case Accrual Accounts" xfId="31770"/>
    <cellStyle name="Edit 9 3" xfId="44666"/>
    <cellStyle name="Edit 9_Rate Case Accrual Accounts" xfId="31771"/>
    <cellStyle name="Edit_ACC12" xfId="14859"/>
    <cellStyle name="Engine" xfId="101"/>
    <cellStyle name="Engine 2" xfId="102"/>
    <cellStyle name="Engine_03_2012" xfId="103"/>
    <cellStyle name="Explanatory Text" xfId="49512" builtinId="53" customBuiltin="1"/>
    <cellStyle name="Explanatory Text 10" xfId="14860"/>
    <cellStyle name="Explanatory Text 10 2" xfId="14861"/>
    <cellStyle name="Explanatory Text 10 2 2" xfId="14862"/>
    <cellStyle name="Explanatory Text 10 2 2 2" xfId="14863"/>
    <cellStyle name="Explanatory Text 10 2 2_Rate Case Accrual Accounts" xfId="31772"/>
    <cellStyle name="Explanatory Text 10 2 3" xfId="44667"/>
    <cellStyle name="Explanatory Text 10 2_Rate Case Accrual Accounts" xfId="31773"/>
    <cellStyle name="Explanatory Text 10 3" xfId="14864"/>
    <cellStyle name="Explanatory Text 10 3 2" xfId="14865"/>
    <cellStyle name="Explanatory Text 10 3 2 2" xfId="14866"/>
    <cellStyle name="Explanatory Text 10 3 2_Rate Case Accrual Accounts" xfId="31774"/>
    <cellStyle name="Explanatory Text 10 3 3" xfId="44668"/>
    <cellStyle name="Explanatory Text 10 3_Rate Case Accrual Accounts" xfId="31775"/>
    <cellStyle name="Explanatory Text 10 4" xfId="14867"/>
    <cellStyle name="Explanatory Text 10 4 2" xfId="14868"/>
    <cellStyle name="Explanatory Text 10 4_Rate Case Accrual Accounts" xfId="31776"/>
    <cellStyle name="Explanatory Text 10 5" xfId="44669"/>
    <cellStyle name="Explanatory Text 10_Rate Case Accrual Accounts" xfId="31777"/>
    <cellStyle name="Explanatory Text 11" xfId="14869"/>
    <cellStyle name="Explanatory Text 11 2" xfId="14870"/>
    <cellStyle name="Explanatory Text 11 2 2" xfId="14871"/>
    <cellStyle name="Explanatory Text 11 2 2 2" xfId="14872"/>
    <cellStyle name="Explanatory Text 11 2 2_Rate Case Accrual Accounts" xfId="31778"/>
    <cellStyle name="Explanatory Text 11 2 3" xfId="44670"/>
    <cellStyle name="Explanatory Text 11 2_Rate Case Accrual Accounts" xfId="31779"/>
    <cellStyle name="Explanatory Text 11 3" xfId="14873"/>
    <cellStyle name="Explanatory Text 11 3 2" xfId="14874"/>
    <cellStyle name="Explanatory Text 11 3 2 2" xfId="14875"/>
    <cellStyle name="Explanatory Text 11 3 2_Rate Case Accrual Accounts" xfId="31780"/>
    <cellStyle name="Explanatory Text 11 3 3" xfId="44671"/>
    <cellStyle name="Explanatory Text 11 3_Rate Case Accrual Accounts" xfId="31781"/>
    <cellStyle name="Explanatory Text 11 4" xfId="14876"/>
    <cellStyle name="Explanatory Text 11 4 2" xfId="14877"/>
    <cellStyle name="Explanatory Text 11 4_Rate Case Accrual Accounts" xfId="31782"/>
    <cellStyle name="Explanatory Text 11 5" xfId="44672"/>
    <cellStyle name="Explanatory Text 11_Rate Case Accrual Accounts" xfId="31783"/>
    <cellStyle name="Explanatory Text 12" xfId="14878"/>
    <cellStyle name="Explanatory Text 12 2" xfId="14879"/>
    <cellStyle name="Explanatory Text 12 2 2" xfId="14880"/>
    <cellStyle name="Explanatory Text 12 2 2 2" xfId="14881"/>
    <cellStyle name="Explanatory Text 12 2 2_Rate Case Accrual Accounts" xfId="31784"/>
    <cellStyle name="Explanatory Text 12 2 3" xfId="44673"/>
    <cellStyle name="Explanatory Text 12 2_Rate Case Accrual Accounts" xfId="31785"/>
    <cellStyle name="Explanatory Text 12 3" xfId="14882"/>
    <cellStyle name="Explanatory Text 12 3 2" xfId="14883"/>
    <cellStyle name="Explanatory Text 12 3 2 2" xfId="14884"/>
    <cellStyle name="Explanatory Text 12 3 2_Rate Case Accrual Accounts" xfId="31786"/>
    <cellStyle name="Explanatory Text 12 3 3" xfId="44674"/>
    <cellStyle name="Explanatory Text 12 3_Rate Case Accrual Accounts" xfId="31787"/>
    <cellStyle name="Explanatory Text 12 4" xfId="14885"/>
    <cellStyle name="Explanatory Text 12 4 2" xfId="14886"/>
    <cellStyle name="Explanatory Text 12 4_Rate Case Accrual Accounts" xfId="31788"/>
    <cellStyle name="Explanatory Text 12 5" xfId="44675"/>
    <cellStyle name="Explanatory Text 12_Rate Case Accrual Accounts" xfId="31789"/>
    <cellStyle name="Explanatory Text 13" xfId="14887"/>
    <cellStyle name="Explanatory Text 13 2" xfId="14888"/>
    <cellStyle name="Explanatory Text 13 2 2" xfId="14889"/>
    <cellStyle name="Explanatory Text 13 2 2 2" xfId="14890"/>
    <cellStyle name="Explanatory Text 13 2 2_Rate Case Accrual Accounts" xfId="31790"/>
    <cellStyle name="Explanatory Text 13 2 3" xfId="44676"/>
    <cellStyle name="Explanatory Text 13 2_Rate Case Accrual Accounts" xfId="31791"/>
    <cellStyle name="Explanatory Text 13 3" xfId="14891"/>
    <cellStyle name="Explanatory Text 13 3 2" xfId="14892"/>
    <cellStyle name="Explanatory Text 13 3 2 2" xfId="14893"/>
    <cellStyle name="Explanatory Text 13 3 2_Rate Case Accrual Accounts" xfId="31792"/>
    <cellStyle name="Explanatory Text 13 3 3" xfId="44677"/>
    <cellStyle name="Explanatory Text 13 3_Rate Case Accrual Accounts" xfId="31793"/>
    <cellStyle name="Explanatory Text 13 4" xfId="14894"/>
    <cellStyle name="Explanatory Text 13 4 2" xfId="14895"/>
    <cellStyle name="Explanatory Text 13 4_Rate Case Accrual Accounts" xfId="31794"/>
    <cellStyle name="Explanatory Text 13 5" xfId="44678"/>
    <cellStyle name="Explanatory Text 13_Rate Case Accrual Accounts" xfId="31795"/>
    <cellStyle name="Explanatory Text 14" xfId="14896"/>
    <cellStyle name="Explanatory Text 14 2" xfId="14897"/>
    <cellStyle name="Explanatory Text 14 2 2" xfId="14898"/>
    <cellStyle name="Explanatory Text 14 2 2 2" xfId="14899"/>
    <cellStyle name="Explanatory Text 14 2 2_Rate Case Accrual Accounts" xfId="31796"/>
    <cellStyle name="Explanatory Text 14 2 3" xfId="44679"/>
    <cellStyle name="Explanatory Text 14 2_Rate Case Accrual Accounts" xfId="31797"/>
    <cellStyle name="Explanatory Text 14 3" xfId="14900"/>
    <cellStyle name="Explanatory Text 14 3 2" xfId="14901"/>
    <cellStyle name="Explanatory Text 14 3 2 2" xfId="14902"/>
    <cellStyle name="Explanatory Text 14 3 2_Rate Case Accrual Accounts" xfId="31798"/>
    <cellStyle name="Explanatory Text 14 3 3" xfId="44680"/>
    <cellStyle name="Explanatory Text 14 3_Rate Case Accrual Accounts" xfId="31799"/>
    <cellStyle name="Explanatory Text 14 4" xfId="14903"/>
    <cellStyle name="Explanatory Text 14 4 2" xfId="14904"/>
    <cellStyle name="Explanatory Text 14 4_Rate Case Accrual Accounts" xfId="31800"/>
    <cellStyle name="Explanatory Text 14 5" xfId="44681"/>
    <cellStyle name="Explanatory Text 14_Rate Case Accrual Accounts" xfId="31801"/>
    <cellStyle name="Explanatory Text 15" xfId="14905"/>
    <cellStyle name="Explanatory Text 15 2" xfId="14906"/>
    <cellStyle name="Explanatory Text 15 2 2" xfId="14907"/>
    <cellStyle name="Explanatory Text 15 2 2 2" xfId="14908"/>
    <cellStyle name="Explanatory Text 15 2 2_Rate Case Accrual Accounts" xfId="31802"/>
    <cellStyle name="Explanatory Text 15 2 3" xfId="44682"/>
    <cellStyle name="Explanatory Text 15 2_Rate Case Accrual Accounts" xfId="31803"/>
    <cellStyle name="Explanatory Text 15 3" xfId="14909"/>
    <cellStyle name="Explanatory Text 15 3 2" xfId="14910"/>
    <cellStyle name="Explanatory Text 15 3 2 2" xfId="14911"/>
    <cellStyle name="Explanatory Text 15 3 2_Rate Case Accrual Accounts" xfId="31804"/>
    <cellStyle name="Explanatory Text 15 3 3" xfId="44683"/>
    <cellStyle name="Explanatory Text 15 3_Rate Case Accrual Accounts" xfId="31805"/>
    <cellStyle name="Explanatory Text 15 4" xfId="14912"/>
    <cellStyle name="Explanatory Text 15 4 2" xfId="14913"/>
    <cellStyle name="Explanatory Text 15 4_Rate Case Accrual Accounts" xfId="31806"/>
    <cellStyle name="Explanatory Text 15 5" xfId="44684"/>
    <cellStyle name="Explanatory Text 15_Rate Case Accrual Accounts" xfId="31807"/>
    <cellStyle name="Explanatory Text 16" xfId="14914"/>
    <cellStyle name="Explanatory Text 16 2" xfId="14915"/>
    <cellStyle name="Explanatory Text 16 2 2" xfId="14916"/>
    <cellStyle name="Explanatory Text 16 2 2 2" xfId="14917"/>
    <cellStyle name="Explanatory Text 16 2 2_Rate Case Accrual Accounts" xfId="31808"/>
    <cellStyle name="Explanatory Text 16 2 3" xfId="44685"/>
    <cellStyle name="Explanatory Text 16 2_Rate Case Accrual Accounts" xfId="31809"/>
    <cellStyle name="Explanatory Text 16 3" xfId="14918"/>
    <cellStyle name="Explanatory Text 16 3 2" xfId="14919"/>
    <cellStyle name="Explanatory Text 16 3 2 2" xfId="14920"/>
    <cellStyle name="Explanatory Text 16 3 2_Rate Case Accrual Accounts" xfId="31810"/>
    <cellStyle name="Explanatory Text 16 3 3" xfId="44686"/>
    <cellStyle name="Explanatory Text 16 3_Rate Case Accrual Accounts" xfId="31811"/>
    <cellStyle name="Explanatory Text 16 4" xfId="14921"/>
    <cellStyle name="Explanatory Text 16 4 2" xfId="14922"/>
    <cellStyle name="Explanatory Text 16 4_Rate Case Accrual Accounts" xfId="31812"/>
    <cellStyle name="Explanatory Text 16 5" xfId="44687"/>
    <cellStyle name="Explanatory Text 16_Rate Case Accrual Accounts" xfId="31813"/>
    <cellStyle name="Explanatory Text 17" xfId="14923"/>
    <cellStyle name="Explanatory Text 17 2" xfId="14924"/>
    <cellStyle name="Explanatory Text 17 2 2" xfId="14925"/>
    <cellStyle name="Explanatory Text 17 2 2 2" xfId="14926"/>
    <cellStyle name="Explanatory Text 17 2 2_Rate Case Accrual Accounts" xfId="31814"/>
    <cellStyle name="Explanatory Text 17 2 3" xfId="44688"/>
    <cellStyle name="Explanatory Text 17 2_Rate Case Accrual Accounts" xfId="31815"/>
    <cellStyle name="Explanatory Text 17 3" xfId="14927"/>
    <cellStyle name="Explanatory Text 17 3 2" xfId="14928"/>
    <cellStyle name="Explanatory Text 17 3 2 2" xfId="14929"/>
    <cellStyle name="Explanatory Text 17 3 2_Rate Case Accrual Accounts" xfId="31816"/>
    <cellStyle name="Explanatory Text 17 3 3" xfId="44689"/>
    <cellStyle name="Explanatory Text 17 3_Rate Case Accrual Accounts" xfId="31817"/>
    <cellStyle name="Explanatory Text 17 4" xfId="14930"/>
    <cellStyle name="Explanatory Text 17 4 2" xfId="14931"/>
    <cellStyle name="Explanatory Text 17 4_Rate Case Accrual Accounts" xfId="31818"/>
    <cellStyle name="Explanatory Text 17 5" xfId="44690"/>
    <cellStyle name="Explanatory Text 17_Rate Case Accrual Accounts" xfId="31819"/>
    <cellStyle name="Explanatory Text 18" xfId="14932"/>
    <cellStyle name="Explanatory Text 18 2" xfId="14933"/>
    <cellStyle name="Explanatory Text 18 2 2" xfId="14934"/>
    <cellStyle name="Explanatory Text 18 2 2 2" xfId="14935"/>
    <cellStyle name="Explanatory Text 18 2 2_Rate Case Accrual Accounts" xfId="31820"/>
    <cellStyle name="Explanatory Text 18 2 3" xfId="44691"/>
    <cellStyle name="Explanatory Text 18 2_Rate Case Accrual Accounts" xfId="31821"/>
    <cellStyle name="Explanatory Text 18 3" xfId="14936"/>
    <cellStyle name="Explanatory Text 18 3 2" xfId="14937"/>
    <cellStyle name="Explanatory Text 18 3 2 2" xfId="14938"/>
    <cellStyle name="Explanatory Text 18 3 2_Rate Case Accrual Accounts" xfId="31822"/>
    <cellStyle name="Explanatory Text 18 3 3" xfId="44692"/>
    <cellStyle name="Explanatory Text 18 3_Rate Case Accrual Accounts" xfId="31823"/>
    <cellStyle name="Explanatory Text 18 4" xfId="14939"/>
    <cellStyle name="Explanatory Text 18 4 2" xfId="14940"/>
    <cellStyle name="Explanatory Text 18 4_Rate Case Accrual Accounts" xfId="31824"/>
    <cellStyle name="Explanatory Text 18 5" xfId="44693"/>
    <cellStyle name="Explanatory Text 18_Rate Case Accrual Accounts" xfId="31825"/>
    <cellStyle name="Explanatory Text 19" xfId="14941"/>
    <cellStyle name="Explanatory Text 19 2" xfId="14942"/>
    <cellStyle name="Explanatory Text 19 2 2" xfId="14943"/>
    <cellStyle name="Explanatory Text 19 2 2 2" xfId="14944"/>
    <cellStyle name="Explanatory Text 19 2 2_Rate Case Accrual Accounts" xfId="31826"/>
    <cellStyle name="Explanatory Text 19 2 3" xfId="44694"/>
    <cellStyle name="Explanatory Text 19 2_Rate Case Accrual Accounts" xfId="31827"/>
    <cellStyle name="Explanatory Text 19 3" xfId="14945"/>
    <cellStyle name="Explanatory Text 19 3 2" xfId="14946"/>
    <cellStyle name="Explanatory Text 19 3 2 2" xfId="14947"/>
    <cellStyle name="Explanatory Text 19 3 2_Rate Case Accrual Accounts" xfId="31828"/>
    <cellStyle name="Explanatory Text 19 3 3" xfId="44695"/>
    <cellStyle name="Explanatory Text 19 3_Rate Case Accrual Accounts" xfId="31829"/>
    <cellStyle name="Explanatory Text 19 4" xfId="14948"/>
    <cellStyle name="Explanatory Text 19 4 2" xfId="14949"/>
    <cellStyle name="Explanatory Text 19 4_Rate Case Accrual Accounts" xfId="31830"/>
    <cellStyle name="Explanatory Text 19 5" xfId="44696"/>
    <cellStyle name="Explanatory Text 19_Rate Case Accrual Accounts" xfId="31831"/>
    <cellStyle name="Explanatory Text 2" xfId="105"/>
    <cellStyle name="Explanatory Text 2 2" xfId="615"/>
    <cellStyle name="Explanatory Text 2 2 2" xfId="14950"/>
    <cellStyle name="Explanatory Text 2 2 2 2" xfId="14951"/>
    <cellStyle name="Explanatory Text 2 2 2 2 2" xfId="14952"/>
    <cellStyle name="Explanatory Text 2 2 2 2_Rate Case Accrual Accounts" xfId="31832"/>
    <cellStyle name="Explanatory Text 2 2 2 3" xfId="44697"/>
    <cellStyle name="Explanatory Text 2 2 2_Rate Case Accrual Accounts" xfId="31833"/>
    <cellStyle name="Explanatory Text 2 2 3" xfId="14953"/>
    <cellStyle name="Explanatory Text 2 2 3 2" xfId="14954"/>
    <cellStyle name="Explanatory Text 2 2 3 2 2" xfId="14955"/>
    <cellStyle name="Explanatory Text 2 2 3 2_Rate Case Accrual Accounts" xfId="31834"/>
    <cellStyle name="Explanatory Text 2 2 3 3" xfId="44698"/>
    <cellStyle name="Explanatory Text 2 2 3_Rate Case Accrual Accounts" xfId="31835"/>
    <cellStyle name="Explanatory Text 2 2 4" xfId="14956"/>
    <cellStyle name="Explanatory Text 2 2 4 2" xfId="14957"/>
    <cellStyle name="Explanatory Text 2 2 4_Rate Case Accrual Accounts" xfId="31836"/>
    <cellStyle name="Explanatory Text 2 2 5" xfId="44699"/>
    <cellStyle name="Explanatory Text 2 2_Rate Case Accrual Accounts" xfId="31837"/>
    <cellStyle name="Explanatory Text 2 3" xfId="463"/>
    <cellStyle name="Explanatory Text 2 3 2" xfId="14958"/>
    <cellStyle name="Explanatory Text 2 3 2 2" xfId="14959"/>
    <cellStyle name="Explanatory Text 2 3 2 2 2" xfId="14960"/>
    <cellStyle name="Explanatory Text 2 3 2 2_Rate Case Accrual Accounts" xfId="31838"/>
    <cellStyle name="Explanatory Text 2 3 2 3" xfId="44700"/>
    <cellStyle name="Explanatory Text 2 3 2_Rate Case Accrual Accounts" xfId="31839"/>
    <cellStyle name="Explanatory Text 2 3 3" xfId="14961"/>
    <cellStyle name="Explanatory Text 2 3 3 2" xfId="14962"/>
    <cellStyle name="Explanatory Text 2 3 3 2 2" xfId="14963"/>
    <cellStyle name="Explanatory Text 2 3 3 2_Rate Case Accrual Accounts" xfId="31840"/>
    <cellStyle name="Explanatory Text 2 3 3 3" xfId="44701"/>
    <cellStyle name="Explanatory Text 2 3 3_Rate Case Accrual Accounts" xfId="31841"/>
    <cellStyle name="Explanatory Text 2 3 4" xfId="14964"/>
    <cellStyle name="Explanatory Text 2 3 4 2" xfId="14965"/>
    <cellStyle name="Explanatory Text 2 3 4 2 2" xfId="14966"/>
    <cellStyle name="Explanatory Text 2 3 4 2_Rate Case Accrual Accounts" xfId="31842"/>
    <cellStyle name="Explanatory Text 2 3 4 3" xfId="44702"/>
    <cellStyle name="Explanatory Text 2 3 4_Rate Case Accrual Accounts" xfId="31843"/>
    <cellStyle name="Explanatory Text 2 3 5" xfId="14967"/>
    <cellStyle name="Explanatory Text 2 3 5 2" xfId="14968"/>
    <cellStyle name="Explanatory Text 2 3 5_Rate Case Accrual Accounts" xfId="31844"/>
    <cellStyle name="Explanatory Text 2 3_Basis Info" xfId="14969"/>
    <cellStyle name="Explanatory Text 2 4" xfId="14970"/>
    <cellStyle name="Explanatory Text 2 4 2" xfId="14971"/>
    <cellStyle name="Explanatory Text 2 4 2 2" xfId="14972"/>
    <cellStyle name="Explanatory Text 2 4 2_Rate Case Accrual Accounts" xfId="31845"/>
    <cellStyle name="Explanatory Text 2 4 3" xfId="44703"/>
    <cellStyle name="Explanatory Text 2 4_Rate Case Accrual Accounts" xfId="31846"/>
    <cellStyle name="Explanatory Text 2 5" xfId="14973"/>
    <cellStyle name="Explanatory Text 2 5 2" xfId="14974"/>
    <cellStyle name="Explanatory Text 2 5_Rate Case Accrual Accounts" xfId="31847"/>
    <cellStyle name="Explanatory Text 2 6" xfId="14975"/>
    <cellStyle name="Explanatory Text 2 6 2" xfId="44704"/>
    <cellStyle name="Explanatory Text 2 7" xfId="14976"/>
    <cellStyle name="Explanatory Text 2 7 2" xfId="44705"/>
    <cellStyle name="Explanatory Text 2 8" xfId="44706"/>
    <cellStyle name="Explanatory Text 2_Rate Case Accrual Accounts" xfId="31848"/>
    <cellStyle name="Explanatory Text 20" xfId="14977"/>
    <cellStyle name="Explanatory Text 20 2" xfId="14978"/>
    <cellStyle name="Explanatory Text 20 2 2" xfId="14979"/>
    <cellStyle name="Explanatory Text 20 2 2 2" xfId="14980"/>
    <cellStyle name="Explanatory Text 20 2 2_Rate Case Accrual Accounts" xfId="31849"/>
    <cellStyle name="Explanatory Text 20 2 3" xfId="44707"/>
    <cellStyle name="Explanatory Text 20 2_Rate Case Accrual Accounts" xfId="31850"/>
    <cellStyle name="Explanatory Text 20 3" xfId="14981"/>
    <cellStyle name="Explanatory Text 20 3 2" xfId="14982"/>
    <cellStyle name="Explanatory Text 20 3 2 2" xfId="14983"/>
    <cellStyle name="Explanatory Text 20 3 2_Rate Case Accrual Accounts" xfId="31851"/>
    <cellStyle name="Explanatory Text 20 3 3" xfId="44708"/>
    <cellStyle name="Explanatory Text 20 3_Rate Case Accrual Accounts" xfId="31852"/>
    <cellStyle name="Explanatory Text 20 4" xfId="14984"/>
    <cellStyle name="Explanatory Text 20 4 2" xfId="14985"/>
    <cellStyle name="Explanatory Text 20 4_Rate Case Accrual Accounts" xfId="31853"/>
    <cellStyle name="Explanatory Text 20 5" xfId="44709"/>
    <cellStyle name="Explanatory Text 20_Rate Case Accrual Accounts" xfId="31854"/>
    <cellStyle name="Explanatory Text 21" xfId="14986"/>
    <cellStyle name="Explanatory Text 21 2" xfId="14987"/>
    <cellStyle name="Explanatory Text 21 2 2" xfId="14988"/>
    <cellStyle name="Explanatory Text 21 2 2 2" xfId="14989"/>
    <cellStyle name="Explanatory Text 21 2 2_Rate Case Accrual Accounts" xfId="31855"/>
    <cellStyle name="Explanatory Text 21 2 3" xfId="44710"/>
    <cellStyle name="Explanatory Text 21 2_Rate Case Accrual Accounts" xfId="31856"/>
    <cellStyle name="Explanatory Text 21 3" xfId="14990"/>
    <cellStyle name="Explanatory Text 21 3 2" xfId="14991"/>
    <cellStyle name="Explanatory Text 21 3 2 2" xfId="14992"/>
    <cellStyle name="Explanatory Text 21 3 2_Rate Case Accrual Accounts" xfId="31857"/>
    <cellStyle name="Explanatory Text 21 3 3" xfId="44711"/>
    <cellStyle name="Explanatory Text 21 3_Rate Case Accrual Accounts" xfId="31858"/>
    <cellStyle name="Explanatory Text 21 4" xfId="14993"/>
    <cellStyle name="Explanatory Text 21 4 2" xfId="14994"/>
    <cellStyle name="Explanatory Text 21 4_Rate Case Accrual Accounts" xfId="31859"/>
    <cellStyle name="Explanatory Text 21 5" xfId="44712"/>
    <cellStyle name="Explanatory Text 21_Rate Case Accrual Accounts" xfId="31860"/>
    <cellStyle name="Explanatory Text 22" xfId="14995"/>
    <cellStyle name="Explanatory Text 22 2" xfId="14996"/>
    <cellStyle name="Explanatory Text 22 2 2" xfId="14997"/>
    <cellStyle name="Explanatory Text 22 2 2 2" xfId="14998"/>
    <cellStyle name="Explanatory Text 22 2 2_Rate Case Accrual Accounts" xfId="31861"/>
    <cellStyle name="Explanatory Text 22 2 3" xfId="44713"/>
    <cellStyle name="Explanatory Text 22 2_Rate Case Accrual Accounts" xfId="31862"/>
    <cellStyle name="Explanatory Text 22 3" xfId="14999"/>
    <cellStyle name="Explanatory Text 22 3 2" xfId="15000"/>
    <cellStyle name="Explanatory Text 22 3 2 2" xfId="15001"/>
    <cellStyle name="Explanatory Text 22 3 2_Rate Case Accrual Accounts" xfId="31863"/>
    <cellStyle name="Explanatory Text 22 3 3" xfId="44714"/>
    <cellStyle name="Explanatory Text 22 3_Rate Case Accrual Accounts" xfId="31864"/>
    <cellStyle name="Explanatory Text 22 4" xfId="15002"/>
    <cellStyle name="Explanatory Text 22 4 2" xfId="15003"/>
    <cellStyle name="Explanatory Text 22 4_Rate Case Accrual Accounts" xfId="31865"/>
    <cellStyle name="Explanatory Text 22 5" xfId="44715"/>
    <cellStyle name="Explanatory Text 22_Rate Case Accrual Accounts" xfId="31866"/>
    <cellStyle name="Explanatory Text 23" xfId="15004"/>
    <cellStyle name="Explanatory Text 23 2" xfId="15005"/>
    <cellStyle name="Explanatory Text 23 2 2" xfId="15006"/>
    <cellStyle name="Explanatory Text 23 2 2 2" xfId="15007"/>
    <cellStyle name="Explanatory Text 23 2 2_Rate Case Accrual Accounts" xfId="31867"/>
    <cellStyle name="Explanatory Text 23 2 3" xfId="44716"/>
    <cellStyle name="Explanatory Text 23 2_Rate Case Accrual Accounts" xfId="31868"/>
    <cellStyle name="Explanatory Text 23 3" xfId="15008"/>
    <cellStyle name="Explanatory Text 23 3 2" xfId="15009"/>
    <cellStyle name="Explanatory Text 23 3 2 2" xfId="15010"/>
    <cellStyle name="Explanatory Text 23 3 2_Rate Case Accrual Accounts" xfId="31869"/>
    <cellStyle name="Explanatory Text 23 3 3" xfId="44717"/>
    <cellStyle name="Explanatory Text 23 3_Rate Case Accrual Accounts" xfId="31870"/>
    <cellStyle name="Explanatory Text 23 4" xfId="15011"/>
    <cellStyle name="Explanatory Text 23 4 2" xfId="15012"/>
    <cellStyle name="Explanatory Text 23 4 2 2" xfId="15013"/>
    <cellStyle name="Explanatory Text 23 4 2_Rate Case Accrual Accounts" xfId="31871"/>
    <cellStyle name="Explanatory Text 23 4 3" xfId="44718"/>
    <cellStyle name="Explanatory Text 23 4_Rate Case Accrual Accounts" xfId="31872"/>
    <cellStyle name="Explanatory Text 23 5" xfId="15014"/>
    <cellStyle name="Explanatory Text 23 5 2" xfId="15015"/>
    <cellStyle name="Explanatory Text 23 5_Rate Case Accrual Accounts" xfId="31873"/>
    <cellStyle name="Explanatory Text 23 6" xfId="44719"/>
    <cellStyle name="Explanatory Text 23_Rate Case Accrual Accounts" xfId="31874"/>
    <cellStyle name="Explanatory Text 24" xfId="15016"/>
    <cellStyle name="Explanatory Text 24 2" xfId="15017"/>
    <cellStyle name="Explanatory Text 24 2 2" xfId="15018"/>
    <cellStyle name="Explanatory Text 24 2 2 2" xfId="15019"/>
    <cellStyle name="Explanatory Text 24 2 2 2 2" xfId="15020"/>
    <cellStyle name="Explanatory Text 24 2 2 2_Rate Case Accrual Accounts" xfId="31875"/>
    <cellStyle name="Explanatory Text 24 2 2 3" xfId="44720"/>
    <cellStyle name="Explanatory Text 24 2 2_Rate Case Accrual Accounts" xfId="31876"/>
    <cellStyle name="Explanatory Text 24 2 3" xfId="15021"/>
    <cellStyle name="Explanatory Text 24 2 3 2" xfId="15022"/>
    <cellStyle name="Explanatory Text 24 2 3_Rate Case Accrual Accounts" xfId="31877"/>
    <cellStyle name="Explanatory Text 24 2 4" xfId="15023"/>
    <cellStyle name="Explanatory Text 24 2 4 2" xfId="44721"/>
    <cellStyle name="Explanatory Text 24 2 5" xfId="44722"/>
    <cellStyle name="Explanatory Text 24 2_Rate Case Accrual Accounts" xfId="31878"/>
    <cellStyle name="Explanatory Text 24 3" xfId="15024"/>
    <cellStyle name="Explanatory Text 24 3 2" xfId="15025"/>
    <cellStyle name="Explanatory Text 24 3 2 2" xfId="15026"/>
    <cellStyle name="Explanatory Text 24 3 2_Rate Case Accrual Accounts" xfId="31879"/>
    <cellStyle name="Explanatory Text 24 3 3" xfId="44723"/>
    <cellStyle name="Explanatory Text 24 3_Rate Case Accrual Accounts" xfId="31880"/>
    <cellStyle name="Explanatory Text 24 4" xfId="15027"/>
    <cellStyle name="Explanatory Text 24 4 2" xfId="15028"/>
    <cellStyle name="Explanatory Text 24 4_Rate Case Accrual Accounts" xfId="31881"/>
    <cellStyle name="Explanatory Text 24 5" xfId="15029"/>
    <cellStyle name="Explanatory Text 24 5 2" xfId="15030"/>
    <cellStyle name="Explanatory Text 24 5_Rate Case Accrual Accounts" xfId="31882"/>
    <cellStyle name="Explanatory Text 24 6" xfId="44724"/>
    <cellStyle name="Explanatory Text 24_Basis Detail" xfId="15031"/>
    <cellStyle name="Explanatory Text 25" xfId="15032"/>
    <cellStyle name="Explanatory Text 25 2" xfId="15033"/>
    <cellStyle name="Explanatory Text 25 2 2" xfId="15034"/>
    <cellStyle name="Explanatory Text 25 2 2 2" xfId="15035"/>
    <cellStyle name="Explanatory Text 25 2 2_Rate Case Accrual Accounts" xfId="31883"/>
    <cellStyle name="Explanatory Text 25 2 3" xfId="44725"/>
    <cellStyle name="Explanatory Text 25 2_Rate Case Accrual Accounts" xfId="31884"/>
    <cellStyle name="Explanatory Text 25 3" xfId="15036"/>
    <cellStyle name="Explanatory Text 25 3 2" xfId="15037"/>
    <cellStyle name="Explanatory Text 25 3_Rate Case Accrual Accounts" xfId="31885"/>
    <cellStyle name="Explanatory Text 25 4" xfId="44726"/>
    <cellStyle name="Explanatory Text 25_Rate Case Accrual Accounts" xfId="31886"/>
    <cellStyle name="Explanatory Text 26" xfId="15038"/>
    <cellStyle name="Explanatory Text 26 2" xfId="15039"/>
    <cellStyle name="Explanatory Text 26 2 2" xfId="15040"/>
    <cellStyle name="Explanatory Text 26 2 2 2" xfId="15041"/>
    <cellStyle name="Explanatory Text 26 2 2_Rate Case Accrual Accounts" xfId="31887"/>
    <cellStyle name="Explanatory Text 26 2 3" xfId="44727"/>
    <cellStyle name="Explanatory Text 26 2_Rate Case Accrual Accounts" xfId="31888"/>
    <cellStyle name="Explanatory Text 26 3" xfId="15042"/>
    <cellStyle name="Explanatory Text 26 3 2" xfId="15043"/>
    <cellStyle name="Explanatory Text 26 3_Rate Case Accrual Accounts" xfId="31889"/>
    <cellStyle name="Explanatory Text 26 4" xfId="44728"/>
    <cellStyle name="Explanatory Text 26_Rate Case Accrual Accounts" xfId="31890"/>
    <cellStyle name="Explanatory Text 27" xfId="15044"/>
    <cellStyle name="Explanatory Text 27 2" xfId="15045"/>
    <cellStyle name="Explanatory Text 27 2 2" xfId="15046"/>
    <cellStyle name="Explanatory Text 27 2 2 2" xfId="15047"/>
    <cellStyle name="Explanatory Text 27 2 2_Rate Case Accrual Accounts" xfId="31891"/>
    <cellStyle name="Explanatory Text 27 2 3" xfId="44729"/>
    <cellStyle name="Explanatory Text 27 2_Rate Case Accrual Accounts" xfId="31892"/>
    <cellStyle name="Explanatory Text 27 3" xfId="15048"/>
    <cellStyle name="Explanatory Text 27 3 2" xfId="15049"/>
    <cellStyle name="Explanatory Text 27 3_Rate Case Accrual Accounts" xfId="31893"/>
    <cellStyle name="Explanatory Text 27 4" xfId="44730"/>
    <cellStyle name="Explanatory Text 27_Rate Case Accrual Accounts" xfId="31894"/>
    <cellStyle name="Explanatory Text 28" xfId="15050"/>
    <cellStyle name="Explanatory Text 28 2" xfId="15051"/>
    <cellStyle name="Explanatory Text 28 2 2" xfId="15052"/>
    <cellStyle name="Explanatory Text 28 2_Rate Case Accrual Accounts" xfId="31895"/>
    <cellStyle name="Explanatory Text 28 3" xfId="15053"/>
    <cellStyle name="Explanatory Text 28 3 2" xfId="15054"/>
    <cellStyle name="Explanatory Text 28 3_Rate Case Accrual Accounts" xfId="31896"/>
    <cellStyle name="Explanatory Text 28 4" xfId="44731"/>
    <cellStyle name="Explanatory Text 28_Rate Case Accrual Accounts" xfId="31897"/>
    <cellStyle name="Explanatory Text 29" xfId="15055"/>
    <cellStyle name="Explanatory Text 29 2" xfId="15056"/>
    <cellStyle name="Explanatory Text 29 2 2" xfId="15057"/>
    <cellStyle name="Explanatory Text 29 2_Rate Case Accrual Accounts" xfId="31898"/>
    <cellStyle name="Explanatory Text 29 3" xfId="44732"/>
    <cellStyle name="Explanatory Text 29_Rate Case Accrual Accounts" xfId="31899"/>
    <cellStyle name="Explanatory Text 3" xfId="15058"/>
    <cellStyle name="Explanatory Text 3 2" xfId="15059"/>
    <cellStyle name="Explanatory Text 3 2 2" xfId="15060"/>
    <cellStyle name="Explanatory Text 3 2 2 2" xfId="15061"/>
    <cellStyle name="Explanatory Text 3 2 2 2 2" xfId="15062"/>
    <cellStyle name="Explanatory Text 3 2 2 2_Rate Case Accrual Accounts" xfId="31900"/>
    <cellStyle name="Explanatory Text 3 2 2 3" xfId="44733"/>
    <cellStyle name="Explanatory Text 3 2 2_Rate Case Accrual Accounts" xfId="31901"/>
    <cellStyle name="Explanatory Text 3 2 3" xfId="15063"/>
    <cellStyle name="Explanatory Text 3 2 3 2" xfId="15064"/>
    <cellStyle name="Explanatory Text 3 2 3 2 2" xfId="15065"/>
    <cellStyle name="Explanatory Text 3 2 3 2_Rate Case Accrual Accounts" xfId="31902"/>
    <cellStyle name="Explanatory Text 3 2 3 3" xfId="44734"/>
    <cellStyle name="Explanatory Text 3 2 3_Rate Case Accrual Accounts" xfId="31903"/>
    <cellStyle name="Explanatory Text 3 2 4" xfId="15066"/>
    <cellStyle name="Explanatory Text 3 2 4 2" xfId="15067"/>
    <cellStyle name="Explanatory Text 3 2 4_Rate Case Accrual Accounts" xfId="31904"/>
    <cellStyle name="Explanatory Text 3 2 5" xfId="44735"/>
    <cellStyle name="Explanatory Text 3 2_Rate Case Accrual Accounts" xfId="31905"/>
    <cellStyle name="Explanatory Text 3 3" xfId="15068"/>
    <cellStyle name="Explanatory Text 3 3 2" xfId="15069"/>
    <cellStyle name="Explanatory Text 3 3 2 2" xfId="15070"/>
    <cellStyle name="Explanatory Text 3 3 2_Rate Case Accrual Accounts" xfId="31906"/>
    <cellStyle name="Explanatory Text 3 3 3" xfId="44736"/>
    <cellStyle name="Explanatory Text 3 3_Rate Case Accrual Accounts" xfId="31907"/>
    <cellStyle name="Explanatory Text 3 4" xfId="15071"/>
    <cellStyle name="Explanatory Text 3 4 2" xfId="15072"/>
    <cellStyle name="Explanatory Text 3 4_Rate Case Accrual Accounts" xfId="31908"/>
    <cellStyle name="Explanatory Text 3 5" xfId="15073"/>
    <cellStyle name="Explanatory Text 3 5 2" xfId="44737"/>
    <cellStyle name="Explanatory Text 3_Rate Case Accrual Accounts" xfId="31909"/>
    <cellStyle name="Explanatory Text 30" xfId="15074"/>
    <cellStyle name="Explanatory Text 30 2" xfId="15075"/>
    <cellStyle name="Explanatory Text 30_Rate Case Accrual Accounts" xfId="31910"/>
    <cellStyle name="Explanatory Text 31" xfId="15076"/>
    <cellStyle name="Explanatory Text 31 2" xfId="15077"/>
    <cellStyle name="Explanatory Text 31_Rate Case Accrual Accounts" xfId="31911"/>
    <cellStyle name="Explanatory Text 32" xfId="15078"/>
    <cellStyle name="Explanatory Text 32 2" xfId="15079"/>
    <cellStyle name="Explanatory Text 32_Rate Case Accrual Accounts" xfId="31912"/>
    <cellStyle name="Explanatory Text 33" xfId="15080"/>
    <cellStyle name="Explanatory Text 33 2" xfId="15081"/>
    <cellStyle name="Explanatory Text 33_Rate Case Accrual Accounts" xfId="31913"/>
    <cellStyle name="Explanatory Text 34" xfId="15082"/>
    <cellStyle name="Explanatory Text 34 2" xfId="44738"/>
    <cellStyle name="Explanatory Text 35" xfId="104"/>
    <cellStyle name="Explanatory Text 36" xfId="49135"/>
    <cellStyle name="Explanatory Text 37" xfId="49166"/>
    <cellStyle name="Explanatory Text 4" xfId="15083"/>
    <cellStyle name="Explanatory Text 4 2" xfId="15084"/>
    <cellStyle name="Explanatory Text 4 2 2" xfId="15085"/>
    <cellStyle name="Explanatory Text 4 2 2 2" xfId="15086"/>
    <cellStyle name="Explanatory Text 4 2 2 2 2" xfId="15087"/>
    <cellStyle name="Explanatory Text 4 2 2 2_Rate Case Accrual Accounts" xfId="31914"/>
    <cellStyle name="Explanatory Text 4 2 2 3" xfId="44739"/>
    <cellStyle name="Explanatory Text 4 2 2_Rate Case Accrual Accounts" xfId="31915"/>
    <cellStyle name="Explanatory Text 4 2 3" xfId="15088"/>
    <cellStyle name="Explanatory Text 4 2 3 2" xfId="15089"/>
    <cellStyle name="Explanatory Text 4 2 3 2 2" xfId="15090"/>
    <cellStyle name="Explanatory Text 4 2 3 2_Rate Case Accrual Accounts" xfId="31916"/>
    <cellStyle name="Explanatory Text 4 2 3 3" xfId="44740"/>
    <cellStyle name="Explanatory Text 4 2 3_Rate Case Accrual Accounts" xfId="31917"/>
    <cellStyle name="Explanatory Text 4 2 4" xfId="15091"/>
    <cellStyle name="Explanatory Text 4 2 4 2" xfId="15092"/>
    <cellStyle name="Explanatory Text 4 2 4_Rate Case Accrual Accounts" xfId="31918"/>
    <cellStyle name="Explanatory Text 4 2 5" xfId="44741"/>
    <cellStyle name="Explanatory Text 4 2_Rate Case Accrual Accounts" xfId="31919"/>
    <cellStyle name="Explanatory Text 4 3" xfId="15093"/>
    <cellStyle name="Explanatory Text 4 3 2" xfId="15094"/>
    <cellStyle name="Explanatory Text 4 3 2 2" xfId="15095"/>
    <cellStyle name="Explanatory Text 4 3 2_Rate Case Accrual Accounts" xfId="31920"/>
    <cellStyle name="Explanatory Text 4 3 3" xfId="44742"/>
    <cellStyle name="Explanatory Text 4 3_Rate Case Accrual Accounts" xfId="31921"/>
    <cellStyle name="Explanatory Text 4 4" xfId="15096"/>
    <cellStyle name="Explanatory Text 4 4 2" xfId="15097"/>
    <cellStyle name="Explanatory Text 4 4_Rate Case Accrual Accounts" xfId="31922"/>
    <cellStyle name="Explanatory Text 4 5" xfId="44743"/>
    <cellStyle name="Explanatory Text 4_Rate Case Accrual Accounts" xfId="31923"/>
    <cellStyle name="Explanatory Text 5" xfId="15098"/>
    <cellStyle name="Explanatory Text 5 2" xfId="15099"/>
    <cellStyle name="Explanatory Text 5 2 2" xfId="15100"/>
    <cellStyle name="Explanatory Text 5 2 2 2" xfId="15101"/>
    <cellStyle name="Explanatory Text 5 2 2_Rate Case Accrual Accounts" xfId="31924"/>
    <cellStyle name="Explanatory Text 5 2 3" xfId="44744"/>
    <cellStyle name="Explanatory Text 5 2_Rate Case Accrual Accounts" xfId="31925"/>
    <cellStyle name="Explanatory Text 5 3" xfId="15102"/>
    <cellStyle name="Explanatory Text 5 3 2" xfId="15103"/>
    <cellStyle name="Explanatory Text 5 3 2 2" xfId="15104"/>
    <cellStyle name="Explanatory Text 5 3 2_Rate Case Accrual Accounts" xfId="31926"/>
    <cellStyle name="Explanatory Text 5 3 3" xfId="44745"/>
    <cellStyle name="Explanatory Text 5 3_Rate Case Accrual Accounts" xfId="31927"/>
    <cellStyle name="Explanatory Text 5 4" xfId="15105"/>
    <cellStyle name="Explanatory Text 5 4 2" xfId="15106"/>
    <cellStyle name="Explanatory Text 5 4_Rate Case Accrual Accounts" xfId="31928"/>
    <cellStyle name="Explanatory Text 5 5" xfId="44746"/>
    <cellStyle name="Explanatory Text 5_Rate Case Accrual Accounts" xfId="31929"/>
    <cellStyle name="Explanatory Text 6" xfId="15107"/>
    <cellStyle name="Explanatory Text 6 2" xfId="15108"/>
    <cellStyle name="Explanatory Text 6 2 2" xfId="15109"/>
    <cellStyle name="Explanatory Text 6 2 2 2" xfId="15110"/>
    <cellStyle name="Explanatory Text 6 2 2_Rate Case Accrual Accounts" xfId="31930"/>
    <cellStyle name="Explanatory Text 6 2 3" xfId="44747"/>
    <cellStyle name="Explanatory Text 6 2_Rate Case Accrual Accounts" xfId="31931"/>
    <cellStyle name="Explanatory Text 6 3" xfId="15111"/>
    <cellStyle name="Explanatory Text 6 3 2" xfId="15112"/>
    <cellStyle name="Explanatory Text 6 3 2 2" xfId="15113"/>
    <cellStyle name="Explanatory Text 6 3 2_Rate Case Accrual Accounts" xfId="31932"/>
    <cellStyle name="Explanatory Text 6 3 3" xfId="44748"/>
    <cellStyle name="Explanatory Text 6 3_Rate Case Accrual Accounts" xfId="31933"/>
    <cellStyle name="Explanatory Text 6 4" xfId="15114"/>
    <cellStyle name="Explanatory Text 6 4 2" xfId="15115"/>
    <cellStyle name="Explanatory Text 6 4_Rate Case Accrual Accounts" xfId="31934"/>
    <cellStyle name="Explanatory Text 6 5" xfId="44749"/>
    <cellStyle name="Explanatory Text 6_Rate Case Accrual Accounts" xfId="31935"/>
    <cellStyle name="Explanatory Text 7" xfId="15116"/>
    <cellStyle name="Explanatory Text 7 2" xfId="15117"/>
    <cellStyle name="Explanatory Text 7 2 2" xfId="15118"/>
    <cellStyle name="Explanatory Text 7 2 2 2" xfId="15119"/>
    <cellStyle name="Explanatory Text 7 2 2_Rate Case Accrual Accounts" xfId="31936"/>
    <cellStyle name="Explanatory Text 7 2 3" xfId="44750"/>
    <cellStyle name="Explanatory Text 7 2_Rate Case Accrual Accounts" xfId="31937"/>
    <cellStyle name="Explanatory Text 7 3" xfId="15120"/>
    <cellStyle name="Explanatory Text 7 3 2" xfId="15121"/>
    <cellStyle name="Explanatory Text 7 3 2 2" xfId="15122"/>
    <cellStyle name="Explanatory Text 7 3 2_Rate Case Accrual Accounts" xfId="31938"/>
    <cellStyle name="Explanatory Text 7 3 3" xfId="44751"/>
    <cellStyle name="Explanatory Text 7 3_Rate Case Accrual Accounts" xfId="31939"/>
    <cellStyle name="Explanatory Text 7 4" xfId="15123"/>
    <cellStyle name="Explanatory Text 7 4 2" xfId="15124"/>
    <cellStyle name="Explanatory Text 7 4_Rate Case Accrual Accounts" xfId="31940"/>
    <cellStyle name="Explanatory Text 7 5" xfId="44752"/>
    <cellStyle name="Explanatory Text 7_Rate Case Accrual Accounts" xfId="31941"/>
    <cellStyle name="Explanatory Text 8" xfId="15125"/>
    <cellStyle name="Explanatory Text 8 2" xfId="15126"/>
    <cellStyle name="Explanatory Text 8 2 2" xfId="15127"/>
    <cellStyle name="Explanatory Text 8 2 2 2" xfId="15128"/>
    <cellStyle name="Explanatory Text 8 2 2_Rate Case Accrual Accounts" xfId="31942"/>
    <cellStyle name="Explanatory Text 8 2 3" xfId="44753"/>
    <cellStyle name="Explanatory Text 8 2_Rate Case Accrual Accounts" xfId="31943"/>
    <cellStyle name="Explanatory Text 8 3" xfId="15129"/>
    <cellStyle name="Explanatory Text 8 3 2" xfId="15130"/>
    <cellStyle name="Explanatory Text 8 3 2 2" xfId="15131"/>
    <cellStyle name="Explanatory Text 8 3 2_Rate Case Accrual Accounts" xfId="31944"/>
    <cellStyle name="Explanatory Text 8 3 3" xfId="44754"/>
    <cellStyle name="Explanatory Text 8 3_Rate Case Accrual Accounts" xfId="31945"/>
    <cellStyle name="Explanatory Text 8 4" xfId="15132"/>
    <cellStyle name="Explanatory Text 8 4 2" xfId="15133"/>
    <cellStyle name="Explanatory Text 8 4_Rate Case Accrual Accounts" xfId="31946"/>
    <cellStyle name="Explanatory Text 8 5" xfId="44755"/>
    <cellStyle name="Explanatory Text 8_Rate Case Accrual Accounts" xfId="31947"/>
    <cellStyle name="Explanatory Text 9" xfId="15134"/>
    <cellStyle name="Explanatory Text 9 2" xfId="15135"/>
    <cellStyle name="Explanatory Text 9 2 2" xfId="15136"/>
    <cellStyle name="Explanatory Text 9 2 2 2" xfId="15137"/>
    <cellStyle name="Explanatory Text 9 2 2_Rate Case Accrual Accounts" xfId="31948"/>
    <cellStyle name="Explanatory Text 9 2 3" xfId="44756"/>
    <cellStyle name="Explanatory Text 9 2_Rate Case Accrual Accounts" xfId="31949"/>
    <cellStyle name="Explanatory Text 9 3" xfId="15138"/>
    <cellStyle name="Explanatory Text 9 3 2" xfId="15139"/>
    <cellStyle name="Explanatory Text 9 3 2 2" xfId="15140"/>
    <cellStyle name="Explanatory Text 9 3 2_Rate Case Accrual Accounts" xfId="31950"/>
    <cellStyle name="Explanatory Text 9 3 3" xfId="44757"/>
    <cellStyle name="Explanatory Text 9 3_Rate Case Accrual Accounts" xfId="31951"/>
    <cellStyle name="Explanatory Text 9 4" xfId="15141"/>
    <cellStyle name="Explanatory Text 9 4 2" xfId="15142"/>
    <cellStyle name="Explanatory Text 9 4_Rate Case Accrual Accounts" xfId="31952"/>
    <cellStyle name="Explanatory Text 9 5" xfId="44758"/>
    <cellStyle name="Explanatory Text 9_Rate Case Accrual Accounts" xfId="31953"/>
    <cellStyle name="Fixed" xfId="106"/>
    <cellStyle name="Fixed 2" xfId="107"/>
    <cellStyle name="Fixed 2 2" xfId="108"/>
    <cellStyle name="Fixed 2 2 2" xfId="616"/>
    <cellStyle name="Fixed 2 2_09_2013" xfId="757"/>
    <cellStyle name="Fixed 2 3" xfId="109"/>
    <cellStyle name="Fixed 2 3 2" xfId="617"/>
    <cellStyle name="Fixed 2 3_09_2013" xfId="758"/>
    <cellStyle name="Fixed 2_New Accts FY13" xfId="15143"/>
    <cellStyle name="Fixed 3" xfId="110"/>
    <cellStyle name="Fixed 3 2" xfId="111"/>
    <cellStyle name="Fixed 3 2 2" xfId="619"/>
    <cellStyle name="Fixed 3 2_09_2013" xfId="759"/>
    <cellStyle name="Fixed 3 3" xfId="618"/>
    <cellStyle name="Fixed 3_06_2013" xfId="325"/>
    <cellStyle name="Fixed 4" xfId="112"/>
    <cellStyle name="Fixed 4 2" xfId="620"/>
    <cellStyle name="Fixed 4_09_2013" xfId="760"/>
    <cellStyle name="Fixed 5" xfId="49167"/>
    <cellStyle name="Fixed_03_2012" xfId="113"/>
    <cellStyle name="Good" xfId="49502" builtinId="26" customBuiltin="1"/>
    <cellStyle name="Good 10" xfId="15144"/>
    <cellStyle name="Good 10 2" xfId="15145"/>
    <cellStyle name="Good 10 2 2" xfId="15146"/>
    <cellStyle name="Good 10 2 2 2" xfId="15147"/>
    <cellStyle name="Good 10 2 2_Rate Case Accrual Accounts" xfId="31954"/>
    <cellStyle name="Good 10 2 3" xfId="44759"/>
    <cellStyle name="Good 10 2_Rate Case Accrual Accounts" xfId="31955"/>
    <cellStyle name="Good 10 3" xfId="15148"/>
    <cellStyle name="Good 10 3 2" xfId="15149"/>
    <cellStyle name="Good 10 3 2 2" xfId="15150"/>
    <cellStyle name="Good 10 3 2_Rate Case Accrual Accounts" xfId="31956"/>
    <cellStyle name="Good 10 3 3" xfId="44760"/>
    <cellStyle name="Good 10 3_Rate Case Accrual Accounts" xfId="31957"/>
    <cellStyle name="Good 10 4" xfId="15151"/>
    <cellStyle name="Good 10 4 2" xfId="15152"/>
    <cellStyle name="Good 10 4_Rate Case Accrual Accounts" xfId="31958"/>
    <cellStyle name="Good 10 5" xfId="44761"/>
    <cellStyle name="Good 10_Rate Case Accrual Accounts" xfId="31959"/>
    <cellStyle name="Good 11" xfId="15153"/>
    <cellStyle name="Good 11 2" xfId="15154"/>
    <cellStyle name="Good 11 2 2" xfId="15155"/>
    <cellStyle name="Good 11 2 2 2" xfId="15156"/>
    <cellStyle name="Good 11 2 2_Rate Case Accrual Accounts" xfId="31960"/>
    <cellStyle name="Good 11 2 3" xfId="44762"/>
    <cellStyle name="Good 11 2_Rate Case Accrual Accounts" xfId="31961"/>
    <cellStyle name="Good 11 3" xfId="15157"/>
    <cellStyle name="Good 11 3 2" xfId="15158"/>
    <cellStyle name="Good 11 3 2 2" xfId="15159"/>
    <cellStyle name="Good 11 3 2_Rate Case Accrual Accounts" xfId="31962"/>
    <cellStyle name="Good 11 3 3" xfId="44763"/>
    <cellStyle name="Good 11 3_Rate Case Accrual Accounts" xfId="31963"/>
    <cellStyle name="Good 11 4" xfId="15160"/>
    <cellStyle name="Good 11 4 2" xfId="15161"/>
    <cellStyle name="Good 11 4_Rate Case Accrual Accounts" xfId="31964"/>
    <cellStyle name="Good 11 5" xfId="44764"/>
    <cellStyle name="Good 11_Rate Case Accrual Accounts" xfId="31965"/>
    <cellStyle name="Good 12" xfId="15162"/>
    <cellStyle name="Good 12 2" xfId="15163"/>
    <cellStyle name="Good 12 2 2" xfId="15164"/>
    <cellStyle name="Good 12 2 2 2" xfId="15165"/>
    <cellStyle name="Good 12 2 2_Rate Case Accrual Accounts" xfId="31966"/>
    <cellStyle name="Good 12 2 3" xfId="44765"/>
    <cellStyle name="Good 12 2_Rate Case Accrual Accounts" xfId="31967"/>
    <cellStyle name="Good 12 3" xfId="15166"/>
    <cellStyle name="Good 12 3 2" xfId="15167"/>
    <cellStyle name="Good 12 3 2 2" xfId="15168"/>
    <cellStyle name="Good 12 3 2_Rate Case Accrual Accounts" xfId="31968"/>
    <cellStyle name="Good 12 3 3" xfId="44766"/>
    <cellStyle name="Good 12 3_Rate Case Accrual Accounts" xfId="31969"/>
    <cellStyle name="Good 12 4" xfId="15169"/>
    <cellStyle name="Good 12 4 2" xfId="15170"/>
    <cellStyle name="Good 12 4_Rate Case Accrual Accounts" xfId="31970"/>
    <cellStyle name="Good 12 5" xfId="44767"/>
    <cellStyle name="Good 12_Rate Case Accrual Accounts" xfId="31971"/>
    <cellStyle name="Good 13" xfId="15171"/>
    <cellStyle name="Good 13 2" xfId="15172"/>
    <cellStyle name="Good 13 2 2" xfId="15173"/>
    <cellStyle name="Good 13 2 2 2" xfId="15174"/>
    <cellStyle name="Good 13 2 2_Rate Case Accrual Accounts" xfId="31972"/>
    <cellStyle name="Good 13 2 3" xfId="44768"/>
    <cellStyle name="Good 13 2_Rate Case Accrual Accounts" xfId="31973"/>
    <cellStyle name="Good 13 3" xfId="15175"/>
    <cellStyle name="Good 13 3 2" xfId="15176"/>
    <cellStyle name="Good 13 3 2 2" xfId="15177"/>
    <cellStyle name="Good 13 3 2_Rate Case Accrual Accounts" xfId="31974"/>
    <cellStyle name="Good 13 3 3" xfId="44769"/>
    <cellStyle name="Good 13 3_Rate Case Accrual Accounts" xfId="31975"/>
    <cellStyle name="Good 13 4" xfId="15178"/>
    <cellStyle name="Good 13 4 2" xfId="15179"/>
    <cellStyle name="Good 13 4_Rate Case Accrual Accounts" xfId="31976"/>
    <cellStyle name="Good 13 5" xfId="44770"/>
    <cellStyle name="Good 13_Rate Case Accrual Accounts" xfId="31977"/>
    <cellStyle name="Good 14" xfId="15180"/>
    <cellStyle name="Good 14 2" xfId="15181"/>
    <cellStyle name="Good 14 2 2" xfId="15182"/>
    <cellStyle name="Good 14 2 2 2" xfId="15183"/>
    <cellStyle name="Good 14 2 2_Rate Case Accrual Accounts" xfId="31978"/>
    <cellStyle name="Good 14 2 3" xfId="44771"/>
    <cellStyle name="Good 14 2_Rate Case Accrual Accounts" xfId="31979"/>
    <cellStyle name="Good 14 3" xfId="15184"/>
    <cellStyle name="Good 14 3 2" xfId="15185"/>
    <cellStyle name="Good 14 3 2 2" xfId="15186"/>
    <cellStyle name="Good 14 3 2_Rate Case Accrual Accounts" xfId="31980"/>
    <cellStyle name="Good 14 3 3" xfId="44772"/>
    <cellStyle name="Good 14 3_Rate Case Accrual Accounts" xfId="31981"/>
    <cellStyle name="Good 14 4" xfId="15187"/>
    <cellStyle name="Good 14 4 2" xfId="15188"/>
    <cellStyle name="Good 14 4_Rate Case Accrual Accounts" xfId="31982"/>
    <cellStyle name="Good 14 5" xfId="44773"/>
    <cellStyle name="Good 14_Rate Case Accrual Accounts" xfId="31983"/>
    <cellStyle name="Good 15" xfId="15189"/>
    <cellStyle name="Good 15 2" xfId="15190"/>
    <cellStyle name="Good 15 2 2" xfId="15191"/>
    <cellStyle name="Good 15 2 2 2" xfId="15192"/>
    <cellStyle name="Good 15 2 2_Rate Case Accrual Accounts" xfId="31984"/>
    <cellStyle name="Good 15 2 3" xfId="44774"/>
    <cellStyle name="Good 15 2_Rate Case Accrual Accounts" xfId="31985"/>
    <cellStyle name="Good 15 3" xfId="15193"/>
    <cellStyle name="Good 15 3 2" xfId="15194"/>
    <cellStyle name="Good 15 3 2 2" xfId="15195"/>
    <cellStyle name="Good 15 3 2_Rate Case Accrual Accounts" xfId="31986"/>
    <cellStyle name="Good 15 3 3" xfId="44775"/>
    <cellStyle name="Good 15 3_Rate Case Accrual Accounts" xfId="31987"/>
    <cellStyle name="Good 15 4" xfId="15196"/>
    <cellStyle name="Good 15 4 2" xfId="15197"/>
    <cellStyle name="Good 15 4_Rate Case Accrual Accounts" xfId="31988"/>
    <cellStyle name="Good 15 5" xfId="44776"/>
    <cellStyle name="Good 15_Rate Case Accrual Accounts" xfId="31989"/>
    <cellStyle name="Good 16" xfId="15198"/>
    <cellStyle name="Good 16 2" xfId="15199"/>
    <cellStyle name="Good 16 2 2" xfId="15200"/>
    <cellStyle name="Good 16 2 2 2" xfId="15201"/>
    <cellStyle name="Good 16 2 2_Rate Case Accrual Accounts" xfId="31990"/>
    <cellStyle name="Good 16 2 3" xfId="44777"/>
    <cellStyle name="Good 16 2_Rate Case Accrual Accounts" xfId="31991"/>
    <cellStyle name="Good 16 3" xfId="15202"/>
    <cellStyle name="Good 16 3 2" xfId="15203"/>
    <cellStyle name="Good 16 3 2 2" xfId="15204"/>
    <cellStyle name="Good 16 3 2_Rate Case Accrual Accounts" xfId="31992"/>
    <cellStyle name="Good 16 3 3" xfId="44778"/>
    <cellStyle name="Good 16 3_Rate Case Accrual Accounts" xfId="31993"/>
    <cellStyle name="Good 16 4" xfId="15205"/>
    <cellStyle name="Good 16 4 2" xfId="15206"/>
    <cellStyle name="Good 16 4_Rate Case Accrual Accounts" xfId="31994"/>
    <cellStyle name="Good 16 5" xfId="44779"/>
    <cellStyle name="Good 16_Rate Case Accrual Accounts" xfId="31995"/>
    <cellStyle name="Good 17" xfId="15207"/>
    <cellStyle name="Good 17 2" xfId="15208"/>
    <cellStyle name="Good 17 2 2" xfId="15209"/>
    <cellStyle name="Good 17 2 2 2" xfId="15210"/>
    <cellStyle name="Good 17 2 2_Rate Case Accrual Accounts" xfId="31996"/>
    <cellStyle name="Good 17 2 3" xfId="44780"/>
    <cellStyle name="Good 17 2_Rate Case Accrual Accounts" xfId="31997"/>
    <cellStyle name="Good 17 3" xfId="15211"/>
    <cellStyle name="Good 17 3 2" xfId="15212"/>
    <cellStyle name="Good 17 3 2 2" xfId="15213"/>
    <cellStyle name="Good 17 3 2_Rate Case Accrual Accounts" xfId="31998"/>
    <cellStyle name="Good 17 3 3" xfId="44781"/>
    <cellStyle name="Good 17 3_Rate Case Accrual Accounts" xfId="31999"/>
    <cellStyle name="Good 17 4" xfId="15214"/>
    <cellStyle name="Good 17 4 2" xfId="15215"/>
    <cellStyle name="Good 17 4_Rate Case Accrual Accounts" xfId="32000"/>
    <cellStyle name="Good 17 5" xfId="44782"/>
    <cellStyle name="Good 17_Rate Case Accrual Accounts" xfId="32001"/>
    <cellStyle name="Good 18" xfId="15216"/>
    <cellStyle name="Good 18 2" xfId="15217"/>
    <cellStyle name="Good 18 2 2" xfId="15218"/>
    <cellStyle name="Good 18 2 2 2" xfId="15219"/>
    <cellStyle name="Good 18 2 2_Rate Case Accrual Accounts" xfId="32002"/>
    <cellStyle name="Good 18 2 3" xfId="44783"/>
    <cellStyle name="Good 18 2_Rate Case Accrual Accounts" xfId="32003"/>
    <cellStyle name="Good 18 3" xfId="15220"/>
    <cellStyle name="Good 18 3 2" xfId="15221"/>
    <cellStyle name="Good 18 3 2 2" xfId="15222"/>
    <cellStyle name="Good 18 3 2_Rate Case Accrual Accounts" xfId="32004"/>
    <cellStyle name="Good 18 3 3" xfId="44784"/>
    <cellStyle name="Good 18 3_Rate Case Accrual Accounts" xfId="32005"/>
    <cellStyle name="Good 18 4" xfId="15223"/>
    <cellStyle name="Good 18 4 2" xfId="15224"/>
    <cellStyle name="Good 18 4_Rate Case Accrual Accounts" xfId="32006"/>
    <cellStyle name="Good 18 5" xfId="44785"/>
    <cellStyle name="Good 18_Rate Case Accrual Accounts" xfId="32007"/>
    <cellStyle name="Good 19" xfId="15225"/>
    <cellStyle name="Good 19 2" xfId="15226"/>
    <cellStyle name="Good 19 2 2" xfId="15227"/>
    <cellStyle name="Good 19 2 2 2" xfId="15228"/>
    <cellStyle name="Good 19 2 2_Rate Case Accrual Accounts" xfId="32008"/>
    <cellStyle name="Good 19 2 3" xfId="44786"/>
    <cellStyle name="Good 19 2_Rate Case Accrual Accounts" xfId="32009"/>
    <cellStyle name="Good 19 3" xfId="15229"/>
    <cellStyle name="Good 19 3 2" xfId="15230"/>
    <cellStyle name="Good 19 3 2 2" xfId="15231"/>
    <cellStyle name="Good 19 3 2_Rate Case Accrual Accounts" xfId="32010"/>
    <cellStyle name="Good 19 3 3" xfId="44787"/>
    <cellStyle name="Good 19 3_Rate Case Accrual Accounts" xfId="32011"/>
    <cellStyle name="Good 19 4" xfId="15232"/>
    <cellStyle name="Good 19 4 2" xfId="15233"/>
    <cellStyle name="Good 19 4_Rate Case Accrual Accounts" xfId="32012"/>
    <cellStyle name="Good 19 5" xfId="44788"/>
    <cellStyle name="Good 19_Rate Case Accrual Accounts" xfId="32013"/>
    <cellStyle name="Good 2" xfId="115"/>
    <cellStyle name="Good 2 2" xfId="621"/>
    <cellStyle name="Good 2 2 10" xfId="49318"/>
    <cellStyle name="Good 2 2 2" xfId="15234"/>
    <cellStyle name="Good 2 2 2 2" xfId="15235"/>
    <cellStyle name="Good 2 2 2 2 2" xfId="15236"/>
    <cellStyle name="Good 2 2 2 2_Rate Case Accrual Accounts" xfId="32014"/>
    <cellStyle name="Good 2 2 2 3" xfId="44789"/>
    <cellStyle name="Good 2 2 2_Rate Case Accrual Accounts" xfId="32015"/>
    <cellStyle name="Good 2 2 3" xfId="15237"/>
    <cellStyle name="Good 2 2 3 2" xfId="15238"/>
    <cellStyle name="Good 2 2 3 2 2" xfId="15239"/>
    <cellStyle name="Good 2 2 3 2_Rate Case Accrual Accounts" xfId="32016"/>
    <cellStyle name="Good 2 2 3 3" xfId="44790"/>
    <cellStyle name="Good 2 2 3_Rate Case Accrual Accounts" xfId="32017"/>
    <cellStyle name="Good 2 2 4" xfId="15240"/>
    <cellStyle name="Good 2 2 4 2" xfId="15241"/>
    <cellStyle name="Good 2 2 4 2 2" xfId="15242"/>
    <cellStyle name="Good 2 2 4 2_Rate Case Accrual Accounts" xfId="32018"/>
    <cellStyle name="Good 2 2 4 3" xfId="44791"/>
    <cellStyle name="Good 2 2 4_Rate Case Accrual Accounts" xfId="32019"/>
    <cellStyle name="Good 2 2 5" xfId="15243"/>
    <cellStyle name="Good 2 2 5 2" xfId="15244"/>
    <cellStyle name="Good 2 2 5_Rate Case Accrual Accounts" xfId="32020"/>
    <cellStyle name="Good 2 2 6" xfId="44792"/>
    <cellStyle name="Good 2 2 7" xfId="49324"/>
    <cellStyle name="Good 2 2 8" xfId="49320"/>
    <cellStyle name="Good 2 2 9" xfId="49321"/>
    <cellStyle name="Good 2 2_Basis Info" xfId="15245"/>
    <cellStyle name="Good 2 3" xfId="464"/>
    <cellStyle name="Good 2 3 2" xfId="15246"/>
    <cellStyle name="Good 2 3 2 2" xfId="15247"/>
    <cellStyle name="Good 2 3 2 2 2" xfId="15248"/>
    <cellStyle name="Good 2 3 2 2_Rate Case Accrual Accounts" xfId="32021"/>
    <cellStyle name="Good 2 3 2 3" xfId="44793"/>
    <cellStyle name="Good 2 3 2_Rate Case Accrual Accounts" xfId="32022"/>
    <cellStyle name="Good 2 3 3" xfId="15249"/>
    <cellStyle name="Good 2 3 3 2" xfId="15250"/>
    <cellStyle name="Good 2 3 3 2 2" xfId="15251"/>
    <cellStyle name="Good 2 3 3 2_Rate Case Accrual Accounts" xfId="32023"/>
    <cellStyle name="Good 2 3 3 3" xfId="44794"/>
    <cellStyle name="Good 2 3 3_Rate Case Accrual Accounts" xfId="32024"/>
    <cellStyle name="Good 2 3 4" xfId="15252"/>
    <cellStyle name="Good 2 3 4 2" xfId="15253"/>
    <cellStyle name="Good 2 3 4 2 2" xfId="15254"/>
    <cellStyle name="Good 2 3 4 2_Rate Case Accrual Accounts" xfId="32025"/>
    <cellStyle name="Good 2 3 4 3" xfId="44795"/>
    <cellStyle name="Good 2 3 4_Rate Case Accrual Accounts" xfId="32026"/>
    <cellStyle name="Good 2 3 5" xfId="15255"/>
    <cellStyle name="Good 2 3 5 2" xfId="15256"/>
    <cellStyle name="Good 2 3 5_Rate Case Accrual Accounts" xfId="32027"/>
    <cellStyle name="Good 2 3 6" xfId="15257"/>
    <cellStyle name="Good 2 3 6 2" xfId="15258"/>
    <cellStyle name="Good 2 3 6_Rate Case Accrual Accounts" xfId="32028"/>
    <cellStyle name="Good 2 3_Basis Info" xfId="15259"/>
    <cellStyle name="Good 2 4" xfId="15260"/>
    <cellStyle name="Good 2 4 2" xfId="15261"/>
    <cellStyle name="Good 2 4 2 2" xfId="15262"/>
    <cellStyle name="Good 2 4 2_Rate Case Accrual Accounts" xfId="32029"/>
    <cellStyle name="Good 2 4 3" xfId="44796"/>
    <cellStyle name="Good 2 4_Rate Case Accrual Accounts" xfId="32030"/>
    <cellStyle name="Good 2 5" xfId="15263"/>
    <cellStyle name="Good 2 5 2" xfId="15264"/>
    <cellStyle name="Good 2 5_Rate Case Accrual Accounts" xfId="32031"/>
    <cellStyle name="Good 2 6" xfId="15265"/>
    <cellStyle name="Good 2 6 2" xfId="44797"/>
    <cellStyle name="Good 2 7" xfId="15266"/>
    <cellStyle name="Good 2 7 2" xfId="44798"/>
    <cellStyle name="Good 2 8" xfId="44799"/>
    <cellStyle name="Good 2_10-1 BS" xfId="15267"/>
    <cellStyle name="Good 20" xfId="15268"/>
    <cellStyle name="Good 20 2" xfId="15269"/>
    <cellStyle name="Good 20 2 2" xfId="15270"/>
    <cellStyle name="Good 20 2 2 2" xfId="15271"/>
    <cellStyle name="Good 20 2 2_Rate Case Accrual Accounts" xfId="32032"/>
    <cellStyle name="Good 20 2 3" xfId="44800"/>
    <cellStyle name="Good 20 2_Rate Case Accrual Accounts" xfId="32033"/>
    <cellStyle name="Good 20 3" xfId="15272"/>
    <cellStyle name="Good 20 3 2" xfId="15273"/>
    <cellStyle name="Good 20 3 2 2" xfId="15274"/>
    <cellStyle name="Good 20 3 2_Rate Case Accrual Accounts" xfId="32034"/>
    <cellStyle name="Good 20 3 3" xfId="44801"/>
    <cellStyle name="Good 20 3_Rate Case Accrual Accounts" xfId="32035"/>
    <cellStyle name="Good 20 4" xfId="15275"/>
    <cellStyle name="Good 20 4 2" xfId="15276"/>
    <cellStyle name="Good 20 4_Rate Case Accrual Accounts" xfId="32036"/>
    <cellStyle name="Good 20 5" xfId="44802"/>
    <cellStyle name="Good 20_Rate Case Accrual Accounts" xfId="32037"/>
    <cellStyle name="Good 21" xfId="15277"/>
    <cellStyle name="Good 21 2" xfId="15278"/>
    <cellStyle name="Good 21 2 2" xfId="15279"/>
    <cellStyle name="Good 21 2 2 2" xfId="15280"/>
    <cellStyle name="Good 21 2 2_Rate Case Accrual Accounts" xfId="32038"/>
    <cellStyle name="Good 21 2 3" xfId="44803"/>
    <cellStyle name="Good 21 2_Rate Case Accrual Accounts" xfId="32039"/>
    <cellStyle name="Good 21 3" xfId="15281"/>
    <cellStyle name="Good 21 3 2" xfId="15282"/>
    <cellStyle name="Good 21 3 2 2" xfId="15283"/>
    <cellStyle name="Good 21 3 2_Rate Case Accrual Accounts" xfId="32040"/>
    <cellStyle name="Good 21 3 3" xfId="44804"/>
    <cellStyle name="Good 21 3_Rate Case Accrual Accounts" xfId="32041"/>
    <cellStyle name="Good 21 4" xfId="15284"/>
    <cellStyle name="Good 21 4 2" xfId="15285"/>
    <cellStyle name="Good 21 4_Rate Case Accrual Accounts" xfId="32042"/>
    <cellStyle name="Good 21 5" xfId="44805"/>
    <cellStyle name="Good 21_Rate Case Accrual Accounts" xfId="32043"/>
    <cellStyle name="Good 22" xfId="15286"/>
    <cellStyle name="Good 22 2" xfId="15287"/>
    <cellStyle name="Good 22 2 2" xfId="15288"/>
    <cellStyle name="Good 22 2 2 2" xfId="15289"/>
    <cellStyle name="Good 22 2 2_Rate Case Accrual Accounts" xfId="32044"/>
    <cellStyle name="Good 22 2 3" xfId="44806"/>
    <cellStyle name="Good 22 2_Rate Case Accrual Accounts" xfId="32045"/>
    <cellStyle name="Good 22 3" xfId="15290"/>
    <cellStyle name="Good 22 3 2" xfId="15291"/>
    <cellStyle name="Good 22 3 2 2" xfId="15292"/>
    <cellStyle name="Good 22 3 2_Rate Case Accrual Accounts" xfId="32046"/>
    <cellStyle name="Good 22 3 3" xfId="44807"/>
    <cellStyle name="Good 22 3_Rate Case Accrual Accounts" xfId="32047"/>
    <cellStyle name="Good 22 4" xfId="15293"/>
    <cellStyle name="Good 22 4 2" xfId="15294"/>
    <cellStyle name="Good 22 4_Rate Case Accrual Accounts" xfId="32048"/>
    <cellStyle name="Good 22 5" xfId="44808"/>
    <cellStyle name="Good 22_Rate Case Accrual Accounts" xfId="32049"/>
    <cellStyle name="Good 23" xfId="15295"/>
    <cellStyle name="Good 23 2" xfId="15296"/>
    <cellStyle name="Good 23 2 2" xfId="15297"/>
    <cellStyle name="Good 23 2 2 2" xfId="15298"/>
    <cellStyle name="Good 23 2 2_Rate Case Accrual Accounts" xfId="32050"/>
    <cellStyle name="Good 23 2 3" xfId="44809"/>
    <cellStyle name="Good 23 2_Rate Case Accrual Accounts" xfId="32051"/>
    <cellStyle name="Good 23 3" xfId="15299"/>
    <cellStyle name="Good 23 3 2" xfId="15300"/>
    <cellStyle name="Good 23 3 2 2" xfId="15301"/>
    <cellStyle name="Good 23 3 2_Rate Case Accrual Accounts" xfId="32052"/>
    <cellStyle name="Good 23 3 3" xfId="44810"/>
    <cellStyle name="Good 23 3_Rate Case Accrual Accounts" xfId="32053"/>
    <cellStyle name="Good 23 4" xfId="15302"/>
    <cellStyle name="Good 23 4 2" xfId="15303"/>
    <cellStyle name="Good 23 4 2 2" xfId="15304"/>
    <cellStyle name="Good 23 4 2_Rate Case Accrual Accounts" xfId="32054"/>
    <cellStyle name="Good 23 4 3" xfId="44811"/>
    <cellStyle name="Good 23 4_Rate Case Accrual Accounts" xfId="32055"/>
    <cellStyle name="Good 23 5" xfId="15305"/>
    <cellStyle name="Good 23 5 2" xfId="15306"/>
    <cellStyle name="Good 23 5_Rate Case Accrual Accounts" xfId="32056"/>
    <cellStyle name="Good 23 6" xfId="44812"/>
    <cellStyle name="Good 23_Rate Case Accrual Accounts" xfId="32057"/>
    <cellStyle name="Good 24" xfId="15307"/>
    <cellStyle name="Good 24 2" xfId="15308"/>
    <cellStyle name="Good 24 2 2" xfId="15309"/>
    <cellStyle name="Good 24 2 2 2" xfId="15310"/>
    <cellStyle name="Good 24 2 2 2 2" xfId="15311"/>
    <cellStyle name="Good 24 2 2 2_Rate Case Accrual Accounts" xfId="32058"/>
    <cellStyle name="Good 24 2 2 3" xfId="44813"/>
    <cellStyle name="Good 24 2 2_Rate Case Accrual Accounts" xfId="32059"/>
    <cellStyle name="Good 24 2 3" xfId="15312"/>
    <cellStyle name="Good 24 2 3 2" xfId="15313"/>
    <cellStyle name="Good 24 2 3_Rate Case Accrual Accounts" xfId="32060"/>
    <cellStyle name="Good 24 2 4" xfId="15314"/>
    <cellStyle name="Good 24 2 4 2" xfId="44814"/>
    <cellStyle name="Good 24 2 5" xfId="44815"/>
    <cellStyle name="Good 24 2_Rate Case Accrual Accounts" xfId="32061"/>
    <cellStyle name="Good 24 3" xfId="15315"/>
    <cellStyle name="Good 24 3 2" xfId="15316"/>
    <cellStyle name="Good 24 3 2 2" xfId="15317"/>
    <cellStyle name="Good 24 3 2_Rate Case Accrual Accounts" xfId="32062"/>
    <cellStyle name="Good 24 3 3" xfId="44816"/>
    <cellStyle name="Good 24 3_Rate Case Accrual Accounts" xfId="32063"/>
    <cellStyle name="Good 24 4" xfId="15318"/>
    <cellStyle name="Good 24 4 2" xfId="15319"/>
    <cellStyle name="Good 24 4_Rate Case Accrual Accounts" xfId="32064"/>
    <cellStyle name="Good 24 5" xfId="15320"/>
    <cellStyle name="Good 24 5 2" xfId="15321"/>
    <cellStyle name="Good 24 5_Rate Case Accrual Accounts" xfId="32065"/>
    <cellStyle name="Good 24 6" xfId="44817"/>
    <cellStyle name="Good 24_Basis Detail" xfId="15322"/>
    <cellStyle name="Good 25" xfId="15323"/>
    <cellStyle name="Good 25 2" xfId="15324"/>
    <cellStyle name="Good 25 2 2" xfId="15325"/>
    <cellStyle name="Good 25 2 2 2" xfId="15326"/>
    <cellStyle name="Good 25 2 2_Rate Case Accrual Accounts" xfId="32066"/>
    <cellStyle name="Good 25 2 3" xfId="44818"/>
    <cellStyle name="Good 25 2_Rate Case Accrual Accounts" xfId="32067"/>
    <cellStyle name="Good 25 3" xfId="15327"/>
    <cellStyle name="Good 25 3 2" xfId="15328"/>
    <cellStyle name="Good 25 3 2 2" xfId="15329"/>
    <cellStyle name="Good 25 3 2_Rate Case Accrual Accounts" xfId="32068"/>
    <cellStyle name="Good 25 3 3" xfId="44819"/>
    <cellStyle name="Good 25 3_Rate Case Accrual Accounts" xfId="32069"/>
    <cellStyle name="Good 25 4" xfId="15330"/>
    <cellStyle name="Good 25 4 2" xfId="15331"/>
    <cellStyle name="Good 25 4_Rate Case Accrual Accounts" xfId="32070"/>
    <cellStyle name="Good 25 5" xfId="44820"/>
    <cellStyle name="Good 25_Rate Case Accrual Accounts" xfId="32071"/>
    <cellStyle name="Good 26" xfId="15332"/>
    <cellStyle name="Good 26 2" xfId="15333"/>
    <cellStyle name="Good 26 2 2" xfId="15334"/>
    <cellStyle name="Good 26 2 2 2" xfId="15335"/>
    <cellStyle name="Good 26 2 2_Rate Case Accrual Accounts" xfId="32072"/>
    <cellStyle name="Good 26 2 3" xfId="44821"/>
    <cellStyle name="Good 26 2_Rate Case Accrual Accounts" xfId="32073"/>
    <cellStyle name="Good 26 3" xfId="15336"/>
    <cellStyle name="Good 26 3 2" xfId="15337"/>
    <cellStyle name="Good 26 3_Rate Case Accrual Accounts" xfId="32074"/>
    <cellStyle name="Good 26 4" xfId="15338"/>
    <cellStyle name="Good 26 4 2" xfId="44822"/>
    <cellStyle name="Good 26 5" xfId="44823"/>
    <cellStyle name="Good 26_Rate Case Accrual Accounts" xfId="32075"/>
    <cellStyle name="Good 27" xfId="15339"/>
    <cellStyle name="Good 27 2" xfId="15340"/>
    <cellStyle name="Good 27 2 2" xfId="15341"/>
    <cellStyle name="Good 27 2 2 2" xfId="15342"/>
    <cellStyle name="Good 27 2 2_Rate Case Accrual Accounts" xfId="32076"/>
    <cellStyle name="Good 27 2 3" xfId="44824"/>
    <cellStyle name="Good 27 2_Rate Case Accrual Accounts" xfId="32077"/>
    <cellStyle name="Good 27 3" xfId="15343"/>
    <cellStyle name="Good 27 3 2" xfId="15344"/>
    <cellStyle name="Good 27 3_Rate Case Accrual Accounts" xfId="32078"/>
    <cellStyle name="Good 27 4" xfId="44825"/>
    <cellStyle name="Good 27_Rate Case Accrual Accounts" xfId="32079"/>
    <cellStyle name="Good 28" xfId="15345"/>
    <cellStyle name="Good 28 2" xfId="15346"/>
    <cellStyle name="Good 28 2 2" xfId="15347"/>
    <cellStyle name="Good 28 2_Rate Case Accrual Accounts" xfId="32080"/>
    <cellStyle name="Good 28 3" xfId="44826"/>
    <cellStyle name="Good 28_Rate Case Accrual Accounts" xfId="32081"/>
    <cellStyle name="Good 29" xfId="15348"/>
    <cellStyle name="Good 29 2" xfId="15349"/>
    <cellStyle name="Good 29 2 2" xfId="15350"/>
    <cellStyle name="Good 29 2_Rate Case Accrual Accounts" xfId="32082"/>
    <cellStyle name="Good 29 3" xfId="44827"/>
    <cellStyle name="Good 29_Rate Case Accrual Accounts" xfId="32083"/>
    <cellStyle name="Good 3" xfId="15351"/>
    <cellStyle name="Good 3 2" xfId="15352"/>
    <cellStyle name="Good 3 2 2" xfId="15353"/>
    <cellStyle name="Good 3 2 2 2" xfId="15354"/>
    <cellStyle name="Good 3 2 2 2 2" xfId="15355"/>
    <cellStyle name="Good 3 2 2 2_Rate Case Accrual Accounts" xfId="32084"/>
    <cellStyle name="Good 3 2 2 3" xfId="44828"/>
    <cellStyle name="Good 3 2 2_Rate Case Accrual Accounts" xfId="32085"/>
    <cellStyle name="Good 3 2 3" xfId="15356"/>
    <cellStyle name="Good 3 2 3 2" xfId="15357"/>
    <cellStyle name="Good 3 2 3 2 2" xfId="15358"/>
    <cellStyle name="Good 3 2 3 2_Rate Case Accrual Accounts" xfId="32086"/>
    <cellStyle name="Good 3 2 3 3" xfId="44829"/>
    <cellStyle name="Good 3 2 3_Rate Case Accrual Accounts" xfId="32087"/>
    <cellStyle name="Good 3 2 4" xfId="15359"/>
    <cellStyle name="Good 3 2 4 2" xfId="15360"/>
    <cellStyle name="Good 3 2 4_Rate Case Accrual Accounts" xfId="32088"/>
    <cellStyle name="Good 3 2 5" xfId="44830"/>
    <cellStyle name="Good 3 2_Rate Case Accrual Accounts" xfId="32089"/>
    <cellStyle name="Good 3 3" xfId="15361"/>
    <cellStyle name="Good 3 3 2" xfId="15362"/>
    <cellStyle name="Good 3 3 2 2" xfId="15363"/>
    <cellStyle name="Good 3 3 2_Rate Case Accrual Accounts" xfId="32090"/>
    <cellStyle name="Good 3 3 3" xfId="44831"/>
    <cellStyle name="Good 3 3_Rate Case Accrual Accounts" xfId="32091"/>
    <cellStyle name="Good 3 4" xfId="15364"/>
    <cellStyle name="Good 3 4 2" xfId="15365"/>
    <cellStyle name="Good 3 4_Rate Case Accrual Accounts" xfId="32092"/>
    <cellStyle name="Good 3 5" xfId="15366"/>
    <cellStyle name="Good 3 5 2" xfId="44832"/>
    <cellStyle name="Good 3_Rate Case Accrual Accounts" xfId="32093"/>
    <cellStyle name="Good 30" xfId="15367"/>
    <cellStyle name="Good 30 2" xfId="15368"/>
    <cellStyle name="Good 30 2 2" xfId="15369"/>
    <cellStyle name="Good 30 2_Rate Case Accrual Accounts" xfId="32094"/>
    <cellStyle name="Good 30 3" xfId="44833"/>
    <cellStyle name="Good 30_Rate Case Accrual Accounts" xfId="32095"/>
    <cellStyle name="Good 31" xfId="15370"/>
    <cellStyle name="Good 31 2" xfId="15371"/>
    <cellStyle name="Good 31 2 2" xfId="15372"/>
    <cellStyle name="Good 31 2_Rate Case Accrual Accounts" xfId="32096"/>
    <cellStyle name="Good 31 3" xfId="44834"/>
    <cellStyle name="Good 31_Rate Case Accrual Accounts" xfId="32097"/>
    <cellStyle name="Good 32" xfId="15373"/>
    <cellStyle name="Good 32 2" xfId="15374"/>
    <cellStyle name="Good 32 2 2" xfId="15375"/>
    <cellStyle name="Good 32 2_Rate Case Accrual Accounts" xfId="32098"/>
    <cellStyle name="Good 32 3" xfId="44835"/>
    <cellStyle name="Good 32_Rate Case Accrual Accounts" xfId="32099"/>
    <cellStyle name="Good 33" xfId="15376"/>
    <cellStyle name="Good 33 2" xfId="15377"/>
    <cellStyle name="Good 33 2 2" xfId="15378"/>
    <cellStyle name="Good 33 2_Rate Case Accrual Accounts" xfId="32100"/>
    <cellStyle name="Good 33 3" xfId="44836"/>
    <cellStyle name="Good 33_Rate Case Accrual Accounts" xfId="32101"/>
    <cellStyle name="Good 34" xfId="15379"/>
    <cellStyle name="Good 34 2" xfId="15380"/>
    <cellStyle name="Good 34 2 2" xfId="15381"/>
    <cellStyle name="Good 34 2_Rate Case Accrual Accounts" xfId="32102"/>
    <cellStyle name="Good 34 3" xfId="44837"/>
    <cellStyle name="Good 34_Rate Case Accrual Accounts" xfId="32103"/>
    <cellStyle name="Good 35" xfId="15382"/>
    <cellStyle name="Good 35 2" xfId="15383"/>
    <cellStyle name="Good 35 2 2" xfId="15384"/>
    <cellStyle name="Good 35 2_Rate Case Accrual Accounts" xfId="32104"/>
    <cellStyle name="Good 35 3" xfId="44838"/>
    <cellStyle name="Good 35_Rate Case Accrual Accounts" xfId="32105"/>
    <cellStyle name="Good 36" xfId="15385"/>
    <cellStyle name="Good 36 2" xfId="15386"/>
    <cellStyle name="Good 36 2 2" xfId="15387"/>
    <cellStyle name="Good 36 2_Rate Case Accrual Accounts" xfId="32106"/>
    <cellStyle name="Good 36 3" xfId="44839"/>
    <cellStyle name="Good 36_Rate Case Accrual Accounts" xfId="32107"/>
    <cellStyle name="Good 37" xfId="15388"/>
    <cellStyle name="Good 37 2" xfId="15389"/>
    <cellStyle name="Good 37 2 2" xfId="15390"/>
    <cellStyle name="Good 37 2_Rate Case Accrual Accounts" xfId="32108"/>
    <cellStyle name="Good 37 3" xfId="44840"/>
    <cellStyle name="Good 37_Rate Case Accrual Accounts" xfId="32109"/>
    <cellStyle name="Good 38" xfId="15391"/>
    <cellStyle name="Good 38 2" xfId="15392"/>
    <cellStyle name="Good 38 2 2" xfId="15393"/>
    <cellStyle name="Good 38 2_Rate Case Accrual Accounts" xfId="32110"/>
    <cellStyle name="Good 38 3" xfId="44841"/>
    <cellStyle name="Good 38_Rate Case Accrual Accounts" xfId="32111"/>
    <cellStyle name="Good 39" xfId="15394"/>
    <cellStyle name="Good 39 2" xfId="15395"/>
    <cellStyle name="Good 39 2 2" xfId="15396"/>
    <cellStyle name="Good 39 2_Rate Case Accrual Accounts" xfId="32112"/>
    <cellStyle name="Good 39 3" xfId="44842"/>
    <cellStyle name="Good 39_Rate Case Accrual Accounts" xfId="32113"/>
    <cellStyle name="Good 4" xfId="15397"/>
    <cellStyle name="Good 4 2" xfId="15398"/>
    <cellStyle name="Good 4 2 2" xfId="15399"/>
    <cellStyle name="Good 4 2 2 2" xfId="15400"/>
    <cellStyle name="Good 4 2 2 2 2" xfId="15401"/>
    <cellStyle name="Good 4 2 2 2_Rate Case Accrual Accounts" xfId="32114"/>
    <cellStyle name="Good 4 2 2 3" xfId="44843"/>
    <cellStyle name="Good 4 2 2_Rate Case Accrual Accounts" xfId="32115"/>
    <cellStyle name="Good 4 2 3" xfId="15402"/>
    <cellStyle name="Good 4 2 3 2" xfId="15403"/>
    <cellStyle name="Good 4 2 3 2 2" xfId="15404"/>
    <cellStyle name="Good 4 2 3 2_Rate Case Accrual Accounts" xfId="32116"/>
    <cellStyle name="Good 4 2 3 3" xfId="44844"/>
    <cellStyle name="Good 4 2 3_Rate Case Accrual Accounts" xfId="32117"/>
    <cellStyle name="Good 4 2 4" xfId="15405"/>
    <cellStyle name="Good 4 2 4 2" xfId="15406"/>
    <cellStyle name="Good 4 2 4_Rate Case Accrual Accounts" xfId="32118"/>
    <cellStyle name="Good 4 2 5" xfId="44845"/>
    <cellStyle name="Good 4 2_Rate Case Accrual Accounts" xfId="32119"/>
    <cellStyle name="Good 4 3" xfId="15407"/>
    <cellStyle name="Good 4 3 2" xfId="15408"/>
    <cellStyle name="Good 4 3 2 2" xfId="15409"/>
    <cellStyle name="Good 4 3 2_Rate Case Accrual Accounts" xfId="32120"/>
    <cellStyle name="Good 4 3 3" xfId="44846"/>
    <cellStyle name="Good 4 3_Rate Case Accrual Accounts" xfId="32121"/>
    <cellStyle name="Good 4 4" xfId="15410"/>
    <cellStyle name="Good 4 4 2" xfId="15411"/>
    <cellStyle name="Good 4 4_Rate Case Accrual Accounts" xfId="32122"/>
    <cellStyle name="Good 4 5" xfId="44847"/>
    <cellStyle name="Good 4_Rate Case Accrual Accounts" xfId="32123"/>
    <cellStyle name="Good 40" xfId="15412"/>
    <cellStyle name="Good 40 2" xfId="15413"/>
    <cellStyle name="Good 40 2 2" xfId="15414"/>
    <cellStyle name="Good 40 2_Rate Case Accrual Accounts" xfId="32124"/>
    <cellStyle name="Good 40 3" xfId="44848"/>
    <cellStyle name="Good 40_Rate Case Accrual Accounts" xfId="32125"/>
    <cellStyle name="Good 41" xfId="15415"/>
    <cellStyle name="Good 41 2" xfId="15416"/>
    <cellStyle name="Good 41 2 2" xfId="15417"/>
    <cellStyle name="Good 41 2_Rate Case Accrual Accounts" xfId="32126"/>
    <cellStyle name="Good 41 3" xfId="44849"/>
    <cellStyle name="Good 41_Rate Case Accrual Accounts" xfId="32127"/>
    <cellStyle name="Good 42" xfId="15418"/>
    <cellStyle name="Good 42 2" xfId="15419"/>
    <cellStyle name="Good 42 2 2" xfId="15420"/>
    <cellStyle name="Good 42 2_Rate Case Accrual Accounts" xfId="32128"/>
    <cellStyle name="Good 42 3" xfId="44850"/>
    <cellStyle name="Good 42_Rate Case Accrual Accounts" xfId="32129"/>
    <cellStyle name="Good 43" xfId="15421"/>
    <cellStyle name="Good 43 2" xfId="15422"/>
    <cellStyle name="Good 43 2 2" xfId="15423"/>
    <cellStyle name="Good 43 2_Rate Case Accrual Accounts" xfId="32130"/>
    <cellStyle name="Good 43 3" xfId="44851"/>
    <cellStyle name="Good 43_Rate Case Accrual Accounts" xfId="32131"/>
    <cellStyle name="Good 44" xfId="15424"/>
    <cellStyle name="Good 44 2" xfId="15425"/>
    <cellStyle name="Good 44 2 2" xfId="15426"/>
    <cellStyle name="Good 44 2_Rate Case Accrual Accounts" xfId="32132"/>
    <cellStyle name="Good 44 3" xfId="44852"/>
    <cellStyle name="Good 44_Rate Case Accrual Accounts" xfId="32133"/>
    <cellStyle name="Good 45" xfId="15427"/>
    <cellStyle name="Good 45 2" xfId="15428"/>
    <cellStyle name="Good 45 2 2" xfId="15429"/>
    <cellStyle name="Good 45 2_Rate Case Accrual Accounts" xfId="32134"/>
    <cellStyle name="Good 45 3" xfId="44853"/>
    <cellStyle name="Good 45_Rate Case Accrual Accounts" xfId="32135"/>
    <cellStyle name="Good 46" xfId="15430"/>
    <cellStyle name="Good 46 2" xfId="15431"/>
    <cellStyle name="Good 46 2 2" xfId="15432"/>
    <cellStyle name="Good 46 2_Rate Case Accrual Accounts" xfId="32136"/>
    <cellStyle name="Good 46 3" xfId="44854"/>
    <cellStyle name="Good 46_Rate Case Accrual Accounts" xfId="32137"/>
    <cellStyle name="Good 47" xfId="15433"/>
    <cellStyle name="Good 47 2" xfId="15434"/>
    <cellStyle name="Good 47 2 2" xfId="15435"/>
    <cellStyle name="Good 47 2_Rate Case Accrual Accounts" xfId="32138"/>
    <cellStyle name="Good 47 3" xfId="44855"/>
    <cellStyle name="Good 47_Rate Case Accrual Accounts" xfId="32139"/>
    <cellStyle name="Good 48" xfId="15436"/>
    <cellStyle name="Good 48 2" xfId="15437"/>
    <cellStyle name="Good 48 2 2" xfId="15438"/>
    <cellStyle name="Good 48 2_Rate Case Accrual Accounts" xfId="32140"/>
    <cellStyle name="Good 48 3" xfId="44856"/>
    <cellStyle name="Good 48_Rate Case Accrual Accounts" xfId="32141"/>
    <cellStyle name="Good 49" xfId="15439"/>
    <cellStyle name="Good 49 2" xfId="15440"/>
    <cellStyle name="Good 49 2 2" xfId="15441"/>
    <cellStyle name="Good 49 2_Rate Case Accrual Accounts" xfId="32142"/>
    <cellStyle name="Good 49 3" xfId="44857"/>
    <cellStyle name="Good 49_Rate Case Accrual Accounts" xfId="32143"/>
    <cellStyle name="Good 5" xfId="15442"/>
    <cellStyle name="Good 5 2" xfId="15443"/>
    <cellStyle name="Good 5 2 2" xfId="15444"/>
    <cellStyle name="Good 5 2 2 2" xfId="15445"/>
    <cellStyle name="Good 5 2 2 2 2" xfId="15446"/>
    <cellStyle name="Good 5 2 2 2_Rate Case Accrual Accounts" xfId="32144"/>
    <cellStyle name="Good 5 2 2 3" xfId="44858"/>
    <cellStyle name="Good 5 2 2_Rate Case Accrual Accounts" xfId="32145"/>
    <cellStyle name="Good 5 2 3" xfId="15447"/>
    <cellStyle name="Good 5 2 3 2" xfId="15448"/>
    <cellStyle name="Good 5 2 3 2 2" xfId="15449"/>
    <cellStyle name="Good 5 2 3 2_Rate Case Accrual Accounts" xfId="32146"/>
    <cellStyle name="Good 5 2 3 3" xfId="44859"/>
    <cellStyle name="Good 5 2 3_Rate Case Accrual Accounts" xfId="32147"/>
    <cellStyle name="Good 5 2 4" xfId="15450"/>
    <cellStyle name="Good 5 2 4 2" xfId="15451"/>
    <cellStyle name="Good 5 2 4_Rate Case Accrual Accounts" xfId="32148"/>
    <cellStyle name="Good 5 2 5" xfId="44860"/>
    <cellStyle name="Good 5 2_Rate Case Accrual Accounts" xfId="32149"/>
    <cellStyle name="Good 5 3" xfId="15452"/>
    <cellStyle name="Good 5 3 2" xfId="15453"/>
    <cellStyle name="Good 5 3 2 2" xfId="15454"/>
    <cellStyle name="Good 5 3 2_Rate Case Accrual Accounts" xfId="32150"/>
    <cellStyle name="Good 5 3 3" xfId="44861"/>
    <cellStyle name="Good 5 3_Rate Case Accrual Accounts" xfId="32151"/>
    <cellStyle name="Good 5 4" xfId="15455"/>
    <cellStyle name="Good 5 4 2" xfId="15456"/>
    <cellStyle name="Good 5 4_Rate Case Accrual Accounts" xfId="32152"/>
    <cellStyle name="Good 5 5" xfId="44862"/>
    <cellStyle name="Good 5_Rate Case Accrual Accounts" xfId="32153"/>
    <cellStyle name="Good 50" xfId="15457"/>
    <cellStyle name="Good 50 2" xfId="15458"/>
    <cellStyle name="Good 50 2 2" xfId="15459"/>
    <cellStyle name="Good 50 2_Rate Case Accrual Accounts" xfId="32154"/>
    <cellStyle name="Good 50 3" xfId="44863"/>
    <cellStyle name="Good 50_Rate Case Accrual Accounts" xfId="32155"/>
    <cellStyle name="Good 51" xfId="15460"/>
    <cellStyle name="Good 51 2" xfId="15461"/>
    <cellStyle name="Good 51 2 2" xfId="15462"/>
    <cellStyle name="Good 51 2_Rate Case Accrual Accounts" xfId="32156"/>
    <cellStyle name="Good 51 3" xfId="44864"/>
    <cellStyle name="Good 51_Rate Case Accrual Accounts" xfId="32157"/>
    <cellStyle name="Good 52" xfId="15463"/>
    <cellStyle name="Good 52 2" xfId="15464"/>
    <cellStyle name="Good 52 2 2" xfId="15465"/>
    <cellStyle name="Good 52 2_Rate Case Accrual Accounts" xfId="32158"/>
    <cellStyle name="Good 52 3" xfId="44865"/>
    <cellStyle name="Good 52_Rate Case Accrual Accounts" xfId="32159"/>
    <cellStyle name="Good 53" xfId="15466"/>
    <cellStyle name="Good 53 2" xfId="15467"/>
    <cellStyle name="Good 53 2 2" xfId="15468"/>
    <cellStyle name="Good 53 2_Rate Case Accrual Accounts" xfId="32160"/>
    <cellStyle name="Good 53 3" xfId="44866"/>
    <cellStyle name="Good 53_Rate Case Accrual Accounts" xfId="32161"/>
    <cellStyle name="Good 54" xfId="15469"/>
    <cellStyle name="Good 54 2" xfId="15470"/>
    <cellStyle name="Good 54 2 2" xfId="15471"/>
    <cellStyle name="Good 54 2_Rate Case Accrual Accounts" xfId="32162"/>
    <cellStyle name="Good 54 3" xfId="44867"/>
    <cellStyle name="Good 54_Rate Case Accrual Accounts" xfId="32163"/>
    <cellStyle name="Good 55" xfId="15472"/>
    <cellStyle name="Good 55 2" xfId="15473"/>
    <cellStyle name="Good 55 2 2" xfId="15474"/>
    <cellStyle name="Good 55 2_Rate Case Accrual Accounts" xfId="32164"/>
    <cellStyle name="Good 55 3" xfId="44868"/>
    <cellStyle name="Good 55_Rate Case Accrual Accounts" xfId="32165"/>
    <cellStyle name="Good 56" xfId="15475"/>
    <cellStyle name="Good 56 2" xfId="15476"/>
    <cellStyle name="Good 56 2 2" xfId="15477"/>
    <cellStyle name="Good 56 2_Rate Case Accrual Accounts" xfId="32166"/>
    <cellStyle name="Good 56 3" xfId="44869"/>
    <cellStyle name="Good 56_Rate Case Accrual Accounts" xfId="32167"/>
    <cellStyle name="Good 57" xfId="15478"/>
    <cellStyle name="Good 57 2" xfId="15479"/>
    <cellStyle name="Good 57 2 2" xfId="15480"/>
    <cellStyle name="Good 57 2_Rate Case Accrual Accounts" xfId="32168"/>
    <cellStyle name="Good 57 3" xfId="44870"/>
    <cellStyle name="Good 57_Rate Case Accrual Accounts" xfId="32169"/>
    <cellStyle name="Good 58" xfId="15481"/>
    <cellStyle name="Good 58 2" xfId="15482"/>
    <cellStyle name="Good 58 2 2" xfId="15483"/>
    <cellStyle name="Good 58 2_Rate Case Accrual Accounts" xfId="32170"/>
    <cellStyle name="Good 58 3" xfId="44871"/>
    <cellStyle name="Good 58_Rate Case Accrual Accounts" xfId="32171"/>
    <cellStyle name="Good 59" xfId="15484"/>
    <cellStyle name="Good 59 2" xfId="15485"/>
    <cellStyle name="Good 59 2 2" xfId="15486"/>
    <cellStyle name="Good 59 2_Rate Case Accrual Accounts" xfId="32172"/>
    <cellStyle name="Good 59 3" xfId="44872"/>
    <cellStyle name="Good 59_Rate Case Accrual Accounts" xfId="32173"/>
    <cellStyle name="Good 6" xfId="15487"/>
    <cellStyle name="Good 6 2" xfId="15488"/>
    <cellStyle name="Good 6 2 2" xfId="15489"/>
    <cellStyle name="Good 6 2 2 2" xfId="15490"/>
    <cellStyle name="Good 6 2 2_Rate Case Accrual Accounts" xfId="32174"/>
    <cellStyle name="Good 6 2 3" xfId="44873"/>
    <cellStyle name="Good 6 2_Rate Case Accrual Accounts" xfId="32175"/>
    <cellStyle name="Good 6 3" xfId="15491"/>
    <cellStyle name="Good 6 3 2" xfId="15492"/>
    <cellStyle name="Good 6 3 2 2" xfId="15493"/>
    <cellStyle name="Good 6 3 2_Rate Case Accrual Accounts" xfId="32176"/>
    <cellStyle name="Good 6 3 3" xfId="44874"/>
    <cellStyle name="Good 6 3_Rate Case Accrual Accounts" xfId="32177"/>
    <cellStyle name="Good 6 4" xfId="15494"/>
    <cellStyle name="Good 6 4 2" xfId="15495"/>
    <cellStyle name="Good 6 4_Rate Case Accrual Accounts" xfId="32178"/>
    <cellStyle name="Good 6 5" xfId="44875"/>
    <cellStyle name="Good 6_Rate Case Accrual Accounts" xfId="32179"/>
    <cellStyle name="Good 60" xfId="15496"/>
    <cellStyle name="Good 60 2" xfId="15497"/>
    <cellStyle name="Good 60 2 2" xfId="15498"/>
    <cellStyle name="Good 60 2_Rate Case Accrual Accounts" xfId="32180"/>
    <cellStyle name="Good 60 3" xfId="44876"/>
    <cellStyle name="Good 60_Rate Case Accrual Accounts" xfId="32181"/>
    <cellStyle name="Good 61" xfId="15499"/>
    <cellStyle name="Good 61 2" xfId="15500"/>
    <cellStyle name="Good 61_Rate Case Accrual Accounts" xfId="32182"/>
    <cellStyle name="Good 62" xfId="15501"/>
    <cellStyle name="Good 62 2" xfId="15502"/>
    <cellStyle name="Good 62_Rate Case Accrual Accounts" xfId="32183"/>
    <cellStyle name="Good 63" xfId="15503"/>
    <cellStyle name="Good 63 2" xfId="44877"/>
    <cellStyle name="Good 64" xfId="15504"/>
    <cellStyle name="Good 64 2" xfId="44878"/>
    <cellStyle name="Good 65" xfId="15505"/>
    <cellStyle name="Good 65 2" xfId="44879"/>
    <cellStyle name="Good 66" xfId="15506"/>
    <cellStyle name="Good 66 2" xfId="44880"/>
    <cellStyle name="Good 67" xfId="15507"/>
    <cellStyle name="Good 67 2" xfId="44881"/>
    <cellStyle name="Good 68" xfId="15508"/>
    <cellStyle name="Good 68 2" xfId="44882"/>
    <cellStyle name="Good 69" xfId="15509"/>
    <cellStyle name="Good 69 2" xfId="44883"/>
    <cellStyle name="Good 7" xfId="15510"/>
    <cellStyle name="Good 7 2" xfId="15511"/>
    <cellStyle name="Good 7 2 2" xfId="15512"/>
    <cellStyle name="Good 7 2 2 2" xfId="15513"/>
    <cellStyle name="Good 7 2 2_Rate Case Accrual Accounts" xfId="32184"/>
    <cellStyle name="Good 7 2 3" xfId="44884"/>
    <cellStyle name="Good 7 2_Rate Case Accrual Accounts" xfId="32185"/>
    <cellStyle name="Good 7 3" xfId="15514"/>
    <cellStyle name="Good 7 3 2" xfId="15515"/>
    <cellStyle name="Good 7 3 2 2" xfId="15516"/>
    <cellStyle name="Good 7 3 2_Rate Case Accrual Accounts" xfId="32186"/>
    <cellStyle name="Good 7 3 3" xfId="44885"/>
    <cellStyle name="Good 7 3_Rate Case Accrual Accounts" xfId="32187"/>
    <cellStyle name="Good 7 4" xfId="15517"/>
    <cellStyle name="Good 7 4 2" xfId="15518"/>
    <cellStyle name="Good 7 4_Rate Case Accrual Accounts" xfId="32188"/>
    <cellStyle name="Good 7 5" xfId="44886"/>
    <cellStyle name="Good 7_Rate Case Accrual Accounts" xfId="32189"/>
    <cellStyle name="Good 70" xfId="15519"/>
    <cellStyle name="Good 70 2" xfId="44887"/>
    <cellStyle name="Good 71" xfId="15520"/>
    <cellStyle name="Good 71 2" xfId="44888"/>
    <cellStyle name="Good 72" xfId="15521"/>
    <cellStyle name="Good 72 2" xfId="44889"/>
    <cellStyle name="Good 73" xfId="15522"/>
    <cellStyle name="Good 73 2" xfId="44890"/>
    <cellStyle name="Good 74" xfId="15523"/>
    <cellStyle name="Good 74 2" xfId="44891"/>
    <cellStyle name="Good 75" xfId="15524"/>
    <cellStyle name="Good 75 2" xfId="44892"/>
    <cellStyle name="Good 76" xfId="15525"/>
    <cellStyle name="Good 76 2" xfId="44893"/>
    <cellStyle name="Good 77" xfId="114"/>
    <cellStyle name="Good 78" xfId="49136"/>
    <cellStyle name="Good 79" xfId="49168"/>
    <cellStyle name="Good 8" xfId="15526"/>
    <cellStyle name="Good 8 2" xfId="15527"/>
    <cellStyle name="Good 8 2 2" xfId="15528"/>
    <cellStyle name="Good 8 2 2 2" xfId="15529"/>
    <cellStyle name="Good 8 2 2_Rate Case Accrual Accounts" xfId="32190"/>
    <cellStyle name="Good 8 2 3" xfId="44894"/>
    <cellStyle name="Good 8 2_Rate Case Accrual Accounts" xfId="32191"/>
    <cellStyle name="Good 8 3" xfId="15530"/>
    <cellStyle name="Good 8 3 2" xfId="15531"/>
    <cellStyle name="Good 8 3 2 2" xfId="15532"/>
    <cellStyle name="Good 8 3 2_Rate Case Accrual Accounts" xfId="32192"/>
    <cellStyle name="Good 8 3 3" xfId="44895"/>
    <cellStyle name="Good 8 3_Rate Case Accrual Accounts" xfId="32193"/>
    <cellStyle name="Good 8 4" xfId="15533"/>
    <cellStyle name="Good 8 4 2" xfId="15534"/>
    <cellStyle name="Good 8 4_Rate Case Accrual Accounts" xfId="32194"/>
    <cellStyle name="Good 8 5" xfId="44896"/>
    <cellStyle name="Good 8_Rate Case Accrual Accounts" xfId="32195"/>
    <cellStyle name="Good 9" xfId="15535"/>
    <cellStyle name="Good 9 2" xfId="15536"/>
    <cellStyle name="Good 9 2 2" xfId="15537"/>
    <cellStyle name="Good 9 2 2 2" xfId="15538"/>
    <cellStyle name="Good 9 2 2_Rate Case Accrual Accounts" xfId="32196"/>
    <cellStyle name="Good 9 2 3" xfId="44897"/>
    <cellStyle name="Good 9 2_Rate Case Accrual Accounts" xfId="32197"/>
    <cellStyle name="Good 9 3" xfId="15539"/>
    <cellStyle name="Good 9 3 2" xfId="15540"/>
    <cellStyle name="Good 9 3 2 2" xfId="15541"/>
    <cellStyle name="Good 9 3 2_Rate Case Accrual Accounts" xfId="32198"/>
    <cellStyle name="Good 9 3 3" xfId="44898"/>
    <cellStyle name="Good 9 3_Rate Case Accrual Accounts" xfId="32199"/>
    <cellStyle name="Good 9 4" xfId="15542"/>
    <cellStyle name="Good 9 4 2" xfId="15543"/>
    <cellStyle name="Good 9 4_Rate Case Accrual Accounts" xfId="32200"/>
    <cellStyle name="Good 9 5" xfId="44899"/>
    <cellStyle name="Good 9_Rate Case Accrual Accounts" xfId="32201"/>
    <cellStyle name="GrandTotalNumber" xfId="49558"/>
    <cellStyle name="GrandTotalRate" xfId="49562"/>
    <cellStyle name="Grey" xfId="116"/>
    <cellStyle name="Grey 2" xfId="15544"/>
    <cellStyle name="Grey_ACC12" xfId="15545"/>
    <cellStyle name="HEADER" xfId="117"/>
    <cellStyle name="Header 2" xfId="49538"/>
    <cellStyle name="Header 3" xfId="49579"/>
    <cellStyle name="Header1" xfId="118"/>
    <cellStyle name="Header1 2" xfId="15546"/>
    <cellStyle name="Header1 2 2" xfId="15547"/>
    <cellStyle name="Header1 2 2 2" xfId="15548"/>
    <cellStyle name="Header1 2 2 2 2" xfId="15549"/>
    <cellStyle name="Header1 2 2 2_Rate Case Accrual Accounts" xfId="32202"/>
    <cellStyle name="Header1 2 2 3" xfId="44900"/>
    <cellStyle name="Header1 2 2_Rate Case Accrual Accounts" xfId="32203"/>
    <cellStyle name="Header1 2 3" xfId="15550"/>
    <cellStyle name="Header1 2 3 2" xfId="15551"/>
    <cellStyle name="Header1 2 3 2 2" xfId="15552"/>
    <cellStyle name="Header1 2 3 2_Rate Case Accrual Accounts" xfId="32204"/>
    <cellStyle name="Header1 2 3 3" xfId="44901"/>
    <cellStyle name="Header1 2 3_Rate Case Accrual Accounts" xfId="32205"/>
    <cellStyle name="Header1 2 4" xfId="15553"/>
    <cellStyle name="Header1 2 4 2" xfId="15554"/>
    <cellStyle name="Header1 2 4_Rate Case Accrual Accounts" xfId="32206"/>
    <cellStyle name="Header1 2 5" xfId="44902"/>
    <cellStyle name="Header1 2_Rate Case Accrual Accounts" xfId="32207"/>
    <cellStyle name="Header1 3" xfId="15555"/>
    <cellStyle name="Header1 3 2" xfId="15556"/>
    <cellStyle name="Header1 3 2 2" xfId="15557"/>
    <cellStyle name="Header1 3 2_Rate Case Accrual Accounts" xfId="32208"/>
    <cellStyle name="Header1 3 3" xfId="44903"/>
    <cellStyle name="Header1 3_Rate Case Accrual Accounts" xfId="32209"/>
    <cellStyle name="Header1 4" xfId="15558"/>
    <cellStyle name="Header1 4 2" xfId="15559"/>
    <cellStyle name="Header1 4 2 2" xfId="15560"/>
    <cellStyle name="Header1 4 2_Rate Case Accrual Accounts" xfId="32210"/>
    <cellStyle name="Header1 4 3" xfId="44904"/>
    <cellStyle name="Header1 4_Rate Case Accrual Accounts" xfId="32211"/>
    <cellStyle name="Header1 5" xfId="15561"/>
    <cellStyle name="Header1 5 2" xfId="15562"/>
    <cellStyle name="Header1 5 2 2" xfId="15563"/>
    <cellStyle name="Header1 5 2_Rate Case Accrual Accounts" xfId="32212"/>
    <cellStyle name="Header1 5 3" xfId="44905"/>
    <cellStyle name="Header1 5_Rate Case Accrual Accounts" xfId="32213"/>
    <cellStyle name="Header1 6" xfId="15564"/>
    <cellStyle name="Header1 6 2" xfId="44906"/>
    <cellStyle name="Header1 7" xfId="15565"/>
    <cellStyle name="Header1 7 2" xfId="15566"/>
    <cellStyle name="Header1 7_Rate Case Accrual Accounts" xfId="32214"/>
    <cellStyle name="Header1_Basis Adj AUT" xfId="15567"/>
    <cellStyle name="Header2" xfId="119"/>
    <cellStyle name="Header2 2" xfId="15568"/>
    <cellStyle name="Header2 2 2" xfId="15569"/>
    <cellStyle name="Header2 2 2 2" xfId="15570"/>
    <cellStyle name="Header2 2 2 2 2" xfId="15571"/>
    <cellStyle name="Header2 2 2 2_Rate Case Accrual Accounts" xfId="32215"/>
    <cellStyle name="Header2 2 2 3" xfId="44907"/>
    <cellStyle name="Header2 2 2_Rate Case Accrual Accounts" xfId="32216"/>
    <cellStyle name="Header2 2 3" xfId="15572"/>
    <cellStyle name="Header2 2 3 2" xfId="15573"/>
    <cellStyle name="Header2 2 3 2 2" xfId="15574"/>
    <cellStyle name="Header2 2 3 2_Rate Case Accrual Accounts" xfId="32217"/>
    <cellStyle name="Header2 2 3 3" xfId="44908"/>
    <cellStyle name="Header2 2 3_Rate Case Accrual Accounts" xfId="32218"/>
    <cellStyle name="Header2 2 4" xfId="15575"/>
    <cellStyle name="Header2 2 4 2" xfId="15576"/>
    <cellStyle name="Header2 2 4_Rate Case Accrual Accounts" xfId="32219"/>
    <cellStyle name="Header2 2 5" xfId="44909"/>
    <cellStyle name="Header2 2_Rate Case Accrual Accounts" xfId="32220"/>
    <cellStyle name="Header2 3" xfId="15577"/>
    <cellStyle name="Header2 3 2" xfId="15578"/>
    <cellStyle name="Header2 3 2 2" xfId="15579"/>
    <cellStyle name="Header2 3 2_Rate Case Accrual Accounts" xfId="32221"/>
    <cellStyle name="Header2 3 3" xfId="44910"/>
    <cellStyle name="Header2 3_Rate Case Accrual Accounts" xfId="32222"/>
    <cellStyle name="Header2 4" xfId="15580"/>
    <cellStyle name="Header2 4 2" xfId="15581"/>
    <cellStyle name="Header2 4 2 2" xfId="15582"/>
    <cellStyle name="Header2 4 2_Rate Case Accrual Accounts" xfId="32223"/>
    <cellStyle name="Header2 4 3" xfId="44911"/>
    <cellStyle name="Header2 4_Rate Case Accrual Accounts" xfId="32224"/>
    <cellStyle name="Header2 5" xfId="15583"/>
    <cellStyle name="Header2 5 2" xfId="15584"/>
    <cellStyle name="Header2 5 2 2" xfId="15585"/>
    <cellStyle name="Header2 5 2_Rate Case Accrual Accounts" xfId="32225"/>
    <cellStyle name="Header2 5 3" xfId="44912"/>
    <cellStyle name="Header2 5_Rate Case Accrual Accounts" xfId="32226"/>
    <cellStyle name="Header2 6" xfId="15586"/>
    <cellStyle name="Header2 6 2" xfId="44913"/>
    <cellStyle name="Header2 7" xfId="15587"/>
    <cellStyle name="Header2 7 2" xfId="15588"/>
    <cellStyle name="Header2 7_Rate Case Accrual Accounts" xfId="32227"/>
    <cellStyle name="Header2_Basis Adj AUT" xfId="15589"/>
    <cellStyle name="heading" xfId="120"/>
    <cellStyle name="Heading 1" xfId="49498" builtinId="16" customBuiltin="1"/>
    <cellStyle name="Heading 1 10" xfId="15590"/>
    <cellStyle name="Heading 1 10 2" xfId="15591"/>
    <cellStyle name="Heading 1 10 2 2" xfId="15592"/>
    <cellStyle name="Heading 1 10 2 2 2" xfId="15593"/>
    <cellStyle name="Heading 1 10 2 2_Rate Case Accrual Accounts" xfId="32228"/>
    <cellStyle name="Heading 1 10 2 3" xfId="44914"/>
    <cellStyle name="Heading 1 10 2_Rate Case Accrual Accounts" xfId="32229"/>
    <cellStyle name="Heading 1 10 3" xfId="15594"/>
    <cellStyle name="Heading 1 10 3 2" xfId="15595"/>
    <cellStyle name="Heading 1 10 3 2 2" xfId="15596"/>
    <cellStyle name="Heading 1 10 3 2_Rate Case Accrual Accounts" xfId="32230"/>
    <cellStyle name="Heading 1 10 3 3" xfId="44915"/>
    <cellStyle name="Heading 1 10 3_Rate Case Accrual Accounts" xfId="32231"/>
    <cellStyle name="Heading 1 10 4" xfId="15597"/>
    <cellStyle name="Heading 1 10 4 2" xfId="15598"/>
    <cellStyle name="Heading 1 10 4_Rate Case Accrual Accounts" xfId="32232"/>
    <cellStyle name="Heading 1 10 5" xfId="44916"/>
    <cellStyle name="Heading 1 10_Rate Case Accrual Accounts" xfId="32233"/>
    <cellStyle name="Heading 1 11" xfId="15599"/>
    <cellStyle name="Heading 1 11 2" xfId="15600"/>
    <cellStyle name="Heading 1 11 2 2" xfId="15601"/>
    <cellStyle name="Heading 1 11 2 2 2" xfId="15602"/>
    <cellStyle name="Heading 1 11 2 2_Rate Case Accrual Accounts" xfId="32234"/>
    <cellStyle name="Heading 1 11 2 3" xfId="44917"/>
    <cellStyle name="Heading 1 11 2_Rate Case Accrual Accounts" xfId="32235"/>
    <cellStyle name="Heading 1 11 3" xfId="15603"/>
    <cellStyle name="Heading 1 11 3 2" xfId="15604"/>
    <cellStyle name="Heading 1 11 3 2 2" xfId="15605"/>
    <cellStyle name="Heading 1 11 3 2_Rate Case Accrual Accounts" xfId="32236"/>
    <cellStyle name="Heading 1 11 3 3" xfId="44918"/>
    <cellStyle name="Heading 1 11 3_Rate Case Accrual Accounts" xfId="32237"/>
    <cellStyle name="Heading 1 11 4" xfId="15606"/>
    <cellStyle name="Heading 1 11 4 2" xfId="15607"/>
    <cellStyle name="Heading 1 11 4_Rate Case Accrual Accounts" xfId="32238"/>
    <cellStyle name="Heading 1 11 5" xfId="44919"/>
    <cellStyle name="Heading 1 11_Rate Case Accrual Accounts" xfId="32239"/>
    <cellStyle name="Heading 1 12" xfId="15608"/>
    <cellStyle name="Heading 1 12 2" xfId="15609"/>
    <cellStyle name="Heading 1 12 2 2" xfId="15610"/>
    <cellStyle name="Heading 1 12 2 2 2" xfId="15611"/>
    <cellStyle name="Heading 1 12 2 2_Rate Case Accrual Accounts" xfId="32240"/>
    <cellStyle name="Heading 1 12 2 3" xfId="44920"/>
    <cellStyle name="Heading 1 12 2_Rate Case Accrual Accounts" xfId="32241"/>
    <cellStyle name="Heading 1 12 3" xfId="15612"/>
    <cellStyle name="Heading 1 12 3 2" xfId="15613"/>
    <cellStyle name="Heading 1 12 3 2 2" xfId="15614"/>
    <cellStyle name="Heading 1 12 3 2_Rate Case Accrual Accounts" xfId="32242"/>
    <cellStyle name="Heading 1 12 3 3" xfId="44921"/>
    <cellStyle name="Heading 1 12 3_Rate Case Accrual Accounts" xfId="32243"/>
    <cellStyle name="Heading 1 12 4" xfId="15615"/>
    <cellStyle name="Heading 1 12 4 2" xfId="15616"/>
    <cellStyle name="Heading 1 12 4_Rate Case Accrual Accounts" xfId="32244"/>
    <cellStyle name="Heading 1 12 5" xfId="44922"/>
    <cellStyle name="Heading 1 12_Rate Case Accrual Accounts" xfId="32245"/>
    <cellStyle name="Heading 1 13" xfId="15617"/>
    <cellStyle name="Heading 1 13 2" xfId="15618"/>
    <cellStyle name="Heading 1 13 2 2" xfId="15619"/>
    <cellStyle name="Heading 1 13 2 2 2" xfId="15620"/>
    <cellStyle name="Heading 1 13 2 2_Rate Case Accrual Accounts" xfId="32246"/>
    <cellStyle name="Heading 1 13 2 3" xfId="44923"/>
    <cellStyle name="Heading 1 13 2_Rate Case Accrual Accounts" xfId="32247"/>
    <cellStyle name="Heading 1 13 3" xfId="15621"/>
    <cellStyle name="Heading 1 13 3 2" xfId="15622"/>
    <cellStyle name="Heading 1 13 3 2 2" xfId="15623"/>
    <cellStyle name="Heading 1 13 3 2_Rate Case Accrual Accounts" xfId="32248"/>
    <cellStyle name="Heading 1 13 3 3" xfId="44924"/>
    <cellStyle name="Heading 1 13 3_Rate Case Accrual Accounts" xfId="32249"/>
    <cellStyle name="Heading 1 13 4" xfId="15624"/>
    <cellStyle name="Heading 1 13 4 2" xfId="15625"/>
    <cellStyle name="Heading 1 13 4_Rate Case Accrual Accounts" xfId="32250"/>
    <cellStyle name="Heading 1 13 5" xfId="44925"/>
    <cellStyle name="Heading 1 13_Rate Case Accrual Accounts" xfId="32251"/>
    <cellStyle name="Heading 1 14" xfId="15626"/>
    <cellStyle name="Heading 1 14 2" xfId="15627"/>
    <cellStyle name="Heading 1 14 2 2" xfId="15628"/>
    <cellStyle name="Heading 1 14 2 2 2" xfId="15629"/>
    <cellStyle name="Heading 1 14 2 2_Rate Case Accrual Accounts" xfId="32252"/>
    <cellStyle name="Heading 1 14 2 3" xfId="44926"/>
    <cellStyle name="Heading 1 14 2_Rate Case Accrual Accounts" xfId="32253"/>
    <cellStyle name="Heading 1 14 3" xfId="15630"/>
    <cellStyle name="Heading 1 14 3 2" xfId="15631"/>
    <cellStyle name="Heading 1 14 3 2 2" xfId="15632"/>
    <cellStyle name="Heading 1 14 3 2_Rate Case Accrual Accounts" xfId="32254"/>
    <cellStyle name="Heading 1 14 3 3" xfId="44927"/>
    <cellStyle name="Heading 1 14 3_Rate Case Accrual Accounts" xfId="32255"/>
    <cellStyle name="Heading 1 14 4" xfId="15633"/>
    <cellStyle name="Heading 1 14 4 2" xfId="15634"/>
    <cellStyle name="Heading 1 14 4_Rate Case Accrual Accounts" xfId="32256"/>
    <cellStyle name="Heading 1 14 5" xfId="44928"/>
    <cellStyle name="Heading 1 14_Rate Case Accrual Accounts" xfId="32257"/>
    <cellStyle name="Heading 1 15" xfId="15635"/>
    <cellStyle name="Heading 1 15 2" xfId="15636"/>
    <cellStyle name="Heading 1 15 2 2" xfId="15637"/>
    <cellStyle name="Heading 1 15 2 2 2" xfId="15638"/>
    <cellStyle name="Heading 1 15 2 2_Rate Case Accrual Accounts" xfId="32258"/>
    <cellStyle name="Heading 1 15 2 3" xfId="44929"/>
    <cellStyle name="Heading 1 15 2_Rate Case Accrual Accounts" xfId="32259"/>
    <cellStyle name="Heading 1 15 3" xfId="15639"/>
    <cellStyle name="Heading 1 15 3 2" xfId="15640"/>
    <cellStyle name="Heading 1 15 3 2 2" xfId="15641"/>
    <cellStyle name="Heading 1 15 3 2_Rate Case Accrual Accounts" xfId="32260"/>
    <cellStyle name="Heading 1 15 3 3" xfId="44930"/>
    <cellStyle name="Heading 1 15 3_Rate Case Accrual Accounts" xfId="32261"/>
    <cellStyle name="Heading 1 15 4" xfId="15642"/>
    <cellStyle name="Heading 1 15 4 2" xfId="15643"/>
    <cellStyle name="Heading 1 15 4_Rate Case Accrual Accounts" xfId="32262"/>
    <cellStyle name="Heading 1 15 5" xfId="44931"/>
    <cellStyle name="Heading 1 15_Rate Case Accrual Accounts" xfId="32263"/>
    <cellStyle name="Heading 1 16" xfId="15644"/>
    <cellStyle name="Heading 1 16 2" xfId="15645"/>
    <cellStyle name="Heading 1 16 2 2" xfId="15646"/>
    <cellStyle name="Heading 1 16 2 2 2" xfId="15647"/>
    <cellStyle name="Heading 1 16 2 2_Rate Case Accrual Accounts" xfId="32264"/>
    <cellStyle name="Heading 1 16 2 3" xfId="44932"/>
    <cellStyle name="Heading 1 16 2_Rate Case Accrual Accounts" xfId="32265"/>
    <cellStyle name="Heading 1 16 3" xfId="15648"/>
    <cellStyle name="Heading 1 16 3 2" xfId="15649"/>
    <cellStyle name="Heading 1 16 3 2 2" xfId="15650"/>
    <cellStyle name="Heading 1 16 3 2_Rate Case Accrual Accounts" xfId="32266"/>
    <cellStyle name="Heading 1 16 3 3" xfId="44933"/>
    <cellStyle name="Heading 1 16 3_Rate Case Accrual Accounts" xfId="32267"/>
    <cellStyle name="Heading 1 16 4" xfId="15651"/>
    <cellStyle name="Heading 1 16 4 2" xfId="15652"/>
    <cellStyle name="Heading 1 16 4_Rate Case Accrual Accounts" xfId="32268"/>
    <cellStyle name="Heading 1 16 5" xfId="44934"/>
    <cellStyle name="Heading 1 16_Rate Case Accrual Accounts" xfId="32269"/>
    <cellStyle name="Heading 1 17" xfId="15653"/>
    <cellStyle name="Heading 1 17 2" xfId="15654"/>
    <cellStyle name="Heading 1 17 2 2" xfId="15655"/>
    <cellStyle name="Heading 1 17 2 2 2" xfId="15656"/>
    <cellStyle name="Heading 1 17 2 2_Rate Case Accrual Accounts" xfId="32270"/>
    <cellStyle name="Heading 1 17 2 3" xfId="44935"/>
    <cellStyle name="Heading 1 17 2_Rate Case Accrual Accounts" xfId="32271"/>
    <cellStyle name="Heading 1 17 3" xfId="15657"/>
    <cellStyle name="Heading 1 17 3 2" xfId="15658"/>
    <cellStyle name="Heading 1 17 3 2 2" xfId="15659"/>
    <cellStyle name="Heading 1 17 3 2_Rate Case Accrual Accounts" xfId="32272"/>
    <cellStyle name="Heading 1 17 3 3" xfId="44936"/>
    <cellStyle name="Heading 1 17 3_Rate Case Accrual Accounts" xfId="32273"/>
    <cellStyle name="Heading 1 17 4" xfId="15660"/>
    <cellStyle name="Heading 1 17 4 2" xfId="15661"/>
    <cellStyle name="Heading 1 17 4_Rate Case Accrual Accounts" xfId="32274"/>
    <cellStyle name="Heading 1 17 5" xfId="44937"/>
    <cellStyle name="Heading 1 17_Rate Case Accrual Accounts" xfId="32275"/>
    <cellStyle name="Heading 1 18" xfId="15662"/>
    <cellStyle name="Heading 1 18 2" xfId="15663"/>
    <cellStyle name="Heading 1 18 2 2" xfId="15664"/>
    <cellStyle name="Heading 1 18 2 2 2" xfId="15665"/>
    <cellStyle name="Heading 1 18 2 2_Rate Case Accrual Accounts" xfId="32276"/>
    <cellStyle name="Heading 1 18 2 3" xfId="44938"/>
    <cellStyle name="Heading 1 18 2_Rate Case Accrual Accounts" xfId="32277"/>
    <cellStyle name="Heading 1 18 3" xfId="15666"/>
    <cellStyle name="Heading 1 18 3 2" xfId="15667"/>
    <cellStyle name="Heading 1 18 3 2 2" xfId="15668"/>
    <cellStyle name="Heading 1 18 3 2_Rate Case Accrual Accounts" xfId="32278"/>
    <cellStyle name="Heading 1 18 3 3" xfId="44939"/>
    <cellStyle name="Heading 1 18 3_Rate Case Accrual Accounts" xfId="32279"/>
    <cellStyle name="Heading 1 18 4" xfId="15669"/>
    <cellStyle name="Heading 1 18 4 2" xfId="15670"/>
    <cellStyle name="Heading 1 18 4_Rate Case Accrual Accounts" xfId="32280"/>
    <cellStyle name="Heading 1 18 5" xfId="44940"/>
    <cellStyle name="Heading 1 18_Rate Case Accrual Accounts" xfId="32281"/>
    <cellStyle name="Heading 1 19" xfId="15671"/>
    <cellStyle name="Heading 1 19 2" xfId="15672"/>
    <cellStyle name="Heading 1 19 2 2" xfId="15673"/>
    <cellStyle name="Heading 1 19 2 2 2" xfId="15674"/>
    <cellStyle name="Heading 1 19 2 2_Rate Case Accrual Accounts" xfId="32282"/>
    <cellStyle name="Heading 1 19 2 3" xfId="44941"/>
    <cellStyle name="Heading 1 19 2_Rate Case Accrual Accounts" xfId="32283"/>
    <cellStyle name="Heading 1 19 3" xfId="15675"/>
    <cellStyle name="Heading 1 19 3 2" xfId="15676"/>
    <cellStyle name="Heading 1 19 3 2 2" xfId="15677"/>
    <cellStyle name="Heading 1 19 3 2_Rate Case Accrual Accounts" xfId="32284"/>
    <cellStyle name="Heading 1 19 3 3" xfId="44942"/>
    <cellStyle name="Heading 1 19 3_Rate Case Accrual Accounts" xfId="32285"/>
    <cellStyle name="Heading 1 19 4" xfId="15678"/>
    <cellStyle name="Heading 1 19 4 2" xfId="15679"/>
    <cellStyle name="Heading 1 19 4_Rate Case Accrual Accounts" xfId="32286"/>
    <cellStyle name="Heading 1 19 5" xfId="44943"/>
    <cellStyle name="Heading 1 19_Rate Case Accrual Accounts" xfId="32287"/>
    <cellStyle name="Heading 1 2" xfId="122"/>
    <cellStyle name="Heading 1 2 2" xfId="622"/>
    <cellStyle name="Heading 1 2 2 10" xfId="49314"/>
    <cellStyle name="Heading 1 2 2 2" xfId="15680"/>
    <cellStyle name="Heading 1 2 2 2 2" xfId="15681"/>
    <cellStyle name="Heading 1 2 2 2 2 2" xfId="15682"/>
    <cellStyle name="Heading 1 2 2 2 2_Rate Case Accrual Accounts" xfId="32288"/>
    <cellStyle name="Heading 1 2 2 2 3" xfId="44944"/>
    <cellStyle name="Heading 1 2 2 2_Rate Case Accrual Accounts" xfId="32289"/>
    <cellStyle name="Heading 1 2 2 3" xfId="15683"/>
    <cellStyle name="Heading 1 2 2 3 2" xfId="15684"/>
    <cellStyle name="Heading 1 2 2 3 2 2" xfId="15685"/>
    <cellStyle name="Heading 1 2 2 3 2_Rate Case Accrual Accounts" xfId="32290"/>
    <cellStyle name="Heading 1 2 2 3 3" xfId="44945"/>
    <cellStyle name="Heading 1 2 2 3_Rate Case Accrual Accounts" xfId="32291"/>
    <cellStyle name="Heading 1 2 2 4" xfId="15686"/>
    <cellStyle name="Heading 1 2 2 4 2" xfId="15687"/>
    <cellStyle name="Heading 1 2 2 4 2 2" xfId="15688"/>
    <cellStyle name="Heading 1 2 2 4 2_Rate Case Accrual Accounts" xfId="32292"/>
    <cellStyle name="Heading 1 2 2 4 3" xfId="44946"/>
    <cellStyle name="Heading 1 2 2 4_Rate Case Accrual Accounts" xfId="32293"/>
    <cellStyle name="Heading 1 2 2 5" xfId="15689"/>
    <cellStyle name="Heading 1 2 2 5 2" xfId="15690"/>
    <cellStyle name="Heading 1 2 2 5_Rate Case Accrual Accounts" xfId="32294"/>
    <cellStyle name="Heading 1 2 2 6" xfId="44947"/>
    <cellStyle name="Heading 1 2 2 7" xfId="49328"/>
    <cellStyle name="Heading 1 2 2 8" xfId="49315"/>
    <cellStyle name="Heading 1 2 2 9" xfId="49322"/>
    <cellStyle name="Heading 1 2 2_Basis Info" xfId="15691"/>
    <cellStyle name="Heading 1 2 3" xfId="465"/>
    <cellStyle name="Heading 1 2 3 2" xfId="15692"/>
    <cellStyle name="Heading 1 2 3 2 2" xfId="15693"/>
    <cellStyle name="Heading 1 2 3 2 2 2" xfId="15694"/>
    <cellStyle name="Heading 1 2 3 2 2_Rate Case Accrual Accounts" xfId="32295"/>
    <cellStyle name="Heading 1 2 3 2 3" xfId="44948"/>
    <cellStyle name="Heading 1 2 3 2_Rate Case Accrual Accounts" xfId="32296"/>
    <cellStyle name="Heading 1 2 3 3" xfId="15695"/>
    <cellStyle name="Heading 1 2 3 3 2" xfId="15696"/>
    <cellStyle name="Heading 1 2 3 3 2 2" xfId="15697"/>
    <cellStyle name="Heading 1 2 3 3 2_Rate Case Accrual Accounts" xfId="32297"/>
    <cellStyle name="Heading 1 2 3 3 3" xfId="44949"/>
    <cellStyle name="Heading 1 2 3 3_Rate Case Accrual Accounts" xfId="32298"/>
    <cellStyle name="Heading 1 2 3 4" xfId="15698"/>
    <cellStyle name="Heading 1 2 3 4 2" xfId="15699"/>
    <cellStyle name="Heading 1 2 3 4 2 2" xfId="15700"/>
    <cellStyle name="Heading 1 2 3 4 2_Rate Case Accrual Accounts" xfId="32299"/>
    <cellStyle name="Heading 1 2 3 4 3" xfId="44950"/>
    <cellStyle name="Heading 1 2 3 4_Rate Case Accrual Accounts" xfId="32300"/>
    <cellStyle name="Heading 1 2 3 5" xfId="15701"/>
    <cellStyle name="Heading 1 2 3 5 2" xfId="15702"/>
    <cellStyle name="Heading 1 2 3 5_Rate Case Accrual Accounts" xfId="32301"/>
    <cellStyle name="Heading 1 2 3 6" xfId="15703"/>
    <cellStyle name="Heading 1 2 3 6 2" xfId="15704"/>
    <cellStyle name="Heading 1 2 3 6_Rate Case Accrual Accounts" xfId="32302"/>
    <cellStyle name="Heading 1 2 3_Basis Info" xfId="15705"/>
    <cellStyle name="Heading 1 2 4" xfId="15706"/>
    <cellStyle name="Heading 1 2 4 2" xfId="15707"/>
    <cellStyle name="Heading 1 2 4 2 2" xfId="15708"/>
    <cellStyle name="Heading 1 2 4 2_Rate Case Accrual Accounts" xfId="32303"/>
    <cellStyle name="Heading 1 2 4 3" xfId="44951"/>
    <cellStyle name="Heading 1 2 4_Rate Case Accrual Accounts" xfId="32304"/>
    <cellStyle name="Heading 1 2 5" xfId="15709"/>
    <cellStyle name="Heading 1 2 5 2" xfId="15710"/>
    <cellStyle name="Heading 1 2 5_Rate Case Accrual Accounts" xfId="32305"/>
    <cellStyle name="Heading 1 2 6" xfId="15711"/>
    <cellStyle name="Heading 1 2 6 2" xfId="44952"/>
    <cellStyle name="Heading 1 2 7" xfId="15712"/>
    <cellStyle name="Heading 1 2 7 2" xfId="44953"/>
    <cellStyle name="Heading 1 2 8" xfId="44954"/>
    <cellStyle name="Heading 1 2_10-1 BS" xfId="15713"/>
    <cellStyle name="Heading 1 20" xfId="15714"/>
    <cellStyle name="Heading 1 20 2" xfId="15715"/>
    <cellStyle name="Heading 1 20 2 2" xfId="15716"/>
    <cellStyle name="Heading 1 20 2 2 2" xfId="15717"/>
    <cellStyle name="Heading 1 20 2 2_Rate Case Accrual Accounts" xfId="32306"/>
    <cellStyle name="Heading 1 20 2 3" xfId="44955"/>
    <cellStyle name="Heading 1 20 2_Rate Case Accrual Accounts" xfId="32307"/>
    <cellStyle name="Heading 1 20 3" xfId="15718"/>
    <cellStyle name="Heading 1 20 3 2" xfId="15719"/>
    <cellStyle name="Heading 1 20 3 2 2" xfId="15720"/>
    <cellStyle name="Heading 1 20 3 2_Rate Case Accrual Accounts" xfId="32308"/>
    <cellStyle name="Heading 1 20 3 3" xfId="44956"/>
    <cellStyle name="Heading 1 20 3_Rate Case Accrual Accounts" xfId="32309"/>
    <cellStyle name="Heading 1 20 4" xfId="15721"/>
    <cellStyle name="Heading 1 20 4 2" xfId="15722"/>
    <cellStyle name="Heading 1 20 4_Rate Case Accrual Accounts" xfId="32310"/>
    <cellStyle name="Heading 1 20 5" xfId="44957"/>
    <cellStyle name="Heading 1 20_Rate Case Accrual Accounts" xfId="32311"/>
    <cellStyle name="Heading 1 21" xfId="15723"/>
    <cellStyle name="Heading 1 21 2" xfId="15724"/>
    <cellStyle name="Heading 1 21 2 2" xfId="15725"/>
    <cellStyle name="Heading 1 21 2 2 2" xfId="15726"/>
    <cellStyle name="Heading 1 21 2 2_Rate Case Accrual Accounts" xfId="32312"/>
    <cellStyle name="Heading 1 21 2 3" xfId="44958"/>
    <cellStyle name="Heading 1 21 2_Rate Case Accrual Accounts" xfId="32313"/>
    <cellStyle name="Heading 1 21 3" xfId="15727"/>
    <cellStyle name="Heading 1 21 3 2" xfId="15728"/>
    <cellStyle name="Heading 1 21 3 2 2" xfId="15729"/>
    <cellStyle name="Heading 1 21 3 2_Rate Case Accrual Accounts" xfId="32314"/>
    <cellStyle name="Heading 1 21 3 3" xfId="44959"/>
    <cellStyle name="Heading 1 21 3_Rate Case Accrual Accounts" xfId="32315"/>
    <cellStyle name="Heading 1 21 4" xfId="15730"/>
    <cellStyle name="Heading 1 21 4 2" xfId="15731"/>
    <cellStyle name="Heading 1 21 4_Rate Case Accrual Accounts" xfId="32316"/>
    <cellStyle name="Heading 1 21 5" xfId="44960"/>
    <cellStyle name="Heading 1 21_Rate Case Accrual Accounts" xfId="32317"/>
    <cellStyle name="Heading 1 22" xfId="15732"/>
    <cellStyle name="Heading 1 22 2" xfId="15733"/>
    <cellStyle name="Heading 1 22 2 2" xfId="15734"/>
    <cellStyle name="Heading 1 22 2 2 2" xfId="15735"/>
    <cellStyle name="Heading 1 22 2 2_Rate Case Accrual Accounts" xfId="32318"/>
    <cellStyle name="Heading 1 22 2 3" xfId="44961"/>
    <cellStyle name="Heading 1 22 2_Rate Case Accrual Accounts" xfId="32319"/>
    <cellStyle name="Heading 1 22 3" xfId="15736"/>
    <cellStyle name="Heading 1 22 3 2" xfId="15737"/>
    <cellStyle name="Heading 1 22 3 2 2" xfId="15738"/>
    <cellStyle name="Heading 1 22 3 2_Rate Case Accrual Accounts" xfId="32320"/>
    <cellStyle name="Heading 1 22 3 3" xfId="44962"/>
    <cellStyle name="Heading 1 22 3_Rate Case Accrual Accounts" xfId="32321"/>
    <cellStyle name="Heading 1 22 4" xfId="15739"/>
    <cellStyle name="Heading 1 22 4 2" xfId="15740"/>
    <cellStyle name="Heading 1 22 4_Rate Case Accrual Accounts" xfId="32322"/>
    <cellStyle name="Heading 1 22 5" xfId="44963"/>
    <cellStyle name="Heading 1 22_Rate Case Accrual Accounts" xfId="32323"/>
    <cellStyle name="Heading 1 23" xfId="15741"/>
    <cellStyle name="Heading 1 23 2" xfId="15742"/>
    <cellStyle name="Heading 1 23 2 2" xfId="15743"/>
    <cellStyle name="Heading 1 23 2 2 2" xfId="15744"/>
    <cellStyle name="Heading 1 23 2 2_Rate Case Accrual Accounts" xfId="32324"/>
    <cellStyle name="Heading 1 23 2 3" xfId="44964"/>
    <cellStyle name="Heading 1 23 2_Rate Case Accrual Accounts" xfId="32325"/>
    <cellStyle name="Heading 1 23 3" xfId="15745"/>
    <cellStyle name="Heading 1 23 3 2" xfId="15746"/>
    <cellStyle name="Heading 1 23 3 2 2" xfId="15747"/>
    <cellStyle name="Heading 1 23 3 2_Rate Case Accrual Accounts" xfId="32326"/>
    <cellStyle name="Heading 1 23 3 3" xfId="44965"/>
    <cellStyle name="Heading 1 23 3_Rate Case Accrual Accounts" xfId="32327"/>
    <cellStyle name="Heading 1 23 4" xfId="15748"/>
    <cellStyle name="Heading 1 23 4 2" xfId="15749"/>
    <cellStyle name="Heading 1 23 4 2 2" xfId="15750"/>
    <cellStyle name="Heading 1 23 4 2_Rate Case Accrual Accounts" xfId="32328"/>
    <cellStyle name="Heading 1 23 4 3" xfId="44966"/>
    <cellStyle name="Heading 1 23 4_Rate Case Accrual Accounts" xfId="32329"/>
    <cellStyle name="Heading 1 23 5" xfId="15751"/>
    <cellStyle name="Heading 1 23 5 2" xfId="15752"/>
    <cellStyle name="Heading 1 23 5_Rate Case Accrual Accounts" xfId="32330"/>
    <cellStyle name="Heading 1 23 6" xfId="44967"/>
    <cellStyle name="Heading 1 23_Rate Case Accrual Accounts" xfId="32331"/>
    <cellStyle name="Heading 1 24" xfId="15753"/>
    <cellStyle name="Heading 1 24 2" xfId="15754"/>
    <cellStyle name="Heading 1 24 2 2" xfId="15755"/>
    <cellStyle name="Heading 1 24 2 2 2" xfId="15756"/>
    <cellStyle name="Heading 1 24 2 2 2 2" xfId="15757"/>
    <cellStyle name="Heading 1 24 2 2 2_Rate Case Accrual Accounts" xfId="32332"/>
    <cellStyle name="Heading 1 24 2 2 3" xfId="44968"/>
    <cellStyle name="Heading 1 24 2 2_Rate Case Accrual Accounts" xfId="32333"/>
    <cellStyle name="Heading 1 24 2 3" xfId="15758"/>
    <cellStyle name="Heading 1 24 2 3 2" xfId="15759"/>
    <cellStyle name="Heading 1 24 2 3_Rate Case Accrual Accounts" xfId="32334"/>
    <cellStyle name="Heading 1 24 2 4" xfId="15760"/>
    <cellStyle name="Heading 1 24 2 4 2" xfId="44969"/>
    <cellStyle name="Heading 1 24 2 5" xfId="44970"/>
    <cellStyle name="Heading 1 24 2_Rate Case Accrual Accounts" xfId="32335"/>
    <cellStyle name="Heading 1 24 3" xfId="15761"/>
    <cellStyle name="Heading 1 24 3 2" xfId="15762"/>
    <cellStyle name="Heading 1 24 3 2 2" xfId="15763"/>
    <cellStyle name="Heading 1 24 3 2_Rate Case Accrual Accounts" xfId="32336"/>
    <cellStyle name="Heading 1 24 3 3" xfId="44971"/>
    <cellStyle name="Heading 1 24 3_Rate Case Accrual Accounts" xfId="32337"/>
    <cellStyle name="Heading 1 24 4" xfId="15764"/>
    <cellStyle name="Heading 1 24 4 2" xfId="15765"/>
    <cellStyle name="Heading 1 24 4_Rate Case Accrual Accounts" xfId="32338"/>
    <cellStyle name="Heading 1 24 5" xfId="15766"/>
    <cellStyle name="Heading 1 24 5 2" xfId="15767"/>
    <cellStyle name="Heading 1 24 5_Rate Case Accrual Accounts" xfId="32339"/>
    <cellStyle name="Heading 1 24 6" xfId="44972"/>
    <cellStyle name="Heading 1 24_Basis Detail" xfId="15768"/>
    <cellStyle name="Heading 1 25" xfId="15769"/>
    <cellStyle name="Heading 1 25 2" xfId="15770"/>
    <cellStyle name="Heading 1 25 2 2" xfId="15771"/>
    <cellStyle name="Heading 1 25 2 2 2" xfId="15772"/>
    <cellStyle name="Heading 1 25 2 2_Rate Case Accrual Accounts" xfId="32340"/>
    <cellStyle name="Heading 1 25 2 3" xfId="44973"/>
    <cellStyle name="Heading 1 25 2_Rate Case Accrual Accounts" xfId="32341"/>
    <cellStyle name="Heading 1 25 3" xfId="15773"/>
    <cellStyle name="Heading 1 25 3 2" xfId="15774"/>
    <cellStyle name="Heading 1 25 3 2 2" xfId="15775"/>
    <cellStyle name="Heading 1 25 3 2_Rate Case Accrual Accounts" xfId="32342"/>
    <cellStyle name="Heading 1 25 3 3" xfId="44974"/>
    <cellStyle name="Heading 1 25 3_Rate Case Accrual Accounts" xfId="32343"/>
    <cellStyle name="Heading 1 25 4" xfId="15776"/>
    <cellStyle name="Heading 1 25 4 2" xfId="15777"/>
    <cellStyle name="Heading 1 25 4_Rate Case Accrual Accounts" xfId="32344"/>
    <cellStyle name="Heading 1 25 5" xfId="44975"/>
    <cellStyle name="Heading 1 25_Rate Case Accrual Accounts" xfId="32345"/>
    <cellStyle name="Heading 1 26" xfId="15778"/>
    <cellStyle name="Heading 1 26 2" xfId="15779"/>
    <cellStyle name="Heading 1 26 2 2" xfId="15780"/>
    <cellStyle name="Heading 1 26 2 2 2" xfId="15781"/>
    <cellStyle name="Heading 1 26 2 2_Rate Case Accrual Accounts" xfId="32346"/>
    <cellStyle name="Heading 1 26 2 3" xfId="44976"/>
    <cellStyle name="Heading 1 26 2_Rate Case Accrual Accounts" xfId="32347"/>
    <cellStyle name="Heading 1 26 3" xfId="15782"/>
    <cellStyle name="Heading 1 26 3 2" xfId="15783"/>
    <cellStyle name="Heading 1 26 3_Rate Case Accrual Accounts" xfId="32348"/>
    <cellStyle name="Heading 1 26 4" xfId="15784"/>
    <cellStyle name="Heading 1 26 4 2" xfId="44977"/>
    <cellStyle name="Heading 1 26 5" xfId="44978"/>
    <cellStyle name="Heading 1 26_Rate Case Accrual Accounts" xfId="32349"/>
    <cellStyle name="Heading 1 27" xfId="15785"/>
    <cellStyle name="Heading 1 27 2" xfId="15786"/>
    <cellStyle name="Heading 1 27 2 2" xfId="15787"/>
    <cellStyle name="Heading 1 27 2 2 2" xfId="15788"/>
    <cellStyle name="Heading 1 27 2 2_Rate Case Accrual Accounts" xfId="32350"/>
    <cellStyle name="Heading 1 27 2 3" xfId="44979"/>
    <cellStyle name="Heading 1 27 2_Rate Case Accrual Accounts" xfId="32351"/>
    <cellStyle name="Heading 1 27 3" xfId="15789"/>
    <cellStyle name="Heading 1 27 3 2" xfId="15790"/>
    <cellStyle name="Heading 1 27 3_Rate Case Accrual Accounts" xfId="32352"/>
    <cellStyle name="Heading 1 27 4" xfId="44980"/>
    <cellStyle name="Heading 1 27_Rate Case Accrual Accounts" xfId="32353"/>
    <cellStyle name="Heading 1 28" xfId="15791"/>
    <cellStyle name="Heading 1 28 2" xfId="15792"/>
    <cellStyle name="Heading 1 28 2 2" xfId="15793"/>
    <cellStyle name="Heading 1 28 2_Rate Case Accrual Accounts" xfId="32354"/>
    <cellStyle name="Heading 1 28 3" xfId="44981"/>
    <cellStyle name="Heading 1 28_Rate Case Accrual Accounts" xfId="32355"/>
    <cellStyle name="Heading 1 29" xfId="15794"/>
    <cellStyle name="Heading 1 29 2" xfId="15795"/>
    <cellStyle name="Heading 1 29 2 2" xfId="15796"/>
    <cellStyle name="Heading 1 29 2_Rate Case Accrual Accounts" xfId="32356"/>
    <cellStyle name="Heading 1 29 3" xfId="44982"/>
    <cellStyle name="Heading 1 29_Rate Case Accrual Accounts" xfId="32357"/>
    <cellStyle name="Heading 1 3" xfId="15797"/>
    <cellStyle name="Heading 1 3 2" xfId="15798"/>
    <cellStyle name="Heading 1 3 2 2" xfId="15799"/>
    <cellStyle name="Heading 1 3 2 2 2" xfId="15800"/>
    <cellStyle name="Heading 1 3 2 2 2 2" xfId="15801"/>
    <cellStyle name="Heading 1 3 2 2 2_Rate Case Accrual Accounts" xfId="32358"/>
    <cellStyle name="Heading 1 3 2 2 3" xfId="44983"/>
    <cellStyle name="Heading 1 3 2 2_Rate Case Accrual Accounts" xfId="32359"/>
    <cellStyle name="Heading 1 3 2 3" xfId="15802"/>
    <cellStyle name="Heading 1 3 2 3 2" xfId="15803"/>
    <cellStyle name="Heading 1 3 2 3 2 2" xfId="15804"/>
    <cellStyle name="Heading 1 3 2 3 2_Rate Case Accrual Accounts" xfId="32360"/>
    <cellStyle name="Heading 1 3 2 3 3" xfId="44984"/>
    <cellStyle name="Heading 1 3 2 3_Rate Case Accrual Accounts" xfId="32361"/>
    <cellStyle name="Heading 1 3 2 4" xfId="15805"/>
    <cellStyle name="Heading 1 3 2 4 2" xfId="15806"/>
    <cellStyle name="Heading 1 3 2 4_Rate Case Accrual Accounts" xfId="32362"/>
    <cellStyle name="Heading 1 3 2 5" xfId="44985"/>
    <cellStyle name="Heading 1 3 2_Rate Case Accrual Accounts" xfId="32363"/>
    <cellStyle name="Heading 1 3 3" xfId="15807"/>
    <cellStyle name="Heading 1 3 3 2" xfId="15808"/>
    <cellStyle name="Heading 1 3 3 2 2" xfId="15809"/>
    <cellStyle name="Heading 1 3 3 2_Rate Case Accrual Accounts" xfId="32364"/>
    <cellStyle name="Heading 1 3 3 3" xfId="44986"/>
    <cellStyle name="Heading 1 3 3_Rate Case Accrual Accounts" xfId="32365"/>
    <cellStyle name="Heading 1 3 4" xfId="15810"/>
    <cellStyle name="Heading 1 3 4 2" xfId="15811"/>
    <cellStyle name="Heading 1 3 4_Rate Case Accrual Accounts" xfId="32366"/>
    <cellStyle name="Heading 1 3 5" xfId="15812"/>
    <cellStyle name="Heading 1 3 5 2" xfId="44987"/>
    <cellStyle name="Heading 1 3_Rate Case Accrual Accounts" xfId="32367"/>
    <cellStyle name="Heading 1 30" xfId="15813"/>
    <cellStyle name="Heading 1 30 2" xfId="15814"/>
    <cellStyle name="Heading 1 30 2 2" xfId="15815"/>
    <cellStyle name="Heading 1 30 2_Rate Case Accrual Accounts" xfId="32368"/>
    <cellStyle name="Heading 1 30 3" xfId="44988"/>
    <cellStyle name="Heading 1 30_Rate Case Accrual Accounts" xfId="32369"/>
    <cellStyle name="Heading 1 31" xfId="15816"/>
    <cellStyle name="Heading 1 31 2" xfId="15817"/>
    <cellStyle name="Heading 1 31 2 2" xfId="15818"/>
    <cellStyle name="Heading 1 31 2_Rate Case Accrual Accounts" xfId="32370"/>
    <cellStyle name="Heading 1 31 3" xfId="44989"/>
    <cellStyle name="Heading 1 31_Rate Case Accrual Accounts" xfId="32371"/>
    <cellStyle name="Heading 1 32" xfId="15819"/>
    <cellStyle name="Heading 1 32 2" xfId="15820"/>
    <cellStyle name="Heading 1 32 2 2" xfId="15821"/>
    <cellStyle name="Heading 1 32 2_Rate Case Accrual Accounts" xfId="32372"/>
    <cellStyle name="Heading 1 32 3" xfId="44990"/>
    <cellStyle name="Heading 1 32_Rate Case Accrual Accounts" xfId="32373"/>
    <cellStyle name="Heading 1 33" xfId="15822"/>
    <cellStyle name="Heading 1 33 2" xfId="15823"/>
    <cellStyle name="Heading 1 33 2 2" xfId="15824"/>
    <cellStyle name="Heading 1 33 2_Rate Case Accrual Accounts" xfId="32374"/>
    <cellStyle name="Heading 1 33 3" xfId="44991"/>
    <cellStyle name="Heading 1 33_Rate Case Accrual Accounts" xfId="32375"/>
    <cellStyle name="Heading 1 34" xfId="15825"/>
    <cellStyle name="Heading 1 34 2" xfId="15826"/>
    <cellStyle name="Heading 1 34 2 2" xfId="15827"/>
    <cellStyle name="Heading 1 34 2_Rate Case Accrual Accounts" xfId="32376"/>
    <cellStyle name="Heading 1 34 3" xfId="44992"/>
    <cellStyle name="Heading 1 34_Rate Case Accrual Accounts" xfId="32377"/>
    <cellStyle name="Heading 1 35" xfId="15828"/>
    <cellStyle name="Heading 1 35 2" xfId="15829"/>
    <cellStyle name="Heading 1 35 2 2" xfId="15830"/>
    <cellStyle name="Heading 1 35 2_Rate Case Accrual Accounts" xfId="32378"/>
    <cellStyle name="Heading 1 35 3" xfId="44993"/>
    <cellStyle name="Heading 1 35_Rate Case Accrual Accounts" xfId="32379"/>
    <cellStyle name="Heading 1 36" xfId="15831"/>
    <cellStyle name="Heading 1 36 2" xfId="15832"/>
    <cellStyle name="Heading 1 36 2 2" xfId="15833"/>
    <cellStyle name="Heading 1 36 2_Rate Case Accrual Accounts" xfId="32380"/>
    <cellStyle name="Heading 1 36 3" xfId="44994"/>
    <cellStyle name="Heading 1 36_Rate Case Accrual Accounts" xfId="32381"/>
    <cellStyle name="Heading 1 37" xfId="15834"/>
    <cellStyle name="Heading 1 37 2" xfId="15835"/>
    <cellStyle name="Heading 1 37 2 2" xfId="15836"/>
    <cellStyle name="Heading 1 37 2_Rate Case Accrual Accounts" xfId="32382"/>
    <cellStyle name="Heading 1 37 3" xfId="44995"/>
    <cellStyle name="Heading 1 37_Rate Case Accrual Accounts" xfId="32383"/>
    <cellStyle name="Heading 1 38" xfId="15837"/>
    <cellStyle name="Heading 1 38 2" xfId="15838"/>
    <cellStyle name="Heading 1 38 2 2" xfId="15839"/>
    <cellStyle name="Heading 1 38 2_Rate Case Accrual Accounts" xfId="32384"/>
    <cellStyle name="Heading 1 38 3" xfId="44996"/>
    <cellStyle name="Heading 1 38_Rate Case Accrual Accounts" xfId="32385"/>
    <cellStyle name="Heading 1 39" xfId="15840"/>
    <cellStyle name="Heading 1 39 2" xfId="15841"/>
    <cellStyle name="Heading 1 39 2 2" xfId="15842"/>
    <cellStyle name="Heading 1 39 2_Rate Case Accrual Accounts" xfId="32386"/>
    <cellStyle name="Heading 1 39 3" xfId="44997"/>
    <cellStyle name="Heading 1 39_Rate Case Accrual Accounts" xfId="32387"/>
    <cellStyle name="Heading 1 4" xfId="15843"/>
    <cellStyle name="Heading 1 4 2" xfId="15844"/>
    <cellStyle name="Heading 1 4 2 2" xfId="15845"/>
    <cellStyle name="Heading 1 4 2 2 2" xfId="15846"/>
    <cellStyle name="Heading 1 4 2 2 2 2" xfId="15847"/>
    <cellStyle name="Heading 1 4 2 2 2_Rate Case Accrual Accounts" xfId="32388"/>
    <cellStyle name="Heading 1 4 2 2 3" xfId="44998"/>
    <cellStyle name="Heading 1 4 2 2_Rate Case Accrual Accounts" xfId="32389"/>
    <cellStyle name="Heading 1 4 2 3" xfId="15848"/>
    <cellStyle name="Heading 1 4 2 3 2" xfId="15849"/>
    <cellStyle name="Heading 1 4 2 3 2 2" xfId="15850"/>
    <cellStyle name="Heading 1 4 2 3 2_Rate Case Accrual Accounts" xfId="32390"/>
    <cellStyle name="Heading 1 4 2 3 3" xfId="44999"/>
    <cellStyle name="Heading 1 4 2 3_Rate Case Accrual Accounts" xfId="32391"/>
    <cellStyle name="Heading 1 4 2 4" xfId="15851"/>
    <cellStyle name="Heading 1 4 2 4 2" xfId="15852"/>
    <cellStyle name="Heading 1 4 2 4_Rate Case Accrual Accounts" xfId="32392"/>
    <cellStyle name="Heading 1 4 2 5" xfId="45000"/>
    <cellStyle name="Heading 1 4 2_Rate Case Accrual Accounts" xfId="32393"/>
    <cellStyle name="Heading 1 4 3" xfId="15853"/>
    <cellStyle name="Heading 1 4 3 2" xfId="15854"/>
    <cellStyle name="Heading 1 4 3 2 2" xfId="15855"/>
    <cellStyle name="Heading 1 4 3 2_Rate Case Accrual Accounts" xfId="32394"/>
    <cellStyle name="Heading 1 4 3 3" xfId="45001"/>
    <cellStyle name="Heading 1 4 3_Rate Case Accrual Accounts" xfId="32395"/>
    <cellStyle name="Heading 1 4 4" xfId="15856"/>
    <cellStyle name="Heading 1 4 4 2" xfId="15857"/>
    <cellStyle name="Heading 1 4 4_Rate Case Accrual Accounts" xfId="32396"/>
    <cellStyle name="Heading 1 4 5" xfId="45002"/>
    <cellStyle name="Heading 1 4_Rate Case Accrual Accounts" xfId="32397"/>
    <cellStyle name="Heading 1 40" xfId="15858"/>
    <cellStyle name="Heading 1 40 2" xfId="15859"/>
    <cellStyle name="Heading 1 40 2 2" xfId="15860"/>
    <cellStyle name="Heading 1 40 2_Rate Case Accrual Accounts" xfId="32398"/>
    <cellStyle name="Heading 1 40 3" xfId="45003"/>
    <cellStyle name="Heading 1 40_Rate Case Accrual Accounts" xfId="32399"/>
    <cellStyle name="Heading 1 41" xfId="15861"/>
    <cellStyle name="Heading 1 41 2" xfId="15862"/>
    <cellStyle name="Heading 1 41 2 2" xfId="15863"/>
    <cellStyle name="Heading 1 41 2_Rate Case Accrual Accounts" xfId="32400"/>
    <cellStyle name="Heading 1 41 3" xfId="45004"/>
    <cellStyle name="Heading 1 41_Rate Case Accrual Accounts" xfId="32401"/>
    <cellStyle name="Heading 1 42" xfId="15864"/>
    <cellStyle name="Heading 1 42 2" xfId="15865"/>
    <cellStyle name="Heading 1 42 2 2" xfId="15866"/>
    <cellStyle name="Heading 1 42 2_Rate Case Accrual Accounts" xfId="32402"/>
    <cellStyle name="Heading 1 42 3" xfId="45005"/>
    <cellStyle name="Heading 1 42_Rate Case Accrual Accounts" xfId="32403"/>
    <cellStyle name="Heading 1 43" xfId="15867"/>
    <cellStyle name="Heading 1 43 2" xfId="15868"/>
    <cellStyle name="Heading 1 43 2 2" xfId="15869"/>
    <cellStyle name="Heading 1 43 2_Rate Case Accrual Accounts" xfId="32404"/>
    <cellStyle name="Heading 1 43 3" xfId="45006"/>
    <cellStyle name="Heading 1 43_Rate Case Accrual Accounts" xfId="32405"/>
    <cellStyle name="Heading 1 44" xfId="15870"/>
    <cellStyle name="Heading 1 44 2" xfId="15871"/>
    <cellStyle name="Heading 1 44 2 2" xfId="15872"/>
    <cellStyle name="Heading 1 44 2_Rate Case Accrual Accounts" xfId="32406"/>
    <cellStyle name="Heading 1 44 3" xfId="45007"/>
    <cellStyle name="Heading 1 44_Rate Case Accrual Accounts" xfId="32407"/>
    <cellStyle name="Heading 1 45" xfId="15873"/>
    <cellStyle name="Heading 1 45 2" xfId="15874"/>
    <cellStyle name="Heading 1 45 2 2" xfId="15875"/>
    <cellStyle name="Heading 1 45 2_Rate Case Accrual Accounts" xfId="32408"/>
    <cellStyle name="Heading 1 45 3" xfId="45008"/>
    <cellStyle name="Heading 1 45_Rate Case Accrual Accounts" xfId="32409"/>
    <cellStyle name="Heading 1 46" xfId="15876"/>
    <cellStyle name="Heading 1 46 2" xfId="15877"/>
    <cellStyle name="Heading 1 46 2 2" xfId="15878"/>
    <cellStyle name="Heading 1 46 2_Rate Case Accrual Accounts" xfId="32410"/>
    <cellStyle name="Heading 1 46 3" xfId="45009"/>
    <cellStyle name="Heading 1 46_Rate Case Accrual Accounts" xfId="32411"/>
    <cellStyle name="Heading 1 47" xfId="15879"/>
    <cellStyle name="Heading 1 47 2" xfId="15880"/>
    <cellStyle name="Heading 1 47 2 2" xfId="15881"/>
    <cellStyle name="Heading 1 47 2_Rate Case Accrual Accounts" xfId="32412"/>
    <cellStyle name="Heading 1 47 3" xfId="45010"/>
    <cellStyle name="Heading 1 47_Rate Case Accrual Accounts" xfId="32413"/>
    <cellStyle name="Heading 1 48" xfId="15882"/>
    <cellStyle name="Heading 1 48 2" xfId="15883"/>
    <cellStyle name="Heading 1 48 2 2" xfId="15884"/>
    <cellStyle name="Heading 1 48 2_Rate Case Accrual Accounts" xfId="32414"/>
    <cellStyle name="Heading 1 48 3" xfId="45011"/>
    <cellStyle name="Heading 1 48_Rate Case Accrual Accounts" xfId="32415"/>
    <cellStyle name="Heading 1 49" xfId="15885"/>
    <cellStyle name="Heading 1 49 2" xfId="15886"/>
    <cellStyle name="Heading 1 49 2 2" xfId="15887"/>
    <cellStyle name="Heading 1 49 2_Rate Case Accrual Accounts" xfId="32416"/>
    <cellStyle name="Heading 1 49 3" xfId="45012"/>
    <cellStyle name="Heading 1 49_Rate Case Accrual Accounts" xfId="32417"/>
    <cellStyle name="Heading 1 5" xfId="15888"/>
    <cellStyle name="Heading 1 5 2" xfId="15889"/>
    <cellStyle name="Heading 1 5 2 2" xfId="15890"/>
    <cellStyle name="Heading 1 5 2 2 2" xfId="15891"/>
    <cellStyle name="Heading 1 5 2 2 2 2" xfId="15892"/>
    <cellStyle name="Heading 1 5 2 2 2_Rate Case Accrual Accounts" xfId="32418"/>
    <cellStyle name="Heading 1 5 2 2 3" xfId="45013"/>
    <cellStyle name="Heading 1 5 2 2_Rate Case Accrual Accounts" xfId="32419"/>
    <cellStyle name="Heading 1 5 2 3" xfId="15893"/>
    <cellStyle name="Heading 1 5 2 3 2" xfId="15894"/>
    <cellStyle name="Heading 1 5 2 3 2 2" xfId="15895"/>
    <cellStyle name="Heading 1 5 2 3 2_Rate Case Accrual Accounts" xfId="32420"/>
    <cellStyle name="Heading 1 5 2 3 3" xfId="45014"/>
    <cellStyle name="Heading 1 5 2 3_Rate Case Accrual Accounts" xfId="32421"/>
    <cellStyle name="Heading 1 5 2 4" xfId="15896"/>
    <cellStyle name="Heading 1 5 2 4 2" xfId="15897"/>
    <cellStyle name="Heading 1 5 2 4_Rate Case Accrual Accounts" xfId="32422"/>
    <cellStyle name="Heading 1 5 2 5" xfId="45015"/>
    <cellStyle name="Heading 1 5 2_Rate Case Accrual Accounts" xfId="32423"/>
    <cellStyle name="Heading 1 5 3" xfId="15898"/>
    <cellStyle name="Heading 1 5 3 2" xfId="15899"/>
    <cellStyle name="Heading 1 5 3 2 2" xfId="15900"/>
    <cellStyle name="Heading 1 5 3 2_Rate Case Accrual Accounts" xfId="32424"/>
    <cellStyle name="Heading 1 5 3 3" xfId="45016"/>
    <cellStyle name="Heading 1 5 3_Rate Case Accrual Accounts" xfId="32425"/>
    <cellStyle name="Heading 1 5 4" xfId="15901"/>
    <cellStyle name="Heading 1 5 4 2" xfId="15902"/>
    <cellStyle name="Heading 1 5 4_Rate Case Accrual Accounts" xfId="32426"/>
    <cellStyle name="Heading 1 5 5" xfId="45017"/>
    <cellStyle name="Heading 1 5_Rate Case Accrual Accounts" xfId="32427"/>
    <cellStyle name="Heading 1 50" xfId="15903"/>
    <cellStyle name="Heading 1 50 2" xfId="15904"/>
    <cellStyle name="Heading 1 50 2 2" xfId="15905"/>
    <cellStyle name="Heading 1 50 2_Rate Case Accrual Accounts" xfId="32428"/>
    <cellStyle name="Heading 1 50 3" xfId="45018"/>
    <cellStyle name="Heading 1 50_Rate Case Accrual Accounts" xfId="32429"/>
    <cellStyle name="Heading 1 51" xfId="15906"/>
    <cellStyle name="Heading 1 51 2" xfId="15907"/>
    <cellStyle name="Heading 1 51 2 2" xfId="15908"/>
    <cellStyle name="Heading 1 51 2_Rate Case Accrual Accounts" xfId="32430"/>
    <cellStyle name="Heading 1 51 3" xfId="45019"/>
    <cellStyle name="Heading 1 51_Rate Case Accrual Accounts" xfId="32431"/>
    <cellStyle name="Heading 1 52" xfId="15909"/>
    <cellStyle name="Heading 1 52 2" xfId="15910"/>
    <cellStyle name="Heading 1 52 2 2" xfId="15911"/>
    <cellStyle name="Heading 1 52 2_Rate Case Accrual Accounts" xfId="32432"/>
    <cellStyle name="Heading 1 52 3" xfId="45020"/>
    <cellStyle name="Heading 1 52_Rate Case Accrual Accounts" xfId="32433"/>
    <cellStyle name="Heading 1 53" xfId="15912"/>
    <cellStyle name="Heading 1 53 2" xfId="15913"/>
    <cellStyle name="Heading 1 53 2 2" xfId="15914"/>
    <cellStyle name="Heading 1 53 2_Rate Case Accrual Accounts" xfId="32434"/>
    <cellStyle name="Heading 1 53 3" xfId="45021"/>
    <cellStyle name="Heading 1 53_Rate Case Accrual Accounts" xfId="32435"/>
    <cellStyle name="Heading 1 54" xfId="15915"/>
    <cellStyle name="Heading 1 54 2" xfId="15916"/>
    <cellStyle name="Heading 1 54 2 2" xfId="15917"/>
    <cellStyle name="Heading 1 54 2_Rate Case Accrual Accounts" xfId="32436"/>
    <cellStyle name="Heading 1 54 3" xfId="45022"/>
    <cellStyle name="Heading 1 54_Rate Case Accrual Accounts" xfId="32437"/>
    <cellStyle name="Heading 1 55" xfId="15918"/>
    <cellStyle name="Heading 1 55 2" xfId="15919"/>
    <cellStyle name="Heading 1 55 2 2" xfId="15920"/>
    <cellStyle name="Heading 1 55 2_Rate Case Accrual Accounts" xfId="32438"/>
    <cellStyle name="Heading 1 55 3" xfId="45023"/>
    <cellStyle name="Heading 1 55_Rate Case Accrual Accounts" xfId="32439"/>
    <cellStyle name="Heading 1 56" xfId="15921"/>
    <cellStyle name="Heading 1 56 2" xfId="15922"/>
    <cellStyle name="Heading 1 56 2 2" xfId="15923"/>
    <cellStyle name="Heading 1 56 2_Rate Case Accrual Accounts" xfId="32440"/>
    <cellStyle name="Heading 1 56 3" xfId="45024"/>
    <cellStyle name="Heading 1 56_Rate Case Accrual Accounts" xfId="32441"/>
    <cellStyle name="Heading 1 57" xfId="15924"/>
    <cellStyle name="Heading 1 57 2" xfId="15925"/>
    <cellStyle name="Heading 1 57 2 2" xfId="15926"/>
    <cellStyle name="Heading 1 57 2_Rate Case Accrual Accounts" xfId="32442"/>
    <cellStyle name="Heading 1 57 3" xfId="45025"/>
    <cellStyle name="Heading 1 57_Rate Case Accrual Accounts" xfId="32443"/>
    <cellStyle name="Heading 1 58" xfId="15927"/>
    <cellStyle name="Heading 1 58 2" xfId="15928"/>
    <cellStyle name="Heading 1 58 2 2" xfId="15929"/>
    <cellStyle name="Heading 1 58 2_Rate Case Accrual Accounts" xfId="32444"/>
    <cellStyle name="Heading 1 58 3" xfId="45026"/>
    <cellStyle name="Heading 1 58_Rate Case Accrual Accounts" xfId="32445"/>
    <cellStyle name="Heading 1 59" xfId="15930"/>
    <cellStyle name="Heading 1 59 2" xfId="15931"/>
    <cellStyle name="Heading 1 59 2 2" xfId="15932"/>
    <cellStyle name="Heading 1 59 2_Rate Case Accrual Accounts" xfId="32446"/>
    <cellStyle name="Heading 1 59 3" xfId="45027"/>
    <cellStyle name="Heading 1 59_Rate Case Accrual Accounts" xfId="32447"/>
    <cellStyle name="Heading 1 6" xfId="15933"/>
    <cellStyle name="Heading 1 6 2" xfId="15934"/>
    <cellStyle name="Heading 1 6 2 2" xfId="15935"/>
    <cellStyle name="Heading 1 6 2 2 2" xfId="15936"/>
    <cellStyle name="Heading 1 6 2 2_Rate Case Accrual Accounts" xfId="32448"/>
    <cellStyle name="Heading 1 6 2 3" xfId="45028"/>
    <cellStyle name="Heading 1 6 2_Rate Case Accrual Accounts" xfId="32449"/>
    <cellStyle name="Heading 1 6 3" xfId="15937"/>
    <cellStyle name="Heading 1 6 3 2" xfId="15938"/>
    <cellStyle name="Heading 1 6 3 2 2" xfId="15939"/>
    <cellStyle name="Heading 1 6 3 2_Rate Case Accrual Accounts" xfId="32450"/>
    <cellStyle name="Heading 1 6 3 3" xfId="45029"/>
    <cellStyle name="Heading 1 6 3_Rate Case Accrual Accounts" xfId="32451"/>
    <cellStyle name="Heading 1 6 4" xfId="15940"/>
    <cellStyle name="Heading 1 6 4 2" xfId="15941"/>
    <cellStyle name="Heading 1 6 4_Rate Case Accrual Accounts" xfId="32452"/>
    <cellStyle name="Heading 1 6 5" xfId="45030"/>
    <cellStyle name="Heading 1 6_Rate Case Accrual Accounts" xfId="32453"/>
    <cellStyle name="Heading 1 60" xfId="15942"/>
    <cellStyle name="Heading 1 60 2" xfId="15943"/>
    <cellStyle name="Heading 1 60 2 2" xfId="15944"/>
    <cellStyle name="Heading 1 60 2_Rate Case Accrual Accounts" xfId="32454"/>
    <cellStyle name="Heading 1 60 3" xfId="45031"/>
    <cellStyle name="Heading 1 60_Rate Case Accrual Accounts" xfId="32455"/>
    <cellStyle name="Heading 1 61" xfId="15945"/>
    <cellStyle name="Heading 1 61 2" xfId="15946"/>
    <cellStyle name="Heading 1 61_Rate Case Accrual Accounts" xfId="32456"/>
    <cellStyle name="Heading 1 62" xfId="15947"/>
    <cellStyle name="Heading 1 62 2" xfId="15948"/>
    <cellStyle name="Heading 1 62_Rate Case Accrual Accounts" xfId="32457"/>
    <cellStyle name="Heading 1 63" xfId="15949"/>
    <cellStyle name="Heading 1 63 2" xfId="45032"/>
    <cellStyle name="Heading 1 64" xfId="15950"/>
    <cellStyle name="Heading 1 64 2" xfId="45033"/>
    <cellStyle name="Heading 1 65" xfId="15951"/>
    <cellStyle name="Heading 1 65 2" xfId="45034"/>
    <cellStyle name="Heading 1 66" xfId="15952"/>
    <cellStyle name="Heading 1 66 2" xfId="45035"/>
    <cellStyle name="Heading 1 67" xfId="15953"/>
    <cellStyle name="Heading 1 67 2" xfId="45036"/>
    <cellStyle name="Heading 1 68" xfId="15954"/>
    <cellStyle name="Heading 1 68 2" xfId="45037"/>
    <cellStyle name="Heading 1 69" xfId="15955"/>
    <cellStyle name="Heading 1 69 2" xfId="45038"/>
    <cellStyle name="Heading 1 7" xfId="15956"/>
    <cellStyle name="Heading 1 7 2" xfId="15957"/>
    <cellStyle name="Heading 1 7 2 2" xfId="15958"/>
    <cellStyle name="Heading 1 7 2 2 2" xfId="15959"/>
    <cellStyle name="Heading 1 7 2 2_Rate Case Accrual Accounts" xfId="32458"/>
    <cellStyle name="Heading 1 7 2 3" xfId="45039"/>
    <cellStyle name="Heading 1 7 2_Rate Case Accrual Accounts" xfId="32459"/>
    <cellStyle name="Heading 1 7 3" xfId="15960"/>
    <cellStyle name="Heading 1 7 3 2" xfId="15961"/>
    <cellStyle name="Heading 1 7 3 2 2" xfId="15962"/>
    <cellStyle name="Heading 1 7 3 2_Rate Case Accrual Accounts" xfId="32460"/>
    <cellStyle name="Heading 1 7 3 3" xfId="45040"/>
    <cellStyle name="Heading 1 7 3_Rate Case Accrual Accounts" xfId="32461"/>
    <cellStyle name="Heading 1 7 4" xfId="15963"/>
    <cellStyle name="Heading 1 7 4 2" xfId="15964"/>
    <cellStyle name="Heading 1 7 4_Rate Case Accrual Accounts" xfId="32462"/>
    <cellStyle name="Heading 1 7 5" xfId="45041"/>
    <cellStyle name="Heading 1 7_Rate Case Accrual Accounts" xfId="32463"/>
    <cellStyle name="Heading 1 70" xfId="15965"/>
    <cellStyle name="Heading 1 70 2" xfId="45042"/>
    <cellStyle name="Heading 1 71" xfId="15966"/>
    <cellStyle name="Heading 1 71 2" xfId="45043"/>
    <cellStyle name="Heading 1 72" xfId="15967"/>
    <cellStyle name="Heading 1 72 2" xfId="45044"/>
    <cellStyle name="Heading 1 73" xfId="15968"/>
    <cellStyle name="Heading 1 73 2" xfId="45045"/>
    <cellStyle name="Heading 1 74" xfId="15969"/>
    <cellStyle name="Heading 1 74 2" xfId="45046"/>
    <cellStyle name="Heading 1 75" xfId="15970"/>
    <cellStyle name="Heading 1 75 2" xfId="45047"/>
    <cellStyle name="Heading 1 76" xfId="15971"/>
    <cellStyle name="Heading 1 76 2" xfId="45048"/>
    <cellStyle name="Heading 1 77" xfId="121"/>
    <cellStyle name="Heading 1 78" xfId="49137"/>
    <cellStyle name="Heading 1 79" xfId="49170"/>
    <cellStyle name="Heading 1 8" xfId="15972"/>
    <cellStyle name="Heading 1 8 2" xfId="15973"/>
    <cellStyle name="Heading 1 8 2 2" xfId="15974"/>
    <cellStyle name="Heading 1 8 2 2 2" xfId="15975"/>
    <cellStyle name="Heading 1 8 2 2_Rate Case Accrual Accounts" xfId="32464"/>
    <cellStyle name="Heading 1 8 2 3" xfId="45049"/>
    <cellStyle name="Heading 1 8 2_Rate Case Accrual Accounts" xfId="32465"/>
    <cellStyle name="Heading 1 8 3" xfId="15976"/>
    <cellStyle name="Heading 1 8 3 2" xfId="15977"/>
    <cellStyle name="Heading 1 8 3 2 2" xfId="15978"/>
    <cellStyle name="Heading 1 8 3 2_Rate Case Accrual Accounts" xfId="32466"/>
    <cellStyle name="Heading 1 8 3 3" xfId="45050"/>
    <cellStyle name="Heading 1 8 3_Rate Case Accrual Accounts" xfId="32467"/>
    <cellStyle name="Heading 1 8 4" xfId="15979"/>
    <cellStyle name="Heading 1 8 4 2" xfId="15980"/>
    <cellStyle name="Heading 1 8 4_Rate Case Accrual Accounts" xfId="32468"/>
    <cellStyle name="Heading 1 8 5" xfId="45051"/>
    <cellStyle name="Heading 1 8_Rate Case Accrual Accounts" xfId="32469"/>
    <cellStyle name="Heading 1 9" xfId="15981"/>
    <cellStyle name="Heading 1 9 2" xfId="15982"/>
    <cellStyle name="Heading 1 9 2 2" xfId="15983"/>
    <cellStyle name="Heading 1 9 2 2 2" xfId="15984"/>
    <cellStyle name="Heading 1 9 2 2_Rate Case Accrual Accounts" xfId="32470"/>
    <cellStyle name="Heading 1 9 2 3" xfId="45052"/>
    <cellStyle name="Heading 1 9 2_Rate Case Accrual Accounts" xfId="32471"/>
    <cellStyle name="Heading 1 9 3" xfId="15985"/>
    <cellStyle name="Heading 1 9 3 2" xfId="15986"/>
    <cellStyle name="Heading 1 9 3 2 2" xfId="15987"/>
    <cellStyle name="Heading 1 9 3 2_Rate Case Accrual Accounts" xfId="32472"/>
    <cellStyle name="Heading 1 9 3 3" xfId="45053"/>
    <cellStyle name="Heading 1 9 3_Rate Case Accrual Accounts" xfId="32473"/>
    <cellStyle name="Heading 1 9 4" xfId="15988"/>
    <cellStyle name="Heading 1 9 4 2" xfId="15989"/>
    <cellStyle name="Heading 1 9 4_Rate Case Accrual Accounts" xfId="32474"/>
    <cellStyle name="Heading 1 9 5" xfId="45054"/>
    <cellStyle name="Heading 1 9_Rate Case Accrual Accounts" xfId="32475"/>
    <cellStyle name="Heading 2" xfId="49499" builtinId="17" customBuiltin="1"/>
    <cellStyle name="Heading 2 10" xfId="15990"/>
    <cellStyle name="Heading 2 10 2" xfId="15991"/>
    <cellStyle name="Heading 2 10 2 2" xfId="15992"/>
    <cellStyle name="Heading 2 10 2 2 2" xfId="15993"/>
    <cellStyle name="Heading 2 10 2 2_Rate Case Accrual Accounts" xfId="32476"/>
    <cellStyle name="Heading 2 10 2 3" xfId="45055"/>
    <cellStyle name="Heading 2 10 2_Rate Case Accrual Accounts" xfId="32477"/>
    <cellStyle name="Heading 2 10 3" xfId="15994"/>
    <cellStyle name="Heading 2 10 3 2" xfId="15995"/>
    <cellStyle name="Heading 2 10 3 2 2" xfId="15996"/>
    <cellStyle name="Heading 2 10 3 2_Rate Case Accrual Accounts" xfId="32478"/>
    <cellStyle name="Heading 2 10 3 3" xfId="45056"/>
    <cellStyle name="Heading 2 10 3_Rate Case Accrual Accounts" xfId="32479"/>
    <cellStyle name="Heading 2 10 4" xfId="15997"/>
    <cellStyle name="Heading 2 10 4 2" xfId="15998"/>
    <cellStyle name="Heading 2 10 4_Rate Case Accrual Accounts" xfId="32480"/>
    <cellStyle name="Heading 2 10 5" xfId="45057"/>
    <cellStyle name="Heading 2 10_Rate Case Accrual Accounts" xfId="32481"/>
    <cellStyle name="Heading 2 11" xfId="15999"/>
    <cellStyle name="Heading 2 11 2" xfId="16000"/>
    <cellStyle name="Heading 2 11 2 2" xfId="16001"/>
    <cellStyle name="Heading 2 11 2 2 2" xfId="16002"/>
    <cellStyle name="Heading 2 11 2 2_Rate Case Accrual Accounts" xfId="32482"/>
    <cellStyle name="Heading 2 11 2 3" xfId="45058"/>
    <cellStyle name="Heading 2 11 2_Rate Case Accrual Accounts" xfId="32483"/>
    <cellStyle name="Heading 2 11 3" xfId="16003"/>
    <cellStyle name="Heading 2 11 3 2" xfId="16004"/>
    <cellStyle name="Heading 2 11 3 2 2" xfId="16005"/>
    <cellStyle name="Heading 2 11 3 2_Rate Case Accrual Accounts" xfId="32484"/>
    <cellStyle name="Heading 2 11 3 3" xfId="45059"/>
    <cellStyle name="Heading 2 11 3_Rate Case Accrual Accounts" xfId="32485"/>
    <cellStyle name="Heading 2 11 4" xfId="16006"/>
    <cellStyle name="Heading 2 11 4 2" xfId="16007"/>
    <cellStyle name="Heading 2 11 4_Rate Case Accrual Accounts" xfId="32486"/>
    <cellStyle name="Heading 2 11 5" xfId="45060"/>
    <cellStyle name="Heading 2 11_Rate Case Accrual Accounts" xfId="32487"/>
    <cellStyle name="Heading 2 12" xfId="16008"/>
    <cellStyle name="Heading 2 12 2" xfId="16009"/>
    <cellStyle name="Heading 2 12 2 2" xfId="16010"/>
    <cellStyle name="Heading 2 12 2 2 2" xfId="16011"/>
    <cellStyle name="Heading 2 12 2 2_Rate Case Accrual Accounts" xfId="32488"/>
    <cellStyle name="Heading 2 12 2 3" xfId="45061"/>
    <cellStyle name="Heading 2 12 2_Rate Case Accrual Accounts" xfId="32489"/>
    <cellStyle name="Heading 2 12 3" xfId="16012"/>
    <cellStyle name="Heading 2 12 3 2" xfId="16013"/>
    <cellStyle name="Heading 2 12 3 2 2" xfId="16014"/>
    <cellStyle name="Heading 2 12 3 2_Rate Case Accrual Accounts" xfId="32490"/>
    <cellStyle name="Heading 2 12 3 3" xfId="45062"/>
    <cellStyle name="Heading 2 12 3_Rate Case Accrual Accounts" xfId="32491"/>
    <cellStyle name="Heading 2 12 4" xfId="16015"/>
    <cellStyle name="Heading 2 12 4 2" xfId="16016"/>
    <cellStyle name="Heading 2 12 4_Rate Case Accrual Accounts" xfId="32492"/>
    <cellStyle name="Heading 2 12 5" xfId="45063"/>
    <cellStyle name="Heading 2 12_Rate Case Accrual Accounts" xfId="32493"/>
    <cellStyle name="Heading 2 13" xfId="16017"/>
    <cellStyle name="Heading 2 13 2" xfId="16018"/>
    <cellStyle name="Heading 2 13 2 2" xfId="16019"/>
    <cellStyle name="Heading 2 13 2 2 2" xfId="16020"/>
    <cellStyle name="Heading 2 13 2 2_Rate Case Accrual Accounts" xfId="32494"/>
    <cellStyle name="Heading 2 13 2 3" xfId="45064"/>
    <cellStyle name="Heading 2 13 2_Rate Case Accrual Accounts" xfId="32495"/>
    <cellStyle name="Heading 2 13 3" xfId="16021"/>
    <cellStyle name="Heading 2 13 3 2" xfId="16022"/>
    <cellStyle name="Heading 2 13 3 2 2" xfId="16023"/>
    <cellStyle name="Heading 2 13 3 2_Rate Case Accrual Accounts" xfId="32496"/>
    <cellStyle name="Heading 2 13 3 3" xfId="45065"/>
    <cellStyle name="Heading 2 13 3_Rate Case Accrual Accounts" xfId="32497"/>
    <cellStyle name="Heading 2 13 4" xfId="16024"/>
    <cellStyle name="Heading 2 13 4 2" xfId="16025"/>
    <cellStyle name="Heading 2 13 4_Rate Case Accrual Accounts" xfId="32498"/>
    <cellStyle name="Heading 2 13 5" xfId="45066"/>
    <cellStyle name="Heading 2 13_Rate Case Accrual Accounts" xfId="32499"/>
    <cellStyle name="Heading 2 14" xfId="16026"/>
    <cellStyle name="Heading 2 14 2" xfId="16027"/>
    <cellStyle name="Heading 2 14 2 2" xfId="16028"/>
    <cellStyle name="Heading 2 14 2 2 2" xfId="16029"/>
    <cellStyle name="Heading 2 14 2 2_Rate Case Accrual Accounts" xfId="32500"/>
    <cellStyle name="Heading 2 14 2 3" xfId="45067"/>
    <cellStyle name="Heading 2 14 2_Rate Case Accrual Accounts" xfId="32501"/>
    <cellStyle name="Heading 2 14 3" xfId="16030"/>
    <cellStyle name="Heading 2 14 3 2" xfId="16031"/>
    <cellStyle name="Heading 2 14 3 2 2" xfId="16032"/>
    <cellStyle name="Heading 2 14 3 2_Rate Case Accrual Accounts" xfId="32502"/>
    <cellStyle name="Heading 2 14 3 3" xfId="45068"/>
    <cellStyle name="Heading 2 14 3_Rate Case Accrual Accounts" xfId="32503"/>
    <cellStyle name="Heading 2 14 4" xfId="16033"/>
    <cellStyle name="Heading 2 14 4 2" xfId="16034"/>
    <cellStyle name="Heading 2 14 4_Rate Case Accrual Accounts" xfId="32504"/>
    <cellStyle name="Heading 2 14 5" xfId="45069"/>
    <cellStyle name="Heading 2 14_Rate Case Accrual Accounts" xfId="32505"/>
    <cellStyle name="Heading 2 15" xfId="16035"/>
    <cellStyle name="Heading 2 15 2" xfId="16036"/>
    <cellStyle name="Heading 2 15 2 2" xfId="16037"/>
    <cellStyle name="Heading 2 15 2 2 2" xfId="16038"/>
    <cellStyle name="Heading 2 15 2 2_Rate Case Accrual Accounts" xfId="32506"/>
    <cellStyle name="Heading 2 15 2 3" xfId="45070"/>
    <cellStyle name="Heading 2 15 2_Rate Case Accrual Accounts" xfId="32507"/>
    <cellStyle name="Heading 2 15 3" xfId="16039"/>
    <cellStyle name="Heading 2 15 3 2" xfId="16040"/>
    <cellStyle name="Heading 2 15 3 2 2" xfId="16041"/>
    <cellStyle name="Heading 2 15 3 2_Rate Case Accrual Accounts" xfId="32508"/>
    <cellStyle name="Heading 2 15 3 3" xfId="45071"/>
    <cellStyle name="Heading 2 15 3_Rate Case Accrual Accounts" xfId="32509"/>
    <cellStyle name="Heading 2 15 4" xfId="16042"/>
    <cellStyle name="Heading 2 15 4 2" xfId="16043"/>
    <cellStyle name="Heading 2 15 4_Rate Case Accrual Accounts" xfId="32510"/>
    <cellStyle name="Heading 2 15 5" xfId="45072"/>
    <cellStyle name="Heading 2 15_Rate Case Accrual Accounts" xfId="32511"/>
    <cellStyle name="Heading 2 16" xfId="16044"/>
    <cellStyle name="Heading 2 16 2" xfId="16045"/>
    <cellStyle name="Heading 2 16 2 2" xfId="16046"/>
    <cellStyle name="Heading 2 16 2 2 2" xfId="16047"/>
    <cellStyle name="Heading 2 16 2 2_Rate Case Accrual Accounts" xfId="32512"/>
    <cellStyle name="Heading 2 16 2 3" xfId="45073"/>
    <cellStyle name="Heading 2 16 2_Rate Case Accrual Accounts" xfId="32513"/>
    <cellStyle name="Heading 2 16 3" xfId="16048"/>
    <cellStyle name="Heading 2 16 3 2" xfId="16049"/>
    <cellStyle name="Heading 2 16 3 2 2" xfId="16050"/>
    <cellStyle name="Heading 2 16 3 2_Rate Case Accrual Accounts" xfId="32514"/>
    <cellStyle name="Heading 2 16 3 3" xfId="45074"/>
    <cellStyle name="Heading 2 16 3_Rate Case Accrual Accounts" xfId="32515"/>
    <cellStyle name="Heading 2 16 4" xfId="16051"/>
    <cellStyle name="Heading 2 16 4 2" xfId="16052"/>
    <cellStyle name="Heading 2 16 4_Rate Case Accrual Accounts" xfId="32516"/>
    <cellStyle name="Heading 2 16 5" xfId="45075"/>
    <cellStyle name="Heading 2 16_Rate Case Accrual Accounts" xfId="32517"/>
    <cellStyle name="Heading 2 17" xfId="16053"/>
    <cellStyle name="Heading 2 17 2" xfId="16054"/>
    <cellStyle name="Heading 2 17 2 2" xfId="16055"/>
    <cellStyle name="Heading 2 17 2 2 2" xfId="16056"/>
    <cellStyle name="Heading 2 17 2 2_Rate Case Accrual Accounts" xfId="32518"/>
    <cellStyle name="Heading 2 17 2 3" xfId="45076"/>
    <cellStyle name="Heading 2 17 2_Rate Case Accrual Accounts" xfId="32519"/>
    <cellStyle name="Heading 2 17 3" xfId="16057"/>
    <cellStyle name="Heading 2 17 3 2" xfId="16058"/>
    <cellStyle name="Heading 2 17 3 2 2" xfId="16059"/>
    <cellStyle name="Heading 2 17 3 2_Rate Case Accrual Accounts" xfId="32520"/>
    <cellStyle name="Heading 2 17 3 3" xfId="45077"/>
    <cellStyle name="Heading 2 17 3_Rate Case Accrual Accounts" xfId="32521"/>
    <cellStyle name="Heading 2 17 4" xfId="16060"/>
    <cellStyle name="Heading 2 17 4 2" xfId="16061"/>
    <cellStyle name="Heading 2 17 4_Rate Case Accrual Accounts" xfId="32522"/>
    <cellStyle name="Heading 2 17 5" xfId="45078"/>
    <cellStyle name="Heading 2 17_Rate Case Accrual Accounts" xfId="32523"/>
    <cellStyle name="Heading 2 18" xfId="16062"/>
    <cellStyle name="Heading 2 18 2" xfId="16063"/>
    <cellStyle name="Heading 2 18 2 2" xfId="16064"/>
    <cellStyle name="Heading 2 18 2 2 2" xfId="16065"/>
    <cellStyle name="Heading 2 18 2 2_Rate Case Accrual Accounts" xfId="32524"/>
    <cellStyle name="Heading 2 18 2 3" xfId="45079"/>
    <cellStyle name="Heading 2 18 2_Rate Case Accrual Accounts" xfId="32525"/>
    <cellStyle name="Heading 2 18 3" xfId="16066"/>
    <cellStyle name="Heading 2 18 3 2" xfId="16067"/>
    <cellStyle name="Heading 2 18 3 2 2" xfId="16068"/>
    <cellStyle name="Heading 2 18 3 2_Rate Case Accrual Accounts" xfId="32526"/>
    <cellStyle name="Heading 2 18 3 3" xfId="45080"/>
    <cellStyle name="Heading 2 18 3_Rate Case Accrual Accounts" xfId="32527"/>
    <cellStyle name="Heading 2 18 4" xfId="16069"/>
    <cellStyle name="Heading 2 18 4 2" xfId="16070"/>
    <cellStyle name="Heading 2 18 4_Rate Case Accrual Accounts" xfId="32528"/>
    <cellStyle name="Heading 2 18 5" xfId="45081"/>
    <cellStyle name="Heading 2 18_Rate Case Accrual Accounts" xfId="32529"/>
    <cellStyle name="Heading 2 19" xfId="16071"/>
    <cellStyle name="Heading 2 19 2" xfId="16072"/>
    <cellStyle name="Heading 2 19 2 2" xfId="16073"/>
    <cellStyle name="Heading 2 19 2 2 2" xfId="16074"/>
    <cellStyle name="Heading 2 19 2 2_Rate Case Accrual Accounts" xfId="32530"/>
    <cellStyle name="Heading 2 19 2 3" xfId="45082"/>
    <cellStyle name="Heading 2 19 2_Rate Case Accrual Accounts" xfId="32531"/>
    <cellStyle name="Heading 2 19 3" xfId="16075"/>
    <cellStyle name="Heading 2 19 3 2" xfId="16076"/>
    <cellStyle name="Heading 2 19 3 2 2" xfId="16077"/>
    <cellStyle name="Heading 2 19 3 2_Rate Case Accrual Accounts" xfId="32532"/>
    <cellStyle name="Heading 2 19 3 3" xfId="45083"/>
    <cellStyle name="Heading 2 19 3_Rate Case Accrual Accounts" xfId="32533"/>
    <cellStyle name="Heading 2 19 4" xfId="16078"/>
    <cellStyle name="Heading 2 19 4 2" xfId="16079"/>
    <cellStyle name="Heading 2 19 4_Rate Case Accrual Accounts" xfId="32534"/>
    <cellStyle name="Heading 2 19 5" xfId="45084"/>
    <cellStyle name="Heading 2 19_Rate Case Accrual Accounts" xfId="32535"/>
    <cellStyle name="Heading 2 2" xfId="124"/>
    <cellStyle name="Heading 2 2 2" xfId="623"/>
    <cellStyle name="Heading 2 2 2 10" xfId="49312"/>
    <cellStyle name="Heading 2 2 2 2" xfId="16080"/>
    <cellStyle name="Heading 2 2 2 2 2" xfId="16081"/>
    <cellStyle name="Heading 2 2 2 2 2 2" xfId="16082"/>
    <cellStyle name="Heading 2 2 2 2 2_Rate Case Accrual Accounts" xfId="32536"/>
    <cellStyle name="Heading 2 2 2 2 3" xfId="45085"/>
    <cellStyle name="Heading 2 2 2 2_Rate Case Accrual Accounts" xfId="32537"/>
    <cellStyle name="Heading 2 2 2 3" xfId="16083"/>
    <cellStyle name="Heading 2 2 2 3 2" xfId="16084"/>
    <cellStyle name="Heading 2 2 2 3 2 2" xfId="16085"/>
    <cellStyle name="Heading 2 2 2 3 2_Rate Case Accrual Accounts" xfId="32538"/>
    <cellStyle name="Heading 2 2 2 3 3" xfId="45086"/>
    <cellStyle name="Heading 2 2 2 3_Rate Case Accrual Accounts" xfId="32539"/>
    <cellStyle name="Heading 2 2 2 4" xfId="16086"/>
    <cellStyle name="Heading 2 2 2 4 2" xfId="16087"/>
    <cellStyle name="Heading 2 2 2 4 2 2" xfId="16088"/>
    <cellStyle name="Heading 2 2 2 4 2_Rate Case Accrual Accounts" xfId="32540"/>
    <cellStyle name="Heading 2 2 2 4 3" xfId="45087"/>
    <cellStyle name="Heading 2 2 2 4_Rate Case Accrual Accounts" xfId="32541"/>
    <cellStyle name="Heading 2 2 2 5" xfId="16089"/>
    <cellStyle name="Heading 2 2 2 5 2" xfId="16090"/>
    <cellStyle name="Heading 2 2 2 5_Rate Case Accrual Accounts" xfId="32542"/>
    <cellStyle name="Heading 2 2 2 6" xfId="45088"/>
    <cellStyle name="Heading 2 2 2 7" xfId="49330"/>
    <cellStyle name="Heading 2 2 2 8" xfId="49313"/>
    <cellStyle name="Heading 2 2 2 9" xfId="49323"/>
    <cellStyle name="Heading 2 2 2_Basis Info" xfId="16091"/>
    <cellStyle name="Heading 2 2 3" xfId="466"/>
    <cellStyle name="Heading 2 2 3 2" xfId="16092"/>
    <cellStyle name="Heading 2 2 3 2 2" xfId="16093"/>
    <cellStyle name="Heading 2 2 3 2 2 2" xfId="16094"/>
    <cellStyle name="Heading 2 2 3 2 2_Rate Case Accrual Accounts" xfId="32543"/>
    <cellStyle name="Heading 2 2 3 2 3" xfId="45089"/>
    <cellStyle name="Heading 2 2 3 2_Rate Case Accrual Accounts" xfId="32544"/>
    <cellStyle name="Heading 2 2 3 3" xfId="16095"/>
    <cellStyle name="Heading 2 2 3 3 2" xfId="16096"/>
    <cellStyle name="Heading 2 2 3 3 2 2" xfId="16097"/>
    <cellStyle name="Heading 2 2 3 3 2_Rate Case Accrual Accounts" xfId="32545"/>
    <cellStyle name="Heading 2 2 3 3 3" xfId="45090"/>
    <cellStyle name="Heading 2 2 3 3_Rate Case Accrual Accounts" xfId="32546"/>
    <cellStyle name="Heading 2 2 3 4" xfId="16098"/>
    <cellStyle name="Heading 2 2 3 4 2" xfId="16099"/>
    <cellStyle name="Heading 2 2 3 4 2 2" xfId="16100"/>
    <cellStyle name="Heading 2 2 3 4 2_Rate Case Accrual Accounts" xfId="32547"/>
    <cellStyle name="Heading 2 2 3 4 3" xfId="45091"/>
    <cellStyle name="Heading 2 2 3 4_Rate Case Accrual Accounts" xfId="32548"/>
    <cellStyle name="Heading 2 2 3 5" xfId="16101"/>
    <cellStyle name="Heading 2 2 3 5 2" xfId="16102"/>
    <cellStyle name="Heading 2 2 3 5_Rate Case Accrual Accounts" xfId="32549"/>
    <cellStyle name="Heading 2 2 3 6" xfId="16103"/>
    <cellStyle name="Heading 2 2 3 6 2" xfId="16104"/>
    <cellStyle name="Heading 2 2 3 6_Rate Case Accrual Accounts" xfId="32550"/>
    <cellStyle name="Heading 2 2 3_Basis Info" xfId="16105"/>
    <cellStyle name="Heading 2 2 4" xfId="16106"/>
    <cellStyle name="Heading 2 2 4 2" xfId="16107"/>
    <cellStyle name="Heading 2 2 4 2 2" xfId="16108"/>
    <cellStyle name="Heading 2 2 4 2_Rate Case Accrual Accounts" xfId="32551"/>
    <cellStyle name="Heading 2 2 4 3" xfId="45092"/>
    <cellStyle name="Heading 2 2 4_Rate Case Accrual Accounts" xfId="32552"/>
    <cellStyle name="Heading 2 2 5" xfId="16109"/>
    <cellStyle name="Heading 2 2 5 2" xfId="16110"/>
    <cellStyle name="Heading 2 2 5_Rate Case Accrual Accounts" xfId="32553"/>
    <cellStyle name="Heading 2 2 6" xfId="16111"/>
    <cellStyle name="Heading 2 2 6 2" xfId="45093"/>
    <cellStyle name="Heading 2 2 7" xfId="16112"/>
    <cellStyle name="Heading 2 2 7 2" xfId="45094"/>
    <cellStyle name="Heading 2 2 8" xfId="45095"/>
    <cellStyle name="Heading 2 2_10-1 BS" xfId="16113"/>
    <cellStyle name="Heading 2 20" xfId="16114"/>
    <cellStyle name="Heading 2 20 2" xfId="16115"/>
    <cellStyle name="Heading 2 20 2 2" xfId="16116"/>
    <cellStyle name="Heading 2 20 2 2 2" xfId="16117"/>
    <cellStyle name="Heading 2 20 2 2_Rate Case Accrual Accounts" xfId="32554"/>
    <cellStyle name="Heading 2 20 2 3" xfId="45096"/>
    <cellStyle name="Heading 2 20 2_Rate Case Accrual Accounts" xfId="32555"/>
    <cellStyle name="Heading 2 20 3" xfId="16118"/>
    <cellStyle name="Heading 2 20 3 2" xfId="16119"/>
    <cellStyle name="Heading 2 20 3 2 2" xfId="16120"/>
    <cellStyle name="Heading 2 20 3 2_Rate Case Accrual Accounts" xfId="32556"/>
    <cellStyle name="Heading 2 20 3 3" xfId="45097"/>
    <cellStyle name="Heading 2 20 3_Rate Case Accrual Accounts" xfId="32557"/>
    <cellStyle name="Heading 2 20 4" xfId="16121"/>
    <cellStyle name="Heading 2 20 4 2" xfId="16122"/>
    <cellStyle name="Heading 2 20 4_Rate Case Accrual Accounts" xfId="32558"/>
    <cellStyle name="Heading 2 20 5" xfId="45098"/>
    <cellStyle name="Heading 2 20_Rate Case Accrual Accounts" xfId="32559"/>
    <cellStyle name="Heading 2 21" xfId="16123"/>
    <cellStyle name="Heading 2 21 2" xfId="16124"/>
    <cellStyle name="Heading 2 21 2 2" xfId="16125"/>
    <cellStyle name="Heading 2 21 2 2 2" xfId="16126"/>
    <cellStyle name="Heading 2 21 2 2_Rate Case Accrual Accounts" xfId="32560"/>
    <cellStyle name="Heading 2 21 2 3" xfId="45099"/>
    <cellStyle name="Heading 2 21 2_Rate Case Accrual Accounts" xfId="32561"/>
    <cellStyle name="Heading 2 21 3" xfId="16127"/>
    <cellStyle name="Heading 2 21 3 2" xfId="16128"/>
    <cellStyle name="Heading 2 21 3 2 2" xfId="16129"/>
    <cellStyle name="Heading 2 21 3 2_Rate Case Accrual Accounts" xfId="32562"/>
    <cellStyle name="Heading 2 21 3 3" xfId="45100"/>
    <cellStyle name="Heading 2 21 3_Rate Case Accrual Accounts" xfId="32563"/>
    <cellStyle name="Heading 2 21 4" xfId="16130"/>
    <cellStyle name="Heading 2 21 4 2" xfId="16131"/>
    <cellStyle name="Heading 2 21 4_Rate Case Accrual Accounts" xfId="32564"/>
    <cellStyle name="Heading 2 21 5" xfId="45101"/>
    <cellStyle name="Heading 2 21_Rate Case Accrual Accounts" xfId="32565"/>
    <cellStyle name="Heading 2 22" xfId="16132"/>
    <cellStyle name="Heading 2 22 2" xfId="16133"/>
    <cellStyle name="Heading 2 22 2 2" xfId="16134"/>
    <cellStyle name="Heading 2 22 2 2 2" xfId="16135"/>
    <cellStyle name="Heading 2 22 2 2_Rate Case Accrual Accounts" xfId="32566"/>
    <cellStyle name="Heading 2 22 2 3" xfId="45102"/>
    <cellStyle name="Heading 2 22 2_Rate Case Accrual Accounts" xfId="32567"/>
    <cellStyle name="Heading 2 22 3" xfId="16136"/>
    <cellStyle name="Heading 2 22 3 2" xfId="16137"/>
    <cellStyle name="Heading 2 22 3 2 2" xfId="16138"/>
    <cellStyle name="Heading 2 22 3 2_Rate Case Accrual Accounts" xfId="32568"/>
    <cellStyle name="Heading 2 22 3 3" xfId="45103"/>
    <cellStyle name="Heading 2 22 3_Rate Case Accrual Accounts" xfId="32569"/>
    <cellStyle name="Heading 2 22 4" xfId="16139"/>
    <cellStyle name="Heading 2 22 4 2" xfId="16140"/>
    <cellStyle name="Heading 2 22 4_Rate Case Accrual Accounts" xfId="32570"/>
    <cellStyle name="Heading 2 22 5" xfId="45104"/>
    <cellStyle name="Heading 2 22_Rate Case Accrual Accounts" xfId="32571"/>
    <cellStyle name="Heading 2 23" xfId="16141"/>
    <cellStyle name="Heading 2 23 2" xfId="16142"/>
    <cellStyle name="Heading 2 23 2 2" xfId="16143"/>
    <cellStyle name="Heading 2 23 2 2 2" xfId="16144"/>
    <cellStyle name="Heading 2 23 2 2_Rate Case Accrual Accounts" xfId="32572"/>
    <cellStyle name="Heading 2 23 2 3" xfId="45105"/>
    <cellStyle name="Heading 2 23 2_Rate Case Accrual Accounts" xfId="32573"/>
    <cellStyle name="Heading 2 23 3" xfId="16145"/>
    <cellStyle name="Heading 2 23 3 2" xfId="16146"/>
    <cellStyle name="Heading 2 23 3 2 2" xfId="16147"/>
    <cellStyle name="Heading 2 23 3 2_Rate Case Accrual Accounts" xfId="32574"/>
    <cellStyle name="Heading 2 23 3 3" xfId="45106"/>
    <cellStyle name="Heading 2 23 3_Rate Case Accrual Accounts" xfId="32575"/>
    <cellStyle name="Heading 2 23 4" xfId="16148"/>
    <cellStyle name="Heading 2 23 4 2" xfId="16149"/>
    <cellStyle name="Heading 2 23 4 2 2" xfId="16150"/>
    <cellStyle name="Heading 2 23 4 2_Rate Case Accrual Accounts" xfId="32576"/>
    <cellStyle name="Heading 2 23 4 3" xfId="45107"/>
    <cellStyle name="Heading 2 23 4_Rate Case Accrual Accounts" xfId="32577"/>
    <cellStyle name="Heading 2 23 5" xfId="16151"/>
    <cellStyle name="Heading 2 23 5 2" xfId="16152"/>
    <cellStyle name="Heading 2 23 5_Rate Case Accrual Accounts" xfId="32578"/>
    <cellStyle name="Heading 2 23 6" xfId="45108"/>
    <cellStyle name="Heading 2 23_Rate Case Accrual Accounts" xfId="32579"/>
    <cellStyle name="Heading 2 24" xfId="16153"/>
    <cellStyle name="Heading 2 24 2" xfId="16154"/>
    <cellStyle name="Heading 2 24 2 2" xfId="16155"/>
    <cellStyle name="Heading 2 24 2 2 2" xfId="16156"/>
    <cellStyle name="Heading 2 24 2 2 2 2" xfId="16157"/>
    <cellStyle name="Heading 2 24 2 2 2_Rate Case Accrual Accounts" xfId="32580"/>
    <cellStyle name="Heading 2 24 2 2 3" xfId="45109"/>
    <cellStyle name="Heading 2 24 2 2_Rate Case Accrual Accounts" xfId="32581"/>
    <cellStyle name="Heading 2 24 2 3" xfId="16158"/>
    <cellStyle name="Heading 2 24 2 3 2" xfId="16159"/>
    <cellStyle name="Heading 2 24 2 3_Rate Case Accrual Accounts" xfId="32582"/>
    <cellStyle name="Heading 2 24 2 4" xfId="16160"/>
    <cellStyle name="Heading 2 24 2 4 2" xfId="45110"/>
    <cellStyle name="Heading 2 24 2 5" xfId="45111"/>
    <cellStyle name="Heading 2 24 2_Rate Case Accrual Accounts" xfId="32583"/>
    <cellStyle name="Heading 2 24 3" xfId="16161"/>
    <cellStyle name="Heading 2 24 3 2" xfId="16162"/>
    <cellStyle name="Heading 2 24 3 2 2" xfId="16163"/>
    <cellStyle name="Heading 2 24 3 2_Rate Case Accrual Accounts" xfId="32584"/>
    <cellStyle name="Heading 2 24 3 3" xfId="45112"/>
    <cellStyle name="Heading 2 24 3_Rate Case Accrual Accounts" xfId="32585"/>
    <cellStyle name="Heading 2 24 4" xfId="16164"/>
    <cellStyle name="Heading 2 24 4 2" xfId="16165"/>
    <cellStyle name="Heading 2 24 4_Rate Case Accrual Accounts" xfId="32586"/>
    <cellStyle name="Heading 2 24 5" xfId="16166"/>
    <cellStyle name="Heading 2 24 5 2" xfId="16167"/>
    <cellStyle name="Heading 2 24 5_Rate Case Accrual Accounts" xfId="32587"/>
    <cellStyle name="Heading 2 24 6" xfId="45113"/>
    <cellStyle name="Heading 2 24_Basis Detail" xfId="16168"/>
    <cellStyle name="Heading 2 25" xfId="16169"/>
    <cellStyle name="Heading 2 25 2" xfId="16170"/>
    <cellStyle name="Heading 2 25 2 2" xfId="16171"/>
    <cellStyle name="Heading 2 25 2 2 2" xfId="16172"/>
    <cellStyle name="Heading 2 25 2 2_Rate Case Accrual Accounts" xfId="32588"/>
    <cellStyle name="Heading 2 25 2 3" xfId="45114"/>
    <cellStyle name="Heading 2 25 2_Rate Case Accrual Accounts" xfId="32589"/>
    <cellStyle name="Heading 2 25 3" xfId="16173"/>
    <cellStyle name="Heading 2 25 3 2" xfId="16174"/>
    <cellStyle name="Heading 2 25 3 2 2" xfId="16175"/>
    <cellStyle name="Heading 2 25 3 2_Rate Case Accrual Accounts" xfId="32590"/>
    <cellStyle name="Heading 2 25 3 3" xfId="45115"/>
    <cellStyle name="Heading 2 25 3_Rate Case Accrual Accounts" xfId="32591"/>
    <cellStyle name="Heading 2 25 4" xfId="16176"/>
    <cellStyle name="Heading 2 25 4 2" xfId="16177"/>
    <cellStyle name="Heading 2 25 4_Rate Case Accrual Accounts" xfId="32592"/>
    <cellStyle name="Heading 2 25 5" xfId="45116"/>
    <cellStyle name="Heading 2 25_Rate Case Accrual Accounts" xfId="32593"/>
    <cellStyle name="Heading 2 26" xfId="16178"/>
    <cellStyle name="Heading 2 26 2" xfId="16179"/>
    <cellStyle name="Heading 2 26 2 2" xfId="16180"/>
    <cellStyle name="Heading 2 26 2 2 2" xfId="16181"/>
    <cellStyle name="Heading 2 26 2 2_Rate Case Accrual Accounts" xfId="32594"/>
    <cellStyle name="Heading 2 26 2 3" xfId="45117"/>
    <cellStyle name="Heading 2 26 2_Rate Case Accrual Accounts" xfId="32595"/>
    <cellStyle name="Heading 2 26 3" xfId="16182"/>
    <cellStyle name="Heading 2 26 3 2" xfId="16183"/>
    <cellStyle name="Heading 2 26 3_Rate Case Accrual Accounts" xfId="32596"/>
    <cellStyle name="Heading 2 26 4" xfId="16184"/>
    <cellStyle name="Heading 2 26 4 2" xfId="45118"/>
    <cellStyle name="Heading 2 26 5" xfId="45119"/>
    <cellStyle name="Heading 2 26_Rate Case Accrual Accounts" xfId="32597"/>
    <cellStyle name="Heading 2 27" xfId="16185"/>
    <cellStyle name="Heading 2 27 2" xfId="16186"/>
    <cellStyle name="Heading 2 27 2 2" xfId="16187"/>
    <cellStyle name="Heading 2 27 2 2 2" xfId="16188"/>
    <cellStyle name="Heading 2 27 2 2_Rate Case Accrual Accounts" xfId="32598"/>
    <cellStyle name="Heading 2 27 2 3" xfId="45120"/>
    <cellStyle name="Heading 2 27 2_Rate Case Accrual Accounts" xfId="32599"/>
    <cellStyle name="Heading 2 27 3" xfId="16189"/>
    <cellStyle name="Heading 2 27 3 2" xfId="16190"/>
    <cellStyle name="Heading 2 27 3_Rate Case Accrual Accounts" xfId="32600"/>
    <cellStyle name="Heading 2 27 4" xfId="45121"/>
    <cellStyle name="Heading 2 27_Rate Case Accrual Accounts" xfId="32601"/>
    <cellStyle name="Heading 2 28" xfId="16191"/>
    <cellStyle name="Heading 2 28 2" xfId="16192"/>
    <cellStyle name="Heading 2 28 2 2" xfId="16193"/>
    <cellStyle name="Heading 2 28 2_Rate Case Accrual Accounts" xfId="32602"/>
    <cellStyle name="Heading 2 28 3" xfId="45122"/>
    <cellStyle name="Heading 2 28_Rate Case Accrual Accounts" xfId="32603"/>
    <cellStyle name="Heading 2 29" xfId="16194"/>
    <cellStyle name="Heading 2 29 2" xfId="16195"/>
    <cellStyle name="Heading 2 29 2 2" xfId="16196"/>
    <cellStyle name="Heading 2 29 2_Rate Case Accrual Accounts" xfId="32604"/>
    <cellStyle name="Heading 2 29 3" xfId="45123"/>
    <cellStyle name="Heading 2 29_Rate Case Accrual Accounts" xfId="32605"/>
    <cellStyle name="Heading 2 3" xfId="16197"/>
    <cellStyle name="Heading 2 3 2" xfId="16198"/>
    <cellStyle name="Heading 2 3 2 2" xfId="16199"/>
    <cellStyle name="Heading 2 3 2 2 2" xfId="16200"/>
    <cellStyle name="Heading 2 3 2 2 2 2" xfId="16201"/>
    <cellStyle name="Heading 2 3 2 2 2_Rate Case Accrual Accounts" xfId="32606"/>
    <cellStyle name="Heading 2 3 2 2 3" xfId="45124"/>
    <cellStyle name="Heading 2 3 2 2_Rate Case Accrual Accounts" xfId="32607"/>
    <cellStyle name="Heading 2 3 2 3" xfId="16202"/>
    <cellStyle name="Heading 2 3 2 3 2" xfId="16203"/>
    <cellStyle name="Heading 2 3 2 3 2 2" xfId="16204"/>
    <cellStyle name="Heading 2 3 2 3 2_Rate Case Accrual Accounts" xfId="32608"/>
    <cellStyle name="Heading 2 3 2 3 3" xfId="45125"/>
    <cellStyle name="Heading 2 3 2 3_Rate Case Accrual Accounts" xfId="32609"/>
    <cellStyle name="Heading 2 3 2 4" xfId="16205"/>
    <cellStyle name="Heading 2 3 2 4 2" xfId="16206"/>
    <cellStyle name="Heading 2 3 2 4_Rate Case Accrual Accounts" xfId="32610"/>
    <cellStyle name="Heading 2 3 2 5" xfId="45126"/>
    <cellStyle name="Heading 2 3 2_Rate Case Accrual Accounts" xfId="32611"/>
    <cellStyle name="Heading 2 3 3" xfId="16207"/>
    <cellStyle name="Heading 2 3 3 2" xfId="16208"/>
    <cellStyle name="Heading 2 3 3 2 2" xfId="16209"/>
    <cellStyle name="Heading 2 3 3 2_Rate Case Accrual Accounts" xfId="32612"/>
    <cellStyle name="Heading 2 3 3 3" xfId="45127"/>
    <cellStyle name="Heading 2 3 3_Rate Case Accrual Accounts" xfId="32613"/>
    <cellStyle name="Heading 2 3 4" xfId="16210"/>
    <cellStyle name="Heading 2 3 4 2" xfId="16211"/>
    <cellStyle name="Heading 2 3 4_Rate Case Accrual Accounts" xfId="32614"/>
    <cellStyle name="Heading 2 3 5" xfId="16212"/>
    <cellStyle name="Heading 2 3 5 2" xfId="45128"/>
    <cellStyle name="Heading 2 3_Rate Case Accrual Accounts" xfId="32615"/>
    <cellStyle name="Heading 2 30" xfId="16213"/>
    <cellStyle name="Heading 2 30 2" xfId="16214"/>
    <cellStyle name="Heading 2 30 2 2" xfId="16215"/>
    <cellStyle name="Heading 2 30 2_Rate Case Accrual Accounts" xfId="32616"/>
    <cellStyle name="Heading 2 30 3" xfId="45129"/>
    <cellStyle name="Heading 2 30_Rate Case Accrual Accounts" xfId="32617"/>
    <cellStyle name="Heading 2 31" xfId="16216"/>
    <cellStyle name="Heading 2 31 2" xfId="16217"/>
    <cellStyle name="Heading 2 31 2 2" xfId="16218"/>
    <cellStyle name="Heading 2 31 2_Rate Case Accrual Accounts" xfId="32618"/>
    <cellStyle name="Heading 2 31 3" xfId="45130"/>
    <cellStyle name="Heading 2 31_Rate Case Accrual Accounts" xfId="32619"/>
    <cellStyle name="Heading 2 32" xfId="16219"/>
    <cellStyle name="Heading 2 32 2" xfId="16220"/>
    <cellStyle name="Heading 2 32 2 2" xfId="16221"/>
    <cellStyle name="Heading 2 32 2_Rate Case Accrual Accounts" xfId="32620"/>
    <cellStyle name="Heading 2 32 3" xfId="45131"/>
    <cellStyle name="Heading 2 32_Rate Case Accrual Accounts" xfId="32621"/>
    <cellStyle name="Heading 2 33" xfId="16222"/>
    <cellStyle name="Heading 2 33 2" xfId="16223"/>
    <cellStyle name="Heading 2 33 2 2" xfId="16224"/>
    <cellStyle name="Heading 2 33 2_Rate Case Accrual Accounts" xfId="32622"/>
    <cellStyle name="Heading 2 33 3" xfId="45132"/>
    <cellStyle name="Heading 2 33_Rate Case Accrual Accounts" xfId="32623"/>
    <cellStyle name="Heading 2 34" xfId="16225"/>
    <cellStyle name="Heading 2 34 2" xfId="16226"/>
    <cellStyle name="Heading 2 34 2 2" xfId="16227"/>
    <cellStyle name="Heading 2 34 2_Rate Case Accrual Accounts" xfId="32624"/>
    <cellStyle name="Heading 2 34 3" xfId="45133"/>
    <cellStyle name="Heading 2 34_Rate Case Accrual Accounts" xfId="32625"/>
    <cellStyle name="Heading 2 35" xfId="16228"/>
    <cellStyle name="Heading 2 35 2" xfId="16229"/>
    <cellStyle name="Heading 2 35 2 2" xfId="16230"/>
    <cellStyle name="Heading 2 35 2_Rate Case Accrual Accounts" xfId="32626"/>
    <cellStyle name="Heading 2 35 3" xfId="45134"/>
    <cellStyle name="Heading 2 35_Rate Case Accrual Accounts" xfId="32627"/>
    <cellStyle name="Heading 2 36" xfId="16231"/>
    <cellStyle name="Heading 2 36 2" xfId="16232"/>
    <cellStyle name="Heading 2 36 2 2" xfId="16233"/>
    <cellStyle name="Heading 2 36 2_Rate Case Accrual Accounts" xfId="32628"/>
    <cellStyle name="Heading 2 36 3" xfId="45135"/>
    <cellStyle name="Heading 2 36_Rate Case Accrual Accounts" xfId="32629"/>
    <cellStyle name="Heading 2 37" xfId="16234"/>
    <cellStyle name="Heading 2 37 2" xfId="16235"/>
    <cellStyle name="Heading 2 37 2 2" xfId="16236"/>
    <cellStyle name="Heading 2 37 2_Rate Case Accrual Accounts" xfId="32630"/>
    <cellStyle name="Heading 2 37 3" xfId="45136"/>
    <cellStyle name="Heading 2 37_Rate Case Accrual Accounts" xfId="32631"/>
    <cellStyle name="Heading 2 38" xfId="16237"/>
    <cellStyle name="Heading 2 38 2" xfId="16238"/>
    <cellStyle name="Heading 2 38 2 2" xfId="16239"/>
    <cellStyle name="Heading 2 38 2_Rate Case Accrual Accounts" xfId="32632"/>
    <cellStyle name="Heading 2 38 3" xfId="45137"/>
    <cellStyle name="Heading 2 38_Rate Case Accrual Accounts" xfId="32633"/>
    <cellStyle name="Heading 2 39" xfId="16240"/>
    <cellStyle name="Heading 2 39 2" xfId="16241"/>
    <cellStyle name="Heading 2 39 2 2" xfId="16242"/>
    <cellStyle name="Heading 2 39 2_Rate Case Accrual Accounts" xfId="32634"/>
    <cellStyle name="Heading 2 39 3" xfId="45138"/>
    <cellStyle name="Heading 2 39_Rate Case Accrual Accounts" xfId="32635"/>
    <cellStyle name="Heading 2 4" xfId="16243"/>
    <cellStyle name="Heading 2 4 2" xfId="16244"/>
    <cellStyle name="Heading 2 4 2 2" xfId="16245"/>
    <cellStyle name="Heading 2 4 2 2 2" xfId="16246"/>
    <cellStyle name="Heading 2 4 2 2 2 2" xfId="16247"/>
    <cellStyle name="Heading 2 4 2 2 2_Rate Case Accrual Accounts" xfId="32636"/>
    <cellStyle name="Heading 2 4 2 2 3" xfId="45139"/>
    <cellStyle name="Heading 2 4 2 2_Rate Case Accrual Accounts" xfId="32637"/>
    <cellStyle name="Heading 2 4 2 3" xfId="16248"/>
    <cellStyle name="Heading 2 4 2 3 2" xfId="16249"/>
    <cellStyle name="Heading 2 4 2 3 2 2" xfId="16250"/>
    <cellStyle name="Heading 2 4 2 3 2_Rate Case Accrual Accounts" xfId="32638"/>
    <cellStyle name="Heading 2 4 2 3 3" xfId="45140"/>
    <cellStyle name="Heading 2 4 2 3_Rate Case Accrual Accounts" xfId="32639"/>
    <cellStyle name="Heading 2 4 2 4" xfId="16251"/>
    <cellStyle name="Heading 2 4 2 4 2" xfId="16252"/>
    <cellStyle name="Heading 2 4 2 4_Rate Case Accrual Accounts" xfId="32640"/>
    <cellStyle name="Heading 2 4 2 5" xfId="45141"/>
    <cellStyle name="Heading 2 4 2_Rate Case Accrual Accounts" xfId="32641"/>
    <cellStyle name="Heading 2 4 3" xfId="16253"/>
    <cellStyle name="Heading 2 4 3 2" xfId="16254"/>
    <cellStyle name="Heading 2 4 3 2 2" xfId="16255"/>
    <cellStyle name="Heading 2 4 3 2_Rate Case Accrual Accounts" xfId="32642"/>
    <cellStyle name="Heading 2 4 3 3" xfId="45142"/>
    <cellStyle name="Heading 2 4 3_Rate Case Accrual Accounts" xfId="32643"/>
    <cellStyle name="Heading 2 4 4" xfId="16256"/>
    <cellStyle name="Heading 2 4 4 2" xfId="16257"/>
    <cellStyle name="Heading 2 4 4_Rate Case Accrual Accounts" xfId="32644"/>
    <cellStyle name="Heading 2 4 5" xfId="45143"/>
    <cellStyle name="Heading 2 4_Rate Case Accrual Accounts" xfId="32645"/>
    <cellStyle name="Heading 2 40" xfId="16258"/>
    <cellStyle name="Heading 2 40 2" xfId="16259"/>
    <cellStyle name="Heading 2 40 2 2" xfId="16260"/>
    <cellStyle name="Heading 2 40 2_Rate Case Accrual Accounts" xfId="32646"/>
    <cellStyle name="Heading 2 40 3" xfId="45144"/>
    <cellStyle name="Heading 2 40_Rate Case Accrual Accounts" xfId="32647"/>
    <cellStyle name="Heading 2 41" xfId="16261"/>
    <cellStyle name="Heading 2 41 2" xfId="16262"/>
    <cellStyle name="Heading 2 41 2 2" xfId="16263"/>
    <cellStyle name="Heading 2 41 2_Rate Case Accrual Accounts" xfId="32648"/>
    <cellStyle name="Heading 2 41 3" xfId="45145"/>
    <cellStyle name="Heading 2 41_Rate Case Accrual Accounts" xfId="32649"/>
    <cellStyle name="Heading 2 42" xfId="16264"/>
    <cellStyle name="Heading 2 42 2" xfId="16265"/>
    <cellStyle name="Heading 2 42 2 2" xfId="16266"/>
    <cellStyle name="Heading 2 42 2_Rate Case Accrual Accounts" xfId="32650"/>
    <cellStyle name="Heading 2 42 3" xfId="45146"/>
    <cellStyle name="Heading 2 42_Rate Case Accrual Accounts" xfId="32651"/>
    <cellStyle name="Heading 2 43" xfId="16267"/>
    <cellStyle name="Heading 2 43 2" xfId="16268"/>
    <cellStyle name="Heading 2 43 2 2" xfId="16269"/>
    <cellStyle name="Heading 2 43 2_Rate Case Accrual Accounts" xfId="32652"/>
    <cellStyle name="Heading 2 43 3" xfId="45147"/>
    <cellStyle name="Heading 2 43_Rate Case Accrual Accounts" xfId="32653"/>
    <cellStyle name="Heading 2 44" xfId="16270"/>
    <cellStyle name="Heading 2 44 2" xfId="16271"/>
    <cellStyle name="Heading 2 44 2 2" xfId="16272"/>
    <cellStyle name="Heading 2 44 2_Rate Case Accrual Accounts" xfId="32654"/>
    <cellStyle name="Heading 2 44 3" xfId="45148"/>
    <cellStyle name="Heading 2 44_Rate Case Accrual Accounts" xfId="32655"/>
    <cellStyle name="Heading 2 45" xfId="16273"/>
    <cellStyle name="Heading 2 45 2" xfId="16274"/>
    <cellStyle name="Heading 2 45 2 2" xfId="16275"/>
    <cellStyle name="Heading 2 45 2_Rate Case Accrual Accounts" xfId="32656"/>
    <cellStyle name="Heading 2 45 3" xfId="45149"/>
    <cellStyle name="Heading 2 45_Rate Case Accrual Accounts" xfId="32657"/>
    <cellStyle name="Heading 2 46" xfId="16276"/>
    <cellStyle name="Heading 2 46 2" xfId="16277"/>
    <cellStyle name="Heading 2 46 2 2" xfId="16278"/>
    <cellStyle name="Heading 2 46 2_Rate Case Accrual Accounts" xfId="32658"/>
    <cellStyle name="Heading 2 46 3" xfId="45150"/>
    <cellStyle name="Heading 2 46_Rate Case Accrual Accounts" xfId="32659"/>
    <cellStyle name="Heading 2 47" xfId="16279"/>
    <cellStyle name="Heading 2 47 2" xfId="16280"/>
    <cellStyle name="Heading 2 47 2 2" xfId="16281"/>
    <cellStyle name="Heading 2 47 2_Rate Case Accrual Accounts" xfId="32660"/>
    <cellStyle name="Heading 2 47 3" xfId="45151"/>
    <cellStyle name="Heading 2 47_Rate Case Accrual Accounts" xfId="32661"/>
    <cellStyle name="Heading 2 48" xfId="16282"/>
    <cellStyle name="Heading 2 48 2" xfId="16283"/>
    <cellStyle name="Heading 2 48 2 2" xfId="16284"/>
    <cellStyle name="Heading 2 48 2_Rate Case Accrual Accounts" xfId="32662"/>
    <cellStyle name="Heading 2 48 3" xfId="45152"/>
    <cellStyle name="Heading 2 48_Rate Case Accrual Accounts" xfId="32663"/>
    <cellStyle name="Heading 2 49" xfId="16285"/>
    <cellStyle name="Heading 2 49 2" xfId="16286"/>
    <cellStyle name="Heading 2 49 2 2" xfId="16287"/>
    <cellStyle name="Heading 2 49 2_Rate Case Accrual Accounts" xfId="32664"/>
    <cellStyle name="Heading 2 49 3" xfId="45153"/>
    <cellStyle name="Heading 2 49_Rate Case Accrual Accounts" xfId="32665"/>
    <cellStyle name="Heading 2 5" xfId="16288"/>
    <cellStyle name="Heading 2 5 2" xfId="16289"/>
    <cellStyle name="Heading 2 5 2 2" xfId="16290"/>
    <cellStyle name="Heading 2 5 2 2 2" xfId="16291"/>
    <cellStyle name="Heading 2 5 2 2 2 2" xfId="16292"/>
    <cellStyle name="Heading 2 5 2 2 2_Rate Case Accrual Accounts" xfId="32666"/>
    <cellStyle name="Heading 2 5 2 2 3" xfId="45154"/>
    <cellStyle name="Heading 2 5 2 2_Rate Case Accrual Accounts" xfId="32667"/>
    <cellStyle name="Heading 2 5 2 3" xfId="16293"/>
    <cellStyle name="Heading 2 5 2 3 2" xfId="16294"/>
    <cellStyle name="Heading 2 5 2 3 2 2" xfId="16295"/>
    <cellStyle name="Heading 2 5 2 3 2_Rate Case Accrual Accounts" xfId="32668"/>
    <cellStyle name="Heading 2 5 2 3 3" xfId="45155"/>
    <cellStyle name="Heading 2 5 2 3_Rate Case Accrual Accounts" xfId="32669"/>
    <cellStyle name="Heading 2 5 2 4" xfId="16296"/>
    <cellStyle name="Heading 2 5 2 4 2" xfId="16297"/>
    <cellStyle name="Heading 2 5 2 4_Rate Case Accrual Accounts" xfId="32670"/>
    <cellStyle name="Heading 2 5 2 5" xfId="45156"/>
    <cellStyle name="Heading 2 5 2_Rate Case Accrual Accounts" xfId="32671"/>
    <cellStyle name="Heading 2 5 3" xfId="16298"/>
    <cellStyle name="Heading 2 5 3 2" xfId="16299"/>
    <cellStyle name="Heading 2 5 3 2 2" xfId="16300"/>
    <cellStyle name="Heading 2 5 3 2_Rate Case Accrual Accounts" xfId="32672"/>
    <cellStyle name="Heading 2 5 3 3" xfId="45157"/>
    <cellStyle name="Heading 2 5 3_Rate Case Accrual Accounts" xfId="32673"/>
    <cellStyle name="Heading 2 5 4" xfId="16301"/>
    <cellStyle name="Heading 2 5 4 2" xfId="16302"/>
    <cellStyle name="Heading 2 5 4_Rate Case Accrual Accounts" xfId="32674"/>
    <cellStyle name="Heading 2 5 5" xfId="45158"/>
    <cellStyle name="Heading 2 5_Rate Case Accrual Accounts" xfId="32675"/>
    <cellStyle name="Heading 2 50" xfId="16303"/>
    <cellStyle name="Heading 2 50 2" xfId="16304"/>
    <cellStyle name="Heading 2 50 2 2" xfId="16305"/>
    <cellStyle name="Heading 2 50 2_Rate Case Accrual Accounts" xfId="32676"/>
    <cellStyle name="Heading 2 50 3" xfId="45159"/>
    <cellStyle name="Heading 2 50_Rate Case Accrual Accounts" xfId="32677"/>
    <cellStyle name="Heading 2 51" xfId="16306"/>
    <cellStyle name="Heading 2 51 2" xfId="16307"/>
    <cellStyle name="Heading 2 51 2 2" xfId="16308"/>
    <cellStyle name="Heading 2 51 2_Rate Case Accrual Accounts" xfId="32678"/>
    <cellStyle name="Heading 2 51 3" xfId="45160"/>
    <cellStyle name="Heading 2 51_Rate Case Accrual Accounts" xfId="32679"/>
    <cellStyle name="Heading 2 52" xfId="16309"/>
    <cellStyle name="Heading 2 52 2" xfId="16310"/>
    <cellStyle name="Heading 2 52 2 2" xfId="16311"/>
    <cellStyle name="Heading 2 52 2_Rate Case Accrual Accounts" xfId="32680"/>
    <cellStyle name="Heading 2 52 3" xfId="45161"/>
    <cellStyle name="Heading 2 52_Rate Case Accrual Accounts" xfId="32681"/>
    <cellStyle name="Heading 2 53" xfId="16312"/>
    <cellStyle name="Heading 2 53 2" xfId="16313"/>
    <cellStyle name="Heading 2 53 2 2" xfId="16314"/>
    <cellStyle name="Heading 2 53 2_Rate Case Accrual Accounts" xfId="32682"/>
    <cellStyle name="Heading 2 53 3" xfId="45162"/>
    <cellStyle name="Heading 2 53_Rate Case Accrual Accounts" xfId="32683"/>
    <cellStyle name="Heading 2 54" xfId="16315"/>
    <cellStyle name="Heading 2 54 2" xfId="16316"/>
    <cellStyle name="Heading 2 54 2 2" xfId="16317"/>
    <cellStyle name="Heading 2 54 2_Rate Case Accrual Accounts" xfId="32684"/>
    <cellStyle name="Heading 2 54 3" xfId="45163"/>
    <cellStyle name="Heading 2 54_Rate Case Accrual Accounts" xfId="32685"/>
    <cellStyle name="Heading 2 55" xfId="16318"/>
    <cellStyle name="Heading 2 55 2" xfId="16319"/>
    <cellStyle name="Heading 2 55 2 2" xfId="16320"/>
    <cellStyle name="Heading 2 55 2_Rate Case Accrual Accounts" xfId="32686"/>
    <cellStyle name="Heading 2 55 3" xfId="45164"/>
    <cellStyle name="Heading 2 55_Rate Case Accrual Accounts" xfId="32687"/>
    <cellStyle name="Heading 2 56" xfId="16321"/>
    <cellStyle name="Heading 2 56 2" xfId="16322"/>
    <cellStyle name="Heading 2 56 2 2" xfId="16323"/>
    <cellStyle name="Heading 2 56 2_Rate Case Accrual Accounts" xfId="32688"/>
    <cellStyle name="Heading 2 56 3" xfId="45165"/>
    <cellStyle name="Heading 2 56_Rate Case Accrual Accounts" xfId="32689"/>
    <cellStyle name="Heading 2 57" xfId="16324"/>
    <cellStyle name="Heading 2 57 2" xfId="16325"/>
    <cellStyle name="Heading 2 57 2 2" xfId="16326"/>
    <cellStyle name="Heading 2 57 2_Rate Case Accrual Accounts" xfId="32690"/>
    <cellStyle name="Heading 2 57 3" xfId="45166"/>
    <cellStyle name="Heading 2 57_Rate Case Accrual Accounts" xfId="32691"/>
    <cellStyle name="Heading 2 58" xfId="16327"/>
    <cellStyle name="Heading 2 58 2" xfId="16328"/>
    <cellStyle name="Heading 2 58 2 2" xfId="16329"/>
    <cellStyle name="Heading 2 58 2_Rate Case Accrual Accounts" xfId="32692"/>
    <cellStyle name="Heading 2 58 3" xfId="45167"/>
    <cellStyle name="Heading 2 58_Rate Case Accrual Accounts" xfId="32693"/>
    <cellStyle name="Heading 2 59" xfId="16330"/>
    <cellStyle name="Heading 2 59 2" xfId="16331"/>
    <cellStyle name="Heading 2 59 2 2" xfId="16332"/>
    <cellStyle name="Heading 2 59 2_Rate Case Accrual Accounts" xfId="32694"/>
    <cellStyle name="Heading 2 59 3" xfId="45168"/>
    <cellStyle name="Heading 2 59_Rate Case Accrual Accounts" xfId="32695"/>
    <cellStyle name="Heading 2 6" xfId="16333"/>
    <cellStyle name="Heading 2 6 2" xfId="16334"/>
    <cellStyle name="Heading 2 6 2 2" xfId="16335"/>
    <cellStyle name="Heading 2 6 2 2 2" xfId="16336"/>
    <cellStyle name="Heading 2 6 2 2_Rate Case Accrual Accounts" xfId="32696"/>
    <cellStyle name="Heading 2 6 2 3" xfId="45169"/>
    <cellStyle name="Heading 2 6 2_Rate Case Accrual Accounts" xfId="32697"/>
    <cellStyle name="Heading 2 6 3" xfId="16337"/>
    <cellStyle name="Heading 2 6 3 2" xfId="16338"/>
    <cellStyle name="Heading 2 6 3 2 2" xfId="16339"/>
    <cellStyle name="Heading 2 6 3 2_Rate Case Accrual Accounts" xfId="32698"/>
    <cellStyle name="Heading 2 6 3 3" xfId="45170"/>
    <cellStyle name="Heading 2 6 3_Rate Case Accrual Accounts" xfId="32699"/>
    <cellStyle name="Heading 2 6 4" xfId="16340"/>
    <cellStyle name="Heading 2 6 4 2" xfId="16341"/>
    <cellStyle name="Heading 2 6 4_Rate Case Accrual Accounts" xfId="32700"/>
    <cellStyle name="Heading 2 6 5" xfId="45171"/>
    <cellStyle name="Heading 2 6_Rate Case Accrual Accounts" xfId="32701"/>
    <cellStyle name="Heading 2 60" xfId="16342"/>
    <cellStyle name="Heading 2 60 2" xfId="16343"/>
    <cellStyle name="Heading 2 60 2 2" xfId="16344"/>
    <cellStyle name="Heading 2 60 2_Rate Case Accrual Accounts" xfId="32702"/>
    <cellStyle name="Heading 2 60 3" xfId="45172"/>
    <cellStyle name="Heading 2 60_Rate Case Accrual Accounts" xfId="32703"/>
    <cellStyle name="Heading 2 61" xfId="16345"/>
    <cellStyle name="Heading 2 61 2" xfId="16346"/>
    <cellStyle name="Heading 2 61_Rate Case Accrual Accounts" xfId="32704"/>
    <cellStyle name="Heading 2 62" xfId="16347"/>
    <cellStyle name="Heading 2 62 2" xfId="16348"/>
    <cellStyle name="Heading 2 62_Rate Case Accrual Accounts" xfId="32705"/>
    <cellStyle name="Heading 2 63" xfId="16349"/>
    <cellStyle name="Heading 2 63 2" xfId="45173"/>
    <cellStyle name="Heading 2 64" xfId="16350"/>
    <cellStyle name="Heading 2 64 2" xfId="45174"/>
    <cellStyle name="Heading 2 65" xfId="16351"/>
    <cellStyle name="Heading 2 65 2" xfId="45175"/>
    <cellStyle name="Heading 2 66" xfId="16352"/>
    <cellStyle name="Heading 2 66 2" xfId="45176"/>
    <cellStyle name="Heading 2 67" xfId="16353"/>
    <cellStyle name="Heading 2 67 2" xfId="45177"/>
    <cellStyle name="Heading 2 68" xfId="16354"/>
    <cellStyle name="Heading 2 68 2" xfId="45178"/>
    <cellStyle name="Heading 2 69" xfId="16355"/>
    <cellStyle name="Heading 2 69 2" xfId="45179"/>
    <cellStyle name="Heading 2 7" xfId="16356"/>
    <cellStyle name="Heading 2 7 2" xfId="16357"/>
    <cellStyle name="Heading 2 7 2 2" xfId="16358"/>
    <cellStyle name="Heading 2 7 2 2 2" xfId="16359"/>
    <cellStyle name="Heading 2 7 2 2_Rate Case Accrual Accounts" xfId="32706"/>
    <cellStyle name="Heading 2 7 2 3" xfId="45180"/>
    <cellStyle name="Heading 2 7 2_Rate Case Accrual Accounts" xfId="32707"/>
    <cellStyle name="Heading 2 7 3" xfId="16360"/>
    <cellStyle name="Heading 2 7 3 2" xfId="16361"/>
    <cellStyle name="Heading 2 7 3 2 2" xfId="16362"/>
    <cellStyle name="Heading 2 7 3 2_Rate Case Accrual Accounts" xfId="32708"/>
    <cellStyle name="Heading 2 7 3 3" xfId="45181"/>
    <cellStyle name="Heading 2 7 3_Rate Case Accrual Accounts" xfId="32709"/>
    <cellStyle name="Heading 2 7 4" xfId="16363"/>
    <cellStyle name="Heading 2 7 4 2" xfId="16364"/>
    <cellStyle name="Heading 2 7 4_Rate Case Accrual Accounts" xfId="32710"/>
    <cellStyle name="Heading 2 7 5" xfId="45182"/>
    <cellStyle name="Heading 2 7_Rate Case Accrual Accounts" xfId="32711"/>
    <cellStyle name="Heading 2 70" xfId="16365"/>
    <cellStyle name="Heading 2 70 2" xfId="45183"/>
    <cellStyle name="Heading 2 71" xfId="16366"/>
    <cellStyle name="Heading 2 71 2" xfId="45184"/>
    <cellStyle name="Heading 2 72" xfId="16367"/>
    <cellStyle name="Heading 2 72 2" xfId="45185"/>
    <cellStyle name="Heading 2 73" xfId="16368"/>
    <cellStyle name="Heading 2 73 2" xfId="45186"/>
    <cellStyle name="Heading 2 74" xfId="16369"/>
    <cellStyle name="Heading 2 74 2" xfId="45187"/>
    <cellStyle name="Heading 2 75" xfId="16370"/>
    <cellStyle name="Heading 2 75 2" xfId="45188"/>
    <cellStyle name="Heading 2 76" xfId="16371"/>
    <cellStyle name="Heading 2 76 2" xfId="45189"/>
    <cellStyle name="Heading 2 77" xfId="123"/>
    <cellStyle name="Heading 2 78" xfId="49138"/>
    <cellStyle name="Heading 2 79" xfId="49171"/>
    <cellStyle name="Heading 2 8" xfId="16372"/>
    <cellStyle name="Heading 2 8 2" xfId="16373"/>
    <cellStyle name="Heading 2 8 2 2" xfId="16374"/>
    <cellStyle name="Heading 2 8 2 2 2" xfId="16375"/>
    <cellStyle name="Heading 2 8 2 2_Rate Case Accrual Accounts" xfId="32712"/>
    <cellStyle name="Heading 2 8 2 3" xfId="45190"/>
    <cellStyle name="Heading 2 8 2_Rate Case Accrual Accounts" xfId="32713"/>
    <cellStyle name="Heading 2 8 3" xfId="16376"/>
    <cellStyle name="Heading 2 8 3 2" xfId="16377"/>
    <cellStyle name="Heading 2 8 3 2 2" xfId="16378"/>
    <cellStyle name="Heading 2 8 3 2_Rate Case Accrual Accounts" xfId="32714"/>
    <cellStyle name="Heading 2 8 3 3" xfId="45191"/>
    <cellStyle name="Heading 2 8 3_Rate Case Accrual Accounts" xfId="32715"/>
    <cellStyle name="Heading 2 8 4" xfId="16379"/>
    <cellStyle name="Heading 2 8 4 2" xfId="16380"/>
    <cellStyle name="Heading 2 8 4_Rate Case Accrual Accounts" xfId="32716"/>
    <cellStyle name="Heading 2 8 5" xfId="45192"/>
    <cellStyle name="Heading 2 8_Rate Case Accrual Accounts" xfId="32717"/>
    <cellStyle name="Heading 2 9" xfId="16381"/>
    <cellStyle name="Heading 2 9 2" xfId="16382"/>
    <cellStyle name="Heading 2 9 2 2" xfId="16383"/>
    <cellStyle name="Heading 2 9 2 2 2" xfId="16384"/>
    <cellStyle name="Heading 2 9 2 2_Rate Case Accrual Accounts" xfId="32718"/>
    <cellStyle name="Heading 2 9 2 3" xfId="45193"/>
    <cellStyle name="Heading 2 9 2_Rate Case Accrual Accounts" xfId="32719"/>
    <cellStyle name="Heading 2 9 3" xfId="16385"/>
    <cellStyle name="Heading 2 9 3 2" xfId="16386"/>
    <cellStyle name="Heading 2 9 3 2 2" xfId="16387"/>
    <cellStyle name="Heading 2 9 3 2_Rate Case Accrual Accounts" xfId="32720"/>
    <cellStyle name="Heading 2 9 3 3" xfId="45194"/>
    <cellStyle name="Heading 2 9 3_Rate Case Accrual Accounts" xfId="32721"/>
    <cellStyle name="Heading 2 9 4" xfId="16388"/>
    <cellStyle name="Heading 2 9 4 2" xfId="16389"/>
    <cellStyle name="Heading 2 9 4_Rate Case Accrual Accounts" xfId="32722"/>
    <cellStyle name="Heading 2 9 5" xfId="45195"/>
    <cellStyle name="Heading 2 9_Rate Case Accrual Accounts" xfId="32723"/>
    <cellStyle name="Heading 3" xfId="49500" builtinId="18" customBuiltin="1"/>
    <cellStyle name="Heading 3 10" xfId="16390"/>
    <cellStyle name="Heading 3 10 2" xfId="16391"/>
    <cellStyle name="Heading 3 10 2 2" xfId="16392"/>
    <cellStyle name="Heading 3 10 2 2 2" xfId="16393"/>
    <cellStyle name="Heading 3 10 2 2_Rate Case Accrual Accounts" xfId="32724"/>
    <cellStyle name="Heading 3 10 2 3" xfId="45196"/>
    <cellStyle name="Heading 3 10 2_Rate Case Accrual Accounts" xfId="32725"/>
    <cellStyle name="Heading 3 10 3" xfId="16394"/>
    <cellStyle name="Heading 3 10 3 2" xfId="16395"/>
    <cellStyle name="Heading 3 10 3 2 2" xfId="16396"/>
    <cellStyle name="Heading 3 10 3 2_Rate Case Accrual Accounts" xfId="32726"/>
    <cellStyle name="Heading 3 10 3 3" xfId="45197"/>
    <cellStyle name="Heading 3 10 3_Rate Case Accrual Accounts" xfId="32727"/>
    <cellStyle name="Heading 3 10 4" xfId="16397"/>
    <cellStyle name="Heading 3 10 4 2" xfId="16398"/>
    <cellStyle name="Heading 3 10 4_Rate Case Accrual Accounts" xfId="32728"/>
    <cellStyle name="Heading 3 10 5" xfId="45198"/>
    <cellStyle name="Heading 3 10_Rate Case Accrual Accounts" xfId="32729"/>
    <cellStyle name="Heading 3 11" xfId="16399"/>
    <cellStyle name="Heading 3 11 2" xfId="16400"/>
    <cellStyle name="Heading 3 11 2 2" xfId="16401"/>
    <cellStyle name="Heading 3 11 2 2 2" xfId="16402"/>
    <cellStyle name="Heading 3 11 2 2_Rate Case Accrual Accounts" xfId="32730"/>
    <cellStyle name="Heading 3 11 2 3" xfId="45199"/>
    <cellStyle name="Heading 3 11 2_Rate Case Accrual Accounts" xfId="32731"/>
    <cellStyle name="Heading 3 11 3" xfId="16403"/>
    <cellStyle name="Heading 3 11 3 2" xfId="16404"/>
    <cellStyle name="Heading 3 11 3 2 2" xfId="16405"/>
    <cellStyle name="Heading 3 11 3 2_Rate Case Accrual Accounts" xfId="32732"/>
    <cellStyle name="Heading 3 11 3 3" xfId="45200"/>
    <cellStyle name="Heading 3 11 3_Rate Case Accrual Accounts" xfId="32733"/>
    <cellStyle name="Heading 3 11 4" xfId="16406"/>
    <cellStyle name="Heading 3 11 4 2" xfId="16407"/>
    <cellStyle name="Heading 3 11 4_Rate Case Accrual Accounts" xfId="32734"/>
    <cellStyle name="Heading 3 11 5" xfId="45201"/>
    <cellStyle name="Heading 3 11_Rate Case Accrual Accounts" xfId="32735"/>
    <cellStyle name="Heading 3 12" xfId="16408"/>
    <cellStyle name="Heading 3 12 2" xfId="16409"/>
    <cellStyle name="Heading 3 12 2 2" xfId="16410"/>
    <cellStyle name="Heading 3 12 2 2 2" xfId="16411"/>
    <cellStyle name="Heading 3 12 2 2_Rate Case Accrual Accounts" xfId="32736"/>
    <cellStyle name="Heading 3 12 2 3" xfId="45202"/>
    <cellStyle name="Heading 3 12 2_Rate Case Accrual Accounts" xfId="32737"/>
    <cellStyle name="Heading 3 12 3" xfId="16412"/>
    <cellStyle name="Heading 3 12 3 2" xfId="16413"/>
    <cellStyle name="Heading 3 12 3 2 2" xfId="16414"/>
    <cellStyle name="Heading 3 12 3 2_Rate Case Accrual Accounts" xfId="32738"/>
    <cellStyle name="Heading 3 12 3 3" xfId="45203"/>
    <cellStyle name="Heading 3 12 3_Rate Case Accrual Accounts" xfId="32739"/>
    <cellStyle name="Heading 3 12 4" xfId="16415"/>
    <cellStyle name="Heading 3 12 4 2" xfId="16416"/>
    <cellStyle name="Heading 3 12 4_Rate Case Accrual Accounts" xfId="32740"/>
    <cellStyle name="Heading 3 12 5" xfId="45204"/>
    <cellStyle name="Heading 3 12_Rate Case Accrual Accounts" xfId="32741"/>
    <cellStyle name="Heading 3 13" xfId="16417"/>
    <cellStyle name="Heading 3 13 2" xfId="16418"/>
    <cellStyle name="Heading 3 13 2 2" xfId="16419"/>
    <cellStyle name="Heading 3 13 2 2 2" xfId="16420"/>
    <cellStyle name="Heading 3 13 2 2_Rate Case Accrual Accounts" xfId="32742"/>
    <cellStyle name="Heading 3 13 2 3" xfId="45205"/>
    <cellStyle name="Heading 3 13 2_Rate Case Accrual Accounts" xfId="32743"/>
    <cellStyle name="Heading 3 13 3" xfId="16421"/>
    <cellStyle name="Heading 3 13 3 2" xfId="16422"/>
    <cellStyle name="Heading 3 13 3 2 2" xfId="16423"/>
    <cellStyle name="Heading 3 13 3 2_Rate Case Accrual Accounts" xfId="32744"/>
    <cellStyle name="Heading 3 13 3 3" xfId="45206"/>
    <cellStyle name="Heading 3 13 3_Rate Case Accrual Accounts" xfId="32745"/>
    <cellStyle name="Heading 3 13 4" xfId="16424"/>
    <cellStyle name="Heading 3 13 4 2" xfId="16425"/>
    <cellStyle name="Heading 3 13 4_Rate Case Accrual Accounts" xfId="32746"/>
    <cellStyle name="Heading 3 13 5" xfId="45207"/>
    <cellStyle name="Heading 3 13_Rate Case Accrual Accounts" xfId="32747"/>
    <cellStyle name="Heading 3 14" xfId="16426"/>
    <cellStyle name="Heading 3 14 2" xfId="16427"/>
    <cellStyle name="Heading 3 14 2 2" xfId="16428"/>
    <cellStyle name="Heading 3 14 2 2 2" xfId="16429"/>
    <cellStyle name="Heading 3 14 2 2_Rate Case Accrual Accounts" xfId="32748"/>
    <cellStyle name="Heading 3 14 2 3" xfId="45208"/>
    <cellStyle name="Heading 3 14 2_Rate Case Accrual Accounts" xfId="32749"/>
    <cellStyle name="Heading 3 14 3" xfId="16430"/>
    <cellStyle name="Heading 3 14 3 2" xfId="16431"/>
    <cellStyle name="Heading 3 14 3 2 2" xfId="16432"/>
    <cellStyle name="Heading 3 14 3 2_Rate Case Accrual Accounts" xfId="32750"/>
    <cellStyle name="Heading 3 14 3 3" xfId="45209"/>
    <cellStyle name="Heading 3 14 3_Rate Case Accrual Accounts" xfId="32751"/>
    <cellStyle name="Heading 3 14 4" xfId="16433"/>
    <cellStyle name="Heading 3 14 4 2" xfId="16434"/>
    <cellStyle name="Heading 3 14 4_Rate Case Accrual Accounts" xfId="32752"/>
    <cellStyle name="Heading 3 14 5" xfId="45210"/>
    <cellStyle name="Heading 3 14_Rate Case Accrual Accounts" xfId="32753"/>
    <cellStyle name="Heading 3 15" xfId="16435"/>
    <cellStyle name="Heading 3 15 2" xfId="16436"/>
    <cellStyle name="Heading 3 15 2 2" xfId="16437"/>
    <cellStyle name="Heading 3 15 2 2 2" xfId="16438"/>
    <cellStyle name="Heading 3 15 2 2_Rate Case Accrual Accounts" xfId="32754"/>
    <cellStyle name="Heading 3 15 2 3" xfId="45211"/>
    <cellStyle name="Heading 3 15 2_Rate Case Accrual Accounts" xfId="32755"/>
    <cellStyle name="Heading 3 15 3" xfId="16439"/>
    <cellStyle name="Heading 3 15 3 2" xfId="16440"/>
    <cellStyle name="Heading 3 15 3 2 2" xfId="16441"/>
    <cellStyle name="Heading 3 15 3 2_Rate Case Accrual Accounts" xfId="32756"/>
    <cellStyle name="Heading 3 15 3 3" xfId="45212"/>
    <cellStyle name="Heading 3 15 3_Rate Case Accrual Accounts" xfId="32757"/>
    <cellStyle name="Heading 3 15 4" xfId="16442"/>
    <cellStyle name="Heading 3 15 4 2" xfId="16443"/>
    <cellStyle name="Heading 3 15 4_Rate Case Accrual Accounts" xfId="32758"/>
    <cellStyle name="Heading 3 15 5" xfId="45213"/>
    <cellStyle name="Heading 3 15_Rate Case Accrual Accounts" xfId="32759"/>
    <cellStyle name="Heading 3 16" xfId="16444"/>
    <cellStyle name="Heading 3 16 2" xfId="16445"/>
    <cellStyle name="Heading 3 16 2 2" xfId="16446"/>
    <cellStyle name="Heading 3 16 2 2 2" xfId="16447"/>
    <cellStyle name="Heading 3 16 2 2_Rate Case Accrual Accounts" xfId="32760"/>
    <cellStyle name="Heading 3 16 2 3" xfId="45214"/>
    <cellStyle name="Heading 3 16 2_Rate Case Accrual Accounts" xfId="32761"/>
    <cellStyle name="Heading 3 16 3" xfId="16448"/>
    <cellStyle name="Heading 3 16 3 2" xfId="16449"/>
    <cellStyle name="Heading 3 16 3 2 2" xfId="16450"/>
    <cellStyle name="Heading 3 16 3 2_Rate Case Accrual Accounts" xfId="32762"/>
    <cellStyle name="Heading 3 16 3 3" xfId="45215"/>
    <cellStyle name="Heading 3 16 3_Rate Case Accrual Accounts" xfId="32763"/>
    <cellStyle name="Heading 3 16 4" xfId="16451"/>
    <cellStyle name="Heading 3 16 4 2" xfId="16452"/>
    <cellStyle name="Heading 3 16 4_Rate Case Accrual Accounts" xfId="32764"/>
    <cellStyle name="Heading 3 16 5" xfId="45216"/>
    <cellStyle name="Heading 3 16_Rate Case Accrual Accounts" xfId="32765"/>
    <cellStyle name="Heading 3 17" xfId="16453"/>
    <cellStyle name="Heading 3 17 2" xfId="16454"/>
    <cellStyle name="Heading 3 17 2 2" xfId="16455"/>
    <cellStyle name="Heading 3 17 2 2 2" xfId="16456"/>
    <cellStyle name="Heading 3 17 2 2_Rate Case Accrual Accounts" xfId="32766"/>
    <cellStyle name="Heading 3 17 2 3" xfId="45217"/>
    <cellStyle name="Heading 3 17 2_Rate Case Accrual Accounts" xfId="32767"/>
    <cellStyle name="Heading 3 17 3" xfId="16457"/>
    <cellStyle name="Heading 3 17 3 2" xfId="16458"/>
    <cellStyle name="Heading 3 17 3 2 2" xfId="16459"/>
    <cellStyle name="Heading 3 17 3 2_Rate Case Accrual Accounts" xfId="32768"/>
    <cellStyle name="Heading 3 17 3 3" xfId="45218"/>
    <cellStyle name="Heading 3 17 3_Rate Case Accrual Accounts" xfId="32769"/>
    <cellStyle name="Heading 3 17 4" xfId="16460"/>
    <cellStyle name="Heading 3 17 4 2" xfId="16461"/>
    <cellStyle name="Heading 3 17 4_Rate Case Accrual Accounts" xfId="32770"/>
    <cellStyle name="Heading 3 17 5" xfId="45219"/>
    <cellStyle name="Heading 3 17_Rate Case Accrual Accounts" xfId="32771"/>
    <cellStyle name="Heading 3 18" xfId="16462"/>
    <cellStyle name="Heading 3 18 2" xfId="16463"/>
    <cellStyle name="Heading 3 18 2 2" xfId="16464"/>
    <cellStyle name="Heading 3 18 2 2 2" xfId="16465"/>
    <cellStyle name="Heading 3 18 2 2_Rate Case Accrual Accounts" xfId="32772"/>
    <cellStyle name="Heading 3 18 2 3" xfId="45220"/>
    <cellStyle name="Heading 3 18 2_Rate Case Accrual Accounts" xfId="32773"/>
    <cellStyle name="Heading 3 18 3" xfId="16466"/>
    <cellStyle name="Heading 3 18 3 2" xfId="16467"/>
    <cellStyle name="Heading 3 18 3 2 2" xfId="16468"/>
    <cellStyle name="Heading 3 18 3 2_Rate Case Accrual Accounts" xfId="32774"/>
    <cellStyle name="Heading 3 18 3 3" xfId="45221"/>
    <cellStyle name="Heading 3 18 3_Rate Case Accrual Accounts" xfId="32775"/>
    <cellStyle name="Heading 3 18 4" xfId="16469"/>
    <cellStyle name="Heading 3 18 4 2" xfId="16470"/>
    <cellStyle name="Heading 3 18 4_Rate Case Accrual Accounts" xfId="32776"/>
    <cellStyle name="Heading 3 18 5" xfId="45222"/>
    <cellStyle name="Heading 3 18_Rate Case Accrual Accounts" xfId="32777"/>
    <cellStyle name="Heading 3 19" xfId="16471"/>
    <cellStyle name="Heading 3 19 2" xfId="16472"/>
    <cellStyle name="Heading 3 19 2 2" xfId="16473"/>
    <cellStyle name="Heading 3 19 2 2 2" xfId="16474"/>
    <cellStyle name="Heading 3 19 2 2_Rate Case Accrual Accounts" xfId="32778"/>
    <cellStyle name="Heading 3 19 2 3" xfId="45223"/>
    <cellStyle name="Heading 3 19 2_Rate Case Accrual Accounts" xfId="32779"/>
    <cellStyle name="Heading 3 19 3" xfId="16475"/>
    <cellStyle name="Heading 3 19 3 2" xfId="16476"/>
    <cellStyle name="Heading 3 19 3 2 2" xfId="16477"/>
    <cellStyle name="Heading 3 19 3 2_Rate Case Accrual Accounts" xfId="32780"/>
    <cellStyle name="Heading 3 19 3 3" xfId="45224"/>
    <cellStyle name="Heading 3 19 3_Rate Case Accrual Accounts" xfId="32781"/>
    <cellStyle name="Heading 3 19 4" xfId="16478"/>
    <cellStyle name="Heading 3 19 4 2" xfId="16479"/>
    <cellStyle name="Heading 3 19 4_Rate Case Accrual Accounts" xfId="32782"/>
    <cellStyle name="Heading 3 19 5" xfId="45225"/>
    <cellStyle name="Heading 3 19_Rate Case Accrual Accounts" xfId="32783"/>
    <cellStyle name="Heading 3 2" xfId="126"/>
    <cellStyle name="Heading 3 2 2" xfId="624"/>
    <cellStyle name="Heading 3 2 2 10" xfId="49310"/>
    <cellStyle name="Heading 3 2 2 2" xfId="16480"/>
    <cellStyle name="Heading 3 2 2 2 2" xfId="16481"/>
    <cellStyle name="Heading 3 2 2 2 2 2" xfId="16482"/>
    <cellStyle name="Heading 3 2 2 2 2_Rate Case Accrual Accounts" xfId="32784"/>
    <cellStyle name="Heading 3 2 2 2 3" xfId="45226"/>
    <cellStyle name="Heading 3 2 2 2_Rate Case Accrual Accounts" xfId="32785"/>
    <cellStyle name="Heading 3 2 2 3" xfId="16483"/>
    <cellStyle name="Heading 3 2 2 3 2" xfId="16484"/>
    <cellStyle name="Heading 3 2 2 3 2 2" xfId="16485"/>
    <cellStyle name="Heading 3 2 2 3 2_Rate Case Accrual Accounts" xfId="32786"/>
    <cellStyle name="Heading 3 2 2 3 3" xfId="45227"/>
    <cellStyle name="Heading 3 2 2 3_Rate Case Accrual Accounts" xfId="32787"/>
    <cellStyle name="Heading 3 2 2 4" xfId="16486"/>
    <cellStyle name="Heading 3 2 2 4 2" xfId="16487"/>
    <cellStyle name="Heading 3 2 2 4 2 2" xfId="16488"/>
    <cellStyle name="Heading 3 2 2 4 2_Rate Case Accrual Accounts" xfId="32788"/>
    <cellStyle name="Heading 3 2 2 4 3" xfId="45228"/>
    <cellStyle name="Heading 3 2 2 4_Rate Case Accrual Accounts" xfId="32789"/>
    <cellStyle name="Heading 3 2 2 5" xfId="16489"/>
    <cellStyle name="Heading 3 2 2 5 2" xfId="16490"/>
    <cellStyle name="Heading 3 2 2 5_Rate Case Accrual Accounts" xfId="32790"/>
    <cellStyle name="Heading 3 2 2 6" xfId="45229"/>
    <cellStyle name="Heading 3 2 2 7" xfId="49332"/>
    <cellStyle name="Heading 3 2 2 8" xfId="49311"/>
    <cellStyle name="Heading 3 2 2 9" xfId="49325"/>
    <cellStyle name="Heading 3 2 2_Basis Info" xfId="16491"/>
    <cellStyle name="Heading 3 2 3" xfId="467"/>
    <cellStyle name="Heading 3 2 3 2" xfId="16492"/>
    <cellStyle name="Heading 3 2 3 2 2" xfId="16493"/>
    <cellStyle name="Heading 3 2 3 2 2 2" xfId="16494"/>
    <cellStyle name="Heading 3 2 3 2 2_Rate Case Accrual Accounts" xfId="32791"/>
    <cellStyle name="Heading 3 2 3 2 3" xfId="45230"/>
    <cellStyle name="Heading 3 2 3 2_Rate Case Accrual Accounts" xfId="32792"/>
    <cellStyle name="Heading 3 2 3 3" xfId="16495"/>
    <cellStyle name="Heading 3 2 3 3 2" xfId="16496"/>
    <cellStyle name="Heading 3 2 3 3 2 2" xfId="16497"/>
    <cellStyle name="Heading 3 2 3 3 2_Rate Case Accrual Accounts" xfId="32793"/>
    <cellStyle name="Heading 3 2 3 3 3" xfId="45231"/>
    <cellStyle name="Heading 3 2 3 3_Rate Case Accrual Accounts" xfId="32794"/>
    <cellStyle name="Heading 3 2 3 4" xfId="16498"/>
    <cellStyle name="Heading 3 2 3 4 2" xfId="16499"/>
    <cellStyle name="Heading 3 2 3 4 2 2" xfId="16500"/>
    <cellStyle name="Heading 3 2 3 4 2_Rate Case Accrual Accounts" xfId="32795"/>
    <cellStyle name="Heading 3 2 3 4 3" xfId="45232"/>
    <cellStyle name="Heading 3 2 3 4_Rate Case Accrual Accounts" xfId="32796"/>
    <cellStyle name="Heading 3 2 3 5" xfId="16501"/>
    <cellStyle name="Heading 3 2 3 5 2" xfId="16502"/>
    <cellStyle name="Heading 3 2 3 5_Rate Case Accrual Accounts" xfId="32797"/>
    <cellStyle name="Heading 3 2 3 6" xfId="16503"/>
    <cellStyle name="Heading 3 2 3 6 2" xfId="16504"/>
    <cellStyle name="Heading 3 2 3 6_Rate Case Accrual Accounts" xfId="32798"/>
    <cellStyle name="Heading 3 2 3_Basis Info" xfId="16505"/>
    <cellStyle name="Heading 3 2 4" xfId="16506"/>
    <cellStyle name="Heading 3 2 4 2" xfId="16507"/>
    <cellStyle name="Heading 3 2 4 2 2" xfId="16508"/>
    <cellStyle name="Heading 3 2 4 2_Rate Case Accrual Accounts" xfId="32799"/>
    <cellStyle name="Heading 3 2 4 3" xfId="45233"/>
    <cellStyle name="Heading 3 2 4_Rate Case Accrual Accounts" xfId="32800"/>
    <cellStyle name="Heading 3 2 5" xfId="16509"/>
    <cellStyle name="Heading 3 2 5 2" xfId="16510"/>
    <cellStyle name="Heading 3 2 5_Rate Case Accrual Accounts" xfId="32801"/>
    <cellStyle name="Heading 3 2 6" xfId="16511"/>
    <cellStyle name="Heading 3 2 6 2" xfId="45234"/>
    <cellStyle name="Heading 3 2 7" xfId="16512"/>
    <cellStyle name="Heading 3 2 7 2" xfId="45235"/>
    <cellStyle name="Heading 3 2 8" xfId="45236"/>
    <cellStyle name="Heading 3 2_10-1 BS" xfId="16513"/>
    <cellStyle name="Heading 3 20" xfId="16514"/>
    <cellStyle name="Heading 3 20 2" xfId="16515"/>
    <cellStyle name="Heading 3 20 2 2" xfId="16516"/>
    <cellStyle name="Heading 3 20 2 2 2" xfId="16517"/>
    <cellStyle name="Heading 3 20 2 2_Rate Case Accrual Accounts" xfId="32802"/>
    <cellStyle name="Heading 3 20 2 3" xfId="45237"/>
    <cellStyle name="Heading 3 20 2_Rate Case Accrual Accounts" xfId="32803"/>
    <cellStyle name="Heading 3 20 3" xfId="16518"/>
    <cellStyle name="Heading 3 20 3 2" xfId="16519"/>
    <cellStyle name="Heading 3 20 3 2 2" xfId="16520"/>
    <cellStyle name="Heading 3 20 3 2_Rate Case Accrual Accounts" xfId="32804"/>
    <cellStyle name="Heading 3 20 3 3" xfId="45238"/>
    <cellStyle name="Heading 3 20 3_Rate Case Accrual Accounts" xfId="32805"/>
    <cellStyle name="Heading 3 20 4" xfId="16521"/>
    <cellStyle name="Heading 3 20 4 2" xfId="16522"/>
    <cellStyle name="Heading 3 20 4_Rate Case Accrual Accounts" xfId="32806"/>
    <cellStyle name="Heading 3 20 5" xfId="45239"/>
    <cellStyle name="Heading 3 20_Rate Case Accrual Accounts" xfId="32807"/>
    <cellStyle name="Heading 3 21" xfId="16523"/>
    <cellStyle name="Heading 3 21 2" xfId="16524"/>
    <cellStyle name="Heading 3 21 2 2" xfId="16525"/>
    <cellStyle name="Heading 3 21 2 2 2" xfId="16526"/>
    <cellStyle name="Heading 3 21 2 2_Rate Case Accrual Accounts" xfId="32808"/>
    <cellStyle name="Heading 3 21 2 3" xfId="45240"/>
    <cellStyle name="Heading 3 21 2_Rate Case Accrual Accounts" xfId="32809"/>
    <cellStyle name="Heading 3 21 3" xfId="16527"/>
    <cellStyle name="Heading 3 21 3 2" xfId="16528"/>
    <cellStyle name="Heading 3 21 3 2 2" xfId="16529"/>
    <cellStyle name="Heading 3 21 3 2_Rate Case Accrual Accounts" xfId="32810"/>
    <cellStyle name="Heading 3 21 3 3" xfId="45241"/>
    <cellStyle name="Heading 3 21 3_Rate Case Accrual Accounts" xfId="32811"/>
    <cellStyle name="Heading 3 21 4" xfId="16530"/>
    <cellStyle name="Heading 3 21 4 2" xfId="16531"/>
    <cellStyle name="Heading 3 21 4_Rate Case Accrual Accounts" xfId="32812"/>
    <cellStyle name="Heading 3 21 5" xfId="45242"/>
    <cellStyle name="Heading 3 21_Rate Case Accrual Accounts" xfId="32813"/>
    <cellStyle name="Heading 3 22" xfId="16532"/>
    <cellStyle name="Heading 3 22 2" xfId="16533"/>
    <cellStyle name="Heading 3 22 2 2" xfId="16534"/>
    <cellStyle name="Heading 3 22 2 2 2" xfId="16535"/>
    <cellStyle name="Heading 3 22 2 2_Rate Case Accrual Accounts" xfId="32814"/>
    <cellStyle name="Heading 3 22 2 3" xfId="45243"/>
    <cellStyle name="Heading 3 22 2_Rate Case Accrual Accounts" xfId="32815"/>
    <cellStyle name="Heading 3 22 3" xfId="16536"/>
    <cellStyle name="Heading 3 22 3 2" xfId="16537"/>
    <cellStyle name="Heading 3 22 3 2 2" xfId="16538"/>
    <cellStyle name="Heading 3 22 3 2_Rate Case Accrual Accounts" xfId="32816"/>
    <cellStyle name="Heading 3 22 3 3" xfId="45244"/>
    <cellStyle name="Heading 3 22 3_Rate Case Accrual Accounts" xfId="32817"/>
    <cellStyle name="Heading 3 22 4" xfId="16539"/>
    <cellStyle name="Heading 3 22 4 2" xfId="16540"/>
    <cellStyle name="Heading 3 22 4_Rate Case Accrual Accounts" xfId="32818"/>
    <cellStyle name="Heading 3 22 5" xfId="45245"/>
    <cellStyle name="Heading 3 22_Rate Case Accrual Accounts" xfId="32819"/>
    <cellStyle name="Heading 3 23" xfId="16541"/>
    <cellStyle name="Heading 3 23 2" xfId="16542"/>
    <cellStyle name="Heading 3 23 2 2" xfId="16543"/>
    <cellStyle name="Heading 3 23 2 2 2" xfId="16544"/>
    <cellStyle name="Heading 3 23 2 2_Rate Case Accrual Accounts" xfId="32820"/>
    <cellStyle name="Heading 3 23 2 3" xfId="45246"/>
    <cellStyle name="Heading 3 23 2_Rate Case Accrual Accounts" xfId="32821"/>
    <cellStyle name="Heading 3 23 3" xfId="16545"/>
    <cellStyle name="Heading 3 23 3 2" xfId="16546"/>
    <cellStyle name="Heading 3 23 3 2 2" xfId="16547"/>
    <cellStyle name="Heading 3 23 3 2_Rate Case Accrual Accounts" xfId="32822"/>
    <cellStyle name="Heading 3 23 3 3" xfId="45247"/>
    <cellStyle name="Heading 3 23 3_Rate Case Accrual Accounts" xfId="32823"/>
    <cellStyle name="Heading 3 23 4" xfId="16548"/>
    <cellStyle name="Heading 3 23 4 2" xfId="16549"/>
    <cellStyle name="Heading 3 23 4 2 2" xfId="16550"/>
    <cellStyle name="Heading 3 23 4 2_Rate Case Accrual Accounts" xfId="32824"/>
    <cellStyle name="Heading 3 23 4 3" xfId="45248"/>
    <cellStyle name="Heading 3 23 4_Rate Case Accrual Accounts" xfId="32825"/>
    <cellStyle name="Heading 3 23 5" xfId="16551"/>
    <cellStyle name="Heading 3 23 5 2" xfId="16552"/>
    <cellStyle name="Heading 3 23 5_Rate Case Accrual Accounts" xfId="32826"/>
    <cellStyle name="Heading 3 23 6" xfId="45249"/>
    <cellStyle name="Heading 3 23_Rate Case Accrual Accounts" xfId="32827"/>
    <cellStyle name="Heading 3 24" xfId="16553"/>
    <cellStyle name="Heading 3 24 2" xfId="16554"/>
    <cellStyle name="Heading 3 24 2 2" xfId="16555"/>
    <cellStyle name="Heading 3 24 2 2 2" xfId="16556"/>
    <cellStyle name="Heading 3 24 2 2 2 2" xfId="16557"/>
    <cellStyle name="Heading 3 24 2 2 2_Rate Case Accrual Accounts" xfId="32828"/>
    <cellStyle name="Heading 3 24 2 2 3" xfId="45250"/>
    <cellStyle name="Heading 3 24 2 2_Rate Case Accrual Accounts" xfId="32829"/>
    <cellStyle name="Heading 3 24 2 3" xfId="16558"/>
    <cellStyle name="Heading 3 24 2 3 2" xfId="16559"/>
    <cellStyle name="Heading 3 24 2 3_Rate Case Accrual Accounts" xfId="32830"/>
    <cellStyle name="Heading 3 24 2 4" xfId="16560"/>
    <cellStyle name="Heading 3 24 2 4 2" xfId="45251"/>
    <cellStyle name="Heading 3 24 2 5" xfId="45252"/>
    <cellStyle name="Heading 3 24 2_Rate Case Accrual Accounts" xfId="32831"/>
    <cellStyle name="Heading 3 24 3" xfId="16561"/>
    <cellStyle name="Heading 3 24 3 2" xfId="16562"/>
    <cellStyle name="Heading 3 24 3 2 2" xfId="16563"/>
    <cellStyle name="Heading 3 24 3 2_Rate Case Accrual Accounts" xfId="32832"/>
    <cellStyle name="Heading 3 24 3 3" xfId="45253"/>
    <cellStyle name="Heading 3 24 3_Rate Case Accrual Accounts" xfId="32833"/>
    <cellStyle name="Heading 3 24 4" xfId="16564"/>
    <cellStyle name="Heading 3 24 4 2" xfId="16565"/>
    <cellStyle name="Heading 3 24 4_Rate Case Accrual Accounts" xfId="32834"/>
    <cellStyle name="Heading 3 24 5" xfId="16566"/>
    <cellStyle name="Heading 3 24 5 2" xfId="16567"/>
    <cellStyle name="Heading 3 24 5_Rate Case Accrual Accounts" xfId="32835"/>
    <cellStyle name="Heading 3 24 6" xfId="45254"/>
    <cellStyle name="Heading 3 24_Basis Detail" xfId="16568"/>
    <cellStyle name="Heading 3 25" xfId="16569"/>
    <cellStyle name="Heading 3 25 2" xfId="16570"/>
    <cellStyle name="Heading 3 25 2 2" xfId="16571"/>
    <cellStyle name="Heading 3 25 2 2 2" xfId="16572"/>
    <cellStyle name="Heading 3 25 2 2_Rate Case Accrual Accounts" xfId="32836"/>
    <cellStyle name="Heading 3 25 2 3" xfId="45255"/>
    <cellStyle name="Heading 3 25 2_Rate Case Accrual Accounts" xfId="32837"/>
    <cellStyle name="Heading 3 25 3" xfId="16573"/>
    <cellStyle name="Heading 3 25 3 2" xfId="16574"/>
    <cellStyle name="Heading 3 25 3 2 2" xfId="16575"/>
    <cellStyle name="Heading 3 25 3 2_Rate Case Accrual Accounts" xfId="32838"/>
    <cellStyle name="Heading 3 25 3 3" xfId="45256"/>
    <cellStyle name="Heading 3 25 3_Rate Case Accrual Accounts" xfId="32839"/>
    <cellStyle name="Heading 3 25 4" xfId="16576"/>
    <cellStyle name="Heading 3 25 4 2" xfId="16577"/>
    <cellStyle name="Heading 3 25 4_Rate Case Accrual Accounts" xfId="32840"/>
    <cellStyle name="Heading 3 25 5" xfId="45257"/>
    <cellStyle name="Heading 3 25_Rate Case Accrual Accounts" xfId="32841"/>
    <cellStyle name="Heading 3 26" xfId="16578"/>
    <cellStyle name="Heading 3 26 2" xfId="16579"/>
    <cellStyle name="Heading 3 26 2 2" xfId="16580"/>
    <cellStyle name="Heading 3 26 2 2 2" xfId="16581"/>
    <cellStyle name="Heading 3 26 2 2_Rate Case Accrual Accounts" xfId="32842"/>
    <cellStyle name="Heading 3 26 2 3" xfId="45258"/>
    <cellStyle name="Heading 3 26 2_Rate Case Accrual Accounts" xfId="32843"/>
    <cellStyle name="Heading 3 26 3" xfId="16582"/>
    <cellStyle name="Heading 3 26 3 2" xfId="16583"/>
    <cellStyle name="Heading 3 26 3_Rate Case Accrual Accounts" xfId="32844"/>
    <cellStyle name="Heading 3 26 4" xfId="16584"/>
    <cellStyle name="Heading 3 26 4 2" xfId="45259"/>
    <cellStyle name="Heading 3 26 5" xfId="45260"/>
    <cellStyle name="Heading 3 26_Rate Case Accrual Accounts" xfId="32845"/>
    <cellStyle name="Heading 3 27" xfId="16585"/>
    <cellStyle name="Heading 3 27 2" xfId="16586"/>
    <cellStyle name="Heading 3 27 2 2" xfId="16587"/>
    <cellStyle name="Heading 3 27 2 2 2" xfId="16588"/>
    <cellStyle name="Heading 3 27 2 2_Rate Case Accrual Accounts" xfId="32846"/>
    <cellStyle name="Heading 3 27 2 3" xfId="45261"/>
    <cellStyle name="Heading 3 27 2_Rate Case Accrual Accounts" xfId="32847"/>
    <cellStyle name="Heading 3 27 3" xfId="16589"/>
    <cellStyle name="Heading 3 27 3 2" xfId="16590"/>
    <cellStyle name="Heading 3 27 3_Rate Case Accrual Accounts" xfId="32848"/>
    <cellStyle name="Heading 3 27 4" xfId="45262"/>
    <cellStyle name="Heading 3 27_Rate Case Accrual Accounts" xfId="32849"/>
    <cellStyle name="Heading 3 28" xfId="16591"/>
    <cellStyle name="Heading 3 28 2" xfId="16592"/>
    <cellStyle name="Heading 3 28 2 2" xfId="16593"/>
    <cellStyle name="Heading 3 28 2_Rate Case Accrual Accounts" xfId="32850"/>
    <cellStyle name="Heading 3 28 3" xfId="45263"/>
    <cellStyle name="Heading 3 28_Rate Case Accrual Accounts" xfId="32851"/>
    <cellStyle name="Heading 3 29" xfId="16594"/>
    <cellStyle name="Heading 3 29 2" xfId="16595"/>
    <cellStyle name="Heading 3 29 2 2" xfId="16596"/>
    <cellStyle name="Heading 3 29 2_Rate Case Accrual Accounts" xfId="32852"/>
    <cellStyle name="Heading 3 29 3" xfId="45264"/>
    <cellStyle name="Heading 3 29_Rate Case Accrual Accounts" xfId="32853"/>
    <cellStyle name="Heading 3 3" xfId="16597"/>
    <cellStyle name="Heading 3 3 2" xfId="16598"/>
    <cellStyle name="Heading 3 3 2 2" xfId="16599"/>
    <cellStyle name="Heading 3 3 2 2 2" xfId="16600"/>
    <cellStyle name="Heading 3 3 2 2 2 2" xfId="16601"/>
    <cellStyle name="Heading 3 3 2 2 2_Rate Case Accrual Accounts" xfId="32854"/>
    <cellStyle name="Heading 3 3 2 2 3" xfId="45265"/>
    <cellStyle name="Heading 3 3 2 2_Rate Case Accrual Accounts" xfId="32855"/>
    <cellStyle name="Heading 3 3 2 3" xfId="16602"/>
    <cellStyle name="Heading 3 3 2 3 2" xfId="16603"/>
    <cellStyle name="Heading 3 3 2 3 2 2" xfId="16604"/>
    <cellStyle name="Heading 3 3 2 3 2_Rate Case Accrual Accounts" xfId="32856"/>
    <cellStyle name="Heading 3 3 2 3 3" xfId="45266"/>
    <cellStyle name="Heading 3 3 2 3_Rate Case Accrual Accounts" xfId="32857"/>
    <cellStyle name="Heading 3 3 2 4" xfId="16605"/>
    <cellStyle name="Heading 3 3 2 4 2" xfId="16606"/>
    <cellStyle name="Heading 3 3 2 4_Rate Case Accrual Accounts" xfId="32858"/>
    <cellStyle name="Heading 3 3 2 5" xfId="45267"/>
    <cellStyle name="Heading 3 3 2_Rate Case Accrual Accounts" xfId="32859"/>
    <cellStyle name="Heading 3 3 3" xfId="16607"/>
    <cellStyle name="Heading 3 3 3 2" xfId="16608"/>
    <cellStyle name="Heading 3 3 3 2 2" xfId="16609"/>
    <cellStyle name="Heading 3 3 3 2_Rate Case Accrual Accounts" xfId="32860"/>
    <cellStyle name="Heading 3 3 3 3" xfId="45268"/>
    <cellStyle name="Heading 3 3 3_Rate Case Accrual Accounts" xfId="32861"/>
    <cellStyle name="Heading 3 3 4" xfId="16610"/>
    <cellStyle name="Heading 3 3 4 2" xfId="16611"/>
    <cellStyle name="Heading 3 3 4_Rate Case Accrual Accounts" xfId="32862"/>
    <cellStyle name="Heading 3 3 5" xfId="16612"/>
    <cellStyle name="Heading 3 3 5 2" xfId="45269"/>
    <cellStyle name="Heading 3 3_Rate Case Accrual Accounts" xfId="32863"/>
    <cellStyle name="Heading 3 30" xfId="16613"/>
    <cellStyle name="Heading 3 30 2" xfId="16614"/>
    <cellStyle name="Heading 3 30 2 2" xfId="16615"/>
    <cellStyle name="Heading 3 30 2_Rate Case Accrual Accounts" xfId="32864"/>
    <cellStyle name="Heading 3 30 3" xfId="45270"/>
    <cellStyle name="Heading 3 30_Rate Case Accrual Accounts" xfId="32865"/>
    <cellStyle name="Heading 3 31" xfId="16616"/>
    <cellStyle name="Heading 3 31 2" xfId="16617"/>
    <cellStyle name="Heading 3 31 2 2" xfId="16618"/>
    <cellStyle name="Heading 3 31 2_Rate Case Accrual Accounts" xfId="32866"/>
    <cellStyle name="Heading 3 31 3" xfId="45271"/>
    <cellStyle name="Heading 3 31_Rate Case Accrual Accounts" xfId="32867"/>
    <cellStyle name="Heading 3 32" xfId="16619"/>
    <cellStyle name="Heading 3 32 2" xfId="16620"/>
    <cellStyle name="Heading 3 32 2 2" xfId="16621"/>
    <cellStyle name="Heading 3 32 2_Rate Case Accrual Accounts" xfId="32868"/>
    <cellStyle name="Heading 3 32 3" xfId="45272"/>
    <cellStyle name="Heading 3 32_Rate Case Accrual Accounts" xfId="32869"/>
    <cellStyle name="Heading 3 33" xfId="16622"/>
    <cellStyle name="Heading 3 33 2" xfId="16623"/>
    <cellStyle name="Heading 3 33 2 2" xfId="16624"/>
    <cellStyle name="Heading 3 33 2_Rate Case Accrual Accounts" xfId="32870"/>
    <cellStyle name="Heading 3 33 3" xfId="45273"/>
    <cellStyle name="Heading 3 33_Rate Case Accrual Accounts" xfId="32871"/>
    <cellStyle name="Heading 3 34" xfId="16625"/>
    <cellStyle name="Heading 3 34 2" xfId="16626"/>
    <cellStyle name="Heading 3 34 2 2" xfId="16627"/>
    <cellStyle name="Heading 3 34 2_Rate Case Accrual Accounts" xfId="32872"/>
    <cellStyle name="Heading 3 34 3" xfId="45274"/>
    <cellStyle name="Heading 3 34_Rate Case Accrual Accounts" xfId="32873"/>
    <cellStyle name="Heading 3 35" xfId="16628"/>
    <cellStyle name="Heading 3 35 2" xfId="16629"/>
    <cellStyle name="Heading 3 35 2 2" xfId="16630"/>
    <cellStyle name="Heading 3 35 2_Rate Case Accrual Accounts" xfId="32874"/>
    <cellStyle name="Heading 3 35 3" xfId="45275"/>
    <cellStyle name="Heading 3 35_Rate Case Accrual Accounts" xfId="32875"/>
    <cellStyle name="Heading 3 36" xfId="16631"/>
    <cellStyle name="Heading 3 36 2" xfId="16632"/>
    <cellStyle name="Heading 3 36 2 2" xfId="16633"/>
    <cellStyle name="Heading 3 36 2_Rate Case Accrual Accounts" xfId="32876"/>
    <cellStyle name="Heading 3 36 3" xfId="45276"/>
    <cellStyle name="Heading 3 36_Rate Case Accrual Accounts" xfId="32877"/>
    <cellStyle name="Heading 3 37" xfId="16634"/>
    <cellStyle name="Heading 3 37 2" xfId="16635"/>
    <cellStyle name="Heading 3 37 2 2" xfId="16636"/>
    <cellStyle name="Heading 3 37 2_Rate Case Accrual Accounts" xfId="32878"/>
    <cellStyle name="Heading 3 37 3" xfId="45277"/>
    <cellStyle name="Heading 3 37_Rate Case Accrual Accounts" xfId="32879"/>
    <cellStyle name="Heading 3 38" xfId="16637"/>
    <cellStyle name="Heading 3 38 2" xfId="16638"/>
    <cellStyle name="Heading 3 38 2 2" xfId="16639"/>
    <cellStyle name="Heading 3 38 2_Rate Case Accrual Accounts" xfId="32880"/>
    <cellStyle name="Heading 3 38 3" xfId="45278"/>
    <cellStyle name="Heading 3 38_Rate Case Accrual Accounts" xfId="32881"/>
    <cellStyle name="Heading 3 39" xfId="16640"/>
    <cellStyle name="Heading 3 39 2" xfId="16641"/>
    <cellStyle name="Heading 3 39 2 2" xfId="16642"/>
    <cellStyle name="Heading 3 39 2_Rate Case Accrual Accounts" xfId="32882"/>
    <cellStyle name="Heading 3 39 3" xfId="45279"/>
    <cellStyle name="Heading 3 39_Rate Case Accrual Accounts" xfId="32883"/>
    <cellStyle name="Heading 3 4" xfId="16643"/>
    <cellStyle name="Heading 3 4 2" xfId="16644"/>
    <cellStyle name="Heading 3 4 2 2" xfId="16645"/>
    <cellStyle name="Heading 3 4 2 2 2" xfId="16646"/>
    <cellStyle name="Heading 3 4 2 2 2 2" xfId="16647"/>
    <cellStyle name="Heading 3 4 2 2 2_Rate Case Accrual Accounts" xfId="32884"/>
    <cellStyle name="Heading 3 4 2 2 3" xfId="45280"/>
    <cellStyle name="Heading 3 4 2 2_Rate Case Accrual Accounts" xfId="32885"/>
    <cellStyle name="Heading 3 4 2 3" xfId="16648"/>
    <cellStyle name="Heading 3 4 2 3 2" xfId="16649"/>
    <cellStyle name="Heading 3 4 2 3 2 2" xfId="16650"/>
    <cellStyle name="Heading 3 4 2 3 2_Rate Case Accrual Accounts" xfId="32886"/>
    <cellStyle name="Heading 3 4 2 3 3" xfId="45281"/>
    <cellStyle name="Heading 3 4 2 3_Rate Case Accrual Accounts" xfId="32887"/>
    <cellStyle name="Heading 3 4 2 4" xfId="16651"/>
    <cellStyle name="Heading 3 4 2 4 2" xfId="16652"/>
    <cellStyle name="Heading 3 4 2 4_Rate Case Accrual Accounts" xfId="32888"/>
    <cellStyle name="Heading 3 4 2 5" xfId="45282"/>
    <cellStyle name="Heading 3 4 2_Rate Case Accrual Accounts" xfId="32889"/>
    <cellStyle name="Heading 3 4 3" xfId="16653"/>
    <cellStyle name="Heading 3 4 3 2" xfId="16654"/>
    <cellStyle name="Heading 3 4 3 2 2" xfId="16655"/>
    <cellStyle name="Heading 3 4 3 2_Rate Case Accrual Accounts" xfId="32890"/>
    <cellStyle name="Heading 3 4 3 3" xfId="45283"/>
    <cellStyle name="Heading 3 4 3_Rate Case Accrual Accounts" xfId="32891"/>
    <cellStyle name="Heading 3 4 4" xfId="16656"/>
    <cellStyle name="Heading 3 4 4 2" xfId="16657"/>
    <cellStyle name="Heading 3 4 4_Rate Case Accrual Accounts" xfId="32892"/>
    <cellStyle name="Heading 3 4 5" xfId="45284"/>
    <cellStyle name="Heading 3 4_Rate Case Accrual Accounts" xfId="32893"/>
    <cellStyle name="Heading 3 40" xfId="16658"/>
    <cellStyle name="Heading 3 40 2" xfId="16659"/>
    <cellStyle name="Heading 3 40 2 2" xfId="16660"/>
    <cellStyle name="Heading 3 40 2_Rate Case Accrual Accounts" xfId="32894"/>
    <cellStyle name="Heading 3 40 3" xfId="45285"/>
    <cellStyle name="Heading 3 40_Rate Case Accrual Accounts" xfId="32895"/>
    <cellStyle name="Heading 3 41" xfId="16661"/>
    <cellStyle name="Heading 3 41 2" xfId="16662"/>
    <cellStyle name="Heading 3 41 2 2" xfId="16663"/>
    <cellStyle name="Heading 3 41 2_Rate Case Accrual Accounts" xfId="32896"/>
    <cellStyle name="Heading 3 41 3" xfId="45286"/>
    <cellStyle name="Heading 3 41_Rate Case Accrual Accounts" xfId="32897"/>
    <cellStyle name="Heading 3 42" xfId="16664"/>
    <cellStyle name="Heading 3 42 2" xfId="16665"/>
    <cellStyle name="Heading 3 42 2 2" xfId="16666"/>
    <cellStyle name="Heading 3 42 2_Rate Case Accrual Accounts" xfId="32898"/>
    <cellStyle name="Heading 3 42 3" xfId="45287"/>
    <cellStyle name="Heading 3 42_Rate Case Accrual Accounts" xfId="32899"/>
    <cellStyle name="Heading 3 43" xfId="16667"/>
    <cellStyle name="Heading 3 43 2" xfId="16668"/>
    <cellStyle name="Heading 3 43 2 2" xfId="16669"/>
    <cellStyle name="Heading 3 43 2_Rate Case Accrual Accounts" xfId="32900"/>
    <cellStyle name="Heading 3 43 3" xfId="45288"/>
    <cellStyle name="Heading 3 43_Rate Case Accrual Accounts" xfId="32901"/>
    <cellStyle name="Heading 3 44" xfId="16670"/>
    <cellStyle name="Heading 3 44 2" xfId="16671"/>
    <cellStyle name="Heading 3 44 2 2" xfId="16672"/>
    <cellStyle name="Heading 3 44 2_Rate Case Accrual Accounts" xfId="32902"/>
    <cellStyle name="Heading 3 44 3" xfId="45289"/>
    <cellStyle name="Heading 3 44_Rate Case Accrual Accounts" xfId="32903"/>
    <cellStyle name="Heading 3 45" xfId="16673"/>
    <cellStyle name="Heading 3 45 2" xfId="16674"/>
    <cellStyle name="Heading 3 45 2 2" xfId="16675"/>
    <cellStyle name="Heading 3 45 2_Rate Case Accrual Accounts" xfId="32904"/>
    <cellStyle name="Heading 3 45 3" xfId="45290"/>
    <cellStyle name="Heading 3 45_Rate Case Accrual Accounts" xfId="32905"/>
    <cellStyle name="Heading 3 46" xfId="16676"/>
    <cellStyle name="Heading 3 46 2" xfId="16677"/>
    <cellStyle name="Heading 3 46 2 2" xfId="16678"/>
    <cellStyle name="Heading 3 46 2_Rate Case Accrual Accounts" xfId="32906"/>
    <cellStyle name="Heading 3 46 3" xfId="45291"/>
    <cellStyle name="Heading 3 46_Rate Case Accrual Accounts" xfId="32907"/>
    <cellStyle name="Heading 3 47" xfId="16679"/>
    <cellStyle name="Heading 3 47 2" xfId="16680"/>
    <cellStyle name="Heading 3 47 2 2" xfId="16681"/>
    <cellStyle name="Heading 3 47 2_Rate Case Accrual Accounts" xfId="32908"/>
    <cellStyle name="Heading 3 47 3" xfId="45292"/>
    <cellStyle name="Heading 3 47_Rate Case Accrual Accounts" xfId="32909"/>
    <cellStyle name="Heading 3 48" xfId="16682"/>
    <cellStyle name="Heading 3 48 2" xfId="16683"/>
    <cellStyle name="Heading 3 48 2 2" xfId="16684"/>
    <cellStyle name="Heading 3 48 2_Rate Case Accrual Accounts" xfId="32910"/>
    <cellStyle name="Heading 3 48 3" xfId="45293"/>
    <cellStyle name="Heading 3 48_Rate Case Accrual Accounts" xfId="32911"/>
    <cellStyle name="Heading 3 49" xfId="16685"/>
    <cellStyle name="Heading 3 49 2" xfId="16686"/>
    <cellStyle name="Heading 3 49 2 2" xfId="16687"/>
    <cellStyle name="Heading 3 49 2_Rate Case Accrual Accounts" xfId="32912"/>
    <cellStyle name="Heading 3 49 3" xfId="45294"/>
    <cellStyle name="Heading 3 49_Rate Case Accrual Accounts" xfId="32913"/>
    <cellStyle name="Heading 3 5" xfId="16688"/>
    <cellStyle name="Heading 3 5 2" xfId="16689"/>
    <cellStyle name="Heading 3 5 2 2" xfId="16690"/>
    <cellStyle name="Heading 3 5 2 2 2" xfId="16691"/>
    <cellStyle name="Heading 3 5 2 2 2 2" xfId="16692"/>
    <cellStyle name="Heading 3 5 2 2 2_Rate Case Accrual Accounts" xfId="32914"/>
    <cellStyle name="Heading 3 5 2 2 3" xfId="45295"/>
    <cellStyle name="Heading 3 5 2 2_Rate Case Accrual Accounts" xfId="32915"/>
    <cellStyle name="Heading 3 5 2 3" xfId="16693"/>
    <cellStyle name="Heading 3 5 2 3 2" xfId="16694"/>
    <cellStyle name="Heading 3 5 2 3 2 2" xfId="16695"/>
    <cellStyle name="Heading 3 5 2 3 2_Rate Case Accrual Accounts" xfId="32916"/>
    <cellStyle name="Heading 3 5 2 3 3" xfId="45296"/>
    <cellStyle name="Heading 3 5 2 3_Rate Case Accrual Accounts" xfId="32917"/>
    <cellStyle name="Heading 3 5 2 4" xfId="16696"/>
    <cellStyle name="Heading 3 5 2 4 2" xfId="16697"/>
    <cellStyle name="Heading 3 5 2 4_Rate Case Accrual Accounts" xfId="32918"/>
    <cellStyle name="Heading 3 5 2 5" xfId="45297"/>
    <cellStyle name="Heading 3 5 2_Rate Case Accrual Accounts" xfId="32919"/>
    <cellStyle name="Heading 3 5 3" xfId="16698"/>
    <cellStyle name="Heading 3 5 3 2" xfId="16699"/>
    <cellStyle name="Heading 3 5 3 2 2" xfId="16700"/>
    <cellStyle name="Heading 3 5 3 2_Rate Case Accrual Accounts" xfId="32920"/>
    <cellStyle name="Heading 3 5 3 3" xfId="45298"/>
    <cellStyle name="Heading 3 5 3_Rate Case Accrual Accounts" xfId="32921"/>
    <cellStyle name="Heading 3 5 4" xfId="16701"/>
    <cellStyle name="Heading 3 5 4 2" xfId="16702"/>
    <cellStyle name="Heading 3 5 4_Rate Case Accrual Accounts" xfId="32922"/>
    <cellStyle name="Heading 3 5 5" xfId="45299"/>
    <cellStyle name="Heading 3 5_Rate Case Accrual Accounts" xfId="32923"/>
    <cellStyle name="Heading 3 50" xfId="16703"/>
    <cellStyle name="Heading 3 50 2" xfId="16704"/>
    <cellStyle name="Heading 3 50 2 2" xfId="16705"/>
    <cellStyle name="Heading 3 50 2_Rate Case Accrual Accounts" xfId="32924"/>
    <cellStyle name="Heading 3 50 3" xfId="45300"/>
    <cellStyle name="Heading 3 50_Rate Case Accrual Accounts" xfId="32925"/>
    <cellStyle name="Heading 3 51" xfId="16706"/>
    <cellStyle name="Heading 3 51 2" xfId="16707"/>
    <cellStyle name="Heading 3 51 2 2" xfId="16708"/>
    <cellStyle name="Heading 3 51 2_Rate Case Accrual Accounts" xfId="32926"/>
    <cellStyle name="Heading 3 51 3" xfId="45301"/>
    <cellStyle name="Heading 3 51_Rate Case Accrual Accounts" xfId="32927"/>
    <cellStyle name="Heading 3 52" xfId="16709"/>
    <cellStyle name="Heading 3 52 2" xfId="16710"/>
    <cellStyle name="Heading 3 52 2 2" xfId="16711"/>
    <cellStyle name="Heading 3 52 2_Rate Case Accrual Accounts" xfId="32928"/>
    <cellStyle name="Heading 3 52 3" xfId="45302"/>
    <cellStyle name="Heading 3 52_Rate Case Accrual Accounts" xfId="32929"/>
    <cellStyle name="Heading 3 53" xfId="16712"/>
    <cellStyle name="Heading 3 53 2" xfId="16713"/>
    <cellStyle name="Heading 3 53 2 2" xfId="16714"/>
    <cellStyle name="Heading 3 53 2_Rate Case Accrual Accounts" xfId="32930"/>
    <cellStyle name="Heading 3 53 3" xfId="45303"/>
    <cellStyle name="Heading 3 53_Rate Case Accrual Accounts" xfId="32931"/>
    <cellStyle name="Heading 3 54" xfId="16715"/>
    <cellStyle name="Heading 3 54 2" xfId="16716"/>
    <cellStyle name="Heading 3 54 2 2" xfId="16717"/>
    <cellStyle name="Heading 3 54 2_Rate Case Accrual Accounts" xfId="32932"/>
    <cellStyle name="Heading 3 54 3" xfId="45304"/>
    <cellStyle name="Heading 3 54_Rate Case Accrual Accounts" xfId="32933"/>
    <cellStyle name="Heading 3 55" xfId="16718"/>
    <cellStyle name="Heading 3 55 2" xfId="16719"/>
    <cellStyle name="Heading 3 55 2 2" xfId="16720"/>
    <cellStyle name="Heading 3 55 2_Rate Case Accrual Accounts" xfId="32934"/>
    <cellStyle name="Heading 3 55 3" xfId="45305"/>
    <cellStyle name="Heading 3 55_Rate Case Accrual Accounts" xfId="32935"/>
    <cellStyle name="Heading 3 56" xfId="16721"/>
    <cellStyle name="Heading 3 56 2" xfId="16722"/>
    <cellStyle name="Heading 3 56 2 2" xfId="16723"/>
    <cellStyle name="Heading 3 56 2_Rate Case Accrual Accounts" xfId="32936"/>
    <cellStyle name="Heading 3 56 3" xfId="45306"/>
    <cellStyle name="Heading 3 56_Rate Case Accrual Accounts" xfId="32937"/>
    <cellStyle name="Heading 3 57" xfId="16724"/>
    <cellStyle name="Heading 3 57 2" xfId="16725"/>
    <cellStyle name="Heading 3 57 2 2" xfId="16726"/>
    <cellStyle name="Heading 3 57 2_Rate Case Accrual Accounts" xfId="32938"/>
    <cellStyle name="Heading 3 57 3" xfId="45307"/>
    <cellStyle name="Heading 3 57_Rate Case Accrual Accounts" xfId="32939"/>
    <cellStyle name="Heading 3 58" xfId="16727"/>
    <cellStyle name="Heading 3 58 2" xfId="16728"/>
    <cellStyle name="Heading 3 58 2 2" xfId="16729"/>
    <cellStyle name="Heading 3 58 2_Rate Case Accrual Accounts" xfId="32940"/>
    <cellStyle name="Heading 3 58 3" xfId="45308"/>
    <cellStyle name="Heading 3 58_Rate Case Accrual Accounts" xfId="32941"/>
    <cellStyle name="Heading 3 59" xfId="16730"/>
    <cellStyle name="Heading 3 59 2" xfId="16731"/>
    <cellStyle name="Heading 3 59 2 2" xfId="16732"/>
    <cellStyle name="Heading 3 59 2_Rate Case Accrual Accounts" xfId="32942"/>
    <cellStyle name="Heading 3 59 3" xfId="45309"/>
    <cellStyle name="Heading 3 59_Rate Case Accrual Accounts" xfId="32943"/>
    <cellStyle name="Heading 3 6" xfId="16733"/>
    <cellStyle name="Heading 3 6 2" xfId="16734"/>
    <cellStyle name="Heading 3 6 2 2" xfId="16735"/>
    <cellStyle name="Heading 3 6 2 2 2" xfId="16736"/>
    <cellStyle name="Heading 3 6 2 2_Rate Case Accrual Accounts" xfId="32944"/>
    <cellStyle name="Heading 3 6 2 3" xfId="45310"/>
    <cellStyle name="Heading 3 6 2_Rate Case Accrual Accounts" xfId="32945"/>
    <cellStyle name="Heading 3 6 3" xfId="16737"/>
    <cellStyle name="Heading 3 6 3 2" xfId="16738"/>
    <cellStyle name="Heading 3 6 3 2 2" xfId="16739"/>
    <cellStyle name="Heading 3 6 3 2_Rate Case Accrual Accounts" xfId="32946"/>
    <cellStyle name="Heading 3 6 3 3" xfId="45311"/>
    <cellStyle name="Heading 3 6 3_Rate Case Accrual Accounts" xfId="32947"/>
    <cellStyle name="Heading 3 6 4" xfId="16740"/>
    <cellStyle name="Heading 3 6 4 2" xfId="16741"/>
    <cellStyle name="Heading 3 6 4_Rate Case Accrual Accounts" xfId="32948"/>
    <cellStyle name="Heading 3 6 5" xfId="45312"/>
    <cellStyle name="Heading 3 6_Rate Case Accrual Accounts" xfId="32949"/>
    <cellStyle name="Heading 3 60" xfId="16742"/>
    <cellStyle name="Heading 3 60 2" xfId="16743"/>
    <cellStyle name="Heading 3 60 2 2" xfId="16744"/>
    <cellStyle name="Heading 3 60 2_Rate Case Accrual Accounts" xfId="32950"/>
    <cellStyle name="Heading 3 60 3" xfId="45313"/>
    <cellStyle name="Heading 3 60_Rate Case Accrual Accounts" xfId="32951"/>
    <cellStyle name="Heading 3 61" xfId="16745"/>
    <cellStyle name="Heading 3 61 2" xfId="16746"/>
    <cellStyle name="Heading 3 61_Rate Case Accrual Accounts" xfId="32952"/>
    <cellStyle name="Heading 3 62" xfId="16747"/>
    <cellStyle name="Heading 3 62 2" xfId="16748"/>
    <cellStyle name="Heading 3 62_Rate Case Accrual Accounts" xfId="32953"/>
    <cellStyle name="Heading 3 63" xfId="16749"/>
    <cellStyle name="Heading 3 63 2" xfId="45314"/>
    <cellStyle name="Heading 3 64" xfId="16750"/>
    <cellStyle name="Heading 3 64 2" xfId="45315"/>
    <cellStyle name="Heading 3 65" xfId="16751"/>
    <cellStyle name="Heading 3 65 2" xfId="45316"/>
    <cellStyle name="Heading 3 66" xfId="16752"/>
    <cellStyle name="Heading 3 66 2" xfId="45317"/>
    <cellStyle name="Heading 3 67" xfId="16753"/>
    <cellStyle name="Heading 3 67 2" xfId="45318"/>
    <cellStyle name="Heading 3 68" xfId="16754"/>
    <cellStyle name="Heading 3 68 2" xfId="45319"/>
    <cellStyle name="Heading 3 69" xfId="16755"/>
    <cellStyle name="Heading 3 69 2" xfId="45320"/>
    <cellStyle name="Heading 3 7" xfId="16756"/>
    <cellStyle name="Heading 3 7 2" xfId="16757"/>
    <cellStyle name="Heading 3 7 2 2" xfId="16758"/>
    <cellStyle name="Heading 3 7 2 2 2" xfId="16759"/>
    <cellStyle name="Heading 3 7 2 2_Rate Case Accrual Accounts" xfId="32954"/>
    <cellStyle name="Heading 3 7 2 3" xfId="45321"/>
    <cellStyle name="Heading 3 7 2_Rate Case Accrual Accounts" xfId="32955"/>
    <cellStyle name="Heading 3 7 3" xfId="16760"/>
    <cellStyle name="Heading 3 7 3 2" xfId="16761"/>
    <cellStyle name="Heading 3 7 3 2 2" xfId="16762"/>
    <cellStyle name="Heading 3 7 3 2_Rate Case Accrual Accounts" xfId="32956"/>
    <cellStyle name="Heading 3 7 3 3" xfId="45322"/>
    <cellStyle name="Heading 3 7 3_Rate Case Accrual Accounts" xfId="32957"/>
    <cellStyle name="Heading 3 7 4" xfId="16763"/>
    <cellStyle name="Heading 3 7 4 2" xfId="16764"/>
    <cellStyle name="Heading 3 7 4_Rate Case Accrual Accounts" xfId="32958"/>
    <cellStyle name="Heading 3 7 5" xfId="45323"/>
    <cellStyle name="Heading 3 7_Rate Case Accrual Accounts" xfId="32959"/>
    <cellStyle name="Heading 3 70" xfId="16765"/>
    <cellStyle name="Heading 3 70 2" xfId="45324"/>
    <cellStyle name="Heading 3 71" xfId="16766"/>
    <cellStyle name="Heading 3 71 2" xfId="45325"/>
    <cellStyle name="Heading 3 72" xfId="16767"/>
    <cellStyle name="Heading 3 72 2" xfId="45326"/>
    <cellStyle name="Heading 3 73" xfId="16768"/>
    <cellStyle name="Heading 3 73 2" xfId="45327"/>
    <cellStyle name="Heading 3 74" xfId="16769"/>
    <cellStyle name="Heading 3 74 2" xfId="45328"/>
    <cellStyle name="Heading 3 75" xfId="16770"/>
    <cellStyle name="Heading 3 75 2" xfId="45329"/>
    <cellStyle name="Heading 3 76" xfId="16771"/>
    <cellStyle name="Heading 3 76 2" xfId="45330"/>
    <cellStyle name="Heading 3 77" xfId="125"/>
    <cellStyle name="Heading 3 78" xfId="49139"/>
    <cellStyle name="Heading 3 79" xfId="49172"/>
    <cellStyle name="Heading 3 8" xfId="16772"/>
    <cellStyle name="Heading 3 8 2" xfId="16773"/>
    <cellStyle name="Heading 3 8 2 2" xfId="16774"/>
    <cellStyle name="Heading 3 8 2 2 2" xfId="16775"/>
    <cellStyle name="Heading 3 8 2 2_Rate Case Accrual Accounts" xfId="32960"/>
    <cellStyle name="Heading 3 8 2 3" xfId="45331"/>
    <cellStyle name="Heading 3 8 2_Rate Case Accrual Accounts" xfId="32961"/>
    <cellStyle name="Heading 3 8 3" xfId="16776"/>
    <cellStyle name="Heading 3 8 3 2" xfId="16777"/>
    <cellStyle name="Heading 3 8 3 2 2" xfId="16778"/>
    <cellStyle name="Heading 3 8 3 2_Rate Case Accrual Accounts" xfId="32962"/>
    <cellStyle name="Heading 3 8 3 3" xfId="45332"/>
    <cellStyle name="Heading 3 8 3_Rate Case Accrual Accounts" xfId="32963"/>
    <cellStyle name="Heading 3 8 4" xfId="16779"/>
    <cellStyle name="Heading 3 8 4 2" xfId="16780"/>
    <cellStyle name="Heading 3 8 4_Rate Case Accrual Accounts" xfId="32964"/>
    <cellStyle name="Heading 3 8 5" xfId="45333"/>
    <cellStyle name="Heading 3 8_Rate Case Accrual Accounts" xfId="32965"/>
    <cellStyle name="Heading 3 9" xfId="16781"/>
    <cellStyle name="Heading 3 9 2" xfId="16782"/>
    <cellStyle name="Heading 3 9 2 2" xfId="16783"/>
    <cellStyle name="Heading 3 9 2 2 2" xfId="16784"/>
    <cellStyle name="Heading 3 9 2 2_Rate Case Accrual Accounts" xfId="32966"/>
    <cellStyle name="Heading 3 9 2 3" xfId="45334"/>
    <cellStyle name="Heading 3 9 2_Rate Case Accrual Accounts" xfId="32967"/>
    <cellStyle name="Heading 3 9 3" xfId="16785"/>
    <cellStyle name="Heading 3 9 3 2" xfId="16786"/>
    <cellStyle name="Heading 3 9 3 2 2" xfId="16787"/>
    <cellStyle name="Heading 3 9 3 2_Rate Case Accrual Accounts" xfId="32968"/>
    <cellStyle name="Heading 3 9 3 3" xfId="45335"/>
    <cellStyle name="Heading 3 9 3_Rate Case Accrual Accounts" xfId="32969"/>
    <cellStyle name="Heading 3 9 4" xfId="16788"/>
    <cellStyle name="Heading 3 9 4 2" xfId="16789"/>
    <cellStyle name="Heading 3 9 4_Rate Case Accrual Accounts" xfId="32970"/>
    <cellStyle name="Heading 3 9 5" xfId="45336"/>
    <cellStyle name="Heading 3 9_Rate Case Accrual Accounts" xfId="32971"/>
    <cellStyle name="Heading 4" xfId="49501" builtinId="19" customBuiltin="1"/>
    <cellStyle name="Heading 4 10" xfId="16790"/>
    <cellStyle name="Heading 4 10 2" xfId="16791"/>
    <cellStyle name="Heading 4 10 2 2" xfId="16792"/>
    <cellStyle name="Heading 4 10 2 2 2" xfId="16793"/>
    <cellStyle name="Heading 4 10 2 2_Rate Case Accrual Accounts" xfId="32972"/>
    <cellStyle name="Heading 4 10 2 3" xfId="45337"/>
    <cellStyle name="Heading 4 10 2_Rate Case Accrual Accounts" xfId="32973"/>
    <cellStyle name="Heading 4 10 3" xfId="16794"/>
    <cellStyle name="Heading 4 10 3 2" xfId="16795"/>
    <cellStyle name="Heading 4 10 3 2 2" xfId="16796"/>
    <cellStyle name="Heading 4 10 3 2_Rate Case Accrual Accounts" xfId="32974"/>
    <cellStyle name="Heading 4 10 3 3" xfId="45338"/>
    <cellStyle name="Heading 4 10 3_Rate Case Accrual Accounts" xfId="32975"/>
    <cellStyle name="Heading 4 10 4" xfId="16797"/>
    <cellStyle name="Heading 4 10 4 2" xfId="16798"/>
    <cellStyle name="Heading 4 10 4_Rate Case Accrual Accounts" xfId="32976"/>
    <cellStyle name="Heading 4 10 5" xfId="45339"/>
    <cellStyle name="Heading 4 10_Rate Case Accrual Accounts" xfId="32977"/>
    <cellStyle name="Heading 4 11" xfId="16799"/>
    <cellStyle name="Heading 4 11 2" xfId="16800"/>
    <cellStyle name="Heading 4 11 2 2" xfId="16801"/>
    <cellStyle name="Heading 4 11 2 2 2" xfId="16802"/>
    <cellStyle name="Heading 4 11 2 2_Rate Case Accrual Accounts" xfId="32978"/>
    <cellStyle name="Heading 4 11 2 3" xfId="45340"/>
    <cellStyle name="Heading 4 11 2_Rate Case Accrual Accounts" xfId="32979"/>
    <cellStyle name="Heading 4 11 3" xfId="16803"/>
    <cellStyle name="Heading 4 11 3 2" xfId="16804"/>
    <cellStyle name="Heading 4 11 3 2 2" xfId="16805"/>
    <cellStyle name="Heading 4 11 3 2_Rate Case Accrual Accounts" xfId="32980"/>
    <cellStyle name="Heading 4 11 3 3" xfId="45341"/>
    <cellStyle name="Heading 4 11 3_Rate Case Accrual Accounts" xfId="32981"/>
    <cellStyle name="Heading 4 11 4" xfId="16806"/>
    <cellStyle name="Heading 4 11 4 2" xfId="16807"/>
    <cellStyle name="Heading 4 11 4_Rate Case Accrual Accounts" xfId="32982"/>
    <cellStyle name="Heading 4 11 5" xfId="45342"/>
    <cellStyle name="Heading 4 11_Rate Case Accrual Accounts" xfId="32983"/>
    <cellStyle name="Heading 4 12" xfId="16808"/>
    <cellStyle name="Heading 4 12 2" xfId="16809"/>
    <cellStyle name="Heading 4 12 2 2" xfId="16810"/>
    <cellStyle name="Heading 4 12 2 2 2" xfId="16811"/>
    <cellStyle name="Heading 4 12 2 2_Rate Case Accrual Accounts" xfId="32984"/>
    <cellStyle name="Heading 4 12 2 3" xfId="45343"/>
    <cellStyle name="Heading 4 12 2_Rate Case Accrual Accounts" xfId="32985"/>
    <cellStyle name="Heading 4 12 3" xfId="16812"/>
    <cellStyle name="Heading 4 12 3 2" xfId="16813"/>
    <cellStyle name="Heading 4 12 3 2 2" xfId="16814"/>
    <cellStyle name="Heading 4 12 3 2_Rate Case Accrual Accounts" xfId="32986"/>
    <cellStyle name="Heading 4 12 3 3" xfId="45344"/>
    <cellStyle name="Heading 4 12 3_Rate Case Accrual Accounts" xfId="32987"/>
    <cellStyle name="Heading 4 12 4" xfId="16815"/>
    <cellStyle name="Heading 4 12 4 2" xfId="16816"/>
    <cellStyle name="Heading 4 12 4_Rate Case Accrual Accounts" xfId="32988"/>
    <cellStyle name="Heading 4 12 5" xfId="45345"/>
    <cellStyle name="Heading 4 12_Rate Case Accrual Accounts" xfId="32989"/>
    <cellStyle name="Heading 4 13" xfId="16817"/>
    <cellStyle name="Heading 4 13 2" xfId="16818"/>
    <cellStyle name="Heading 4 13 2 2" xfId="16819"/>
    <cellStyle name="Heading 4 13 2 2 2" xfId="16820"/>
    <cellStyle name="Heading 4 13 2 2_Rate Case Accrual Accounts" xfId="32990"/>
    <cellStyle name="Heading 4 13 2 3" xfId="45346"/>
    <cellStyle name="Heading 4 13 2_Rate Case Accrual Accounts" xfId="32991"/>
    <cellStyle name="Heading 4 13 3" xfId="16821"/>
    <cellStyle name="Heading 4 13 3 2" xfId="16822"/>
    <cellStyle name="Heading 4 13 3 2 2" xfId="16823"/>
    <cellStyle name="Heading 4 13 3 2_Rate Case Accrual Accounts" xfId="32992"/>
    <cellStyle name="Heading 4 13 3 3" xfId="45347"/>
    <cellStyle name="Heading 4 13 3_Rate Case Accrual Accounts" xfId="32993"/>
    <cellStyle name="Heading 4 13 4" xfId="16824"/>
    <cellStyle name="Heading 4 13 4 2" xfId="16825"/>
    <cellStyle name="Heading 4 13 4_Rate Case Accrual Accounts" xfId="32994"/>
    <cellStyle name="Heading 4 13 5" xfId="45348"/>
    <cellStyle name="Heading 4 13_Rate Case Accrual Accounts" xfId="32995"/>
    <cellStyle name="Heading 4 14" xfId="16826"/>
    <cellStyle name="Heading 4 14 2" xfId="16827"/>
    <cellStyle name="Heading 4 14 2 2" xfId="16828"/>
    <cellStyle name="Heading 4 14 2 2 2" xfId="16829"/>
    <cellStyle name="Heading 4 14 2 2_Rate Case Accrual Accounts" xfId="32996"/>
    <cellStyle name="Heading 4 14 2 3" xfId="45349"/>
    <cellStyle name="Heading 4 14 2_Rate Case Accrual Accounts" xfId="32997"/>
    <cellStyle name="Heading 4 14 3" xfId="16830"/>
    <cellStyle name="Heading 4 14 3 2" xfId="16831"/>
    <cellStyle name="Heading 4 14 3 2 2" xfId="16832"/>
    <cellStyle name="Heading 4 14 3 2_Rate Case Accrual Accounts" xfId="32998"/>
    <cellStyle name="Heading 4 14 3 3" xfId="45350"/>
    <cellStyle name="Heading 4 14 3_Rate Case Accrual Accounts" xfId="32999"/>
    <cellStyle name="Heading 4 14 4" xfId="16833"/>
    <cellStyle name="Heading 4 14 4 2" xfId="16834"/>
    <cellStyle name="Heading 4 14 4_Rate Case Accrual Accounts" xfId="33000"/>
    <cellStyle name="Heading 4 14 5" xfId="45351"/>
    <cellStyle name="Heading 4 14_Rate Case Accrual Accounts" xfId="33001"/>
    <cellStyle name="Heading 4 15" xfId="16835"/>
    <cellStyle name="Heading 4 15 2" xfId="16836"/>
    <cellStyle name="Heading 4 15 2 2" xfId="16837"/>
    <cellStyle name="Heading 4 15 2 2 2" xfId="16838"/>
    <cellStyle name="Heading 4 15 2 2_Rate Case Accrual Accounts" xfId="33002"/>
    <cellStyle name="Heading 4 15 2 3" xfId="45352"/>
    <cellStyle name="Heading 4 15 2_Rate Case Accrual Accounts" xfId="33003"/>
    <cellStyle name="Heading 4 15 3" xfId="16839"/>
    <cellStyle name="Heading 4 15 3 2" xfId="16840"/>
    <cellStyle name="Heading 4 15 3 2 2" xfId="16841"/>
    <cellStyle name="Heading 4 15 3 2_Rate Case Accrual Accounts" xfId="33004"/>
    <cellStyle name="Heading 4 15 3 3" xfId="45353"/>
    <cellStyle name="Heading 4 15 3_Rate Case Accrual Accounts" xfId="33005"/>
    <cellStyle name="Heading 4 15 4" xfId="16842"/>
    <cellStyle name="Heading 4 15 4 2" xfId="16843"/>
    <cellStyle name="Heading 4 15 4_Rate Case Accrual Accounts" xfId="33006"/>
    <cellStyle name="Heading 4 15 5" xfId="45354"/>
    <cellStyle name="Heading 4 15_Rate Case Accrual Accounts" xfId="33007"/>
    <cellStyle name="Heading 4 16" xfId="16844"/>
    <cellStyle name="Heading 4 16 2" xfId="16845"/>
    <cellStyle name="Heading 4 16 2 2" xfId="16846"/>
    <cellStyle name="Heading 4 16 2 2 2" xfId="16847"/>
    <cellStyle name="Heading 4 16 2 2_Rate Case Accrual Accounts" xfId="33008"/>
    <cellStyle name="Heading 4 16 2 3" xfId="45355"/>
    <cellStyle name="Heading 4 16 2_Rate Case Accrual Accounts" xfId="33009"/>
    <cellStyle name="Heading 4 16 3" xfId="16848"/>
    <cellStyle name="Heading 4 16 3 2" xfId="16849"/>
    <cellStyle name="Heading 4 16 3 2 2" xfId="16850"/>
    <cellStyle name="Heading 4 16 3 2_Rate Case Accrual Accounts" xfId="33010"/>
    <cellStyle name="Heading 4 16 3 3" xfId="45356"/>
    <cellStyle name="Heading 4 16 3_Rate Case Accrual Accounts" xfId="33011"/>
    <cellStyle name="Heading 4 16 4" xfId="16851"/>
    <cellStyle name="Heading 4 16 4 2" xfId="16852"/>
    <cellStyle name="Heading 4 16 4_Rate Case Accrual Accounts" xfId="33012"/>
    <cellStyle name="Heading 4 16 5" xfId="45357"/>
    <cellStyle name="Heading 4 16_Rate Case Accrual Accounts" xfId="33013"/>
    <cellStyle name="Heading 4 17" xfId="16853"/>
    <cellStyle name="Heading 4 17 2" xfId="16854"/>
    <cellStyle name="Heading 4 17 2 2" xfId="16855"/>
    <cellStyle name="Heading 4 17 2 2 2" xfId="16856"/>
    <cellStyle name="Heading 4 17 2 2_Rate Case Accrual Accounts" xfId="33014"/>
    <cellStyle name="Heading 4 17 2 3" xfId="45358"/>
    <cellStyle name="Heading 4 17 2_Rate Case Accrual Accounts" xfId="33015"/>
    <cellStyle name="Heading 4 17 3" xfId="16857"/>
    <cellStyle name="Heading 4 17 3 2" xfId="16858"/>
    <cellStyle name="Heading 4 17 3 2 2" xfId="16859"/>
    <cellStyle name="Heading 4 17 3 2_Rate Case Accrual Accounts" xfId="33016"/>
    <cellStyle name="Heading 4 17 3 3" xfId="45359"/>
    <cellStyle name="Heading 4 17 3_Rate Case Accrual Accounts" xfId="33017"/>
    <cellStyle name="Heading 4 17 4" xfId="16860"/>
    <cellStyle name="Heading 4 17 4 2" xfId="16861"/>
    <cellStyle name="Heading 4 17 4_Rate Case Accrual Accounts" xfId="33018"/>
    <cellStyle name="Heading 4 17 5" xfId="45360"/>
    <cellStyle name="Heading 4 17_Rate Case Accrual Accounts" xfId="33019"/>
    <cellStyle name="Heading 4 18" xfId="16862"/>
    <cellStyle name="Heading 4 18 2" xfId="16863"/>
    <cellStyle name="Heading 4 18 2 2" xfId="16864"/>
    <cellStyle name="Heading 4 18 2 2 2" xfId="16865"/>
    <cellStyle name="Heading 4 18 2 2_Rate Case Accrual Accounts" xfId="33020"/>
    <cellStyle name="Heading 4 18 2 3" xfId="45361"/>
    <cellStyle name="Heading 4 18 2_Rate Case Accrual Accounts" xfId="33021"/>
    <cellStyle name="Heading 4 18 3" xfId="16866"/>
    <cellStyle name="Heading 4 18 3 2" xfId="16867"/>
    <cellStyle name="Heading 4 18 3 2 2" xfId="16868"/>
    <cellStyle name="Heading 4 18 3 2_Rate Case Accrual Accounts" xfId="33022"/>
    <cellStyle name="Heading 4 18 3 3" xfId="45362"/>
    <cellStyle name="Heading 4 18 3_Rate Case Accrual Accounts" xfId="33023"/>
    <cellStyle name="Heading 4 18 4" xfId="16869"/>
    <cellStyle name="Heading 4 18 4 2" xfId="16870"/>
    <cellStyle name="Heading 4 18 4_Rate Case Accrual Accounts" xfId="33024"/>
    <cellStyle name="Heading 4 18 5" xfId="45363"/>
    <cellStyle name="Heading 4 18_Rate Case Accrual Accounts" xfId="33025"/>
    <cellStyle name="Heading 4 19" xfId="16871"/>
    <cellStyle name="Heading 4 19 2" xfId="16872"/>
    <cellStyle name="Heading 4 19 2 2" xfId="16873"/>
    <cellStyle name="Heading 4 19 2 2 2" xfId="16874"/>
    <cellStyle name="Heading 4 19 2 2_Rate Case Accrual Accounts" xfId="33026"/>
    <cellStyle name="Heading 4 19 2 3" xfId="45364"/>
    <cellStyle name="Heading 4 19 2_Rate Case Accrual Accounts" xfId="33027"/>
    <cellStyle name="Heading 4 19 3" xfId="16875"/>
    <cellStyle name="Heading 4 19 3 2" xfId="16876"/>
    <cellStyle name="Heading 4 19 3 2 2" xfId="16877"/>
    <cellStyle name="Heading 4 19 3 2_Rate Case Accrual Accounts" xfId="33028"/>
    <cellStyle name="Heading 4 19 3 3" xfId="45365"/>
    <cellStyle name="Heading 4 19 3_Rate Case Accrual Accounts" xfId="33029"/>
    <cellStyle name="Heading 4 19 4" xfId="16878"/>
    <cellStyle name="Heading 4 19 4 2" xfId="16879"/>
    <cellStyle name="Heading 4 19 4_Rate Case Accrual Accounts" xfId="33030"/>
    <cellStyle name="Heading 4 19 5" xfId="45366"/>
    <cellStyle name="Heading 4 19_Rate Case Accrual Accounts" xfId="33031"/>
    <cellStyle name="Heading 4 2" xfId="128"/>
    <cellStyle name="Heading 4 2 2" xfId="625"/>
    <cellStyle name="Heading 4 2 2 10" xfId="49307"/>
    <cellStyle name="Heading 4 2 2 2" xfId="16880"/>
    <cellStyle name="Heading 4 2 2 2 2" xfId="16881"/>
    <cellStyle name="Heading 4 2 2 2 2 2" xfId="16882"/>
    <cellStyle name="Heading 4 2 2 2 2_Rate Case Accrual Accounts" xfId="33032"/>
    <cellStyle name="Heading 4 2 2 2 3" xfId="45367"/>
    <cellStyle name="Heading 4 2 2 2_Rate Case Accrual Accounts" xfId="33033"/>
    <cellStyle name="Heading 4 2 2 3" xfId="16883"/>
    <cellStyle name="Heading 4 2 2 3 2" xfId="16884"/>
    <cellStyle name="Heading 4 2 2 3 2 2" xfId="16885"/>
    <cellStyle name="Heading 4 2 2 3 2_Rate Case Accrual Accounts" xfId="33034"/>
    <cellStyle name="Heading 4 2 2 3 3" xfId="45368"/>
    <cellStyle name="Heading 4 2 2 3_Rate Case Accrual Accounts" xfId="33035"/>
    <cellStyle name="Heading 4 2 2 4" xfId="16886"/>
    <cellStyle name="Heading 4 2 2 4 2" xfId="16887"/>
    <cellStyle name="Heading 4 2 2 4 2 2" xfId="16888"/>
    <cellStyle name="Heading 4 2 2 4 2_Rate Case Accrual Accounts" xfId="33036"/>
    <cellStyle name="Heading 4 2 2 4 3" xfId="45369"/>
    <cellStyle name="Heading 4 2 2 4_Rate Case Accrual Accounts" xfId="33037"/>
    <cellStyle name="Heading 4 2 2 5" xfId="16889"/>
    <cellStyle name="Heading 4 2 2 5 2" xfId="16890"/>
    <cellStyle name="Heading 4 2 2 5_Rate Case Accrual Accounts" xfId="33038"/>
    <cellStyle name="Heading 4 2 2 6" xfId="45370"/>
    <cellStyle name="Heading 4 2 2 7" xfId="49333"/>
    <cellStyle name="Heading 4 2 2 8" xfId="49309"/>
    <cellStyle name="Heading 4 2 2 9" xfId="49326"/>
    <cellStyle name="Heading 4 2 2_Basis Info" xfId="16891"/>
    <cellStyle name="Heading 4 2 3" xfId="468"/>
    <cellStyle name="Heading 4 2 3 2" xfId="16892"/>
    <cellStyle name="Heading 4 2 3 2 2" xfId="16893"/>
    <cellStyle name="Heading 4 2 3 2 2 2" xfId="16894"/>
    <cellStyle name="Heading 4 2 3 2 2_Rate Case Accrual Accounts" xfId="33039"/>
    <cellStyle name="Heading 4 2 3 2 3" xfId="45371"/>
    <cellStyle name="Heading 4 2 3 2_Rate Case Accrual Accounts" xfId="33040"/>
    <cellStyle name="Heading 4 2 3 3" xfId="16895"/>
    <cellStyle name="Heading 4 2 3 3 2" xfId="16896"/>
    <cellStyle name="Heading 4 2 3 3 2 2" xfId="16897"/>
    <cellStyle name="Heading 4 2 3 3 2_Rate Case Accrual Accounts" xfId="33041"/>
    <cellStyle name="Heading 4 2 3 3 3" xfId="45372"/>
    <cellStyle name="Heading 4 2 3 3_Rate Case Accrual Accounts" xfId="33042"/>
    <cellStyle name="Heading 4 2 3 4" xfId="16898"/>
    <cellStyle name="Heading 4 2 3 4 2" xfId="16899"/>
    <cellStyle name="Heading 4 2 3 4 2 2" xfId="16900"/>
    <cellStyle name="Heading 4 2 3 4 2_Rate Case Accrual Accounts" xfId="33043"/>
    <cellStyle name="Heading 4 2 3 4 3" xfId="45373"/>
    <cellStyle name="Heading 4 2 3 4_Rate Case Accrual Accounts" xfId="33044"/>
    <cellStyle name="Heading 4 2 3 5" xfId="16901"/>
    <cellStyle name="Heading 4 2 3 5 2" xfId="16902"/>
    <cellStyle name="Heading 4 2 3 5_Rate Case Accrual Accounts" xfId="33045"/>
    <cellStyle name="Heading 4 2 3 6" xfId="16903"/>
    <cellStyle name="Heading 4 2 3 6 2" xfId="16904"/>
    <cellStyle name="Heading 4 2 3 6_Rate Case Accrual Accounts" xfId="33046"/>
    <cellStyle name="Heading 4 2 3_Basis Info" xfId="16905"/>
    <cellStyle name="Heading 4 2 4" xfId="16906"/>
    <cellStyle name="Heading 4 2 4 2" xfId="16907"/>
    <cellStyle name="Heading 4 2 4 2 2" xfId="16908"/>
    <cellStyle name="Heading 4 2 4 2_Rate Case Accrual Accounts" xfId="33047"/>
    <cellStyle name="Heading 4 2 4 3" xfId="45374"/>
    <cellStyle name="Heading 4 2 4_Rate Case Accrual Accounts" xfId="33048"/>
    <cellStyle name="Heading 4 2 5" xfId="16909"/>
    <cellStyle name="Heading 4 2 5 2" xfId="16910"/>
    <cellStyle name="Heading 4 2 5_Rate Case Accrual Accounts" xfId="33049"/>
    <cellStyle name="Heading 4 2 6" xfId="16911"/>
    <cellStyle name="Heading 4 2 6 2" xfId="45375"/>
    <cellStyle name="Heading 4 2 7" xfId="16912"/>
    <cellStyle name="Heading 4 2 7 2" xfId="45376"/>
    <cellStyle name="Heading 4 2 8" xfId="45377"/>
    <cellStyle name="Heading 4 2_10-1 BS" xfId="16913"/>
    <cellStyle name="Heading 4 20" xfId="16914"/>
    <cellStyle name="Heading 4 20 2" xfId="16915"/>
    <cellStyle name="Heading 4 20 2 2" xfId="16916"/>
    <cellStyle name="Heading 4 20 2 2 2" xfId="16917"/>
    <cellStyle name="Heading 4 20 2 2_Rate Case Accrual Accounts" xfId="33050"/>
    <cellStyle name="Heading 4 20 2 3" xfId="45378"/>
    <cellStyle name="Heading 4 20 2_Rate Case Accrual Accounts" xfId="33051"/>
    <cellStyle name="Heading 4 20 3" xfId="16918"/>
    <cellStyle name="Heading 4 20 3 2" xfId="16919"/>
    <cellStyle name="Heading 4 20 3 2 2" xfId="16920"/>
    <cellStyle name="Heading 4 20 3 2_Rate Case Accrual Accounts" xfId="33052"/>
    <cellStyle name="Heading 4 20 3 3" xfId="45379"/>
    <cellStyle name="Heading 4 20 3_Rate Case Accrual Accounts" xfId="33053"/>
    <cellStyle name="Heading 4 20 4" xfId="16921"/>
    <cellStyle name="Heading 4 20 4 2" xfId="16922"/>
    <cellStyle name="Heading 4 20 4_Rate Case Accrual Accounts" xfId="33054"/>
    <cellStyle name="Heading 4 20 5" xfId="45380"/>
    <cellStyle name="Heading 4 20_Rate Case Accrual Accounts" xfId="33055"/>
    <cellStyle name="Heading 4 21" xfId="16923"/>
    <cellStyle name="Heading 4 21 2" xfId="16924"/>
    <cellStyle name="Heading 4 21 2 2" xfId="16925"/>
    <cellStyle name="Heading 4 21 2 2 2" xfId="16926"/>
    <cellStyle name="Heading 4 21 2 2_Rate Case Accrual Accounts" xfId="33056"/>
    <cellStyle name="Heading 4 21 2 3" xfId="45381"/>
    <cellStyle name="Heading 4 21 2_Rate Case Accrual Accounts" xfId="33057"/>
    <cellStyle name="Heading 4 21 3" xfId="16927"/>
    <cellStyle name="Heading 4 21 3 2" xfId="16928"/>
    <cellStyle name="Heading 4 21 3 2 2" xfId="16929"/>
    <cellStyle name="Heading 4 21 3 2_Rate Case Accrual Accounts" xfId="33058"/>
    <cellStyle name="Heading 4 21 3 3" xfId="45382"/>
    <cellStyle name="Heading 4 21 3_Rate Case Accrual Accounts" xfId="33059"/>
    <cellStyle name="Heading 4 21 4" xfId="16930"/>
    <cellStyle name="Heading 4 21 4 2" xfId="16931"/>
    <cellStyle name="Heading 4 21 4_Rate Case Accrual Accounts" xfId="33060"/>
    <cellStyle name="Heading 4 21 5" xfId="45383"/>
    <cellStyle name="Heading 4 21_Rate Case Accrual Accounts" xfId="33061"/>
    <cellStyle name="Heading 4 22" xfId="16932"/>
    <cellStyle name="Heading 4 22 2" xfId="16933"/>
    <cellStyle name="Heading 4 22 2 2" xfId="16934"/>
    <cellStyle name="Heading 4 22 2 2 2" xfId="16935"/>
    <cellStyle name="Heading 4 22 2 2_Rate Case Accrual Accounts" xfId="33062"/>
    <cellStyle name="Heading 4 22 2 3" xfId="45384"/>
    <cellStyle name="Heading 4 22 2_Rate Case Accrual Accounts" xfId="33063"/>
    <cellStyle name="Heading 4 22 3" xfId="16936"/>
    <cellStyle name="Heading 4 22 3 2" xfId="16937"/>
    <cellStyle name="Heading 4 22 3 2 2" xfId="16938"/>
    <cellStyle name="Heading 4 22 3 2_Rate Case Accrual Accounts" xfId="33064"/>
    <cellStyle name="Heading 4 22 3 3" xfId="45385"/>
    <cellStyle name="Heading 4 22 3_Rate Case Accrual Accounts" xfId="33065"/>
    <cellStyle name="Heading 4 22 4" xfId="16939"/>
    <cellStyle name="Heading 4 22 4 2" xfId="16940"/>
    <cellStyle name="Heading 4 22 4_Rate Case Accrual Accounts" xfId="33066"/>
    <cellStyle name="Heading 4 22 5" xfId="45386"/>
    <cellStyle name="Heading 4 22_Rate Case Accrual Accounts" xfId="33067"/>
    <cellStyle name="Heading 4 23" xfId="16941"/>
    <cellStyle name="Heading 4 23 2" xfId="16942"/>
    <cellStyle name="Heading 4 23 2 2" xfId="16943"/>
    <cellStyle name="Heading 4 23 2 2 2" xfId="16944"/>
    <cellStyle name="Heading 4 23 2 2_Rate Case Accrual Accounts" xfId="33068"/>
    <cellStyle name="Heading 4 23 2 3" xfId="45387"/>
    <cellStyle name="Heading 4 23 2_Rate Case Accrual Accounts" xfId="33069"/>
    <cellStyle name="Heading 4 23 3" xfId="16945"/>
    <cellStyle name="Heading 4 23 3 2" xfId="16946"/>
    <cellStyle name="Heading 4 23 3 2 2" xfId="16947"/>
    <cellStyle name="Heading 4 23 3 2_Rate Case Accrual Accounts" xfId="33070"/>
    <cellStyle name="Heading 4 23 3 3" xfId="45388"/>
    <cellStyle name="Heading 4 23 3_Rate Case Accrual Accounts" xfId="33071"/>
    <cellStyle name="Heading 4 23 4" xfId="16948"/>
    <cellStyle name="Heading 4 23 4 2" xfId="16949"/>
    <cellStyle name="Heading 4 23 4 2 2" xfId="16950"/>
    <cellStyle name="Heading 4 23 4 2_Rate Case Accrual Accounts" xfId="33072"/>
    <cellStyle name="Heading 4 23 4 3" xfId="45389"/>
    <cellStyle name="Heading 4 23 4_Rate Case Accrual Accounts" xfId="33073"/>
    <cellStyle name="Heading 4 23 5" xfId="16951"/>
    <cellStyle name="Heading 4 23 5 2" xfId="16952"/>
    <cellStyle name="Heading 4 23 5_Rate Case Accrual Accounts" xfId="33074"/>
    <cellStyle name="Heading 4 23 6" xfId="45390"/>
    <cellStyle name="Heading 4 23_Rate Case Accrual Accounts" xfId="33075"/>
    <cellStyle name="Heading 4 24" xfId="16953"/>
    <cellStyle name="Heading 4 24 2" xfId="16954"/>
    <cellStyle name="Heading 4 24 2 2" xfId="16955"/>
    <cellStyle name="Heading 4 24 2 2 2" xfId="16956"/>
    <cellStyle name="Heading 4 24 2 2 2 2" xfId="16957"/>
    <cellStyle name="Heading 4 24 2 2 2_Rate Case Accrual Accounts" xfId="33076"/>
    <cellStyle name="Heading 4 24 2 2 3" xfId="45391"/>
    <cellStyle name="Heading 4 24 2 2_Rate Case Accrual Accounts" xfId="33077"/>
    <cellStyle name="Heading 4 24 2 3" xfId="16958"/>
    <cellStyle name="Heading 4 24 2 3 2" xfId="16959"/>
    <cellStyle name="Heading 4 24 2 3_Rate Case Accrual Accounts" xfId="33078"/>
    <cellStyle name="Heading 4 24 2 4" xfId="16960"/>
    <cellStyle name="Heading 4 24 2 4 2" xfId="45392"/>
    <cellStyle name="Heading 4 24 2 5" xfId="45393"/>
    <cellStyle name="Heading 4 24 2_Rate Case Accrual Accounts" xfId="33079"/>
    <cellStyle name="Heading 4 24 3" xfId="16961"/>
    <cellStyle name="Heading 4 24 3 2" xfId="16962"/>
    <cellStyle name="Heading 4 24 3 2 2" xfId="16963"/>
    <cellStyle name="Heading 4 24 3 2_Rate Case Accrual Accounts" xfId="33080"/>
    <cellStyle name="Heading 4 24 3 3" xfId="45394"/>
    <cellStyle name="Heading 4 24 3_Rate Case Accrual Accounts" xfId="33081"/>
    <cellStyle name="Heading 4 24 4" xfId="16964"/>
    <cellStyle name="Heading 4 24 4 2" xfId="16965"/>
    <cellStyle name="Heading 4 24 4_Rate Case Accrual Accounts" xfId="33082"/>
    <cellStyle name="Heading 4 24 5" xfId="16966"/>
    <cellStyle name="Heading 4 24 5 2" xfId="16967"/>
    <cellStyle name="Heading 4 24 5_Rate Case Accrual Accounts" xfId="33083"/>
    <cellStyle name="Heading 4 24 6" xfId="45395"/>
    <cellStyle name="Heading 4 24_Basis Detail" xfId="16968"/>
    <cellStyle name="Heading 4 25" xfId="16969"/>
    <cellStyle name="Heading 4 25 2" xfId="16970"/>
    <cellStyle name="Heading 4 25 2 2" xfId="16971"/>
    <cellStyle name="Heading 4 25 2 2 2" xfId="16972"/>
    <cellStyle name="Heading 4 25 2 2_Rate Case Accrual Accounts" xfId="33084"/>
    <cellStyle name="Heading 4 25 2 3" xfId="45396"/>
    <cellStyle name="Heading 4 25 2_Rate Case Accrual Accounts" xfId="33085"/>
    <cellStyle name="Heading 4 25 3" xfId="16973"/>
    <cellStyle name="Heading 4 25 3 2" xfId="16974"/>
    <cellStyle name="Heading 4 25 3 2 2" xfId="16975"/>
    <cellStyle name="Heading 4 25 3 2_Rate Case Accrual Accounts" xfId="33086"/>
    <cellStyle name="Heading 4 25 3 3" xfId="45397"/>
    <cellStyle name="Heading 4 25 3_Rate Case Accrual Accounts" xfId="33087"/>
    <cellStyle name="Heading 4 25 4" xfId="16976"/>
    <cellStyle name="Heading 4 25 4 2" xfId="16977"/>
    <cellStyle name="Heading 4 25 4_Rate Case Accrual Accounts" xfId="33088"/>
    <cellStyle name="Heading 4 25 5" xfId="45398"/>
    <cellStyle name="Heading 4 25_Rate Case Accrual Accounts" xfId="33089"/>
    <cellStyle name="Heading 4 26" xfId="16978"/>
    <cellStyle name="Heading 4 26 2" xfId="16979"/>
    <cellStyle name="Heading 4 26 2 2" xfId="16980"/>
    <cellStyle name="Heading 4 26 2 2 2" xfId="16981"/>
    <cellStyle name="Heading 4 26 2 2_Rate Case Accrual Accounts" xfId="33090"/>
    <cellStyle name="Heading 4 26 2 3" xfId="45399"/>
    <cellStyle name="Heading 4 26 2_Rate Case Accrual Accounts" xfId="33091"/>
    <cellStyle name="Heading 4 26 3" xfId="16982"/>
    <cellStyle name="Heading 4 26 3 2" xfId="16983"/>
    <cellStyle name="Heading 4 26 3_Rate Case Accrual Accounts" xfId="33092"/>
    <cellStyle name="Heading 4 26 4" xfId="16984"/>
    <cellStyle name="Heading 4 26 4 2" xfId="45400"/>
    <cellStyle name="Heading 4 26 5" xfId="45401"/>
    <cellStyle name="Heading 4 26_Rate Case Accrual Accounts" xfId="33093"/>
    <cellStyle name="Heading 4 27" xfId="16985"/>
    <cellStyle name="Heading 4 27 2" xfId="16986"/>
    <cellStyle name="Heading 4 27 2 2" xfId="16987"/>
    <cellStyle name="Heading 4 27 2 2 2" xfId="16988"/>
    <cellStyle name="Heading 4 27 2 2_Rate Case Accrual Accounts" xfId="33094"/>
    <cellStyle name="Heading 4 27 2 3" xfId="45402"/>
    <cellStyle name="Heading 4 27 2_Rate Case Accrual Accounts" xfId="33095"/>
    <cellStyle name="Heading 4 27 3" xfId="16989"/>
    <cellStyle name="Heading 4 27 3 2" xfId="16990"/>
    <cellStyle name="Heading 4 27 3_Rate Case Accrual Accounts" xfId="33096"/>
    <cellStyle name="Heading 4 27 4" xfId="45403"/>
    <cellStyle name="Heading 4 27_Rate Case Accrual Accounts" xfId="33097"/>
    <cellStyle name="Heading 4 28" xfId="16991"/>
    <cellStyle name="Heading 4 28 2" xfId="16992"/>
    <cellStyle name="Heading 4 28 2 2" xfId="16993"/>
    <cellStyle name="Heading 4 28 2_Rate Case Accrual Accounts" xfId="33098"/>
    <cellStyle name="Heading 4 28 3" xfId="45404"/>
    <cellStyle name="Heading 4 28_Rate Case Accrual Accounts" xfId="33099"/>
    <cellStyle name="Heading 4 29" xfId="16994"/>
    <cellStyle name="Heading 4 29 2" xfId="16995"/>
    <cellStyle name="Heading 4 29 2 2" xfId="16996"/>
    <cellStyle name="Heading 4 29 2_Rate Case Accrual Accounts" xfId="33100"/>
    <cellStyle name="Heading 4 29 3" xfId="45405"/>
    <cellStyle name="Heading 4 29_Rate Case Accrual Accounts" xfId="33101"/>
    <cellStyle name="Heading 4 3" xfId="16997"/>
    <cellStyle name="Heading 4 3 2" xfId="16998"/>
    <cellStyle name="Heading 4 3 2 2" xfId="16999"/>
    <cellStyle name="Heading 4 3 2 2 2" xfId="17000"/>
    <cellStyle name="Heading 4 3 2 2 2 2" xfId="17001"/>
    <cellStyle name="Heading 4 3 2 2 2_Rate Case Accrual Accounts" xfId="33102"/>
    <cellStyle name="Heading 4 3 2 2 3" xfId="45406"/>
    <cellStyle name="Heading 4 3 2 2_Rate Case Accrual Accounts" xfId="33103"/>
    <cellStyle name="Heading 4 3 2 3" xfId="17002"/>
    <cellStyle name="Heading 4 3 2 3 2" xfId="17003"/>
    <cellStyle name="Heading 4 3 2 3 2 2" xfId="17004"/>
    <cellStyle name="Heading 4 3 2 3 2_Rate Case Accrual Accounts" xfId="33104"/>
    <cellStyle name="Heading 4 3 2 3 3" xfId="45407"/>
    <cellStyle name="Heading 4 3 2 3_Rate Case Accrual Accounts" xfId="33105"/>
    <cellStyle name="Heading 4 3 2 4" xfId="17005"/>
    <cellStyle name="Heading 4 3 2 4 2" xfId="17006"/>
    <cellStyle name="Heading 4 3 2 4_Rate Case Accrual Accounts" xfId="33106"/>
    <cellStyle name="Heading 4 3 2 5" xfId="45408"/>
    <cellStyle name="Heading 4 3 2_Rate Case Accrual Accounts" xfId="33107"/>
    <cellStyle name="Heading 4 3 3" xfId="17007"/>
    <cellStyle name="Heading 4 3 3 2" xfId="17008"/>
    <cellStyle name="Heading 4 3 3 2 2" xfId="17009"/>
    <cellStyle name="Heading 4 3 3 2_Rate Case Accrual Accounts" xfId="33108"/>
    <cellStyle name="Heading 4 3 3 3" xfId="45409"/>
    <cellStyle name="Heading 4 3 3_Rate Case Accrual Accounts" xfId="33109"/>
    <cellStyle name="Heading 4 3 4" xfId="17010"/>
    <cellStyle name="Heading 4 3 4 2" xfId="17011"/>
    <cellStyle name="Heading 4 3 4_Rate Case Accrual Accounts" xfId="33110"/>
    <cellStyle name="Heading 4 3 5" xfId="17012"/>
    <cellStyle name="Heading 4 3 5 2" xfId="45410"/>
    <cellStyle name="Heading 4 3_Rate Case Accrual Accounts" xfId="33111"/>
    <cellStyle name="Heading 4 30" xfId="17013"/>
    <cellStyle name="Heading 4 30 2" xfId="17014"/>
    <cellStyle name="Heading 4 30 2 2" xfId="17015"/>
    <cellStyle name="Heading 4 30 2_Rate Case Accrual Accounts" xfId="33112"/>
    <cellStyle name="Heading 4 30 3" xfId="45411"/>
    <cellStyle name="Heading 4 30_Rate Case Accrual Accounts" xfId="33113"/>
    <cellStyle name="Heading 4 31" xfId="17016"/>
    <cellStyle name="Heading 4 31 2" xfId="17017"/>
    <cellStyle name="Heading 4 31 2 2" xfId="17018"/>
    <cellStyle name="Heading 4 31 2_Rate Case Accrual Accounts" xfId="33114"/>
    <cellStyle name="Heading 4 31 3" xfId="45412"/>
    <cellStyle name="Heading 4 31_Rate Case Accrual Accounts" xfId="33115"/>
    <cellStyle name="Heading 4 32" xfId="17019"/>
    <cellStyle name="Heading 4 32 2" xfId="17020"/>
    <cellStyle name="Heading 4 32 2 2" xfId="17021"/>
    <cellStyle name="Heading 4 32 2_Rate Case Accrual Accounts" xfId="33116"/>
    <cellStyle name="Heading 4 32 3" xfId="45413"/>
    <cellStyle name="Heading 4 32_Rate Case Accrual Accounts" xfId="33117"/>
    <cellStyle name="Heading 4 33" xfId="17022"/>
    <cellStyle name="Heading 4 33 2" xfId="17023"/>
    <cellStyle name="Heading 4 33 2 2" xfId="17024"/>
    <cellStyle name="Heading 4 33 2_Rate Case Accrual Accounts" xfId="33118"/>
    <cellStyle name="Heading 4 33 3" xfId="45414"/>
    <cellStyle name="Heading 4 33_Rate Case Accrual Accounts" xfId="33119"/>
    <cellStyle name="Heading 4 34" xfId="17025"/>
    <cellStyle name="Heading 4 34 2" xfId="17026"/>
    <cellStyle name="Heading 4 34 2 2" xfId="17027"/>
    <cellStyle name="Heading 4 34 2_Rate Case Accrual Accounts" xfId="33120"/>
    <cellStyle name="Heading 4 34 3" xfId="45415"/>
    <cellStyle name="Heading 4 34_Rate Case Accrual Accounts" xfId="33121"/>
    <cellStyle name="Heading 4 35" xfId="17028"/>
    <cellStyle name="Heading 4 35 2" xfId="17029"/>
    <cellStyle name="Heading 4 35 2 2" xfId="17030"/>
    <cellStyle name="Heading 4 35 2_Rate Case Accrual Accounts" xfId="33122"/>
    <cellStyle name="Heading 4 35 3" xfId="45416"/>
    <cellStyle name="Heading 4 35_Rate Case Accrual Accounts" xfId="33123"/>
    <cellStyle name="Heading 4 36" xfId="17031"/>
    <cellStyle name="Heading 4 36 2" xfId="17032"/>
    <cellStyle name="Heading 4 36 2 2" xfId="17033"/>
    <cellStyle name="Heading 4 36 2_Rate Case Accrual Accounts" xfId="33124"/>
    <cellStyle name="Heading 4 36 3" xfId="45417"/>
    <cellStyle name="Heading 4 36_Rate Case Accrual Accounts" xfId="33125"/>
    <cellStyle name="Heading 4 37" xfId="17034"/>
    <cellStyle name="Heading 4 37 2" xfId="17035"/>
    <cellStyle name="Heading 4 37 2 2" xfId="17036"/>
    <cellStyle name="Heading 4 37 2_Rate Case Accrual Accounts" xfId="33126"/>
    <cellStyle name="Heading 4 37 3" xfId="45418"/>
    <cellStyle name="Heading 4 37_Rate Case Accrual Accounts" xfId="33127"/>
    <cellStyle name="Heading 4 38" xfId="17037"/>
    <cellStyle name="Heading 4 38 2" xfId="17038"/>
    <cellStyle name="Heading 4 38 2 2" xfId="17039"/>
    <cellStyle name="Heading 4 38 2_Rate Case Accrual Accounts" xfId="33128"/>
    <cellStyle name="Heading 4 38 3" xfId="45419"/>
    <cellStyle name="Heading 4 38_Rate Case Accrual Accounts" xfId="33129"/>
    <cellStyle name="Heading 4 39" xfId="17040"/>
    <cellStyle name="Heading 4 39 2" xfId="17041"/>
    <cellStyle name="Heading 4 39 2 2" xfId="17042"/>
    <cellStyle name="Heading 4 39 2_Rate Case Accrual Accounts" xfId="33130"/>
    <cellStyle name="Heading 4 39 3" xfId="45420"/>
    <cellStyle name="Heading 4 39_Rate Case Accrual Accounts" xfId="33131"/>
    <cellStyle name="Heading 4 4" xfId="17043"/>
    <cellStyle name="Heading 4 4 2" xfId="17044"/>
    <cellStyle name="Heading 4 4 2 2" xfId="17045"/>
    <cellStyle name="Heading 4 4 2 2 2" xfId="17046"/>
    <cellStyle name="Heading 4 4 2 2 2 2" xfId="17047"/>
    <cellStyle name="Heading 4 4 2 2 2_Rate Case Accrual Accounts" xfId="33132"/>
    <cellStyle name="Heading 4 4 2 2 3" xfId="45421"/>
    <cellStyle name="Heading 4 4 2 2_Rate Case Accrual Accounts" xfId="33133"/>
    <cellStyle name="Heading 4 4 2 3" xfId="17048"/>
    <cellStyle name="Heading 4 4 2 3 2" xfId="17049"/>
    <cellStyle name="Heading 4 4 2 3 2 2" xfId="17050"/>
    <cellStyle name="Heading 4 4 2 3 2_Rate Case Accrual Accounts" xfId="33134"/>
    <cellStyle name="Heading 4 4 2 3 3" xfId="45422"/>
    <cellStyle name="Heading 4 4 2 3_Rate Case Accrual Accounts" xfId="33135"/>
    <cellStyle name="Heading 4 4 2 4" xfId="17051"/>
    <cellStyle name="Heading 4 4 2 4 2" xfId="17052"/>
    <cellStyle name="Heading 4 4 2 4_Rate Case Accrual Accounts" xfId="33136"/>
    <cellStyle name="Heading 4 4 2 5" xfId="45423"/>
    <cellStyle name="Heading 4 4 2_Rate Case Accrual Accounts" xfId="33137"/>
    <cellStyle name="Heading 4 4 3" xfId="17053"/>
    <cellStyle name="Heading 4 4 3 2" xfId="17054"/>
    <cellStyle name="Heading 4 4 3 2 2" xfId="17055"/>
    <cellStyle name="Heading 4 4 3 2_Rate Case Accrual Accounts" xfId="33138"/>
    <cellStyle name="Heading 4 4 3 3" xfId="45424"/>
    <cellStyle name="Heading 4 4 3_Rate Case Accrual Accounts" xfId="33139"/>
    <cellStyle name="Heading 4 4 4" xfId="17056"/>
    <cellStyle name="Heading 4 4 4 2" xfId="17057"/>
    <cellStyle name="Heading 4 4 4_Rate Case Accrual Accounts" xfId="33140"/>
    <cellStyle name="Heading 4 4 5" xfId="45425"/>
    <cellStyle name="Heading 4 4_Rate Case Accrual Accounts" xfId="33141"/>
    <cellStyle name="Heading 4 40" xfId="17058"/>
    <cellStyle name="Heading 4 40 2" xfId="17059"/>
    <cellStyle name="Heading 4 40 2 2" xfId="17060"/>
    <cellStyle name="Heading 4 40 2_Rate Case Accrual Accounts" xfId="33142"/>
    <cellStyle name="Heading 4 40 3" xfId="45426"/>
    <cellStyle name="Heading 4 40_Rate Case Accrual Accounts" xfId="33143"/>
    <cellStyle name="Heading 4 41" xfId="17061"/>
    <cellStyle name="Heading 4 41 2" xfId="17062"/>
    <cellStyle name="Heading 4 41 2 2" xfId="17063"/>
    <cellStyle name="Heading 4 41 2_Rate Case Accrual Accounts" xfId="33144"/>
    <cellStyle name="Heading 4 41 3" xfId="45427"/>
    <cellStyle name="Heading 4 41_Rate Case Accrual Accounts" xfId="33145"/>
    <cellStyle name="Heading 4 42" xfId="17064"/>
    <cellStyle name="Heading 4 42 2" xfId="17065"/>
    <cellStyle name="Heading 4 42 2 2" xfId="17066"/>
    <cellStyle name="Heading 4 42 2_Rate Case Accrual Accounts" xfId="33146"/>
    <cellStyle name="Heading 4 42 3" xfId="45428"/>
    <cellStyle name="Heading 4 42_Rate Case Accrual Accounts" xfId="33147"/>
    <cellStyle name="Heading 4 43" xfId="17067"/>
    <cellStyle name="Heading 4 43 2" xfId="17068"/>
    <cellStyle name="Heading 4 43 2 2" xfId="17069"/>
    <cellStyle name="Heading 4 43 2_Rate Case Accrual Accounts" xfId="33148"/>
    <cellStyle name="Heading 4 43 3" xfId="45429"/>
    <cellStyle name="Heading 4 43_Rate Case Accrual Accounts" xfId="33149"/>
    <cellStyle name="Heading 4 44" xfId="17070"/>
    <cellStyle name="Heading 4 44 2" xfId="17071"/>
    <cellStyle name="Heading 4 44 2 2" xfId="17072"/>
    <cellStyle name="Heading 4 44 2_Rate Case Accrual Accounts" xfId="33150"/>
    <cellStyle name="Heading 4 44 3" xfId="45430"/>
    <cellStyle name="Heading 4 44_Rate Case Accrual Accounts" xfId="33151"/>
    <cellStyle name="Heading 4 45" xfId="17073"/>
    <cellStyle name="Heading 4 45 2" xfId="17074"/>
    <cellStyle name="Heading 4 45 2 2" xfId="17075"/>
    <cellStyle name="Heading 4 45 2_Rate Case Accrual Accounts" xfId="33152"/>
    <cellStyle name="Heading 4 45 3" xfId="45431"/>
    <cellStyle name="Heading 4 45_Rate Case Accrual Accounts" xfId="33153"/>
    <cellStyle name="Heading 4 46" xfId="17076"/>
    <cellStyle name="Heading 4 46 2" xfId="17077"/>
    <cellStyle name="Heading 4 46 2 2" xfId="17078"/>
    <cellStyle name="Heading 4 46 2_Rate Case Accrual Accounts" xfId="33154"/>
    <cellStyle name="Heading 4 46 3" xfId="45432"/>
    <cellStyle name="Heading 4 46_Rate Case Accrual Accounts" xfId="33155"/>
    <cellStyle name="Heading 4 47" xfId="17079"/>
    <cellStyle name="Heading 4 47 2" xfId="17080"/>
    <cellStyle name="Heading 4 47 2 2" xfId="17081"/>
    <cellStyle name="Heading 4 47 2_Rate Case Accrual Accounts" xfId="33156"/>
    <cellStyle name="Heading 4 47 3" xfId="45433"/>
    <cellStyle name="Heading 4 47_Rate Case Accrual Accounts" xfId="33157"/>
    <cellStyle name="Heading 4 48" xfId="17082"/>
    <cellStyle name="Heading 4 48 2" xfId="17083"/>
    <cellStyle name="Heading 4 48 2 2" xfId="17084"/>
    <cellStyle name="Heading 4 48 2_Rate Case Accrual Accounts" xfId="33158"/>
    <cellStyle name="Heading 4 48 3" xfId="45434"/>
    <cellStyle name="Heading 4 48_Rate Case Accrual Accounts" xfId="33159"/>
    <cellStyle name="Heading 4 49" xfId="17085"/>
    <cellStyle name="Heading 4 49 2" xfId="17086"/>
    <cellStyle name="Heading 4 49 2 2" xfId="17087"/>
    <cellStyle name="Heading 4 49 2_Rate Case Accrual Accounts" xfId="33160"/>
    <cellStyle name="Heading 4 49 3" xfId="45435"/>
    <cellStyle name="Heading 4 49_Rate Case Accrual Accounts" xfId="33161"/>
    <cellStyle name="Heading 4 5" xfId="17088"/>
    <cellStyle name="Heading 4 5 2" xfId="17089"/>
    <cellStyle name="Heading 4 5 2 2" xfId="17090"/>
    <cellStyle name="Heading 4 5 2 2 2" xfId="17091"/>
    <cellStyle name="Heading 4 5 2 2 2 2" xfId="17092"/>
    <cellStyle name="Heading 4 5 2 2 2_Rate Case Accrual Accounts" xfId="33162"/>
    <cellStyle name="Heading 4 5 2 2 3" xfId="45436"/>
    <cellStyle name="Heading 4 5 2 2_Rate Case Accrual Accounts" xfId="33163"/>
    <cellStyle name="Heading 4 5 2 3" xfId="17093"/>
    <cellStyle name="Heading 4 5 2 3 2" xfId="17094"/>
    <cellStyle name="Heading 4 5 2 3 2 2" xfId="17095"/>
    <cellStyle name="Heading 4 5 2 3 2_Rate Case Accrual Accounts" xfId="33164"/>
    <cellStyle name="Heading 4 5 2 3 3" xfId="45437"/>
    <cellStyle name="Heading 4 5 2 3_Rate Case Accrual Accounts" xfId="33165"/>
    <cellStyle name="Heading 4 5 2 4" xfId="17096"/>
    <cellStyle name="Heading 4 5 2 4 2" xfId="17097"/>
    <cellStyle name="Heading 4 5 2 4_Rate Case Accrual Accounts" xfId="33166"/>
    <cellStyle name="Heading 4 5 2 5" xfId="45438"/>
    <cellStyle name="Heading 4 5 2_Rate Case Accrual Accounts" xfId="33167"/>
    <cellStyle name="Heading 4 5 3" xfId="17098"/>
    <cellStyle name="Heading 4 5 3 2" xfId="17099"/>
    <cellStyle name="Heading 4 5 3 2 2" xfId="17100"/>
    <cellStyle name="Heading 4 5 3 2_Rate Case Accrual Accounts" xfId="33168"/>
    <cellStyle name="Heading 4 5 3 3" xfId="45439"/>
    <cellStyle name="Heading 4 5 3_Rate Case Accrual Accounts" xfId="33169"/>
    <cellStyle name="Heading 4 5 4" xfId="17101"/>
    <cellStyle name="Heading 4 5 4 2" xfId="17102"/>
    <cellStyle name="Heading 4 5 4_Rate Case Accrual Accounts" xfId="33170"/>
    <cellStyle name="Heading 4 5 5" xfId="45440"/>
    <cellStyle name="Heading 4 5_Rate Case Accrual Accounts" xfId="33171"/>
    <cellStyle name="Heading 4 50" xfId="17103"/>
    <cellStyle name="Heading 4 50 2" xfId="17104"/>
    <cellStyle name="Heading 4 50 2 2" xfId="17105"/>
    <cellStyle name="Heading 4 50 2_Rate Case Accrual Accounts" xfId="33172"/>
    <cellStyle name="Heading 4 50 3" xfId="45441"/>
    <cellStyle name="Heading 4 50_Rate Case Accrual Accounts" xfId="33173"/>
    <cellStyle name="Heading 4 51" xfId="17106"/>
    <cellStyle name="Heading 4 51 2" xfId="17107"/>
    <cellStyle name="Heading 4 51 2 2" xfId="17108"/>
    <cellStyle name="Heading 4 51 2_Rate Case Accrual Accounts" xfId="33174"/>
    <cellStyle name="Heading 4 51 3" xfId="45442"/>
    <cellStyle name="Heading 4 51_Rate Case Accrual Accounts" xfId="33175"/>
    <cellStyle name="Heading 4 52" xfId="17109"/>
    <cellStyle name="Heading 4 52 2" xfId="17110"/>
    <cellStyle name="Heading 4 52 2 2" xfId="17111"/>
    <cellStyle name="Heading 4 52 2_Rate Case Accrual Accounts" xfId="33176"/>
    <cellStyle name="Heading 4 52 3" xfId="45443"/>
    <cellStyle name="Heading 4 52_Rate Case Accrual Accounts" xfId="33177"/>
    <cellStyle name="Heading 4 53" xfId="17112"/>
    <cellStyle name="Heading 4 53 2" xfId="17113"/>
    <cellStyle name="Heading 4 53 2 2" xfId="17114"/>
    <cellStyle name="Heading 4 53 2_Rate Case Accrual Accounts" xfId="33178"/>
    <cellStyle name="Heading 4 53 3" xfId="45444"/>
    <cellStyle name="Heading 4 53_Rate Case Accrual Accounts" xfId="33179"/>
    <cellStyle name="Heading 4 54" xfId="17115"/>
    <cellStyle name="Heading 4 54 2" xfId="17116"/>
    <cellStyle name="Heading 4 54 2 2" xfId="17117"/>
    <cellStyle name="Heading 4 54 2_Rate Case Accrual Accounts" xfId="33180"/>
    <cellStyle name="Heading 4 54 3" xfId="45445"/>
    <cellStyle name="Heading 4 54_Rate Case Accrual Accounts" xfId="33181"/>
    <cellStyle name="Heading 4 55" xfId="17118"/>
    <cellStyle name="Heading 4 55 2" xfId="17119"/>
    <cellStyle name="Heading 4 55 2 2" xfId="17120"/>
    <cellStyle name="Heading 4 55 2_Rate Case Accrual Accounts" xfId="33182"/>
    <cellStyle name="Heading 4 55 3" xfId="45446"/>
    <cellStyle name="Heading 4 55_Rate Case Accrual Accounts" xfId="33183"/>
    <cellStyle name="Heading 4 56" xfId="17121"/>
    <cellStyle name="Heading 4 56 2" xfId="17122"/>
    <cellStyle name="Heading 4 56 2 2" xfId="17123"/>
    <cellStyle name="Heading 4 56 2_Rate Case Accrual Accounts" xfId="33184"/>
    <cellStyle name="Heading 4 56 3" xfId="45447"/>
    <cellStyle name="Heading 4 56_Rate Case Accrual Accounts" xfId="33185"/>
    <cellStyle name="Heading 4 57" xfId="17124"/>
    <cellStyle name="Heading 4 57 2" xfId="17125"/>
    <cellStyle name="Heading 4 57 2 2" xfId="17126"/>
    <cellStyle name="Heading 4 57 2_Rate Case Accrual Accounts" xfId="33186"/>
    <cellStyle name="Heading 4 57 3" xfId="45448"/>
    <cellStyle name="Heading 4 57_Rate Case Accrual Accounts" xfId="33187"/>
    <cellStyle name="Heading 4 58" xfId="17127"/>
    <cellStyle name="Heading 4 58 2" xfId="17128"/>
    <cellStyle name="Heading 4 58 2 2" xfId="17129"/>
    <cellStyle name="Heading 4 58 2_Rate Case Accrual Accounts" xfId="33188"/>
    <cellStyle name="Heading 4 58 3" xfId="45449"/>
    <cellStyle name="Heading 4 58_Rate Case Accrual Accounts" xfId="33189"/>
    <cellStyle name="Heading 4 59" xfId="17130"/>
    <cellStyle name="Heading 4 59 2" xfId="17131"/>
    <cellStyle name="Heading 4 59 2 2" xfId="17132"/>
    <cellStyle name="Heading 4 59 2_Rate Case Accrual Accounts" xfId="33190"/>
    <cellStyle name="Heading 4 59 3" xfId="45450"/>
    <cellStyle name="Heading 4 59_Rate Case Accrual Accounts" xfId="33191"/>
    <cellStyle name="Heading 4 6" xfId="17133"/>
    <cellStyle name="Heading 4 6 2" xfId="17134"/>
    <cellStyle name="Heading 4 6 2 2" xfId="17135"/>
    <cellStyle name="Heading 4 6 2 2 2" xfId="17136"/>
    <cellStyle name="Heading 4 6 2 2_Rate Case Accrual Accounts" xfId="33192"/>
    <cellStyle name="Heading 4 6 2 3" xfId="45451"/>
    <cellStyle name="Heading 4 6 2_Rate Case Accrual Accounts" xfId="33193"/>
    <cellStyle name="Heading 4 6 3" xfId="17137"/>
    <cellStyle name="Heading 4 6 3 2" xfId="17138"/>
    <cellStyle name="Heading 4 6 3 2 2" xfId="17139"/>
    <cellStyle name="Heading 4 6 3 2_Rate Case Accrual Accounts" xfId="33194"/>
    <cellStyle name="Heading 4 6 3 3" xfId="45452"/>
    <cellStyle name="Heading 4 6 3_Rate Case Accrual Accounts" xfId="33195"/>
    <cellStyle name="Heading 4 6 4" xfId="17140"/>
    <cellStyle name="Heading 4 6 4 2" xfId="17141"/>
    <cellStyle name="Heading 4 6 4_Rate Case Accrual Accounts" xfId="33196"/>
    <cellStyle name="Heading 4 6 5" xfId="45453"/>
    <cellStyle name="Heading 4 6_Rate Case Accrual Accounts" xfId="33197"/>
    <cellStyle name="Heading 4 60" xfId="17142"/>
    <cellStyle name="Heading 4 60 2" xfId="17143"/>
    <cellStyle name="Heading 4 60 2 2" xfId="17144"/>
    <cellStyle name="Heading 4 60 2_Rate Case Accrual Accounts" xfId="33198"/>
    <cellStyle name="Heading 4 60 3" xfId="45454"/>
    <cellStyle name="Heading 4 60_Rate Case Accrual Accounts" xfId="33199"/>
    <cellStyle name="Heading 4 61" xfId="17145"/>
    <cellStyle name="Heading 4 61 2" xfId="17146"/>
    <cellStyle name="Heading 4 61_Rate Case Accrual Accounts" xfId="33200"/>
    <cellStyle name="Heading 4 62" xfId="17147"/>
    <cellStyle name="Heading 4 62 2" xfId="17148"/>
    <cellStyle name="Heading 4 62_Rate Case Accrual Accounts" xfId="33201"/>
    <cellStyle name="Heading 4 63" xfId="17149"/>
    <cellStyle name="Heading 4 63 2" xfId="45455"/>
    <cellStyle name="Heading 4 64" xfId="17150"/>
    <cellStyle name="Heading 4 64 2" xfId="45456"/>
    <cellStyle name="Heading 4 65" xfId="17151"/>
    <cellStyle name="Heading 4 65 2" xfId="45457"/>
    <cellStyle name="Heading 4 66" xfId="17152"/>
    <cellStyle name="Heading 4 66 2" xfId="45458"/>
    <cellStyle name="Heading 4 67" xfId="17153"/>
    <cellStyle name="Heading 4 67 2" xfId="45459"/>
    <cellStyle name="Heading 4 68" xfId="17154"/>
    <cellStyle name="Heading 4 68 2" xfId="45460"/>
    <cellStyle name="Heading 4 69" xfId="17155"/>
    <cellStyle name="Heading 4 69 2" xfId="45461"/>
    <cellStyle name="Heading 4 7" xfId="17156"/>
    <cellStyle name="Heading 4 7 2" xfId="17157"/>
    <cellStyle name="Heading 4 7 2 2" xfId="17158"/>
    <cellStyle name="Heading 4 7 2 2 2" xfId="17159"/>
    <cellStyle name="Heading 4 7 2 2_Rate Case Accrual Accounts" xfId="33202"/>
    <cellStyle name="Heading 4 7 2 3" xfId="45462"/>
    <cellStyle name="Heading 4 7 2_Rate Case Accrual Accounts" xfId="33203"/>
    <cellStyle name="Heading 4 7 3" xfId="17160"/>
    <cellStyle name="Heading 4 7 3 2" xfId="17161"/>
    <cellStyle name="Heading 4 7 3 2 2" xfId="17162"/>
    <cellStyle name="Heading 4 7 3 2_Rate Case Accrual Accounts" xfId="33204"/>
    <cellStyle name="Heading 4 7 3 3" xfId="45463"/>
    <cellStyle name="Heading 4 7 3_Rate Case Accrual Accounts" xfId="33205"/>
    <cellStyle name="Heading 4 7 4" xfId="17163"/>
    <cellStyle name="Heading 4 7 4 2" xfId="17164"/>
    <cellStyle name="Heading 4 7 4_Rate Case Accrual Accounts" xfId="33206"/>
    <cellStyle name="Heading 4 7 5" xfId="45464"/>
    <cellStyle name="Heading 4 7_Rate Case Accrual Accounts" xfId="33207"/>
    <cellStyle name="Heading 4 70" xfId="17165"/>
    <cellStyle name="Heading 4 70 2" xfId="45465"/>
    <cellStyle name="Heading 4 71" xfId="17166"/>
    <cellStyle name="Heading 4 71 2" xfId="45466"/>
    <cellStyle name="Heading 4 72" xfId="17167"/>
    <cellStyle name="Heading 4 72 2" xfId="45467"/>
    <cellStyle name="Heading 4 73" xfId="17168"/>
    <cellStyle name="Heading 4 73 2" xfId="45468"/>
    <cellStyle name="Heading 4 74" xfId="17169"/>
    <cellStyle name="Heading 4 74 2" xfId="45469"/>
    <cellStyle name="Heading 4 75" xfId="17170"/>
    <cellStyle name="Heading 4 75 2" xfId="45470"/>
    <cellStyle name="Heading 4 76" xfId="17171"/>
    <cellStyle name="Heading 4 76 2" xfId="45471"/>
    <cellStyle name="Heading 4 77" xfId="127"/>
    <cellStyle name="Heading 4 78" xfId="49140"/>
    <cellStyle name="Heading 4 79" xfId="49173"/>
    <cellStyle name="Heading 4 8" xfId="17172"/>
    <cellStyle name="Heading 4 8 2" xfId="17173"/>
    <cellStyle name="Heading 4 8 2 2" xfId="17174"/>
    <cellStyle name="Heading 4 8 2 2 2" xfId="17175"/>
    <cellStyle name="Heading 4 8 2 2_Rate Case Accrual Accounts" xfId="33208"/>
    <cellStyle name="Heading 4 8 2 3" xfId="45472"/>
    <cellStyle name="Heading 4 8 2_Rate Case Accrual Accounts" xfId="33209"/>
    <cellStyle name="Heading 4 8 3" xfId="17176"/>
    <cellStyle name="Heading 4 8 3 2" xfId="17177"/>
    <cellStyle name="Heading 4 8 3 2 2" xfId="17178"/>
    <cellStyle name="Heading 4 8 3 2_Rate Case Accrual Accounts" xfId="33210"/>
    <cellStyle name="Heading 4 8 3 3" xfId="45473"/>
    <cellStyle name="Heading 4 8 3_Rate Case Accrual Accounts" xfId="33211"/>
    <cellStyle name="Heading 4 8 4" xfId="17179"/>
    <cellStyle name="Heading 4 8 4 2" xfId="17180"/>
    <cellStyle name="Heading 4 8 4_Rate Case Accrual Accounts" xfId="33212"/>
    <cellStyle name="Heading 4 8 5" xfId="45474"/>
    <cellStyle name="Heading 4 8_Rate Case Accrual Accounts" xfId="33213"/>
    <cellStyle name="Heading 4 9" xfId="17181"/>
    <cellStyle name="Heading 4 9 2" xfId="17182"/>
    <cellStyle name="Heading 4 9 2 2" xfId="17183"/>
    <cellStyle name="Heading 4 9 2 2 2" xfId="17184"/>
    <cellStyle name="Heading 4 9 2 2_Rate Case Accrual Accounts" xfId="33214"/>
    <cellStyle name="Heading 4 9 2 3" xfId="45475"/>
    <cellStyle name="Heading 4 9 2_Rate Case Accrual Accounts" xfId="33215"/>
    <cellStyle name="Heading 4 9 3" xfId="17185"/>
    <cellStyle name="Heading 4 9 3 2" xfId="17186"/>
    <cellStyle name="Heading 4 9 3 2 2" xfId="17187"/>
    <cellStyle name="Heading 4 9 3 2_Rate Case Accrual Accounts" xfId="33216"/>
    <cellStyle name="Heading 4 9 3 3" xfId="45476"/>
    <cellStyle name="Heading 4 9 3_Rate Case Accrual Accounts" xfId="33217"/>
    <cellStyle name="Heading 4 9 4" xfId="17188"/>
    <cellStyle name="Heading 4 9 4 2" xfId="17189"/>
    <cellStyle name="Heading 4 9 4_Rate Case Accrual Accounts" xfId="33218"/>
    <cellStyle name="Heading 4 9 5" xfId="45477"/>
    <cellStyle name="Heading 4 9_Rate Case Accrual Accounts" xfId="33219"/>
    <cellStyle name="heading 5" xfId="129"/>
    <cellStyle name="heading 5 2" xfId="326"/>
    <cellStyle name="heading 5_Rate Case Accrual Accounts" xfId="33220"/>
    <cellStyle name="heading 6" xfId="49169"/>
    <cellStyle name="Heading1" xfId="130"/>
    <cellStyle name="Heading1 2" xfId="131"/>
    <cellStyle name="Heading1 2 2" xfId="132"/>
    <cellStyle name="Heading1 2 2 2" xfId="626"/>
    <cellStyle name="Heading1 2 2_09_2013" xfId="761"/>
    <cellStyle name="Heading1 2 3" xfId="133"/>
    <cellStyle name="Heading1 2 3 2" xfId="627"/>
    <cellStyle name="Heading1 2 3_09_2013" xfId="762"/>
    <cellStyle name="Heading1 2_New Accts FY13" xfId="17190"/>
    <cellStyle name="Heading1 3" xfId="134"/>
    <cellStyle name="Heading1 3 2" xfId="135"/>
    <cellStyle name="Heading1 3 2 2" xfId="629"/>
    <cellStyle name="Heading1 3 2_09_2013" xfId="763"/>
    <cellStyle name="Heading1 3 3" xfId="628"/>
    <cellStyle name="Heading1 3_06_2013" xfId="327"/>
    <cellStyle name="Heading1 4" xfId="136"/>
    <cellStyle name="Heading1 4 2" xfId="630"/>
    <cellStyle name="Heading1 4_09_2013" xfId="764"/>
    <cellStyle name="Heading1 5" xfId="49174"/>
    <cellStyle name="Heading1_03_2012" xfId="137"/>
    <cellStyle name="Heading2" xfId="138"/>
    <cellStyle name="Heading2 2" xfId="139"/>
    <cellStyle name="Heading2 2 2" xfId="140"/>
    <cellStyle name="Heading2 2 2 2" xfId="631"/>
    <cellStyle name="Heading2 2 2_09_2013" xfId="765"/>
    <cellStyle name="Heading2 2 3" xfId="141"/>
    <cellStyle name="Heading2 2 3 2" xfId="632"/>
    <cellStyle name="Heading2 2 3_09_2013" xfId="766"/>
    <cellStyle name="Heading2 2_New Accts FY13" xfId="17191"/>
    <cellStyle name="Heading2 3" xfId="142"/>
    <cellStyle name="Heading2 3 2" xfId="143"/>
    <cellStyle name="Heading2 3 2 2" xfId="634"/>
    <cellStyle name="Heading2 3 2_09_2013" xfId="767"/>
    <cellStyle name="Heading2 3 3" xfId="633"/>
    <cellStyle name="Heading2 3_06_2013" xfId="328"/>
    <cellStyle name="Heading2 4" xfId="144"/>
    <cellStyle name="Heading2 4 2" xfId="635"/>
    <cellStyle name="Heading2 4_09_2013" xfId="768"/>
    <cellStyle name="Heading2 5" xfId="49175"/>
    <cellStyle name="Heading2_03_2012" xfId="145"/>
    <cellStyle name="HIGHLIGHT" xfId="146"/>
    <cellStyle name="Hyperlink 2" xfId="17192"/>
    <cellStyle name="Hyperlink 2 10" xfId="49226"/>
    <cellStyle name="Hyperlink 2 2" xfId="17193"/>
    <cellStyle name="Hyperlink 2 2 2" xfId="17194"/>
    <cellStyle name="Hyperlink 2 2 2 2" xfId="17195"/>
    <cellStyle name="Hyperlink 2 2 2_Rate Case Accrual Accounts" xfId="33221"/>
    <cellStyle name="Hyperlink 2 2 3" xfId="45478"/>
    <cellStyle name="Hyperlink 2 2_Rate Case Accrual Accounts" xfId="33222"/>
    <cellStyle name="Hyperlink 2 3" xfId="17196"/>
    <cellStyle name="Hyperlink 2 3 2" xfId="17197"/>
    <cellStyle name="Hyperlink 2 3_Rate Case Accrual Accounts" xfId="33223"/>
    <cellStyle name="Hyperlink 2 4" xfId="45479"/>
    <cellStyle name="Hyperlink 2 5" xfId="49227"/>
    <cellStyle name="Hyperlink 2 6" xfId="49228"/>
    <cellStyle name="Hyperlink 2 7" xfId="49229"/>
    <cellStyle name="Hyperlink 2 8" xfId="49230"/>
    <cellStyle name="Hyperlink 2 9" xfId="49231"/>
    <cellStyle name="Hyperlink 2_Rate Case Accrual Accounts" xfId="33224"/>
    <cellStyle name="Hyperlink 3" xfId="17198"/>
    <cellStyle name="Hyperlink 3 2" xfId="45480"/>
    <cellStyle name="Input" xfId="49505" builtinId="20" customBuiltin="1"/>
    <cellStyle name="Input [yellow]" xfId="148"/>
    <cellStyle name="Input [yellow] 2" xfId="17199"/>
    <cellStyle name="Input [yellow]_ACC12" xfId="17200"/>
    <cellStyle name="Input 10" xfId="469"/>
    <cellStyle name="Input 10 2" xfId="17201"/>
    <cellStyle name="Input 10 2 2" xfId="17202"/>
    <cellStyle name="Input 10 2 2 2" xfId="17203"/>
    <cellStyle name="Input 10 2 2_Rate Case Accrual Accounts" xfId="33225"/>
    <cellStyle name="Input 10 2 3" xfId="45481"/>
    <cellStyle name="Input 10 2_Rate Case Accrual Accounts" xfId="33226"/>
    <cellStyle name="Input 10 3" xfId="17204"/>
    <cellStyle name="Input 10 3 2" xfId="17205"/>
    <cellStyle name="Input 10 3 2 2" xfId="17206"/>
    <cellStyle name="Input 10 3 2_Rate Case Accrual Accounts" xfId="33227"/>
    <cellStyle name="Input 10 3 3" xfId="45482"/>
    <cellStyle name="Input 10 3_Rate Case Accrual Accounts" xfId="33228"/>
    <cellStyle name="Input 10 4" xfId="17207"/>
    <cellStyle name="Input 10 4 2" xfId="17208"/>
    <cellStyle name="Input 10 4_Rate Case Accrual Accounts" xfId="33229"/>
    <cellStyle name="Input 10 5" xfId="17209"/>
    <cellStyle name="Input 10 5 2" xfId="45483"/>
    <cellStyle name="Input 10_Rate Case Accrual Accounts" xfId="33230"/>
    <cellStyle name="Input 11" xfId="636"/>
    <cellStyle name="Input 11 2" xfId="17210"/>
    <cellStyle name="Input 11 2 2" xfId="17211"/>
    <cellStyle name="Input 11 2 2 2" xfId="17212"/>
    <cellStyle name="Input 11 2 2_Rate Case Accrual Accounts" xfId="33231"/>
    <cellStyle name="Input 11 2 3" xfId="45484"/>
    <cellStyle name="Input 11 2_Rate Case Accrual Accounts" xfId="33232"/>
    <cellStyle name="Input 11 3" xfId="17213"/>
    <cellStyle name="Input 11 3 2" xfId="17214"/>
    <cellStyle name="Input 11 3 2 2" xfId="17215"/>
    <cellStyle name="Input 11 3 2_Rate Case Accrual Accounts" xfId="33233"/>
    <cellStyle name="Input 11 3 3" xfId="45485"/>
    <cellStyle name="Input 11 3_Rate Case Accrual Accounts" xfId="33234"/>
    <cellStyle name="Input 11 4" xfId="17216"/>
    <cellStyle name="Input 11 4 2" xfId="17217"/>
    <cellStyle name="Input 11 4_Rate Case Accrual Accounts" xfId="33235"/>
    <cellStyle name="Input 11 5" xfId="17218"/>
    <cellStyle name="Input 11 5 2" xfId="45486"/>
    <cellStyle name="Input 11_Rate Case Accrual Accounts" xfId="33236"/>
    <cellStyle name="Input 12" xfId="584"/>
    <cellStyle name="Input 12 10" xfId="49336"/>
    <cellStyle name="Input 12 2" xfId="17219"/>
    <cellStyle name="Input 12 2 2" xfId="17220"/>
    <cellStyle name="Input 12 2 2 2" xfId="17221"/>
    <cellStyle name="Input 12 2 2_Rate Case Accrual Accounts" xfId="33237"/>
    <cellStyle name="Input 12 2 3" xfId="45487"/>
    <cellStyle name="Input 12 2_Rate Case Accrual Accounts" xfId="33238"/>
    <cellStyle name="Input 12 3" xfId="17222"/>
    <cellStyle name="Input 12 3 2" xfId="17223"/>
    <cellStyle name="Input 12 3 2 2" xfId="17224"/>
    <cellStyle name="Input 12 3 2_Rate Case Accrual Accounts" xfId="33239"/>
    <cellStyle name="Input 12 3 3" xfId="45488"/>
    <cellStyle name="Input 12 3_Rate Case Accrual Accounts" xfId="33240"/>
    <cellStyle name="Input 12 4" xfId="17225"/>
    <cellStyle name="Input 12 4 2" xfId="17226"/>
    <cellStyle name="Input 12 4_Rate Case Accrual Accounts" xfId="33241"/>
    <cellStyle name="Input 12 5" xfId="17227"/>
    <cellStyle name="Input 12 5 2" xfId="45489"/>
    <cellStyle name="Input 12 6" xfId="49341"/>
    <cellStyle name="Input 12 7" xfId="49301"/>
    <cellStyle name="Input 12 8" xfId="49335"/>
    <cellStyle name="Input 12 9" xfId="49298"/>
    <cellStyle name="Input 12_Rate Case Accrual Accounts" xfId="33242"/>
    <cellStyle name="Input 13" xfId="17228"/>
    <cellStyle name="Input 13 2" xfId="17229"/>
    <cellStyle name="Input 13 2 2" xfId="17230"/>
    <cellStyle name="Input 13 2 2 2" xfId="17231"/>
    <cellStyle name="Input 13 2 2_Rate Case Accrual Accounts" xfId="33243"/>
    <cellStyle name="Input 13 2 3" xfId="45490"/>
    <cellStyle name="Input 13 2_Rate Case Accrual Accounts" xfId="33244"/>
    <cellStyle name="Input 13 3" xfId="17232"/>
    <cellStyle name="Input 13 3 2" xfId="17233"/>
    <cellStyle name="Input 13 3 2 2" xfId="17234"/>
    <cellStyle name="Input 13 3 2_Rate Case Accrual Accounts" xfId="33245"/>
    <cellStyle name="Input 13 3 3" xfId="45491"/>
    <cellStyle name="Input 13 3_Rate Case Accrual Accounts" xfId="33246"/>
    <cellStyle name="Input 13 4" xfId="17235"/>
    <cellStyle name="Input 13 4 2" xfId="17236"/>
    <cellStyle name="Input 13 4_Rate Case Accrual Accounts" xfId="33247"/>
    <cellStyle name="Input 13 5" xfId="17237"/>
    <cellStyle name="Input 13 5 2" xfId="45492"/>
    <cellStyle name="Input 13 6" xfId="45493"/>
    <cellStyle name="Input 13_Rate Case Accrual Accounts" xfId="33248"/>
    <cellStyle name="Input 14" xfId="17238"/>
    <cellStyle name="Input 14 2" xfId="17239"/>
    <cellStyle name="Input 14 2 2" xfId="17240"/>
    <cellStyle name="Input 14 2 2 2" xfId="17241"/>
    <cellStyle name="Input 14 2 2_Rate Case Accrual Accounts" xfId="33249"/>
    <cellStyle name="Input 14 2 3" xfId="45494"/>
    <cellStyle name="Input 14 2_Rate Case Accrual Accounts" xfId="33250"/>
    <cellStyle name="Input 14 3" xfId="17242"/>
    <cellStyle name="Input 14 3 2" xfId="17243"/>
    <cellStyle name="Input 14 3 2 2" xfId="17244"/>
    <cellStyle name="Input 14 3 2_Rate Case Accrual Accounts" xfId="33251"/>
    <cellStyle name="Input 14 3 3" xfId="45495"/>
    <cellStyle name="Input 14 3_Rate Case Accrual Accounts" xfId="33252"/>
    <cellStyle name="Input 14 4" xfId="17245"/>
    <cellStyle name="Input 14 4 2" xfId="17246"/>
    <cellStyle name="Input 14 4_Rate Case Accrual Accounts" xfId="33253"/>
    <cellStyle name="Input 14 5" xfId="17247"/>
    <cellStyle name="Input 14 5 2" xfId="45496"/>
    <cellStyle name="Input 14 6" xfId="45497"/>
    <cellStyle name="Input 14_Rate Case Accrual Accounts" xfId="33254"/>
    <cellStyle name="Input 15" xfId="17248"/>
    <cellStyle name="Input 15 2" xfId="17249"/>
    <cellStyle name="Input 15 2 2" xfId="17250"/>
    <cellStyle name="Input 15 2 2 2" xfId="17251"/>
    <cellStyle name="Input 15 2 2_Rate Case Accrual Accounts" xfId="33255"/>
    <cellStyle name="Input 15 2 3" xfId="45498"/>
    <cellStyle name="Input 15 2_Rate Case Accrual Accounts" xfId="33256"/>
    <cellStyle name="Input 15 3" xfId="17252"/>
    <cellStyle name="Input 15 3 2" xfId="17253"/>
    <cellStyle name="Input 15 3 2 2" xfId="17254"/>
    <cellStyle name="Input 15 3 2_Rate Case Accrual Accounts" xfId="33257"/>
    <cellStyle name="Input 15 3 3" xfId="45499"/>
    <cellStyle name="Input 15 3_Rate Case Accrual Accounts" xfId="33258"/>
    <cellStyle name="Input 15 4" xfId="17255"/>
    <cellStyle name="Input 15 4 2" xfId="17256"/>
    <cellStyle name="Input 15 4_Rate Case Accrual Accounts" xfId="33259"/>
    <cellStyle name="Input 15 5" xfId="17257"/>
    <cellStyle name="Input 15 5 2" xfId="45500"/>
    <cellStyle name="Input 15 6" xfId="45501"/>
    <cellStyle name="Input 15_Rate Case Accrual Accounts" xfId="33260"/>
    <cellStyle name="Input 16" xfId="17258"/>
    <cellStyle name="Input 16 2" xfId="17259"/>
    <cellStyle name="Input 16 2 2" xfId="17260"/>
    <cellStyle name="Input 16 2 2 2" xfId="17261"/>
    <cellStyle name="Input 16 2 2_Rate Case Accrual Accounts" xfId="33261"/>
    <cellStyle name="Input 16 2 3" xfId="45502"/>
    <cellStyle name="Input 16 2_Rate Case Accrual Accounts" xfId="33262"/>
    <cellStyle name="Input 16 3" xfId="17262"/>
    <cellStyle name="Input 16 3 2" xfId="17263"/>
    <cellStyle name="Input 16 3 2 2" xfId="17264"/>
    <cellStyle name="Input 16 3 2_Rate Case Accrual Accounts" xfId="33263"/>
    <cellStyle name="Input 16 3 3" xfId="45503"/>
    <cellStyle name="Input 16 3_Rate Case Accrual Accounts" xfId="33264"/>
    <cellStyle name="Input 16 4" xfId="17265"/>
    <cellStyle name="Input 16 4 2" xfId="17266"/>
    <cellStyle name="Input 16 4_Rate Case Accrual Accounts" xfId="33265"/>
    <cellStyle name="Input 16 5" xfId="17267"/>
    <cellStyle name="Input 16 5 2" xfId="45504"/>
    <cellStyle name="Input 16_Rate Case Accrual Accounts" xfId="33266"/>
    <cellStyle name="Input 17" xfId="17268"/>
    <cellStyle name="Input 17 2" xfId="17269"/>
    <cellStyle name="Input 17 2 2" xfId="17270"/>
    <cellStyle name="Input 17 2 2 2" xfId="17271"/>
    <cellStyle name="Input 17 2 2_Rate Case Accrual Accounts" xfId="33267"/>
    <cellStyle name="Input 17 2 3" xfId="45505"/>
    <cellStyle name="Input 17 2_Rate Case Accrual Accounts" xfId="33268"/>
    <cellStyle name="Input 17 3" xfId="17272"/>
    <cellStyle name="Input 17 3 2" xfId="17273"/>
    <cellStyle name="Input 17 3 2 2" xfId="17274"/>
    <cellStyle name="Input 17 3 2_Rate Case Accrual Accounts" xfId="33269"/>
    <cellStyle name="Input 17 3 3" xfId="45506"/>
    <cellStyle name="Input 17 3_Rate Case Accrual Accounts" xfId="33270"/>
    <cellStyle name="Input 17 4" xfId="17275"/>
    <cellStyle name="Input 17 4 2" xfId="17276"/>
    <cellStyle name="Input 17 4_Rate Case Accrual Accounts" xfId="33271"/>
    <cellStyle name="Input 17 5" xfId="17277"/>
    <cellStyle name="Input 17 5 2" xfId="45507"/>
    <cellStyle name="Input 17 6" xfId="45508"/>
    <cellStyle name="Input 17_Rate Case Accrual Accounts" xfId="33272"/>
    <cellStyle name="Input 18" xfId="17278"/>
    <cellStyle name="Input 18 2" xfId="17279"/>
    <cellStyle name="Input 18 2 2" xfId="17280"/>
    <cellStyle name="Input 18 2 2 2" xfId="17281"/>
    <cellStyle name="Input 18 2 2_Rate Case Accrual Accounts" xfId="33273"/>
    <cellStyle name="Input 18 2 3" xfId="45509"/>
    <cellStyle name="Input 18 2_Rate Case Accrual Accounts" xfId="33274"/>
    <cellStyle name="Input 18 3" xfId="17282"/>
    <cellStyle name="Input 18 3 2" xfId="17283"/>
    <cellStyle name="Input 18 3 2 2" xfId="17284"/>
    <cellStyle name="Input 18 3 2_Rate Case Accrual Accounts" xfId="33275"/>
    <cellStyle name="Input 18 3 3" xfId="45510"/>
    <cellStyle name="Input 18 3_Rate Case Accrual Accounts" xfId="33276"/>
    <cellStyle name="Input 18 4" xfId="17285"/>
    <cellStyle name="Input 18 4 2" xfId="17286"/>
    <cellStyle name="Input 18 4_Rate Case Accrual Accounts" xfId="33277"/>
    <cellStyle name="Input 18 5" xfId="17287"/>
    <cellStyle name="Input 18 5 2" xfId="45511"/>
    <cellStyle name="Input 18 6" xfId="45512"/>
    <cellStyle name="Input 18_Rate Case Accrual Accounts" xfId="33278"/>
    <cellStyle name="Input 19" xfId="17288"/>
    <cellStyle name="Input 19 2" xfId="17289"/>
    <cellStyle name="Input 19 2 2" xfId="17290"/>
    <cellStyle name="Input 19 2 2 2" xfId="17291"/>
    <cellStyle name="Input 19 2 2_Rate Case Accrual Accounts" xfId="33279"/>
    <cellStyle name="Input 19 2 3" xfId="45513"/>
    <cellStyle name="Input 19 2_Rate Case Accrual Accounts" xfId="33280"/>
    <cellStyle name="Input 19 3" xfId="17292"/>
    <cellStyle name="Input 19 3 2" xfId="17293"/>
    <cellStyle name="Input 19 3 2 2" xfId="17294"/>
    <cellStyle name="Input 19 3 2_Rate Case Accrual Accounts" xfId="33281"/>
    <cellStyle name="Input 19 3 3" xfId="45514"/>
    <cellStyle name="Input 19 3_Rate Case Accrual Accounts" xfId="33282"/>
    <cellStyle name="Input 19 4" xfId="17295"/>
    <cellStyle name="Input 19 4 2" xfId="17296"/>
    <cellStyle name="Input 19 4_Rate Case Accrual Accounts" xfId="33283"/>
    <cellStyle name="Input 19 5" xfId="17297"/>
    <cellStyle name="Input 19 5 2" xfId="45515"/>
    <cellStyle name="Input 19 6" xfId="45516"/>
    <cellStyle name="Input 19_Rate Case Accrual Accounts" xfId="33284"/>
    <cellStyle name="Input 2" xfId="149"/>
    <cellStyle name="Input 2 2" xfId="637"/>
    <cellStyle name="Input 2 2 10" xfId="49285"/>
    <cellStyle name="Input 2 2 2" xfId="17298"/>
    <cellStyle name="Input 2 2 2 2" xfId="17299"/>
    <cellStyle name="Input 2 2 2 2 2" xfId="17300"/>
    <cellStyle name="Input 2 2 2 2_Rate Case Accrual Accounts" xfId="33285"/>
    <cellStyle name="Input 2 2 2 3" xfId="45517"/>
    <cellStyle name="Input 2 2 2_Rate Case Accrual Accounts" xfId="33286"/>
    <cellStyle name="Input 2 2 3" xfId="17301"/>
    <cellStyle name="Input 2 2 3 2" xfId="17302"/>
    <cellStyle name="Input 2 2 3 2 2" xfId="17303"/>
    <cellStyle name="Input 2 2 3 2_Rate Case Accrual Accounts" xfId="33287"/>
    <cellStyle name="Input 2 2 3 3" xfId="45518"/>
    <cellStyle name="Input 2 2 3_Rate Case Accrual Accounts" xfId="33288"/>
    <cellStyle name="Input 2 2 4" xfId="17304"/>
    <cellStyle name="Input 2 2 4 2" xfId="17305"/>
    <cellStyle name="Input 2 2 4 2 2" xfId="17306"/>
    <cellStyle name="Input 2 2 4 2_Rate Case Accrual Accounts" xfId="33289"/>
    <cellStyle name="Input 2 2 4 3" xfId="45519"/>
    <cellStyle name="Input 2 2 4_Rate Case Accrual Accounts" xfId="33290"/>
    <cellStyle name="Input 2 2 5" xfId="17307"/>
    <cellStyle name="Input 2 2 5 2" xfId="17308"/>
    <cellStyle name="Input 2 2 5_Rate Case Accrual Accounts" xfId="33291"/>
    <cellStyle name="Input 2 2 6" xfId="45520"/>
    <cellStyle name="Input 2 2 7" xfId="49348"/>
    <cellStyle name="Input 2 2 8" xfId="49296"/>
    <cellStyle name="Input 2 2 9" xfId="49339"/>
    <cellStyle name="Input 2 2_Basis Info" xfId="17309"/>
    <cellStyle name="Input 2 3" xfId="470"/>
    <cellStyle name="Input 2 3 2" xfId="17310"/>
    <cellStyle name="Input 2 3 2 2" xfId="17311"/>
    <cellStyle name="Input 2 3 2 2 2" xfId="17312"/>
    <cellStyle name="Input 2 3 2 2_Rate Case Accrual Accounts" xfId="33292"/>
    <cellStyle name="Input 2 3 2 3" xfId="45521"/>
    <cellStyle name="Input 2 3 2_Rate Case Accrual Accounts" xfId="33293"/>
    <cellStyle name="Input 2 3 3" xfId="17313"/>
    <cellStyle name="Input 2 3 3 2" xfId="17314"/>
    <cellStyle name="Input 2 3 3 2 2" xfId="17315"/>
    <cellStyle name="Input 2 3 3 2_Rate Case Accrual Accounts" xfId="33294"/>
    <cellStyle name="Input 2 3 3 3" xfId="45522"/>
    <cellStyle name="Input 2 3 3_Rate Case Accrual Accounts" xfId="33295"/>
    <cellStyle name="Input 2 3 4" xfId="17316"/>
    <cellStyle name="Input 2 3 4 2" xfId="17317"/>
    <cellStyle name="Input 2 3 4 2 2" xfId="17318"/>
    <cellStyle name="Input 2 3 4 2_Rate Case Accrual Accounts" xfId="33296"/>
    <cellStyle name="Input 2 3 4 3" xfId="45523"/>
    <cellStyle name="Input 2 3 4_Rate Case Accrual Accounts" xfId="33297"/>
    <cellStyle name="Input 2 3 5" xfId="17319"/>
    <cellStyle name="Input 2 3 5 2" xfId="17320"/>
    <cellStyle name="Input 2 3 5_Rate Case Accrual Accounts" xfId="33298"/>
    <cellStyle name="Input 2 3 6" xfId="17321"/>
    <cellStyle name="Input 2 3 6 2" xfId="17322"/>
    <cellStyle name="Input 2 3 6_Rate Case Accrual Accounts" xfId="33299"/>
    <cellStyle name="Input 2 3_Basis Info" xfId="17323"/>
    <cellStyle name="Input 2 4" xfId="17324"/>
    <cellStyle name="Input 2 4 2" xfId="17325"/>
    <cellStyle name="Input 2 4 2 2" xfId="17326"/>
    <cellStyle name="Input 2 4 2_Rate Case Accrual Accounts" xfId="33300"/>
    <cellStyle name="Input 2 4 3" xfId="45524"/>
    <cellStyle name="Input 2 4_Rate Case Accrual Accounts" xfId="33301"/>
    <cellStyle name="Input 2 5" xfId="17327"/>
    <cellStyle name="Input 2 5 2" xfId="17328"/>
    <cellStyle name="Input 2 5_Rate Case Accrual Accounts" xfId="33302"/>
    <cellStyle name="Input 2 6" xfId="17329"/>
    <cellStyle name="Input 2 6 2" xfId="45525"/>
    <cellStyle name="Input 2 7" xfId="17330"/>
    <cellStyle name="Input 2 7 2" xfId="45526"/>
    <cellStyle name="Input 2 8" xfId="45527"/>
    <cellStyle name="Input 2_10-1 BS" xfId="17331"/>
    <cellStyle name="Input 20" xfId="17332"/>
    <cellStyle name="Input 20 2" xfId="17333"/>
    <cellStyle name="Input 20 2 2" xfId="17334"/>
    <cellStyle name="Input 20 2 2 2" xfId="17335"/>
    <cellStyle name="Input 20 2 2_Rate Case Accrual Accounts" xfId="33303"/>
    <cellStyle name="Input 20 2 3" xfId="45528"/>
    <cellStyle name="Input 20 2_Rate Case Accrual Accounts" xfId="33304"/>
    <cellStyle name="Input 20 3" xfId="17336"/>
    <cellStyle name="Input 20 3 2" xfId="17337"/>
    <cellStyle name="Input 20 3 2 2" xfId="17338"/>
    <cellStyle name="Input 20 3 2_Rate Case Accrual Accounts" xfId="33305"/>
    <cellStyle name="Input 20 3 3" xfId="45529"/>
    <cellStyle name="Input 20 3_Rate Case Accrual Accounts" xfId="33306"/>
    <cellStyle name="Input 20 4" xfId="17339"/>
    <cellStyle name="Input 20 4 2" xfId="17340"/>
    <cellStyle name="Input 20 4_Rate Case Accrual Accounts" xfId="33307"/>
    <cellStyle name="Input 20 5" xfId="17341"/>
    <cellStyle name="Input 20 5 2" xfId="45530"/>
    <cellStyle name="Input 20 6" xfId="45531"/>
    <cellStyle name="Input 20_Rate Case Accrual Accounts" xfId="33308"/>
    <cellStyle name="Input 21" xfId="17342"/>
    <cellStyle name="Input 21 2" xfId="17343"/>
    <cellStyle name="Input 21 2 2" xfId="17344"/>
    <cellStyle name="Input 21 2 2 2" xfId="17345"/>
    <cellStyle name="Input 21 2 2_Rate Case Accrual Accounts" xfId="33309"/>
    <cellStyle name="Input 21 2 3" xfId="45532"/>
    <cellStyle name="Input 21 2_Rate Case Accrual Accounts" xfId="33310"/>
    <cellStyle name="Input 21 3" xfId="17346"/>
    <cellStyle name="Input 21 3 2" xfId="17347"/>
    <cellStyle name="Input 21 3 2 2" xfId="17348"/>
    <cellStyle name="Input 21 3 2_Rate Case Accrual Accounts" xfId="33311"/>
    <cellStyle name="Input 21 3 3" xfId="45533"/>
    <cellStyle name="Input 21 3_Rate Case Accrual Accounts" xfId="33312"/>
    <cellStyle name="Input 21 4" xfId="17349"/>
    <cellStyle name="Input 21 4 2" xfId="17350"/>
    <cellStyle name="Input 21 4_Rate Case Accrual Accounts" xfId="33313"/>
    <cellStyle name="Input 21 5" xfId="17351"/>
    <cellStyle name="Input 21 5 2" xfId="45534"/>
    <cellStyle name="Input 21 6" xfId="45535"/>
    <cellStyle name="Input 21_Rate Case Accrual Accounts" xfId="33314"/>
    <cellStyle name="Input 22" xfId="17352"/>
    <cellStyle name="Input 22 2" xfId="17353"/>
    <cellStyle name="Input 22 2 2" xfId="17354"/>
    <cellStyle name="Input 22 2 2 2" xfId="17355"/>
    <cellStyle name="Input 22 2 2_Rate Case Accrual Accounts" xfId="33315"/>
    <cellStyle name="Input 22 2 3" xfId="45536"/>
    <cellStyle name="Input 22 2_Rate Case Accrual Accounts" xfId="33316"/>
    <cellStyle name="Input 22 3" xfId="17356"/>
    <cellStyle name="Input 22 3 2" xfId="17357"/>
    <cellStyle name="Input 22 3 2 2" xfId="17358"/>
    <cellStyle name="Input 22 3 2_Rate Case Accrual Accounts" xfId="33317"/>
    <cellStyle name="Input 22 3 3" xfId="45537"/>
    <cellStyle name="Input 22 3_Rate Case Accrual Accounts" xfId="33318"/>
    <cellStyle name="Input 22 4" xfId="17359"/>
    <cellStyle name="Input 22 4 2" xfId="17360"/>
    <cellStyle name="Input 22 4_Rate Case Accrual Accounts" xfId="33319"/>
    <cellStyle name="Input 22 5" xfId="17361"/>
    <cellStyle name="Input 22 5 2" xfId="45538"/>
    <cellStyle name="Input 22 6" xfId="45539"/>
    <cellStyle name="Input 22_Rate Case Accrual Accounts" xfId="33320"/>
    <cellStyle name="Input 23" xfId="17362"/>
    <cellStyle name="Input 23 2" xfId="17363"/>
    <cellStyle name="Input 23 2 2" xfId="17364"/>
    <cellStyle name="Input 23 2 2 2" xfId="17365"/>
    <cellStyle name="Input 23 2 2_Rate Case Accrual Accounts" xfId="33321"/>
    <cellStyle name="Input 23 2 3" xfId="45540"/>
    <cellStyle name="Input 23 2_Rate Case Accrual Accounts" xfId="33322"/>
    <cellStyle name="Input 23 3" xfId="17366"/>
    <cellStyle name="Input 23 3 2" xfId="17367"/>
    <cellStyle name="Input 23 3 2 2" xfId="17368"/>
    <cellStyle name="Input 23 3 2_Rate Case Accrual Accounts" xfId="33323"/>
    <cellStyle name="Input 23 3 3" xfId="45541"/>
    <cellStyle name="Input 23 3_Rate Case Accrual Accounts" xfId="33324"/>
    <cellStyle name="Input 23 4" xfId="17369"/>
    <cellStyle name="Input 23 4 2" xfId="17370"/>
    <cellStyle name="Input 23 4 2 2" xfId="17371"/>
    <cellStyle name="Input 23 4 2_Rate Case Accrual Accounts" xfId="33325"/>
    <cellStyle name="Input 23 4 3" xfId="45542"/>
    <cellStyle name="Input 23 4_Rate Case Accrual Accounts" xfId="33326"/>
    <cellStyle name="Input 23 5" xfId="17372"/>
    <cellStyle name="Input 23 5 2" xfId="17373"/>
    <cellStyle name="Input 23 5_Rate Case Accrual Accounts" xfId="33327"/>
    <cellStyle name="Input 23 6" xfId="17374"/>
    <cellStyle name="Input 23 6 2" xfId="45543"/>
    <cellStyle name="Input 23 7" xfId="45544"/>
    <cellStyle name="Input 23_Rate Case Accrual Accounts" xfId="33328"/>
    <cellStyle name="Input 24" xfId="17375"/>
    <cellStyle name="Input 24 2" xfId="17376"/>
    <cellStyle name="Input 24 2 2" xfId="17377"/>
    <cellStyle name="Input 24 2 2 2" xfId="17378"/>
    <cellStyle name="Input 24 2 2 2 2" xfId="17379"/>
    <cellStyle name="Input 24 2 2 2_Rate Case Accrual Accounts" xfId="33329"/>
    <cellStyle name="Input 24 2 2 3" xfId="45545"/>
    <cellStyle name="Input 24 2 2_Rate Case Accrual Accounts" xfId="33330"/>
    <cellStyle name="Input 24 2 3" xfId="17380"/>
    <cellStyle name="Input 24 2 3 2" xfId="17381"/>
    <cellStyle name="Input 24 2 3_Rate Case Accrual Accounts" xfId="33331"/>
    <cellStyle name="Input 24 2 4" xfId="17382"/>
    <cellStyle name="Input 24 2 4 2" xfId="45546"/>
    <cellStyle name="Input 24 2 5" xfId="45547"/>
    <cellStyle name="Input 24 2_Rate Case Accrual Accounts" xfId="33332"/>
    <cellStyle name="Input 24 3" xfId="17383"/>
    <cellStyle name="Input 24 3 2" xfId="17384"/>
    <cellStyle name="Input 24 3 2 2" xfId="17385"/>
    <cellStyle name="Input 24 3 2_Rate Case Accrual Accounts" xfId="33333"/>
    <cellStyle name="Input 24 3 3" xfId="45548"/>
    <cellStyle name="Input 24 3_Rate Case Accrual Accounts" xfId="33334"/>
    <cellStyle name="Input 24 4" xfId="17386"/>
    <cellStyle name="Input 24 4 2" xfId="17387"/>
    <cellStyle name="Input 24 4_Rate Case Accrual Accounts" xfId="33335"/>
    <cellStyle name="Input 24 5" xfId="17388"/>
    <cellStyle name="Input 24 5 2" xfId="17389"/>
    <cellStyle name="Input 24 5_Rate Case Accrual Accounts" xfId="33336"/>
    <cellStyle name="Input 24 6" xfId="45549"/>
    <cellStyle name="Input 24_Basis Detail" xfId="17390"/>
    <cellStyle name="Input 25" xfId="17391"/>
    <cellStyle name="Input 25 2" xfId="17392"/>
    <cellStyle name="Input 25 2 2" xfId="17393"/>
    <cellStyle name="Input 25 2 2 2" xfId="17394"/>
    <cellStyle name="Input 25 2 2_Rate Case Accrual Accounts" xfId="33337"/>
    <cellStyle name="Input 25 2 3" xfId="45550"/>
    <cellStyle name="Input 25 2_Rate Case Accrual Accounts" xfId="33338"/>
    <cellStyle name="Input 25 3" xfId="17395"/>
    <cellStyle name="Input 25 3 2" xfId="17396"/>
    <cellStyle name="Input 25 3 2 2" xfId="17397"/>
    <cellStyle name="Input 25 3 2_Rate Case Accrual Accounts" xfId="33339"/>
    <cellStyle name="Input 25 3 3" xfId="45551"/>
    <cellStyle name="Input 25 3_Rate Case Accrual Accounts" xfId="33340"/>
    <cellStyle name="Input 25 4" xfId="17398"/>
    <cellStyle name="Input 25 4 2" xfId="17399"/>
    <cellStyle name="Input 25 4_Rate Case Accrual Accounts" xfId="33341"/>
    <cellStyle name="Input 25 5" xfId="45552"/>
    <cellStyle name="Input 25_Rate Case Accrual Accounts" xfId="33342"/>
    <cellStyle name="Input 26" xfId="17400"/>
    <cellStyle name="Input 26 2" xfId="17401"/>
    <cellStyle name="Input 26 2 2" xfId="17402"/>
    <cellStyle name="Input 26 2 2 2" xfId="17403"/>
    <cellStyle name="Input 26 2 2_Rate Case Accrual Accounts" xfId="33343"/>
    <cellStyle name="Input 26 2 3" xfId="45553"/>
    <cellStyle name="Input 26 2_Rate Case Accrual Accounts" xfId="33344"/>
    <cellStyle name="Input 26 3" xfId="17404"/>
    <cellStyle name="Input 26 3 2" xfId="17405"/>
    <cellStyle name="Input 26 3_Rate Case Accrual Accounts" xfId="33345"/>
    <cellStyle name="Input 26 4" xfId="17406"/>
    <cellStyle name="Input 26 4 2" xfId="45554"/>
    <cellStyle name="Input 26 5" xfId="45555"/>
    <cellStyle name="Input 26_Rate Case Accrual Accounts" xfId="33346"/>
    <cellStyle name="Input 27" xfId="17407"/>
    <cellStyle name="Input 27 2" xfId="17408"/>
    <cellStyle name="Input 27 2 2" xfId="17409"/>
    <cellStyle name="Input 27 2 2 2" xfId="17410"/>
    <cellStyle name="Input 27 2 2_Rate Case Accrual Accounts" xfId="33347"/>
    <cellStyle name="Input 27 2 3" xfId="45556"/>
    <cellStyle name="Input 27 2_Rate Case Accrual Accounts" xfId="33348"/>
    <cellStyle name="Input 27 3" xfId="17411"/>
    <cellStyle name="Input 27 3 2" xfId="17412"/>
    <cellStyle name="Input 27 3_Rate Case Accrual Accounts" xfId="33349"/>
    <cellStyle name="Input 27 4" xfId="45557"/>
    <cellStyle name="Input 27_Rate Case Accrual Accounts" xfId="33350"/>
    <cellStyle name="Input 28" xfId="17413"/>
    <cellStyle name="Input 28 2" xfId="17414"/>
    <cellStyle name="Input 28 2 2" xfId="17415"/>
    <cellStyle name="Input 28 2_Rate Case Accrual Accounts" xfId="33351"/>
    <cellStyle name="Input 28 3" xfId="17416"/>
    <cellStyle name="Input 28 3 2" xfId="45558"/>
    <cellStyle name="Input 28 4" xfId="45559"/>
    <cellStyle name="Input 28_Rate Case Accrual Accounts" xfId="33352"/>
    <cellStyle name="Input 29" xfId="17417"/>
    <cellStyle name="Input 29 2" xfId="17418"/>
    <cellStyle name="Input 29 2 2" xfId="17419"/>
    <cellStyle name="Input 29 2_Rate Case Accrual Accounts" xfId="33353"/>
    <cellStyle name="Input 29 3" xfId="17420"/>
    <cellStyle name="Input 29 3 2" xfId="45560"/>
    <cellStyle name="Input 29 4" xfId="45561"/>
    <cellStyle name="Input 29_Rate Case Accrual Accounts" xfId="33354"/>
    <cellStyle name="Input 3" xfId="471"/>
    <cellStyle name="Input 3 10" xfId="49284"/>
    <cellStyle name="Input 3 2" xfId="17421"/>
    <cellStyle name="Input 3 2 2" xfId="17422"/>
    <cellStyle name="Input 3 2 2 2" xfId="17423"/>
    <cellStyle name="Input 3 2 2 2 2" xfId="17424"/>
    <cellStyle name="Input 3 2 2 2_Rate Case Accrual Accounts" xfId="33355"/>
    <cellStyle name="Input 3 2 2 3" xfId="45562"/>
    <cellStyle name="Input 3 2 2_Rate Case Accrual Accounts" xfId="33356"/>
    <cellStyle name="Input 3 2 3" xfId="17425"/>
    <cellStyle name="Input 3 2 3 2" xfId="17426"/>
    <cellStyle name="Input 3 2 3 2 2" xfId="17427"/>
    <cellStyle name="Input 3 2 3 2_Rate Case Accrual Accounts" xfId="33357"/>
    <cellStyle name="Input 3 2 3 3" xfId="45563"/>
    <cellStyle name="Input 3 2 3_Rate Case Accrual Accounts" xfId="33358"/>
    <cellStyle name="Input 3 2 4" xfId="17428"/>
    <cellStyle name="Input 3 2 4 2" xfId="17429"/>
    <cellStyle name="Input 3 2 4_Rate Case Accrual Accounts" xfId="33359"/>
    <cellStyle name="Input 3 2_Rate Case Accrual Accounts" xfId="33360"/>
    <cellStyle name="Input 3 3" xfId="17430"/>
    <cellStyle name="Input 3 3 2" xfId="17431"/>
    <cellStyle name="Input 3 3 2 2" xfId="17432"/>
    <cellStyle name="Input 3 3 2_Rate Case Accrual Accounts" xfId="33361"/>
    <cellStyle name="Input 3 3 3" xfId="45564"/>
    <cellStyle name="Input 3 3_Rate Case Accrual Accounts" xfId="33362"/>
    <cellStyle name="Input 3 4" xfId="17433"/>
    <cellStyle name="Input 3 4 2" xfId="17434"/>
    <cellStyle name="Input 3 4_Rate Case Accrual Accounts" xfId="33363"/>
    <cellStyle name="Input 3 5" xfId="17435"/>
    <cellStyle name="Input 3 5 2" xfId="45565"/>
    <cellStyle name="Input 3 6" xfId="45566"/>
    <cellStyle name="Input 3 7" xfId="49349"/>
    <cellStyle name="Input 3 8" xfId="49295"/>
    <cellStyle name="Input 3 9" xfId="49340"/>
    <cellStyle name="Input 3_10-1 BS" xfId="17436"/>
    <cellStyle name="Input 30" xfId="17437"/>
    <cellStyle name="Input 30 2" xfId="17438"/>
    <cellStyle name="Input 30 2 2" xfId="17439"/>
    <cellStyle name="Input 30 2_Rate Case Accrual Accounts" xfId="33364"/>
    <cellStyle name="Input 30 3" xfId="17440"/>
    <cellStyle name="Input 30 3 2" xfId="45567"/>
    <cellStyle name="Input 30 4" xfId="45568"/>
    <cellStyle name="Input 30_Rate Case Accrual Accounts" xfId="33365"/>
    <cellStyle name="Input 31" xfId="17441"/>
    <cellStyle name="Input 31 2" xfId="17442"/>
    <cellStyle name="Input 31 2 2" xfId="17443"/>
    <cellStyle name="Input 31 2_Rate Case Accrual Accounts" xfId="33366"/>
    <cellStyle name="Input 31 3" xfId="17444"/>
    <cellStyle name="Input 31 3 2" xfId="45569"/>
    <cellStyle name="Input 31 4" xfId="45570"/>
    <cellStyle name="Input 31_Rate Case Accrual Accounts" xfId="33367"/>
    <cellStyle name="Input 32" xfId="17445"/>
    <cellStyle name="Input 32 2" xfId="17446"/>
    <cellStyle name="Input 32 2 2" xfId="17447"/>
    <cellStyle name="Input 32 2_Rate Case Accrual Accounts" xfId="33368"/>
    <cellStyle name="Input 32 3" xfId="17448"/>
    <cellStyle name="Input 32 3 2" xfId="45571"/>
    <cellStyle name="Input 32 4" xfId="45572"/>
    <cellStyle name="Input 32_Rate Case Accrual Accounts" xfId="33369"/>
    <cellStyle name="Input 33" xfId="17449"/>
    <cellStyle name="Input 33 2" xfId="17450"/>
    <cellStyle name="Input 33 2 2" xfId="17451"/>
    <cellStyle name="Input 33 2_Rate Case Accrual Accounts" xfId="33370"/>
    <cellStyle name="Input 33 3" xfId="17452"/>
    <cellStyle name="Input 33 3 2" xfId="45573"/>
    <cellStyle name="Input 33 4" xfId="45574"/>
    <cellStyle name="Input 33_Rate Case Accrual Accounts" xfId="33371"/>
    <cellStyle name="Input 34" xfId="17453"/>
    <cellStyle name="Input 34 2" xfId="17454"/>
    <cellStyle name="Input 34 2 2" xfId="17455"/>
    <cellStyle name="Input 34 2_Rate Case Accrual Accounts" xfId="33372"/>
    <cellStyle name="Input 34 3" xfId="17456"/>
    <cellStyle name="Input 34 3 2" xfId="45575"/>
    <cellStyle name="Input 34 4" xfId="45576"/>
    <cellStyle name="Input 34_Rate Case Accrual Accounts" xfId="33373"/>
    <cellStyle name="Input 35" xfId="17457"/>
    <cellStyle name="Input 35 2" xfId="17458"/>
    <cellStyle name="Input 35 2 2" xfId="17459"/>
    <cellStyle name="Input 35 2_Rate Case Accrual Accounts" xfId="33374"/>
    <cellStyle name="Input 35 3" xfId="17460"/>
    <cellStyle name="Input 35 3 2" xfId="45577"/>
    <cellStyle name="Input 35 4" xfId="45578"/>
    <cellStyle name="Input 35_Rate Case Accrual Accounts" xfId="33375"/>
    <cellStyle name="Input 36" xfId="17461"/>
    <cellStyle name="Input 36 2" xfId="17462"/>
    <cellStyle name="Input 36 2 2" xfId="17463"/>
    <cellStyle name="Input 36 2_Rate Case Accrual Accounts" xfId="33376"/>
    <cellStyle name="Input 36 3" xfId="17464"/>
    <cellStyle name="Input 36 3 2" xfId="45579"/>
    <cellStyle name="Input 36 4" xfId="45580"/>
    <cellStyle name="Input 36_Rate Case Accrual Accounts" xfId="33377"/>
    <cellStyle name="Input 37" xfId="17465"/>
    <cellStyle name="Input 37 2" xfId="17466"/>
    <cellStyle name="Input 37 2 2" xfId="17467"/>
    <cellStyle name="Input 37 2_Rate Case Accrual Accounts" xfId="33378"/>
    <cellStyle name="Input 37 3" xfId="17468"/>
    <cellStyle name="Input 37 3 2" xfId="45581"/>
    <cellStyle name="Input 37 4" xfId="45582"/>
    <cellStyle name="Input 37_Rate Case Accrual Accounts" xfId="33379"/>
    <cellStyle name="Input 38" xfId="17469"/>
    <cellStyle name="Input 38 2" xfId="17470"/>
    <cellStyle name="Input 38 2 2" xfId="17471"/>
    <cellStyle name="Input 38 2_Rate Case Accrual Accounts" xfId="33380"/>
    <cellStyle name="Input 38 3" xfId="17472"/>
    <cellStyle name="Input 38 3 2" xfId="45583"/>
    <cellStyle name="Input 38 4" xfId="45584"/>
    <cellStyle name="Input 38_Rate Case Accrual Accounts" xfId="33381"/>
    <cellStyle name="Input 39" xfId="17473"/>
    <cellStyle name="Input 39 2" xfId="17474"/>
    <cellStyle name="Input 39 2 2" xfId="17475"/>
    <cellStyle name="Input 39 2_Rate Case Accrual Accounts" xfId="33382"/>
    <cellStyle name="Input 39 3" xfId="17476"/>
    <cellStyle name="Input 39 3 2" xfId="45585"/>
    <cellStyle name="Input 39 4" xfId="45586"/>
    <cellStyle name="Input 39_Rate Case Accrual Accounts" xfId="33383"/>
    <cellStyle name="Input 4" xfId="472"/>
    <cellStyle name="Input 4 10" xfId="49357"/>
    <cellStyle name="Input 4 2" xfId="17477"/>
    <cellStyle name="Input 4 2 2" xfId="17478"/>
    <cellStyle name="Input 4 2 2 2" xfId="17479"/>
    <cellStyle name="Input 4 2 2 2 2" xfId="17480"/>
    <cellStyle name="Input 4 2 2 2_Rate Case Accrual Accounts" xfId="33384"/>
    <cellStyle name="Input 4 2 2 3" xfId="45587"/>
    <cellStyle name="Input 4 2 2_Rate Case Accrual Accounts" xfId="33385"/>
    <cellStyle name="Input 4 2 3" xfId="17481"/>
    <cellStyle name="Input 4 2 3 2" xfId="17482"/>
    <cellStyle name="Input 4 2 3 2 2" xfId="17483"/>
    <cellStyle name="Input 4 2 3 2_Rate Case Accrual Accounts" xfId="33386"/>
    <cellStyle name="Input 4 2 3 3" xfId="45588"/>
    <cellStyle name="Input 4 2 3_Rate Case Accrual Accounts" xfId="33387"/>
    <cellStyle name="Input 4 2 4" xfId="17484"/>
    <cellStyle name="Input 4 2 4 2" xfId="17485"/>
    <cellStyle name="Input 4 2 4_Rate Case Accrual Accounts" xfId="33388"/>
    <cellStyle name="Input 4 2 5" xfId="45589"/>
    <cellStyle name="Input 4 2_Rate Case Accrual Accounts" xfId="33389"/>
    <cellStyle name="Input 4 3" xfId="17486"/>
    <cellStyle name="Input 4 3 2" xfId="17487"/>
    <cellStyle name="Input 4 3 2 2" xfId="17488"/>
    <cellStyle name="Input 4 3 2_Rate Case Accrual Accounts" xfId="33390"/>
    <cellStyle name="Input 4 3 3" xfId="45590"/>
    <cellStyle name="Input 4 3_Rate Case Accrual Accounts" xfId="33391"/>
    <cellStyle name="Input 4 4" xfId="17489"/>
    <cellStyle name="Input 4 4 2" xfId="17490"/>
    <cellStyle name="Input 4 4_Rate Case Accrual Accounts" xfId="33392"/>
    <cellStyle name="Input 4 5" xfId="17491"/>
    <cellStyle name="Input 4 5 2" xfId="45591"/>
    <cellStyle name="Input 4 6" xfId="49351"/>
    <cellStyle name="Input 4 7" xfId="49293"/>
    <cellStyle name="Input 4 8" xfId="49342"/>
    <cellStyle name="Input 4 9" xfId="49281"/>
    <cellStyle name="Input 4_Rate Case Accrual Accounts" xfId="33393"/>
    <cellStyle name="Input 40" xfId="17492"/>
    <cellStyle name="Input 40 2" xfId="17493"/>
    <cellStyle name="Input 40 2 2" xfId="17494"/>
    <cellStyle name="Input 40 2_Rate Case Accrual Accounts" xfId="33394"/>
    <cellStyle name="Input 40 3" xfId="45592"/>
    <cellStyle name="Input 40_Rate Case Accrual Accounts" xfId="33395"/>
    <cellStyle name="Input 41" xfId="17495"/>
    <cellStyle name="Input 41 2" xfId="17496"/>
    <cellStyle name="Input 41 2 2" xfId="17497"/>
    <cellStyle name="Input 41 2_Rate Case Accrual Accounts" xfId="33396"/>
    <cellStyle name="Input 41 3" xfId="45593"/>
    <cellStyle name="Input 41_Rate Case Accrual Accounts" xfId="33397"/>
    <cellStyle name="Input 42" xfId="17498"/>
    <cellStyle name="Input 42 2" xfId="17499"/>
    <cellStyle name="Input 42 2 2" xfId="17500"/>
    <cellStyle name="Input 42 2_Rate Case Accrual Accounts" xfId="33398"/>
    <cellStyle name="Input 42 3" xfId="45594"/>
    <cellStyle name="Input 42_Rate Case Accrual Accounts" xfId="33399"/>
    <cellStyle name="Input 43" xfId="17501"/>
    <cellStyle name="Input 43 2" xfId="17502"/>
    <cellStyle name="Input 43 2 2" xfId="17503"/>
    <cellStyle name="Input 43 2_Rate Case Accrual Accounts" xfId="33400"/>
    <cellStyle name="Input 43 3" xfId="45595"/>
    <cellStyle name="Input 43_Rate Case Accrual Accounts" xfId="33401"/>
    <cellStyle name="Input 44" xfId="17504"/>
    <cellStyle name="Input 44 2" xfId="17505"/>
    <cellStyle name="Input 44 2 2" xfId="17506"/>
    <cellStyle name="Input 44 2_Rate Case Accrual Accounts" xfId="33402"/>
    <cellStyle name="Input 44 3" xfId="45596"/>
    <cellStyle name="Input 44_Rate Case Accrual Accounts" xfId="33403"/>
    <cellStyle name="Input 45" xfId="17507"/>
    <cellStyle name="Input 45 2" xfId="17508"/>
    <cellStyle name="Input 45 2 2" xfId="17509"/>
    <cellStyle name="Input 45 2_Rate Case Accrual Accounts" xfId="33404"/>
    <cellStyle name="Input 45 3" xfId="45597"/>
    <cellStyle name="Input 45_Rate Case Accrual Accounts" xfId="33405"/>
    <cellStyle name="Input 46" xfId="17510"/>
    <cellStyle name="Input 46 2" xfId="17511"/>
    <cellStyle name="Input 46 2 2" xfId="17512"/>
    <cellStyle name="Input 46 2_Rate Case Accrual Accounts" xfId="33406"/>
    <cellStyle name="Input 46 3" xfId="45598"/>
    <cellStyle name="Input 46_Rate Case Accrual Accounts" xfId="33407"/>
    <cellStyle name="Input 47" xfId="17513"/>
    <cellStyle name="Input 47 2" xfId="17514"/>
    <cellStyle name="Input 47 2 2" xfId="17515"/>
    <cellStyle name="Input 47 2_Rate Case Accrual Accounts" xfId="33408"/>
    <cellStyle name="Input 47 3" xfId="45599"/>
    <cellStyle name="Input 47_Rate Case Accrual Accounts" xfId="33409"/>
    <cellStyle name="Input 48" xfId="17516"/>
    <cellStyle name="Input 48 2" xfId="17517"/>
    <cellStyle name="Input 48 2 2" xfId="17518"/>
    <cellStyle name="Input 48 2_Rate Case Accrual Accounts" xfId="33410"/>
    <cellStyle name="Input 48 3" xfId="45600"/>
    <cellStyle name="Input 48_Rate Case Accrual Accounts" xfId="33411"/>
    <cellStyle name="Input 49" xfId="17519"/>
    <cellStyle name="Input 49 2" xfId="17520"/>
    <cellStyle name="Input 49 2 2" xfId="17521"/>
    <cellStyle name="Input 49 2_Rate Case Accrual Accounts" xfId="33412"/>
    <cellStyle name="Input 49 3" xfId="45601"/>
    <cellStyle name="Input 49_Rate Case Accrual Accounts" xfId="33413"/>
    <cellStyle name="Input 5" xfId="473"/>
    <cellStyle name="Input 5 10" xfId="49359"/>
    <cellStyle name="Input 5 2" xfId="17522"/>
    <cellStyle name="Input 5 2 2" xfId="17523"/>
    <cellStyle name="Input 5 2 2 2" xfId="17524"/>
    <cellStyle name="Input 5 2 2 2 2" xfId="17525"/>
    <cellStyle name="Input 5 2 2 2_Rate Case Accrual Accounts" xfId="33414"/>
    <cellStyle name="Input 5 2 2 3" xfId="45602"/>
    <cellStyle name="Input 5 2 2_Rate Case Accrual Accounts" xfId="33415"/>
    <cellStyle name="Input 5 2 3" xfId="17526"/>
    <cellStyle name="Input 5 2 3 2" xfId="17527"/>
    <cellStyle name="Input 5 2 3 2 2" xfId="17528"/>
    <cellStyle name="Input 5 2 3 2_Rate Case Accrual Accounts" xfId="33416"/>
    <cellStyle name="Input 5 2 3 3" xfId="45603"/>
    <cellStyle name="Input 5 2 3_Rate Case Accrual Accounts" xfId="33417"/>
    <cellStyle name="Input 5 2 4" xfId="17529"/>
    <cellStyle name="Input 5 2 4 2" xfId="17530"/>
    <cellStyle name="Input 5 2 4_Rate Case Accrual Accounts" xfId="33418"/>
    <cellStyle name="Input 5 2 5" xfId="45604"/>
    <cellStyle name="Input 5 2_Rate Case Accrual Accounts" xfId="33419"/>
    <cellStyle name="Input 5 3" xfId="17531"/>
    <cellStyle name="Input 5 3 2" xfId="17532"/>
    <cellStyle name="Input 5 3 2 2" xfId="17533"/>
    <cellStyle name="Input 5 3 2_Rate Case Accrual Accounts" xfId="33420"/>
    <cellStyle name="Input 5 3 3" xfId="45605"/>
    <cellStyle name="Input 5 3_Rate Case Accrual Accounts" xfId="33421"/>
    <cellStyle name="Input 5 4" xfId="17534"/>
    <cellStyle name="Input 5 4 2" xfId="17535"/>
    <cellStyle name="Input 5 4_Rate Case Accrual Accounts" xfId="33422"/>
    <cellStyle name="Input 5 5" xfId="17536"/>
    <cellStyle name="Input 5 5 2" xfId="45606"/>
    <cellStyle name="Input 5 6" xfId="49352"/>
    <cellStyle name="Input 5 7" xfId="49292"/>
    <cellStyle name="Input 5 8" xfId="49344"/>
    <cellStyle name="Input 5 9" xfId="49280"/>
    <cellStyle name="Input 5_Rate Case Accrual Accounts" xfId="33423"/>
    <cellStyle name="Input 50" xfId="17537"/>
    <cellStyle name="Input 50 2" xfId="17538"/>
    <cellStyle name="Input 50 2 2" xfId="17539"/>
    <cellStyle name="Input 50 2_Rate Case Accrual Accounts" xfId="33424"/>
    <cellStyle name="Input 50 3" xfId="45607"/>
    <cellStyle name="Input 50_Rate Case Accrual Accounts" xfId="33425"/>
    <cellStyle name="Input 51" xfId="17540"/>
    <cellStyle name="Input 51 2" xfId="17541"/>
    <cellStyle name="Input 51 2 2" xfId="17542"/>
    <cellStyle name="Input 51 2_Rate Case Accrual Accounts" xfId="33426"/>
    <cellStyle name="Input 51 3" xfId="45608"/>
    <cellStyle name="Input 51_Rate Case Accrual Accounts" xfId="33427"/>
    <cellStyle name="Input 52" xfId="17543"/>
    <cellStyle name="Input 52 2" xfId="17544"/>
    <cellStyle name="Input 52 2 2" xfId="17545"/>
    <cellStyle name="Input 52 2_Rate Case Accrual Accounts" xfId="33428"/>
    <cellStyle name="Input 52 3" xfId="45609"/>
    <cellStyle name="Input 52_Rate Case Accrual Accounts" xfId="33429"/>
    <cellStyle name="Input 53" xfId="17546"/>
    <cellStyle name="Input 53 2" xfId="17547"/>
    <cellStyle name="Input 53 2 2" xfId="17548"/>
    <cellStyle name="Input 53 2_Rate Case Accrual Accounts" xfId="33430"/>
    <cellStyle name="Input 53 3" xfId="45610"/>
    <cellStyle name="Input 53_Rate Case Accrual Accounts" xfId="33431"/>
    <cellStyle name="Input 54" xfId="17549"/>
    <cellStyle name="Input 54 2" xfId="17550"/>
    <cellStyle name="Input 54 2 2" xfId="17551"/>
    <cellStyle name="Input 54 2_Rate Case Accrual Accounts" xfId="33432"/>
    <cellStyle name="Input 54 3" xfId="45611"/>
    <cellStyle name="Input 54_Rate Case Accrual Accounts" xfId="33433"/>
    <cellStyle name="Input 55" xfId="17552"/>
    <cellStyle name="Input 55 2" xfId="17553"/>
    <cellStyle name="Input 55 2 2" xfId="17554"/>
    <cellStyle name="Input 55 2_Rate Case Accrual Accounts" xfId="33434"/>
    <cellStyle name="Input 55 3" xfId="45612"/>
    <cellStyle name="Input 55_Rate Case Accrual Accounts" xfId="33435"/>
    <cellStyle name="Input 56" xfId="17555"/>
    <cellStyle name="Input 56 2" xfId="17556"/>
    <cellStyle name="Input 56 2 2" xfId="17557"/>
    <cellStyle name="Input 56 2_Rate Case Accrual Accounts" xfId="33436"/>
    <cellStyle name="Input 56 3" xfId="45613"/>
    <cellStyle name="Input 56_Rate Case Accrual Accounts" xfId="33437"/>
    <cellStyle name="Input 57" xfId="17558"/>
    <cellStyle name="Input 57 2" xfId="17559"/>
    <cellStyle name="Input 57 2 2" xfId="17560"/>
    <cellStyle name="Input 57 2_Rate Case Accrual Accounts" xfId="33438"/>
    <cellStyle name="Input 57 3" xfId="45614"/>
    <cellStyle name="Input 57_Rate Case Accrual Accounts" xfId="33439"/>
    <cellStyle name="Input 58" xfId="17561"/>
    <cellStyle name="Input 58 2" xfId="17562"/>
    <cellStyle name="Input 58 2 2" xfId="17563"/>
    <cellStyle name="Input 58 2_Rate Case Accrual Accounts" xfId="33440"/>
    <cellStyle name="Input 58 3" xfId="45615"/>
    <cellStyle name="Input 58_Rate Case Accrual Accounts" xfId="33441"/>
    <cellStyle name="Input 59" xfId="17564"/>
    <cellStyle name="Input 59 2" xfId="17565"/>
    <cellStyle name="Input 59 2 2" xfId="17566"/>
    <cellStyle name="Input 59 2_Rate Case Accrual Accounts" xfId="33442"/>
    <cellStyle name="Input 59 3" xfId="45616"/>
    <cellStyle name="Input 59_Rate Case Accrual Accounts" xfId="33443"/>
    <cellStyle name="Input 6" xfId="474"/>
    <cellStyle name="Input 6 10" xfId="49361"/>
    <cellStyle name="Input 6 2" xfId="17567"/>
    <cellStyle name="Input 6 2 2" xfId="17568"/>
    <cellStyle name="Input 6 2 2 2" xfId="17569"/>
    <cellStyle name="Input 6 2 2_Rate Case Accrual Accounts" xfId="33444"/>
    <cellStyle name="Input 6 2 3" xfId="45617"/>
    <cellStyle name="Input 6 2_Rate Case Accrual Accounts" xfId="33445"/>
    <cellStyle name="Input 6 3" xfId="17570"/>
    <cellStyle name="Input 6 3 2" xfId="17571"/>
    <cellStyle name="Input 6 3 2 2" xfId="17572"/>
    <cellStyle name="Input 6 3 2_Rate Case Accrual Accounts" xfId="33446"/>
    <cellStyle name="Input 6 3 3" xfId="45618"/>
    <cellStyle name="Input 6 3_Rate Case Accrual Accounts" xfId="33447"/>
    <cellStyle name="Input 6 4" xfId="17573"/>
    <cellStyle name="Input 6 4 2" xfId="17574"/>
    <cellStyle name="Input 6 4_Rate Case Accrual Accounts" xfId="33448"/>
    <cellStyle name="Input 6 5" xfId="17575"/>
    <cellStyle name="Input 6 5 2" xfId="45619"/>
    <cellStyle name="Input 6 6" xfId="49353"/>
    <cellStyle name="Input 6 7" xfId="49291"/>
    <cellStyle name="Input 6 8" xfId="49345"/>
    <cellStyle name="Input 6 9" xfId="49276"/>
    <cellStyle name="Input 6_Rate Case Accrual Accounts" xfId="33449"/>
    <cellStyle name="Input 60" xfId="17576"/>
    <cellStyle name="Input 60 2" xfId="17577"/>
    <cellStyle name="Input 60 2 2" xfId="17578"/>
    <cellStyle name="Input 60 2_Rate Case Accrual Accounts" xfId="33450"/>
    <cellStyle name="Input 60 3" xfId="45620"/>
    <cellStyle name="Input 60_Rate Case Accrual Accounts" xfId="33451"/>
    <cellStyle name="Input 61" xfId="17579"/>
    <cellStyle name="Input 61 2" xfId="17580"/>
    <cellStyle name="Input 61_Rate Case Accrual Accounts" xfId="33452"/>
    <cellStyle name="Input 62" xfId="17581"/>
    <cellStyle name="Input 62 2" xfId="17582"/>
    <cellStyle name="Input 62_Rate Case Accrual Accounts" xfId="33453"/>
    <cellStyle name="Input 63" xfId="17583"/>
    <cellStyle name="Input 63 2" xfId="45621"/>
    <cellStyle name="Input 64" xfId="17584"/>
    <cellStyle name="Input 64 2" xfId="45622"/>
    <cellStyle name="Input 65" xfId="17585"/>
    <cellStyle name="Input 65 2" xfId="45623"/>
    <cellStyle name="Input 66" xfId="17586"/>
    <cellStyle name="Input 66 2" xfId="45624"/>
    <cellStyle name="Input 67" xfId="17587"/>
    <cellStyle name="Input 67 2" xfId="45625"/>
    <cellStyle name="Input 68" xfId="17588"/>
    <cellStyle name="Input 68 2" xfId="45626"/>
    <cellStyle name="Input 69" xfId="17589"/>
    <cellStyle name="Input 69 2" xfId="45627"/>
    <cellStyle name="Input 7" xfId="475"/>
    <cellStyle name="Input 7 10" xfId="49363"/>
    <cellStyle name="Input 7 2" xfId="17590"/>
    <cellStyle name="Input 7 2 2" xfId="17591"/>
    <cellStyle name="Input 7 2 2 2" xfId="17592"/>
    <cellStyle name="Input 7 2 2_Rate Case Accrual Accounts" xfId="33454"/>
    <cellStyle name="Input 7 2 3" xfId="45628"/>
    <cellStyle name="Input 7 2_Rate Case Accrual Accounts" xfId="33455"/>
    <cellStyle name="Input 7 3" xfId="17593"/>
    <cellStyle name="Input 7 3 2" xfId="17594"/>
    <cellStyle name="Input 7 3 2 2" xfId="17595"/>
    <cellStyle name="Input 7 3 2_Rate Case Accrual Accounts" xfId="33456"/>
    <cellStyle name="Input 7 3 3" xfId="45629"/>
    <cellStyle name="Input 7 3_Rate Case Accrual Accounts" xfId="33457"/>
    <cellStyle name="Input 7 4" xfId="17596"/>
    <cellStyle name="Input 7 4 2" xfId="17597"/>
    <cellStyle name="Input 7 4_Rate Case Accrual Accounts" xfId="33458"/>
    <cellStyle name="Input 7 5" xfId="17598"/>
    <cellStyle name="Input 7 5 2" xfId="45630"/>
    <cellStyle name="Input 7 6" xfId="49354"/>
    <cellStyle name="Input 7 7" xfId="49290"/>
    <cellStyle name="Input 7 8" xfId="49346"/>
    <cellStyle name="Input 7 9" xfId="49275"/>
    <cellStyle name="Input 7_Rate Case Accrual Accounts" xfId="33459"/>
    <cellStyle name="Input 70" xfId="17599"/>
    <cellStyle name="Input 70 2" xfId="45631"/>
    <cellStyle name="Input 71" xfId="17600"/>
    <cellStyle name="Input 71 2" xfId="45632"/>
    <cellStyle name="Input 72" xfId="17601"/>
    <cellStyle name="Input 72 2" xfId="45633"/>
    <cellStyle name="Input 73" xfId="17602"/>
    <cellStyle name="Input 73 2" xfId="45634"/>
    <cellStyle name="Input 74" xfId="17603"/>
    <cellStyle name="Input 74 2" xfId="45635"/>
    <cellStyle name="Input 75" xfId="17604"/>
    <cellStyle name="Input 75 2" xfId="45636"/>
    <cellStyle name="Input 76" xfId="17605"/>
    <cellStyle name="Input 76 2" xfId="45637"/>
    <cellStyle name="Input 77" xfId="147"/>
    <cellStyle name="Input 78" xfId="49141"/>
    <cellStyle name="Input 79" xfId="49176"/>
    <cellStyle name="Input 8" xfId="476"/>
    <cellStyle name="Input 8 10" xfId="49364"/>
    <cellStyle name="Input 8 2" xfId="17606"/>
    <cellStyle name="Input 8 2 2" xfId="17607"/>
    <cellStyle name="Input 8 2 2 2" xfId="17608"/>
    <cellStyle name="Input 8 2 2_Rate Case Accrual Accounts" xfId="33460"/>
    <cellStyle name="Input 8 2 3" xfId="45638"/>
    <cellStyle name="Input 8 2_Rate Case Accrual Accounts" xfId="33461"/>
    <cellStyle name="Input 8 3" xfId="17609"/>
    <cellStyle name="Input 8 3 2" xfId="17610"/>
    <cellStyle name="Input 8 3 2 2" xfId="17611"/>
    <cellStyle name="Input 8 3 2_Rate Case Accrual Accounts" xfId="33462"/>
    <cellStyle name="Input 8 3 3" xfId="45639"/>
    <cellStyle name="Input 8 3_Rate Case Accrual Accounts" xfId="33463"/>
    <cellStyle name="Input 8 4" xfId="17612"/>
    <cellStyle name="Input 8 4 2" xfId="17613"/>
    <cellStyle name="Input 8 4_Rate Case Accrual Accounts" xfId="33464"/>
    <cellStyle name="Input 8 5" xfId="17614"/>
    <cellStyle name="Input 8 5 2" xfId="45640"/>
    <cellStyle name="Input 8 6" xfId="49355"/>
    <cellStyle name="Input 8 7" xfId="49288"/>
    <cellStyle name="Input 8 8" xfId="49347"/>
    <cellStyle name="Input 8 9" xfId="49274"/>
    <cellStyle name="Input 8_Rate Case Accrual Accounts" xfId="33465"/>
    <cellStyle name="Input 9" xfId="477"/>
    <cellStyle name="Input 9 2" xfId="17615"/>
    <cellStyle name="Input 9 2 2" xfId="17616"/>
    <cellStyle name="Input 9 2 2 2" xfId="17617"/>
    <cellStyle name="Input 9 2 2_Rate Case Accrual Accounts" xfId="33466"/>
    <cellStyle name="Input 9 2 3" xfId="45641"/>
    <cellStyle name="Input 9 2_Rate Case Accrual Accounts" xfId="33467"/>
    <cellStyle name="Input 9 3" xfId="17618"/>
    <cellStyle name="Input 9 3 2" xfId="17619"/>
    <cellStyle name="Input 9 3 2 2" xfId="17620"/>
    <cellStyle name="Input 9 3 2_Rate Case Accrual Accounts" xfId="33468"/>
    <cellStyle name="Input 9 3 3" xfId="45642"/>
    <cellStyle name="Input 9 3_Rate Case Accrual Accounts" xfId="33469"/>
    <cellStyle name="Input 9 4" xfId="17621"/>
    <cellStyle name="Input 9 4 2" xfId="17622"/>
    <cellStyle name="Input 9 4_Rate Case Accrual Accounts" xfId="33470"/>
    <cellStyle name="Input 9 5" xfId="17623"/>
    <cellStyle name="Input 9 5 2" xfId="45643"/>
    <cellStyle name="Input 9_Rate Case Accrual Accounts" xfId="33471"/>
    <cellStyle name="InputEM" xfId="17624"/>
    <cellStyle name="InputEM 2" xfId="45644"/>
    <cellStyle name="ITALIC - Style2" xfId="150"/>
    <cellStyle name="ITALIC - Style2 2" xfId="17625"/>
    <cellStyle name="ITALIC - Style2 2 2" xfId="17626"/>
    <cellStyle name="ITALIC - Style2 2 2 2" xfId="17627"/>
    <cellStyle name="ITALIC - Style2 2 2_Rate Case Accrual Accounts" xfId="33472"/>
    <cellStyle name="ITALIC - Style2 2 3" xfId="45645"/>
    <cellStyle name="ITALIC - Style2 2_Rate Case Accrual Accounts" xfId="33473"/>
    <cellStyle name="ITALIC - Style2 3" xfId="17628"/>
    <cellStyle name="ITALIC - Style2 3 2" xfId="17629"/>
    <cellStyle name="ITALIC - Style2 3 2 2" xfId="17630"/>
    <cellStyle name="ITALIC - Style2 3 2_Rate Case Accrual Accounts" xfId="33474"/>
    <cellStyle name="ITALIC - Style2 3 3" xfId="45646"/>
    <cellStyle name="ITALIC - Style2 3_Rate Case Accrual Accounts" xfId="33475"/>
    <cellStyle name="ITALIC - Style2 4" xfId="17631"/>
    <cellStyle name="ITALIC - Style2 4 2" xfId="17632"/>
    <cellStyle name="ITALIC - Style2 4_Rate Case Accrual Accounts" xfId="33476"/>
    <cellStyle name="ITALIC - Style2_Rate Case Accrual Accounts" xfId="33477"/>
    <cellStyle name="kirkdollars" xfId="151"/>
    <cellStyle name="Labels - Style3" xfId="152"/>
    <cellStyle name="Large Page Heading" xfId="153"/>
    <cellStyle name="LineItemPrompt" xfId="154"/>
    <cellStyle name="LineItemPrompt 2" xfId="17633"/>
    <cellStyle name="LineItemPrompt 2 2" xfId="17634"/>
    <cellStyle name="LineItemPrompt 2 2 2" xfId="17635"/>
    <cellStyle name="LineItemPrompt 2 2_Rate Case Accrual Accounts" xfId="33478"/>
    <cellStyle name="LineItemPrompt 2 3" xfId="45647"/>
    <cellStyle name="LineItemPrompt 2_Rate Case Accrual Accounts" xfId="33479"/>
    <cellStyle name="LineItemPrompt 3" xfId="17636"/>
    <cellStyle name="LineItemPrompt 3 2" xfId="17637"/>
    <cellStyle name="LineItemPrompt 3 2 2" xfId="17638"/>
    <cellStyle name="LineItemPrompt 3 2_Rate Case Accrual Accounts" xfId="33480"/>
    <cellStyle name="LineItemPrompt 3 3" xfId="45648"/>
    <cellStyle name="LineItemPrompt 3_Rate Case Accrual Accounts" xfId="33481"/>
    <cellStyle name="LineItemPrompt 4" xfId="17639"/>
    <cellStyle name="LineItemPrompt 4 2" xfId="17640"/>
    <cellStyle name="LineItemPrompt 4_Rate Case Accrual Accounts" xfId="33482"/>
    <cellStyle name="LineItemPrompt_Rate Case Accrual Accounts" xfId="33483"/>
    <cellStyle name="LineItemValue" xfId="155"/>
    <cellStyle name="LineItemValue 2" xfId="17641"/>
    <cellStyle name="LineItemValue 2 2" xfId="17642"/>
    <cellStyle name="LineItemValue 2 2 2" xfId="17643"/>
    <cellStyle name="LineItemValue 2 2_Rate Case Accrual Accounts" xfId="33484"/>
    <cellStyle name="LineItemValue 2 3" xfId="45649"/>
    <cellStyle name="LineItemValue 2_Rate Case Accrual Accounts" xfId="33485"/>
    <cellStyle name="LineItemValue 3" xfId="17644"/>
    <cellStyle name="LineItemValue 3 2" xfId="17645"/>
    <cellStyle name="LineItemValue 3 2 2" xfId="17646"/>
    <cellStyle name="LineItemValue 3 2_Rate Case Accrual Accounts" xfId="33486"/>
    <cellStyle name="LineItemValue 3 3" xfId="45650"/>
    <cellStyle name="LineItemValue 3_Rate Case Accrual Accounts" xfId="33487"/>
    <cellStyle name="LineItemValue 4" xfId="17647"/>
    <cellStyle name="LineItemValue 4 2" xfId="17648"/>
    <cellStyle name="LineItemValue 4_Rate Case Accrual Accounts" xfId="33488"/>
    <cellStyle name="LineItemValue_Rate Case Accrual Accounts" xfId="33489"/>
    <cellStyle name="Lines" xfId="156"/>
    <cellStyle name="Linked Cell" xfId="49508" builtinId="24" customBuiltin="1"/>
    <cellStyle name="Linked Cell 10" xfId="17649"/>
    <cellStyle name="Linked Cell 10 2" xfId="17650"/>
    <cellStyle name="Linked Cell 10 2 2" xfId="17651"/>
    <cellStyle name="Linked Cell 10 2 2 2" xfId="17652"/>
    <cellStyle name="Linked Cell 10 2 2_Rate Case Accrual Accounts" xfId="33490"/>
    <cellStyle name="Linked Cell 10 2 3" xfId="45651"/>
    <cellStyle name="Linked Cell 10 2_Rate Case Accrual Accounts" xfId="33491"/>
    <cellStyle name="Linked Cell 10 3" xfId="17653"/>
    <cellStyle name="Linked Cell 10 3 2" xfId="17654"/>
    <cellStyle name="Linked Cell 10 3 2 2" xfId="17655"/>
    <cellStyle name="Linked Cell 10 3 2_Rate Case Accrual Accounts" xfId="33492"/>
    <cellStyle name="Linked Cell 10 3 3" xfId="45652"/>
    <cellStyle name="Linked Cell 10 3_Rate Case Accrual Accounts" xfId="33493"/>
    <cellStyle name="Linked Cell 10 4" xfId="17656"/>
    <cellStyle name="Linked Cell 10 4 2" xfId="17657"/>
    <cellStyle name="Linked Cell 10 4_Rate Case Accrual Accounts" xfId="33494"/>
    <cellStyle name="Linked Cell 10 5" xfId="45653"/>
    <cellStyle name="Linked Cell 10_Rate Case Accrual Accounts" xfId="33495"/>
    <cellStyle name="Linked Cell 11" xfId="17658"/>
    <cellStyle name="Linked Cell 11 2" xfId="17659"/>
    <cellStyle name="Linked Cell 11 2 2" xfId="17660"/>
    <cellStyle name="Linked Cell 11 2 2 2" xfId="17661"/>
    <cellStyle name="Linked Cell 11 2 2_Rate Case Accrual Accounts" xfId="33496"/>
    <cellStyle name="Linked Cell 11 2 3" xfId="45654"/>
    <cellStyle name="Linked Cell 11 2_Rate Case Accrual Accounts" xfId="33497"/>
    <cellStyle name="Linked Cell 11 3" xfId="17662"/>
    <cellStyle name="Linked Cell 11 3 2" xfId="17663"/>
    <cellStyle name="Linked Cell 11 3 2 2" xfId="17664"/>
    <cellStyle name="Linked Cell 11 3 2_Rate Case Accrual Accounts" xfId="33498"/>
    <cellStyle name="Linked Cell 11 3 3" xfId="45655"/>
    <cellStyle name="Linked Cell 11 3_Rate Case Accrual Accounts" xfId="33499"/>
    <cellStyle name="Linked Cell 11 4" xfId="17665"/>
    <cellStyle name="Linked Cell 11 4 2" xfId="17666"/>
    <cellStyle name="Linked Cell 11 4_Rate Case Accrual Accounts" xfId="33500"/>
    <cellStyle name="Linked Cell 11 5" xfId="45656"/>
    <cellStyle name="Linked Cell 11_Rate Case Accrual Accounts" xfId="33501"/>
    <cellStyle name="Linked Cell 12" xfId="17667"/>
    <cellStyle name="Linked Cell 12 2" xfId="17668"/>
    <cellStyle name="Linked Cell 12 2 2" xfId="17669"/>
    <cellStyle name="Linked Cell 12 2 2 2" xfId="17670"/>
    <cellStyle name="Linked Cell 12 2 2_Rate Case Accrual Accounts" xfId="33502"/>
    <cellStyle name="Linked Cell 12 2 3" xfId="45657"/>
    <cellStyle name="Linked Cell 12 2_Rate Case Accrual Accounts" xfId="33503"/>
    <cellStyle name="Linked Cell 12 3" xfId="17671"/>
    <cellStyle name="Linked Cell 12 3 2" xfId="17672"/>
    <cellStyle name="Linked Cell 12 3 2 2" xfId="17673"/>
    <cellStyle name="Linked Cell 12 3 2_Rate Case Accrual Accounts" xfId="33504"/>
    <cellStyle name="Linked Cell 12 3 3" xfId="45658"/>
    <cellStyle name="Linked Cell 12 3_Rate Case Accrual Accounts" xfId="33505"/>
    <cellStyle name="Linked Cell 12 4" xfId="17674"/>
    <cellStyle name="Linked Cell 12 4 2" xfId="17675"/>
    <cellStyle name="Linked Cell 12 4_Rate Case Accrual Accounts" xfId="33506"/>
    <cellStyle name="Linked Cell 12 5" xfId="45659"/>
    <cellStyle name="Linked Cell 12_Rate Case Accrual Accounts" xfId="33507"/>
    <cellStyle name="Linked Cell 13" xfId="17676"/>
    <cellStyle name="Linked Cell 13 2" xfId="17677"/>
    <cellStyle name="Linked Cell 13 2 2" xfId="17678"/>
    <cellStyle name="Linked Cell 13 2 2 2" xfId="17679"/>
    <cellStyle name="Linked Cell 13 2 2_Rate Case Accrual Accounts" xfId="33508"/>
    <cellStyle name="Linked Cell 13 2 3" xfId="45660"/>
    <cellStyle name="Linked Cell 13 2_Rate Case Accrual Accounts" xfId="33509"/>
    <cellStyle name="Linked Cell 13 3" xfId="17680"/>
    <cellStyle name="Linked Cell 13 3 2" xfId="17681"/>
    <cellStyle name="Linked Cell 13 3 2 2" xfId="17682"/>
    <cellStyle name="Linked Cell 13 3 2_Rate Case Accrual Accounts" xfId="33510"/>
    <cellStyle name="Linked Cell 13 3 3" xfId="45661"/>
    <cellStyle name="Linked Cell 13 3_Rate Case Accrual Accounts" xfId="33511"/>
    <cellStyle name="Linked Cell 13 4" xfId="17683"/>
    <cellStyle name="Linked Cell 13 4 2" xfId="17684"/>
    <cellStyle name="Linked Cell 13 4_Rate Case Accrual Accounts" xfId="33512"/>
    <cellStyle name="Linked Cell 13 5" xfId="45662"/>
    <cellStyle name="Linked Cell 13_Rate Case Accrual Accounts" xfId="33513"/>
    <cellStyle name="Linked Cell 14" xfId="17685"/>
    <cellStyle name="Linked Cell 14 2" xfId="17686"/>
    <cellStyle name="Linked Cell 14 2 2" xfId="17687"/>
    <cellStyle name="Linked Cell 14 2 2 2" xfId="17688"/>
    <cellStyle name="Linked Cell 14 2 2_Rate Case Accrual Accounts" xfId="33514"/>
    <cellStyle name="Linked Cell 14 2 3" xfId="45663"/>
    <cellStyle name="Linked Cell 14 2_Rate Case Accrual Accounts" xfId="33515"/>
    <cellStyle name="Linked Cell 14 3" xfId="17689"/>
    <cellStyle name="Linked Cell 14 3 2" xfId="17690"/>
    <cellStyle name="Linked Cell 14 3 2 2" xfId="17691"/>
    <cellStyle name="Linked Cell 14 3 2_Rate Case Accrual Accounts" xfId="33516"/>
    <cellStyle name="Linked Cell 14 3 3" xfId="45664"/>
    <cellStyle name="Linked Cell 14 3_Rate Case Accrual Accounts" xfId="33517"/>
    <cellStyle name="Linked Cell 14 4" xfId="17692"/>
    <cellStyle name="Linked Cell 14 4 2" xfId="17693"/>
    <cellStyle name="Linked Cell 14 4_Rate Case Accrual Accounts" xfId="33518"/>
    <cellStyle name="Linked Cell 14 5" xfId="45665"/>
    <cellStyle name="Linked Cell 14_Rate Case Accrual Accounts" xfId="33519"/>
    <cellStyle name="Linked Cell 15" xfId="17694"/>
    <cellStyle name="Linked Cell 15 2" xfId="17695"/>
    <cellStyle name="Linked Cell 15 2 2" xfId="17696"/>
    <cellStyle name="Linked Cell 15 2 2 2" xfId="17697"/>
    <cellStyle name="Linked Cell 15 2 2_Rate Case Accrual Accounts" xfId="33520"/>
    <cellStyle name="Linked Cell 15 2 3" xfId="45666"/>
    <cellStyle name="Linked Cell 15 2_Rate Case Accrual Accounts" xfId="33521"/>
    <cellStyle name="Linked Cell 15 3" xfId="17698"/>
    <cellStyle name="Linked Cell 15 3 2" xfId="17699"/>
    <cellStyle name="Linked Cell 15 3 2 2" xfId="17700"/>
    <cellStyle name="Linked Cell 15 3 2_Rate Case Accrual Accounts" xfId="33522"/>
    <cellStyle name="Linked Cell 15 3 3" xfId="45667"/>
    <cellStyle name="Linked Cell 15 3_Rate Case Accrual Accounts" xfId="33523"/>
    <cellStyle name="Linked Cell 15 4" xfId="17701"/>
    <cellStyle name="Linked Cell 15 4 2" xfId="17702"/>
    <cellStyle name="Linked Cell 15 4_Rate Case Accrual Accounts" xfId="33524"/>
    <cellStyle name="Linked Cell 15 5" xfId="45668"/>
    <cellStyle name="Linked Cell 15_Rate Case Accrual Accounts" xfId="33525"/>
    <cellStyle name="Linked Cell 16" xfId="17703"/>
    <cellStyle name="Linked Cell 16 2" xfId="17704"/>
    <cellStyle name="Linked Cell 16 2 2" xfId="17705"/>
    <cellStyle name="Linked Cell 16 2 2 2" xfId="17706"/>
    <cellStyle name="Linked Cell 16 2 2_Rate Case Accrual Accounts" xfId="33526"/>
    <cellStyle name="Linked Cell 16 2 3" xfId="45669"/>
    <cellStyle name="Linked Cell 16 2_Rate Case Accrual Accounts" xfId="33527"/>
    <cellStyle name="Linked Cell 16 3" xfId="17707"/>
    <cellStyle name="Linked Cell 16 3 2" xfId="17708"/>
    <cellStyle name="Linked Cell 16 3 2 2" xfId="17709"/>
    <cellStyle name="Linked Cell 16 3 2_Rate Case Accrual Accounts" xfId="33528"/>
    <cellStyle name="Linked Cell 16 3 3" xfId="45670"/>
    <cellStyle name="Linked Cell 16 3_Rate Case Accrual Accounts" xfId="33529"/>
    <cellStyle name="Linked Cell 16 4" xfId="17710"/>
    <cellStyle name="Linked Cell 16 4 2" xfId="17711"/>
    <cellStyle name="Linked Cell 16 4_Rate Case Accrual Accounts" xfId="33530"/>
    <cellStyle name="Linked Cell 16 5" xfId="45671"/>
    <cellStyle name="Linked Cell 16_Rate Case Accrual Accounts" xfId="33531"/>
    <cellStyle name="Linked Cell 17" xfId="17712"/>
    <cellStyle name="Linked Cell 17 2" xfId="17713"/>
    <cellStyle name="Linked Cell 17 2 2" xfId="17714"/>
    <cellStyle name="Linked Cell 17 2 2 2" xfId="17715"/>
    <cellStyle name="Linked Cell 17 2 2_Rate Case Accrual Accounts" xfId="33532"/>
    <cellStyle name="Linked Cell 17 2 3" xfId="45672"/>
    <cellStyle name="Linked Cell 17 2_Rate Case Accrual Accounts" xfId="33533"/>
    <cellStyle name="Linked Cell 17 3" xfId="17716"/>
    <cellStyle name="Linked Cell 17 3 2" xfId="17717"/>
    <cellStyle name="Linked Cell 17 3 2 2" xfId="17718"/>
    <cellStyle name="Linked Cell 17 3 2_Rate Case Accrual Accounts" xfId="33534"/>
    <cellStyle name="Linked Cell 17 3 3" xfId="45673"/>
    <cellStyle name="Linked Cell 17 3_Rate Case Accrual Accounts" xfId="33535"/>
    <cellStyle name="Linked Cell 17 4" xfId="17719"/>
    <cellStyle name="Linked Cell 17 4 2" xfId="17720"/>
    <cellStyle name="Linked Cell 17 4_Rate Case Accrual Accounts" xfId="33536"/>
    <cellStyle name="Linked Cell 17 5" xfId="45674"/>
    <cellStyle name="Linked Cell 17_Rate Case Accrual Accounts" xfId="33537"/>
    <cellStyle name="Linked Cell 18" xfId="17721"/>
    <cellStyle name="Linked Cell 18 2" xfId="17722"/>
    <cellStyle name="Linked Cell 18 2 2" xfId="17723"/>
    <cellStyle name="Linked Cell 18 2 2 2" xfId="17724"/>
    <cellStyle name="Linked Cell 18 2 2_Rate Case Accrual Accounts" xfId="33538"/>
    <cellStyle name="Linked Cell 18 2 3" xfId="45675"/>
    <cellStyle name="Linked Cell 18 2_Rate Case Accrual Accounts" xfId="33539"/>
    <cellStyle name="Linked Cell 18 3" xfId="17725"/>
    <cellStyle name="Linked Cell 18 3 2" xfId="17726"/>
    <cellStyle name="Linked Cell 18 3 2 2" xfId="17727"/>
    <cellStyle name="Linked Cell 18 3 2_Rate Case Accrual Accounts" xfId="33540"/>
    <cellStyle name="Linked Cell 18 3 3" xfId="45676"/>
    <cellStyle name="Linked Cell 18 3_Rate Case Accrual Accounts" xfId="33541"/>
    <cellStyle name="Linked Cell 18 4" xfId="17728"/>
    <cellStyle name="Linked Cell 18 4 2" xfId="17729"/>
    <cellStyle name="Linked Cell 18 4_Rate Case Accrual Accounts" xfId="33542"/>
    <cellStyle name="Linked Cell 18 5" xfId="45677"/>
    <cellStyle name="Linked Cell 18_Rate Case Accrual Accounts" xfId="33543"/>
    <cellStyle name="Linked Cell 19" xfId="17730"/>
    <cellStyle name="Linked Cell 19 2" xfId="17731"/>
    <cellStyle name="Linked Cell 19 2 2" xfId="17732"/>
    <cellStyle name="Linked Cell 19 2 2 2" xfId="17733"/>
    <cellStyle name="Linked Cell 19 2 2_Rate Case Accrual Accounts" xfId="33544"/>
    <cellStyle name="Linked Cell 19 2 3" xfId="45678"/>
    <cellStyle name="Linked Cell 19 2_Rate Case Accrual Accounts" xfId="33545"/>
    <cellStyle name="Linked Cell 19 3" xfId="17734"/>
    <cellStyle name="Linked Cell 19 3 2" xfId="17735"/>
    <cellStyle name="Linked Cell 19 3 2 2" xfId="17736"/>
    <cellStyle name="Linked Cell 19 3 2_Rate Case Accrual Accounts" xfId="33546"/>
    <cellStyle name="Linked Cell 19 3 3" xfId="45679"/>
    <cellStyle name="Linked Cell 19 3_Rate Case Accrual Accounts" xfId="33547"/>
    <cellStyle name="Linked Cell 19 4" xfId="17737"/>
    <cellStyle name="Linked Cell 19 4 2" xfId="17738"/>
    <cellStyle name="Linked Cell 19 4_Rate Case Accrual Accounts" xfId="33548"/>
    <cellStyle name="Linked Cell 19 5" xfId="45680"/>
    <cellStyle name="Linked Cell 19_Rate Case Accrual Accounts" xfId="33549"/>
    <cellStyle name="Linked Cell 2" xfId="158"/>
    <cellStyle name="Linked Cell 2 2" xfId="638"/>
    <cellStyle name="Linked Cell 2 2 10" xfId="49270"/>
    <cellStyle name="Linked Cell 2 2 2" xfId="17739"/>
    <cellStyle name="Linked Cell 2 2 2 2" xfId="17740"/>
    <cellStyle name="Linked Cell 2 2 2 2 2" xfId="17741"/>
    <cellStyle name="Linked Cell 2 2 2 2_Rate Case Accrual Accounts" xfId="33550"/>
    <cellStyle name="Linked Cell 2 2 2 3" xfId="45681"/>
    <cellStyle name="Linked Cell 2 2 2_Rate Case Accrual Accounts" xfId="33551"/>
    <cellStyle name="Linked Cell 2 2 3" xfId="17742"/>
    <cellStyle name="Linked Cell 2 2 3 2" xfId="17743"/>
    <cellStyle name="Linked Cell 2 2 3 2 2" xfId="17744"/>
    <cellStyle name="Linked Cell 2 2 3 2_Rate Case Accrual Accounts" xfId="33552"/>
    <cellStyle name="Linked Cell 2 2 3 3" xfId="45682"/>
    <cellStyle name="Linked Cell 2 2 3_Rate Case Accrual Accounts" xfId="33553"/>
    <cellStyle name="Linked Cell 2 2 4" xfId="17745"/>
    <cellStyle name="Linked Cell 2 2 4 2" xfId="17746"/>
    <cellStyle name="Linked Cell 2 2 4 2 2" xfId="17747"/>
    <cellStyle name="Linked Cell 2 2 4 2_Rate Case Accrual Accounts" xfId="33554"/>
    <cellStyle name="Linked Cell 2 2 4 3" xfId="45683"/>
    <cellStyle name="Linked Cell 2 2 4_Rate Case Accrual Accounts" xfId="33555"/>
    <cellStyle name="Linked Cell 2 2 5" xfId="17748"/>
    <cellStyle name="Linked Cell 2 2 5 2" xfId="17749"/>
    <cellStyle name="Linked Cell 2 2 5_Rate Case Accrual Accounts" xfId="33556"/>
    <cellStyle name="Linked Cell 2 2 6" xfId="45684"/>
    <cellStyle name="Linked Cell 2 2 7" xfId="49360"/>
    <cellStyle name="Linked Cell 2 2 8" xfId="49283"/>
    <cellStyle name="Linked Cell 2 2 9" xfId="49358"/>
    <cellStyle name="Linked Cell 2 2_Basis Info" xfId="17750"/>
    <cellStyle name="Linked Cell 2 3" xfId="478"/>
    <cellStyle name="Linked Cell 2 3 2" xfId="17751"/>
    <cellStyle name="Linked Cell 2 3 2 2" xfId="17752"/>
    <cellStyle name="Linked Cell 2 3 2 2 2" xfId="17753"/>
    <cellStyle name="Linked Cell 2 3 2 2_Rate Case Accrual Accounts" xfId="33557"/>
    <cellStyle name="Linked Cell 2 3 2 3" xfId="45685"/>
    <cellStyle name="Linked Cell 2 3 2_Rate Case Accrual Accounts" xfId="33558"/>
    <cellStyle name="Linked Cell 2 3 3" xfId="17754"/>
    <cellStyle name="Linked Cell 2 3 3 2" xfId="17755"/>
    <cellStyle name="Linked Cell 2 3 3 2 2" xfId="17756"/>
    <cellStyle name="Linked Cell 2 3 3 2_Rate Case Accrual Accounts" xfId="33559"/>
    <cellStyle name="Linked Cell 2 3 3 3" xfId="45686"/>
    <cellStyle name="Linked Cell 2 3 3_Rate Case Accrual Accounts" xfId="33560"/>
    <cellStyle name="Linked Cell 2 3 4" xfId="17757"/>
    <cellStyle name="Linked Cell 2 3 4 2" xfId="17758"/>
    <cellStyle name="Linked Cell 2 3 4 2 2" xfId="17759"/>
    <cellStyle name="Linked Cell 2 3 4 2_Rate Case Accrual Accounts" xfId="33561"/>
    <cellStyle name="Linked Cell 2 3 4 3" xfId="45687"/>
    <cellStyle name="Linked Cell 2 3 4_Rate Case Accrual Accounts" xfId="33562"/>
    <cellStyle name="Linked Cell 2 3 5" xfId="17760"/>
    <cellStyle name="Linked Cell 2 3 5 2" xfId="17761"/>
    <cellStyle name="Linked Cell 2 3 5_Rate Case Accrual Accounts" xfId="33563"/>
    <cellStyle name="Linked Cell 2 3 6" xfId="17762"/>
    <cellStyle name="Linked Cell 2 3 6 2" xfId="17763"/>
    <cellStyle name="Linked Cell 2 3 6_Rate Case Accrual Accounts" xfId="33564"/>
    <cellStyle name="Linked Cell 2 3_Basis Info" xfId="17764"/>
    <cellStyle name="Linked Cell 2 4" xfId="17765"/>
    <cellStyle name="Linked Cell 2 4 2" xfId="17766"/>
    <cellStyle name="Linked Cell 2 4 2 2" xfId="17767"/>
    <cellStyle name="Linked Cell 2 4 2_Rate Case Accrual Accounts" xfId="33565"/>
    <cellStyle name="Linked Cell 2 4 3" xfId="45688"/>
    <cellStyle name="Linked Cell 2 4_Rate Case Accrual Accounts" xfId="33566"/>
    <cellStyle name="Linked Cell 2 5" xfId="17768"/>
    <cellStyle name="Linked Cell 2 5 2" xfId="17769"/>
    <cellStyle name="Linked Cell 2 5_Rate Case Accrual Accounts" xfId="33567"/>
    <cellStyle name="Linked Cell 2 6" xfId="17770"/>
    <cellStyle name="Linked Cell 2 6 2" xfId="45689"/>
    <cellStyle name="Linked Cell 2 7" xfId="17771"/>
    <cellStyle name="Linked Cell 2 7 2" xfId="45690"/>
    <cellStyle name="Linked Cell 2 8" xfId="45691"/>
    <cellStyle name="Linked Cell 2_10-1 BS" xfId="17772"/>
    <cellStyle name="Linked Cell 20" xfId="17773"/>
    <cellStyle name="Linked Cell 20 2" xfId="17774"/>
    <cellStyle name="Linked Cell 20 2 2" xfId="17775"/>
    <cellStyle name="Linked Cell 20 2 2 2" xfId="17776"/>
    <cellStyle name="Linked Cell 20 2 2_Rate Case Accrual Accounts" xfId="33568"/>
    <cellStyle name="Linked Cell 20 2 3" xfId="45692"/>
    <cellStyle name="Linked Cell 20 2_Rate Case Accrual Accounts" xfId="33569"/>
    <cellStyle name="Linked Cell 20 3" xfId="17777"/>
    <cellStyle name="Linked Cell 20 3 2" xfId="17778"/>
    <cellStyle name="Linked Cell 20 3 2 2" xfId="17779"/>
    <cellStyle name="Linked Cell 20 3 2_Rate Case Accrual Accounts" xfId="33570"/>
    <cellStyle name="Linked Cell 20 3 3" xfId="45693"/>
    <cellStyle name="Linked Cell 20 3_Rate Case Accrual Accounts" xfId="33571"/>
    <cellStyle name="Linked Cell 20 4" xfId="17780"/>
    <cellStyle name="Linked Cell 20 4 2" xfId="17781"/>
    <cellStyle name="Linked Cell 20 4_Rate Case Accrual Accounts" xfId="33572"/>
    <cellStyle name="Linked Cell 20 5" xfId="45694"/>
    <cellStyle name="Linked Cell 20_Rate Case Accrual Accounts" xfId="33573"/>
    <cellStyle name="Linked Cell 21" xfId="17782"/>
    <cellStyle name="Linked Cell 21 2" xfId="17783"/>
    <cellStyle name="Linked Cell 21 2 2" xfId="17784"/>
    <cellStyle name="Linked Cell 21 2 2 2" xfId="17785"/>
    <cellStyle name="Linked Cell 21 2 2_Rate Case Accrual Accounts" xfId="33574"/>
    <cellStyle name="Linked Cell 21 2 3" xfId="45695"/>
    <cellStyle name="Linked Cell 21 2_Rate Case Accrual Accounts" xfId="33575"/>
    <cellStyle name="Linked Cell 21 3" xfId="17786"/>
    <cellStyle name="Linked Cell 21 3 2" xfId="17787"/>
    <cellStyle name="Linked Cell 21 3 2 2" xfId="17788"/>
    <cellStyle name="Linked Cell 21 3 2_Rate Case Accrual Accounts" xfId="33576"/>
    <cellStyle name="Linked Cell 21 3 3" xfId="45696"/>
    <cellStyle name="Linked Cell 21 3_Rate Case Accrual Accounts" xfId="33577"/>
    <cellStyle name="Linked Cell 21 4" xfId="17789"/>
    <cellStyle name="Linked Cell 21 4 2" xfId="17790"/>
    <cellStyle name="Linked Cell 21 4_Rate Case Accrual Accounts" xfId="33578"/>
    <cellStyle name="Linked Cell 21 5" xfId="45697"/>
    <cellStyle name="Linked Cell 21_Rate Case Accrual Accounts" xfId="33579"/>
    <cellStyle name="Linked Cell 22" xfId="17791"/>
    <cellStyle name="Linked Cell 22 2" xfId="17792"/>
    <cellStyle name="Linked Cell 22 2 2" xfId="17793"/>
    <cellStyle name="Linked Cell 22 2 2 2" xfId="17794"/>
    <cellStyle name="Linked Cell 22 2 2_Rate Case Accrual Accounts" xfId="33580"/>
    <cellStyle name="Linked Cell 22 2 3" xfId="45698"/>
    <cellStyle name="Linked Cell 22 2_Rate Case Accrual Accounts" xfId="33581"/>
    <cellStyle name="Linked Cell 22 3" xfId="17795"/>
    <cellStyle name="Linked Cell 22 3 2" xfId="17796"/>
    <cellStyle name="Linked Cell 22 3 2 2" xfId="17797"/>
    <cellStyle name="Linked Cell 22 3 2_Rate Case Accrual Accounts" xfId="33582"/>
    <cellStyle name="Linked Cell 22 3 3" xfId="45699"/>
    <cellStyle name="Linked Cell 22 3_Rate Case Accrual Accounts" xfId="33583"/>
    <cellStyle name="Linked Cell 22 4" xfId="17798"/>
    <cellStyle name="Linked Cell 22 4 2" xfId="17799"/>
    <cellStyle name="Linked Cell 22 4_Rate Case Accrual Accounts" xfId="33584"/>
    <cellStyle name="Linked Cell 22 5" xfId="45700"/>
    <cellStyle name="Linked Cell 22_Rate Case Accrual Accounts" xfId="33585"/>
    <cellStyle name="Linked Cell 23" xfId="17800"/>
    <cellStyle name="Linked Cell 23 2" xfId="17801"/>
    <cellStyle name="Linked Cell 23 2 2" xfId="17802"/>
    <cellStyle name="Linked Cell 23 2 2 2" xfId="17803"/>
    <cellStyle name="Linked Cell 23 2 2_Rate Case Accrual Accounts" xfId="33586"/>
    <cellStyle name="Linked Cell 23 2 3" xfId="45701"/>
    <cellStyle name="Linked Cell 23 2_Rate Case Accrual Accounts" xfId="33587"/>
    <cellStyle name="Linked Cell 23 3" xfId="17804"/>
    <cellStyle name="Linked Cell 23 3 2" xfId="17805"/>
    <cellStyle name="Linked Cell 23 3 2 2" xfId="17806"/>
    <cellStyle name="Linked Cell 23 3 2_Rate Case Accrual Accounts" xfId="33588"/>
    <cellStyle name="Linked Cell 23 3 3" xfId="45702"/>
    <cellStyle name="Linked Cell 23 3_Rate Case Accrual Accounts" xfId="33589"/>
    <cellStyle name="Linked Cell 23 4" xfId="17807"/>
    <cellStyle name="Linked Cell 23 4 2" xfId="17808"/>
    <cellStyle name="Linked Cell 23 4 2 2" xfId="17809"/>
    <cellStyle name="Linked Cell 23 4 2_Rate Case Accrual Accounts" xfId="33590"/>
    <cellStyle name="Linked Cell 23 4 3" xfId="45703"/>
    <cellStyle name="Linked Cell 23 4_Rate Case Accrual Accounts" xfId="33591"/>
    <cellStyle name="Linked Cell 23 5" xfId="17810"/>
    <cellStyle name="Linked Cell 23 5 2" xfId="17811"/>
    <cellStyle name="Linked Cell 23 5_Rate Case Accrual Accounts" xfId="33592"/>
    <cellStyle name="Linked Cell 23 6" xfId="45704"/>
    <cellStyle name="Linked Cell 23_Rate Case Accrual Accounts" xfId="33593"/>
    <cellStyle name="Linked Cell 24" xfId="17812"/>
    <cellStyle name="Linked Cell 24 2" xfId="17813"/>
    <cellStyle name="Linked Cell 24 2 2" xfId="17814"/>
    <cellStyle name="Linked Cell 24 2 2 2" xfId="17815"/>
    <cellStyle name="Linked Cell 24 2 2 2 2" xfId="17816"/>
    <cellStyle name="Linked Cell 24 2 2 2_Rate Case Accrual Accounts" xfId="33594"/>
    <cellStyle name="Linked Cell 24 2 2 3" xfId="45705"/>
    <cellStyle name="Linked Cell 24 2 2_Rate Case Accrual Accounts" xfId="33595"/>
    <cellStyle name="Linked Cell 24 2 3" xfId="17817"/>
    <cellStyle name="Linked Cell 24 2 3 2" xfId="17818"/>
    <cellStyle name="Linked Cell 24 2 3_Rate Case Accrual Accounts" xfId="33596"/>
    <cellStyle name="Linked Cell 24 2 4" xfId="17819"/>
    <cellStyle name="Linked Cell 24 2 4 2" xfId="45706"/>
    <cellStyle name="Linked Cell 24 2 5" xfId="45707"/>
    <cellStyle name="Linked Cell 24 2_Rate Case Accrual Accounts" xfId="33597"/>
    <cellStyle name="Linked Cell 24 3" xfId="17820"/>
    <cellStyle name="Linked Cell 24 3 2" xfId="17821"/>
    <cellStyle name="Linked Cell 24 3 2 2" xfId="17822"/>
    <cellStyle name="Linked Cell 24 3 2_Rate Case Accrual Accounts" xfId="33598"/>
    <cellStyle name="Linked Cell 24 3 3" xfId="45708"/>
    <cellStyle name="Linked Cell 24 3_Rate Case Accrual Accounts" xfId="33599"/>
    <cellStyle name="Linked Cell 24 4" xfId="17823"/>
    <cellStyle name="Linked Cell 24 4 2" xfId="17824"/>
    <cellStyle name="Linked Cell 24 4_Rate Case Accrual Accounts" xfId="33600"/>
    <cellStyle name="Linked Cell 24 5" xfId="17825"/>
    <cellStyle name="Linked Cell 24 5 2" xfId="17826"/>
    <cellStyle name="Linked Cell 24 5_Rate Case Accrual Accounts" xfId="33601"/>
    <cellStyle name="Linked Cell 24 6" xfId="45709"/>
    <cellStyle name="Linked Cell 24_Basis Detail" xfId="17827"/>
    <cellStyle name="Linked Cell 25" xfId="17828"/>
    <cellStyle name="Linked Cell 25 2" xfId="17829"/>
    <cellStyle name="Linked Cell 25 2 2" xfId="17830"/>
    <cellStyle name="Linked Cell 25 2 2 2" xfId="17831"/>
    <cellStyle name="Linked Cell 25 2 2_Rate Case Accrual Accounts" xfId="33602"/>
    <cellStyle name="Linked Cell 25 2 3" xfId="45710"/>
    <cellStyle name="Linked Cell 25 2_Rate Case Accrual Accounts" xfId="33603"/>
    <cellStyle name="Linked Cell 25 3" xfId="17832"/>
    <cellStyle name="Linked Cell 25 3 2" xfId="17833"/>
    <cellStyle name="Linked Cell 25 3 2 2" xfId="17834"/>
    <cellStyle name="Linked Cell 25 3 2_Rate Case Accrual Accounts" xfId="33604"/>
    <cellStyle name="Linked Cell 25 3 3" xfId="45711"/>
    <cellStyle name="Linked Cell 25 3_Rate Case Accrual Accounts" xfId="33605"/>
    <cellStyle name="Linked Cell 25 4" xfId="17835"/>
    <cellStyle name="Linked Cell 25 4 2" xfId="17836"/>
    <cellStyle name="Linked Cell 25 4_Rate Case Accrual Accounts" xfId="33606"/>
    <cellStyle name="Linked Cell 25 5" xfId="45712"/>
    <cellStyle name="Linked Cell 25_Rate Case Accrual Accounts" xfId="33607"/>
    <cellStyle name="Linked Cell 26" xfId="17837"/>
    <cellStyle name="Linked Cell 26 2" xfId="17838"/>
    <cellStyle name="Linked Cell 26 2 2" xfId="17839"/>
    <cellStyle name="Linked Cell 26 2 2 2" xfId="17840"/>
    <cellStyle name="Linked Cell 26 2 2_Rate Case Accrual Accounts" xfId="33608"/>
    <cellStyle name="Linked Cell 26 2 3" xfId="45713"/>
    <cellStyle name="Linked Cell 26 2_Rate Case Accrual Accounts" xfId="33609"/>
    <cellStyle name="Linked Cell 26 3" xfId="17841"/>
    <cellStyle name="Linked Cell 26 3 2" xfId="17842"/>
    <cellStyle name="Linked Cell 26 3_Rate Case Accrual Accounts" xfId="33610"/>
    <cellStyle name="Linked Cell 26 4" xfId="17843"/>
    <cellStyle name="Linked Cell 26 4 2" xfId="45714"/>
    <cellStyle name="Linked Cell 26 5" xfId="45715"/>
    <cellStyle name="Linked Cell 26_Rate Case Accrual Accounts" xfId="33611"/>
    <cellStyle name="Linked Cell 27" xfId="17844"/>
    <cellStyle name="Linked Cell 27 2" xfId="17845"/>
    <cellStyle name="Linked Cell 27 2 2" xfId="17846"/>
    <cellStyle name="Linked Cell 27 2 2 2" xfId="17847"/>
    <cellStyle name="Linked Cell 27 2 2_Rate Case Accrual Accounts" xfId="33612"/>
    <cellStyle name="Linked Cell 27 2 3" xfId="45716"/>
    <cellStyle name="Linked Cell 27 2_Rate Case Accrual Accounts" xfId="33613"/>
    <cellStyle name="Linked Cell 27 3" xfId="17848"/>
    <cellStyle name="Linked Cell 27 3 2" xfId="17849"/>
    <cellStyle name="Linked Cell 27 3_Rate Case Accrual Accounts" xfId="33614"/>
    <cellStyle name="Linked Cell 27 4" xfId="45717"/>
    <cellStyle name="Linked Cell 27_Rate Case Accrual Accounts" xfId="33615"/>
    <cellStyle name="Linked Cell 28" xfId="17850"/>
    <cellStyle name="Linked Cell 28 2" xfId="17851"/>
    <cellStyle name="Linked Cell 28 2 2" xfId="17852"/>
    <cellStyle name="Linked Cell 28 2_Rate Case Accrual Accounts" xfId="33616"/>
    <cellStyle name="Linked Cell 28 3" xfId="45718"/>
    <cellStyle name="Linked Cell 28_Rate Case Accrual Accounts" xfId="33617"/>
    <cellStyle name="Linked Cell 29" xfId="17853"/>
    <cellStyle name="Linked Cell 29 2" xfId="17854"/>
    <cellStyle name="Linked Cell 29 2 2" xfId="17855"/>
    <cellStyle name="Linked Cell 29 2_Rate Case Accrual Accounts" xfId="33618"/>
    <cellStyle name="Linked Cell 29 3" xfId="45719"/>
    <cellStyle name="Linked Cell 29_Rate Case Accrual Accounts" xfId="33619"/>
    <cellStyle name="Linked Cell 3" xfId="17856"/>
    <cellStyle name="Linked Cell 3 2" xfId="17857"/>
    <cellStyle name="Linked Cell 3 2 2" xfId="17858"/>
    <cellStyle name="Linked Cell 3 2 2 2" xfId="17859"/>
    <cellStyle name="Linked Cell 3 2 2 2 2" xfId="17860"/>
    <cellStyle name="Linked Cell 3 2 2 2_Rate Case Accrual Accounts" xfId="33620"/>
    <cellStyle name="Linked Cell 3 2 2 3" xfId="45720"/>
    <cellStyle name="Linked Cell 3 2 2_Rate Case Accrual Accounts" xfId="33621"/>
    <cellStyle name="Linked Cell 3 2 3" xfId="17861"/>
    <cellStyle name="Linked Cell 3 2 3 2" xfId="17862"/>
    <cellStyle name="Linked Cell 3 2 3 2 2" xfId="17863"/>
    <cellStyle name="Linked Cell 3 2 3 2_Rate Case Accrual Accounts" xfId="33622"/>
    <cellStyle name="Linked Cell 3 2 3 3" xfId="45721"/>
    <cellStyle name="Linked Cell 3 2 3_Rate Case Accrual Accounts" xfId="33623"/>
    <cellStyle name="Linked Cell 3 2 4" xfId="17864"/>
    <cellStyle name="Linked Cell 3 2 4 2" xfId="17865"/>
    <cellStyle name="Linked Cell 3 2 4_Rate Case Accrual Accounts" xfId="33624"/>
    <cellStyle name="Linked Cell 3 2 5" xfId="45722"/>
    <cellStyle name="Linked Cell 3 2_Rate Case Accrual Accounts" xfId="33625"/>
    <cellStyle name="Linked Cell 3 3" xfId="17866"/>
    <cellStyle name="Linked Cell 3 3 2" xfId="17867"/>
    <cellStyle name="Linked Cell 3 3 2 2" xfId="17868"/>
    <cellStyle name="Linked Cell 3 3 2_Rate Case Accrual Accounts" xfId="33626"/>
    <cellStyle name="Linked Cell 3 3 3" xfId="45723"/>
    <cellStyle name="Linked Cell 3 3_Rate Case Accrual Accounts" xfId="33627"/>
    <cellStyle name="Linked Cell 3 4" xfId="17869"/>
    <cellStyle name="Linked Cell 3 4 2" xfId="17870"/>
    <cellStyle name="Linked Cell 3 4_Rate Case Accrual Accounts" xfId="33628"/>
    <cellStyle name="Linked Cell 3 5" xfId="17871"/>
    <cellStyle name="Linked Cell 3 5 2" xfId="45724"/>
    <cellStyle name="Linked Cell 3 6" xfId="45725"/>
    <cellStyle name="Linked Cell 3 7" xfId="45726"/>
    <cellStyle name="Linked Cell 3_Rate Case Accrual Accounts" xfId="33629"/>
    <cellStyle name="Linked Cell 30" xfId="17872"/>
    <cellStyle name="Linked Cell 30 2" xfId="17873"/>
    <cellStyle name="Linked Cell 30 2 2" xfId="17874"/>
    <cellStyle name="Linked Cell 30 2_Rate Case Accrual Accounts" xfId="33630"/>
    <cellStyle name="Linked Cell 30 3" xfId="45727"/>
    <cellStyle name="Linked Cell 30_Rate Case Accrual Accounts" xfId="33631"/>
    <cellStyle name="Linked Cell 31" xfId="17875"/>
    <cellStyle name="Linked Cell 31 2" xfId="17876"/>
    <cellStyle name="Linked Cell 31 2 2" xfId="17877"/>
    <cellStyle name="Linked Cell 31 2_Rate Case Accrual Accounts" xfId="33632"/>
    <cellStyle name="Linked Cell 31 3" xfId="45728"/>
    <cellStyle name="Linked Cell 31_Rate Case Accrual Accounts" xfId="33633"/>
    <cellStyle name="Linked Cell 32" xfId="17878"/>
    <cellStyle name="Linked Cell 32 2" xfId="17879"/>
    <cellStyle name="Linked Cell 32 2 2" xfId="17880"/>
    <cellStyle name="Linked Cell 32 2_Rate Case Accrual Accounts" xfId="33634"/>
    <cellStyle name="Linked Cell 32 3" xfId="45729"/>
    <cellStyle name="Linked Cell 32_Rate Case Accrual Accounts" xfId="33635"/>
    <cellStyle name="Linked Cell 33" xfId="17881"/>
    <cellStyle name="Linked Cell 33 2" xfId="17882"/>
    <cellStyle name="Linked Cell 33 2 2" xfId="17883"/>
    <cellStyle name="Linked Cell 33 2_Rate Case Accrual Accounts" xfId="33636"/>
    <cellStyle name="Linked Cell 33 3" xfId="45730"/>
    <cellStyle name="Linked Cell 33_Rate Case Accrual Accounts" xfId="33637"/>
    <cellStyle name="Linked Cell 34" xfId="17884"/>
    <cellStyle name="Linked Cell 34 2" xfId="17885"/>
    <cellStyle name="Linked Cell 34 2 2" xfId="17886"/>
    <cellStyle name="Linked Cell 34 2_Rate Case Accrual Accounts" xfId="33638"/>
    <cellStyle name="Linked Cell 34 3" xfId="45731"/>
    <cellStyle name="Linked Cell 34_Rate Case Accrual Accounts" xfId="33639"/>
    <cellStyle name="Linked Cell 35" xfId="17887"/>
    <cellStyle name="Linked Cell 35 2" xfId="17888"/>
    <cellStyle name="Linked Cell 35 2 2" xfId="17889"/>
    <cellStyle name="Linked Cell 35 2_Rate Case Accrual Accounts" xfId="33640"/>
    <cellStyle name="Linked Cell 35 3" xfId="45732"/>
    <cellStyle name="Linked Cell 35_Rate Case Accrual Accounts" xfId="33641"/>
    <cellStyle name="Linked Cell 36" xfId="17890"/>
    <cellStyle name="Linked Cell 36 2" xfId="17891"/>
    <cellStyle name="Linked Cell 36 2 2" xfId="17892"/>
    <cellStyle name="Linked Cell 36 2_Rate Case Accrual Accounts" xfId="33642"/>
    <cellStyle name="Linked Cell 36 3" xfId="45733"/>
    <cellStyle name="Linked Cell 36_Rate Case Accrual Accounts" xfId="33643"/>
    <cellStyle name="Linked Cell 37" xfId="17893"/>
    <cellStyle name="Linked Cell 37 2" xfId="17894"/>
    <cellStyle name="Linked Cell 37 2 2" xfId="17895"/>
    <cellStyle name="Linked Cell 37 2_Rate Case Accrual Accounts" xfId="33644"/>
    <cellStyle name="Linked Cell 37 3" xfId="45734"/>
    <cellStyle name="Linked Cell 37_Rate Case Accrual Accounts" xfId="33645"/>
    <cellStyle name="Linked Cell 38" xfId="17896"/>
    <cellStyle name="Linked Cell 38 2" xfId="17897"/>
    <cellStyle name="Linked Cell 38 2 2" xfId="17898"/>
    <cellStyle name="Linked Cell 38 2_Rate Case Accrual Accounts" xfId="33646"/>
    <cellStyle name="Linked Cell 38 3" xfId="45735"/>
    <cellStyle name="Linked Cell 38_Rate Case Accrual Accounts" xfId="33647"/>
    <cellStyle name="Linked Cell 39" xfId="17899"/>
    <cellStyle name="Linked Cell 39 2" xfId="17900"/>
    <cellStyle name="Linked Cell 39 2 2" xfId="17901"/>
    <cellStyle name="Linked Cell 39 2_Rate Case Accrual Accounts" xfId="33648"/>
    <cellStyle name="Linked Cell 39 3" xfId="45736"/>
    <cellStyle name="Linked Cell 39_Rate Case Accrual Accounts" xfId="33649"/>
    <cellStyle name="Linked Cell 4" xfId="17902"/>
    <cellStyle name="Linked Cell 4 2" xfId="17903"/>
    <cellStyle name="Linked Cell 4 2 2" xfId="17904"/>
    <cellStyle name="Linked Cell 4 2 2 2" xfId="17905"/>
    <cellStyle name="Linked Cell 4 2 2 2 2" xfId="17906"/>
    <cellStyle name="Linked Cell 4 2 2 2_Rate Case Accrual Accounts" xfId="33650"/>
    <cellStyle name="Linked Cell 4 2 2 3" xfId="45737"/>
    <cellStyle name="Linked Cell 4 2 2_Rate Case Accrual Accounts" xfId="33651"/>
    <cellStyle name="Linked Cell 4 2 3" xfId="17907"/>
    <cellStyle name="Linked Cell 4 2 3 2" xfId="17908"/>
    <cellStyle name="Linked Cell 4 2 3 2 2" xfId="17909"/>
    <cellStyle name="Linked Cell 4 2 3 2_Rate Case Accrual Accounts" xfId="33652"/>
    <cellStyle name="Linked Cell 4 2 3 3" xfId="45738"/>
    <cellStyle name="Linked Cell 4 2 3_Rate Case Accrual Accounts" xfId="33653"/>
    <cellStyle name="Linked Cell 4 2 4" xfId="17910"/>
    <cellStyle name="Linked Cell 4 2 4 2" xfId="17911"/>
    <cellStyle name="Linked Cell 4 2 4_Rate Case Accrual Accounts" xfId="33654"/>
    <cellStyle name="Linked Cell 4 2 5" xfId="45739"/>
    <cellStyle name="Linked Cell 4 2_Rate Case Accrual Accounts" xfId="33655"/>
    <cellStyle name="Linked Cell 4 3" xfId="17912"/>
    <cellStyle name="Linked Cell 4 3 2" xfId="17913"/>
    <cellStyle name="Linked Cell 4 3 2 2" xfId="17914"/>
    <cellStyle name="Linked Cell 4 3 2_Rate Case Accrual Accounts" xfId="33656"/>
    <cellStyle name="Linked Cell 4 3 3" xfId="45740"/>
    <cellStyle name="Linked Cell 4 3_Rate Case Accrual Accounts" xfId="33657"/>
    <cellStyle name="Linked Cell 4 4" xfId="17915"/>
    <cellStyle name="Linked Cell 4 4 2" xfId="17916"/>
    <cellStyle name="Linked Cell 4 4_Rate Case Accrual Accounts" xfId="33658"/>
    <cellStyle name="Linked Cell 4 5" xfId="45741"/>
    <cellStyle name="Linked Cell 4_Rate Case Accrual Accounts" xfId="33659"/>
    <cellStyle name="Linked Cell 40" xfId="17917"/>
    <cellStyle name="Linked Cell 40 2" xfId="17918"/>
    <cellStyle name="Linked Cell 40 2 2" xfId="17919"/>
    <cellStyle name="Linked Cell 40 2_Rate Case Accrual Accounts" xfId="33660"/>
    <cellStyle name="Linked Cell 40 3" xfId="45742"/>
    <cellStyle name="Linked Cell 40_Rate Case Accrual Accounts" xfId="33661"/>
    <cellStyle name="Linked Cell 41" xfId="17920"/>
    <cellStyle name="Linked Cell 41 2" xfId="17921"/>
    <cellStyle name="Linked Cell 41 2 2" xfId="17922"/>
    <cellStyle name="Linked Cell 41 2_Rate Case Accrual Accounts" xfId="33662"/>
    <cellStyle name="Linked Cell 41 3" xfId="45743"/>
    <cellStyle name="Linked Cell 41_Rate Case Accrual Accounts" xfId="33663"/>
    <cellStyle name="Linked Cell 42" xfId="17923"/>
    <cellStyle name="Linked Cell 42 2" xfId="17924"/>
    <cellStyle name="Linked Cell 42 2 2" xfId="17925"/>
    <cellStyle name="Linked Cell 42 2_Rate Case Accrual Accounts" xfId="33664"/>
    <cellStyle name="Linked Cell 42 3" xfId="45744"/>
    <cellStyle name="Linked Cell 42_Rate Case Accrual Accounts" xfId="33665"/>
    <cellStyle name="Linked Cell 43" xfId="17926"/>
    <cellStyle name="Linked Cell 43 2" xfId="17927"/>
    <cellStyle name="Linked Cell 43 2 2" xfId="17928"/>
    <cellStyle name="Linked Cell 43 2_Rate Case Accrual Accounts" xfId="33666"/>
    <cellStyle name="Linked Cell 43 3" xfId="45745"/>
    <cellStyle name="Linked Cell 43_Rate Case Accrual Accounts" xfId="33667"/>
    <cellStyle name="Linked Cell 44" xfId="17929"/>
    <cellStyle name="Linked Cell 44 2" xfId="17930"/>
    <cellStyle name="Linked Cell 44 2 2" xfId="17931"/>
    <cellStyle name="Linked Cell 44 2_Rate Case Accrual Accounts" xfId="33668"/>
    <cellStyle name="Linked Cell 44 3" xfId="45746"/>
    <cellStyle name="Linked Cell 44_Rate Case Accrual Accounts" xfId="33669"/>
    <cellStyle name="Linked Cell 45" xfId="17932"/>
    <cellStyle name="Linked Cell 45 2" xfId="17933"/>
    <cellStyle name="Linked Cell 45 2 2" xfId="17934"/>
    <cellStyle name="Linked Cell 45 2_Rate Case Accrual Accounts" xfId="33670"/>
    <cellStyle name="Linked Cell 45 3" xfId="45747"/>
    <cellStyle name="Linked Cell 45_Rate Case Accrual Accounts" xfId="33671"/>
    <cellStyle name="Linked Cell 46" xfId="17935"/>
    <cellStyle name="Linked Cell 46 2" xfId="17936"/>
    <cellStyle name="Linked Cell 46 2 2" xfId="17937"/>
    <cellStyle name="Linked Cell 46 2_Rate Case Accrual Accounts" xfId="33672"/>
    <cellStyle name="Linked Cell 46 3" xfId="45748"/>
    <cellStyle name="Linked Cell 46_Rate Case Accrual Accounts" xfId="33673"/>
    <cellStyle name="Linked Cell 47" xfId="17938"/>
    <cellStyle name="Linked Cell 47 2" xfId="17939"/>
    <cellStyle name="Linked Cell 47 2 2" xfId="17940"/>
    <cellStyle name="Linked Cell 47 2_Rate Case Accrual Accounts" xfId="33674"/>
    <cellStyle name="Linked Cell 47 3" xfId="45749"/>
    <cellStyle name="Linked Cell 47_Rate Case Accrual Accounts" xfId="33675"/>
    <cellStyle name="Linked Cell 48" xfId="17941"/>
    <cellStyle name="Linked Cell 48 2" xfId="17942"/>
    <cellStyle name="Linked Cell 48 2 2" xfId="17943"/>
    <cellStyle name="Linked Cell 48 2_Rate Case Accrual Accounts" xfId="33676"/>
    <cellStyle name="Linked Cell 48 3" xfId="45750"/>
    <cellStyle name="Linked Cell 48_Rate Case Accrual Accounts" xfId="33677"/>
    <cellStyle name="Linked Cell 49" xfId="17944"/>
    <cellStyle name="Linked Cell 49 2" xfId="17945"/>
    <cellStyle name="Linked Cell 49 2 2" xfId="17946"/>
    <cellStyle name="Linked Cell 49 2_Rate Case Accrual Accounts" xfId="33678"/>
    <cellStyle name="Linked Cell 49 3" xfId="45751"/>
    <cellStyle name="Linked Cell 49_Rate Case Accrual Accounts" xfId="33679"/>
    <cellStyle name="Linked Cell 5" xfId="17947"/>
    <cellStyle name="Linked Cell 5 2" xfId="17948"/>
    <cellStyle name="Linked Cell 5 2 2" xfId="17949"/>
    <cellStyle name="Linked Cell 5 2 2 2" xfId="17950"/>
    <cellStyle name="Linked Cell 5 2 2 2 2" xfId="17951"/>
    <cellStyle name="Linked Cell 5 2 2 2_Rate Case Accrual Accounts" xfId="33680"/>
    <cellStyle name="Linked Cell 5 2 2 3" xfId="45752"/>
    <cellStyle name="Linked Cell 5 2 2_Rate Case Accrual Accounts" xfId="33681"/>
    <cellStyle name="Linked Cell 5 2 3" xfId="17952"/>
    <cellStyle name="Linked Cell 5 2 3 2" xfId="17953"/>
    <cellStyle name="Linked Cell 5 2 3 2 2" xfId="17954"/>
    <cellStyle name="Linked Cell 5 2 3 2_Rate Case Accrual Accounts" xfId="33682"/>
    <cellStyle name="Linked Cell 5 2 3 3" xfId="45753"/>
    <cellStyle name="Linked Cell 5 2 3_Rate Case Accrual Accounts" xfId="33683"/>
    <cellStyle name="Linked Cell 5 2 4" xfId="17955"/>
    <cellStyle name="Linked Cell 5 2 4 2" xfId="17956"/>
    <cellStyle name="Linked Cell 5 2 4_Rate Case Accrual Accounts" xfId="33684"/>
    <cellStyle name="Linked Cell 5 2 5" xfId="45754"/>
    <cellStyle name="Linked Cell 5 2_Rate Case Accrual Accounts" xfId="33685"/>
    <cellStyle name="Linked Cell 5 3" xfId="17957"/>
    <cellStyle name="Linked Cell 5 3 2" xfId="17958"/>
    <cellStyle name="Linked Cell 5 3 2 2" xfId="17959"/>
    <cellStyle name="Linked Cell 5 3 2_Rate Case Accrual Accounts" xfId="33686"/>
    <cellStyle name="Linked Cell 5 3 3" xfId="45755"/>
    <cellStyle name="Linked Cell 5 3_Rate Case Accrual Accounts" xfId="33687"/>
    <cellStyle name="Linked Cell 5 4" xfId="17960"/>
    <cellStyle name="Linked Cell 5 4 2" xfId="17961"/>
    <cellStyle name="Linked Cell 5 4_Rate Case Accrual Accounts" xfId="33688"/>
    <cellStyle name="Linked Cell 5 5" xfId="45756"/>
    <cellStyle name="Linked Cell 5_Rate Case Accrual Accounts" xfId="33689"/>
    <cellStyle name="Linked Cell 50" xfId="17962"/>
    <cellStyle name="Linked Cell 50 2" xfId="17963"/>
    <cellStyle name="Linked Cell 50 2 2" xfId="17964"/>
    <cellStyle name="Linked Cell 50 2_Rate Case Accrual Accounts" xfId="33690"/>
    <cellStyle name="Linked Cell 50 3" xfId="45757"/>
    <cellStyle name="Linked Cell 50_Rate Case Accrual Accounts" xfId="33691"/>
    <cellStyle name="Linked Cell 51" xfId="17965"/>
    <cellStyle name="Linked Cell 51 2" xfId="17966"/>
    <cellStyle name="Linked Cell 51 2 2" xfId="17967"/>
    <cellStyle name="Linked Cell 51 2_Rate Case Accrual Accounts" xfId="33692"/>
    <cellStyle name="Linked Cell 51 3" xfId="45758"/>
    <cellStyle name="Linked Cell 51_Rate Case Accrual Accounts" xfId="33693"/>
    <cellStyle name="Linked Cell 52" xfId="17968"/>
    <cellStyle name="Linked Cell 52 2" xfId="17969"/>
    <cellStyle name="Linked Cell 52 2 2" xfId="17970"/>
    <cellStyle name="Linked Cell 52 2_Rate Case Accrual Accounts" xfId="33694"/>
    <cellStyle name="Linked Cell 52 3" xfId="45759"/>
    <cellStyle name="Linked Cell 52_Rate Case Accrual Accounts" xfId="33695"/>
    <cellStyle name="Linked Cell 53" xfId="17971"/>
    <cellStyle name="Linked Cell 53 2" xfId="17972"/>
    <cellStyle name="Linked Cell 53 2 2" xfId="17973"/>
    <cellStyle name="Linked Cell 53 2_Rate Case Accrual Accounts" xfId="33696"/>
    <cellStyle name="Linked Cell 53 3" xfId="45760"/>
    <cellStyle name="Linked Cell 53_Rate Case Accrual Accounts" xfId="33697"/>
    <cellStyle name="Linked Cell 54" xfId="17974"/>
    <cellStyle name="Linked Cell 54 2" xfId="17975"/>
    <cellStyle name="Linked Cell 54 2 2" xfId="17976"/>
    <cellStyle name="Linked Cell 54 2_Rate Case Accrual Accounts" xfId="33698"/>
    <cellStyle name="Linked Cell 54 3" xfId="45761"/>
    <cellStyle name="Linked Cell 54_Rate Case Accrual Accounts" xfId="33699"/>
    <cellStyle name="Linked Cell 55" xfId="17977"/>
    <cellStyle name="Linked Cell 55 2" xfId="17978"/>
    <cellStyle name="Linked Cell 55 2 2" xfId="17979"/>
    <cellStyle name="Linked Cell 55 2_Rate Case Accrual Accounts" xfId="33700"/>
    <cellStyle name="Linked Cell 55 3" xfId="45762"/>
    <cellStyle name="Linked Cell 55_Rate Case Accrual Accounts" xfId="33701"/>
    <cellStyle name="Linked Cell 56" xfId="17980"/>
    <cellStyle name="Linked Cell 56 2" xfId="17981"/>
    <cellStyle name="Linked Cell 56 2 2" xfId="17982"/>
    <cellStyle name="Linked Cell 56 2_Rate Case Accrual Accounts" xfId="33702"/>
    <cellStyle name="Linked Cell 56 3" xfId="45763"/>
    <cellStyle name="Linked Cell 56_Rate Case Accrual Accounts" xfId="33703"/>
    <cellStyle name="Linked Cell 57" xfId="17983"/>
    <cellStyle name="Linked Cell 57 2" xfId="17984"/>
    <cellStyle name="Linked Cell 57 2 2" xfId="17985"/>
    <cellStyle name="Linked Cell 57 2_Rate Case Accrual Accounts" xfId="33704"/>
    <cellStyle name="Linked Cell 57 3" xfId="45764"/>
    <cellStyle name="Linked Cell 57_Rate Case Accrual Accounts" xfId="33705"/>
    <cellStyle name="Linked Cell 58" xfId="17986"/>
    <cellStyle name="Linked Cell 58 2" xfId="17987"/>
    <cellStyle name="Linked Cell 58 2 2" xfId="17988"/>
    <cellStyle name="Linked Cell 58 2_Rate Case Accrual Accounts" xfId="33706"/>
    <cellStyle name="Linked Cell 58 3" xfId="45765"/>
    <cellStyle name="Linked Cell 58_Rate Case Accrual Accounts" xfId="33707"/>
    <cellStyle name="Linked Cell 59" xfId="17989"/>
    <cellStyle name="Linked Cell 59 2" xfId="17990"/>
    <cellStyle name="Linked Cell 59 2 2" xfId="17991"/>
    <cellStyle name="Linked Cell 59 2_Rate Case Accrual Accounts" xfId="33708"/>
    <cellStyle name="Linked Cell 59 3" xfId="45766"/>
    <cellStyle name="Linked Cell 59_Rate Case Accrual Accounts" xfId="33709"/>
    <cellStyle name="Linked Cell 6" xfId="17992"/>
    <cellStyle name="Linked Cell 6 2" xfId="17993"/>
    <cellStyle name="Linked Cell 6 2 2" xfId="17994"/>
    <cellStyle name="Linked Cell 6 2 2 2" xfId="17995"/>
    <cellStyle name="Linked Cell 6 2 2_Rate Case Accrual Accounts" xfId="33710"/>
    <cellStyle name="Linked Cell 6 2 3" xfId="45767"/>
    <cellStyle name="Linked Cell 6 2_Rate Case Accrual Accounts" xfId="33711"/>
    <cellStyle name="Linked Cell 6 3" xfId="17996"/>
    <cellStyle name="Linked Cell 6 3 2" xfId="17997"/>
    <cellStyle name="Linked Cell 6 3 2 2" xfId="17998"/>
    <cellStyle name="Linked Cell 6 3 2_Rate Case Accrual Accounts" xfId="33712"/>
    <cellStyle name="Linked Cell 6 3 3" xfId="45768"/>
    <cellStyle name="Linked Cell 6 3_Rate Case Accrual Accounts" xfId="33713"/>
    <cellStyle name="Linked Cell 6 4" xfId="17999"/>
    <cellStyle name="Linked Cell 6 4 2" xfId="18000"/>
    <cellStyle name="Linked Cell 6 4_Rate Case Accrual Accounts" xfId="33714"/>
    <cellStyle name="Linked Cell 6 5" xfId="45769"/>
    <cellStyle name="Linked Cell 6_Rate Case Accrual Accounts" xfId="33715"/>
    <cellStyle name="Linked Cell 60" xfId="18001"/>
    <cellStyle name="Linked Cell 60 2" xfId="18002"/>
    <cellStyle name="Linked Cell 60 2 2" xfId="18003"/>
    <cellStyle name="Linked Cell 60 2_Rate Case Accrual Accounts" xfId="33716"/>
    <cellStyle name="Linked Cell 60 3" xfId="45770"/>
    <cellStyle name="Linked Cell 60_Rate Case Accrual Accounts" xfId="33717"/>
    <cellStyle name="Linked Cell 61" xfId="18004"/>
    <cellStyle name="Linked Cell 61 2" xfId="18005"/>
    <cellStyle name="Linked Cell 61_Rate Case Accrual Accounts" xfId="33718"/>
    <cellStyle name="Linked Cell 62" xfId="18006"/>
    <cellStyle name="Linked Cell 62 2" xfId="18007"/>
    <cellStyle name="Linked Cell 62_Rate Case Accrual Accounts" xfId="33719"/>
    <cellStyle name="Linked Cell 63" xfId="18008"/>
    <cellStyle name="Linked Cell 63 2" xfId="45771"/>
    <cellStyle name="Linked Cell 64" xfId="18009"/>
    <cellStyle name="Linked Cell 64 2" xfId="45772"/>
    <cellStyle name="Linked Cell 65" xfId="18010"/>
    <cellStyle name="Linked Cell 65 2" xfId="45773"/>
    <cellStyle name="Linked Cell 66" xfId="18011"/>
    <cellStyle name="Linked Cell 66 2" xfId="45774"/>
    <cellStyle name="Linked Cell 67" xfId="18012"/>
    <cellStyle name="Linked Cell 67 2" xfId="45775"/>
    <cellStyle name="Linked Cell 68" xfId="18013"/>
    <cellStyle name="Linked Cell 68 2" xfId="45776"/>
    <cellStyle name="Linked Cell 69" xfId="18014"/>
    <cellStyle name="Linked Cell 69 2" xfId="45777"/>
    <cellStyle name="Linked Cell 7" xfId="18015"/>
    <cellStyle name="Linked Cell 7 2" xfId="18016"/>
    <cellStyle name="Linked Cell 7 2 2" xfId="18017"/>
    <cellStyle name="Linked Cell 7 2 2 2" xfId="18018"/>
    <cellStyle name="Linked Cell 7 2 2_Rate Case Accrual Accounts" xfId="33720"/>
    <cellStyle name="Linked Cell 7 2 3" xfId="45778"/>
    <cellStyle name="Linked Cell 7 2_Rate Case Accrual Accounts" xfId="33721"/>
    <cellStyle name="Linked Cell 7 3" xfId="18019"/>
    <cellStyle name="Linked Cell 7 3 2" xfId="18020"/>
    <cellStyle name="Linked Cell 7 3 2 2" xfId="18021"/>
    <cellStyle name="Linked Cell 7 3 2_Rate Case Accrual Accounts" xfId="33722"/>
    <cellStyle name="Linked Cell 7 3 3" xfId="45779"/>
    <cellStyle name="Linked Cell 7 3_Rate Case Accrual Accounts" xfId="33723"/>
    <cellStyle name="Linked Cell 7 4" xfId="18022"/>
    <cellStyle name="Linked Cell 7 4 2" xfId="18023"/>
    <cellStyle name="Linked Cell 7 4_Rate Case Accrual Accounts" xfId="33724"/>
    <cellStyle name="Linked Cell 7 5" xfId="45780"/>
    <cellStyle name="Linked Cell 7_Rate Case Accrual Accounts" xfId="33725"/>
    <cellStyle name="Linked Cell 70" xfId="18024"/>
    <cellStyle name="Linked Cell 70 2" xfId="45781"/>
    <cellStyle name="Linked Cell 71" xfId="18025"/>
    <cellStyle name="Linked Cell 71 2" xfId="45782"/>
    <cellStyle name="Linked Cell 72" xfId="18026"/>
    <cellStyle name="Linked Cell 72 2" xfId="45783"/>
    <cellStyle name="Linked Cell 73" xfId="18027"/>
    <cellStyle name="Linked Cell 73 2" xfId="45784"/>
    <cellStyle name="Linked Cell 74" xfId="18028"/>
    <cellStyle name="Linked Cell 74 2" xfId="45785"/>
    <cellStyle name="Linked Cell 75" xfId="18029"/>
    <cellStyle name="Linked Cell 75 2" xfId="45786"/>
    <cellStyle name="Linked Cell 76" xfId="18030"/>
    <cellStyle name="Linked Cell 76 2" xfId="45787"/>
    <cellStyle name="Linked Cell 77" xfId="157"/>
    <cellStyle name="Linked Cell 78" xfId="49142"/>
    <cellStyle name="Linked Cell 79" xfId="49177"/>
    <cellStyle name="Linked Cell 8" xfId="18031"/>
    <cellStyle name="Linked Cell 8 2" xfId="18032"/>
    <cellStyle name="Linked Cell 8 2 2" xfId="18033"/>
    <cellStyle name="Linked Cell 8 2 2 2" xfId="18034"/>
    <cellStyle name="Linked Cell 8 2 2_Rate Case Accrual Accounts" xfId="33726"/>
    <cellStyle name="Linked Cell 8 2 3" xfId="45788"/>
    <cellStyle name="Linked Cell 8 2_Rate Case Accrual Accounts" xfId="33727"/>
    <cellStyle name="Linked Cell 8 3" xfId="18035"/>
    <cellStyle name="Linked Cell 8 3 2" xfId="18036"/>
    <cellStyle name="Linked Cell 8 3 2 2" xfId="18037"/>
    <cellStyle name="Linked Cell 8 3 2_Rate Case Accrual Accounts" xfId="33728"/>
    <cellStyle name="Linked Cell 8 3 3" xfId="45789"/>
    <cellStyle name="Linked Cell 8 3_Rate Case Accrual Accounts" xfId="33729"/>
    <cellStyle name="Linked Cell 8 4" xfId="18038"/>
    <cellStyle name="Linked Cell 8 4 2" xfId="18039"/>
    <cellStyle name="Linked Cell 8 4_Rate Case Accrual Accounts" xfId="33730"/>
    <cellStyle name="Linked Cell 8 5" xfId="45790"/>
    <cellStyle name="Linked Cell 8_Rate Case Accrual Accounts" xfId="33731"/>
    <cellStyle name="Linked Cell 9" xfId="18040"/>
    <cellStyle name="Linked Cell 9 2" xfId="18041"/>
    <cellStyle name="Linked Cell 9 2 2" xfId="18042"/>
    <cellStyle name="Linked Cell 9 2 2 2" xfId="18043"/>
    <cellStyle name="Linked Cell 9 2 2_Rate Case Accrual Accounts" xfId="33732"/>
    <cellStyle name="Linked Cell 9 2 3" xfId="45791"/>
    <cellStyle name="Linked Cell 9 2_Rate Case Accrual Accounts" xfId="33733"/>
    <cellStyle name="Linked Cell 9 3" xfId="18044"/>
    <cellStyle name="Linked Cell 9 3 2" xfId="18045"/>
    <cellStyle name="Linked Cell 9 3 2 2" xfId="18046"/>
    <cellStyle name="Linked Cell 9 3 2_Rate Case Accrual Accounts" xfId="33734"/>
    <cellStyle name="Linked Cell 9 3 3" xfId="45792"/>
    <cellStyle name="Linked Cell 9 3_Rate Case Accrual Accounts" xfId="33735"/>
    <cellStyle name="Linked Cell 9 4" xfId="18047"/>
    <cellStyle name="Linked Cell 9 4 2" xfId="18048"/>
    <cellStyle name="Linked Cell 9 4_Rate Case Accrual Accounts" xfId="33736"/>
    <cellStyle name="Linked Cell 9 5" xfId="45793"/>
    <cellStyle name="Linked Cell 9_Rate Case Accrual Accounts" xfId="33737"/>
    <cellStyle name="MCFMMBTU" xfId="18049"/>
    <cellStyle name="MCFMMBTU 2" xfId="45794"/>
    <cellStyle name="Neutral" xfId="49504" builtinId="28" customBuiltin="1"/>
    <cellStyle name="Neutral 10" xfId="18050"/>
    <cellStyle name="Neutral 10 2" xfId="18051"/>
    <cellStyle name="Neutral 10 2 2" xfId="18052"/>
    <cellStyle name="Neutral 10 2 2 2" xfId="18053"/>
    <cellStyle name="Neutral 10 2 2_Rate Case Accrual Accounts" xfId="33738"/>
    <cellStyle name="Neutral 10 2 3" xfId="45795"/>
    <cellStyle name="Neutral 10 2_Rate Case Accrual Accounts" xfId="33739"/>
    <cellStyle name="Neutral 10 3" xfId="18054"/>
    <cellStyle name="Neutral 10 3 2" xfId="18055"/>
    <cellStyle name="Neutral 10 3 2 2" xfId="18056"/>
    <cellStyle name="Neutral 10 3 2_Rate Case Accrual Accounts" xfId="33740"/>
    <cellStyle name="Neutral 10 3 3" xfId="45796"/>
    <cellStyle name="Neutral 10 3_Rate Case Accrual Accounts" xfId="33741"/>
    <cellStyle name="Neutral 10 4" xfId="18057"/>
    <cellStyle name="Neutral 10 4 2" xfId="18058"/>
    <cellStyle name="Neutral 10 4_Rate Case Accrual Accounts" xfId="33742"/>
    <cellStyle name="Neutral 10 5" xfId="45797"/>
    <cellStyle name="Neutral 10_Rate Case Accrual Accounts" xfId="33743"/>
    <cellStyle name="Neutral 11" xfId="18059"/>
    <cellStyle name="Neutral 11 2" xfId="18060"/>
    <cellStyle name="Neutral 11 2 2" xfId="18061"/>
    <cellStyle name="Neutral 11 2 2 2" xfId="18062"/>
    <cellStyle name="Neutral 11 2 2_Rate Case Accrual Accounts" xfId="33744"/>
    <cellStyle name="Neutral 11 2 3" xfId="45798"/>
    <cellStyle name="Neutral 11 2_Rate Case Accrual Accounts" xfId="33745"/>
    <cellStyle name="Neutral 11 3" xfId="18063"/>
    <cellStyle name="Neutral 11 3 2" xfId="18064"/>
    <cellStyle name="Neutral 11 3 2 2" xfId="18065"/>
    <cellStyle name="Neutral 11 3 2_Rate Case Accrual Accounts" xfId="33746"/>
    <cellStyle name="Neutral 11 3 3" xfId="45799"/>
    <cellStyle name="Neutral 11 3_Rate Case Accrual Accounts" xfId="33747"/>
    <cellStyle name="Neutral 11 4" xfId="18066"/>
    <cellStyle name="Neutral 11 4 2" xfId="18067"/>
    <cellStyle name="Neutral 11 4_Rate Case Accrual Accounts" xfId="33748"/>
    <cellStyle name="Neutral 11 5" xfId="45800"/>
    <cellStyle name="Neutral 11_Rate Case Accrual Accounts" xfId="33749"/>
    <cellStyle name="Neutral 12" xfId="18068"/>
    <cellStyle name="Neutral 12 2" xfId="18069"/>
    <cellStyle name="Neutral 12 2 2" xfId="18070"/>
    <cellStyle name="Neutral 12 2 2 2" xfId="18071"/>
    <cellStyle name="Neutral 12 2 2_Rate Case Accrual Accounts" xfId="33750"/>
    <cellStyle name="Neutral 12 2 3" xfId="45801"/>
    <cellStyle name="Neutral 12 2_Rate Case Accrual Accounts" xfId="33751"/>
    <cellStyle name="Neutral 12 3" xfId="18072"/>
    <cellStyle name="Neutral 12 3 2" xfId="18073"/>
    <cellStyle name="Neutral 12 3 2 2" xfId="18074"/>
    <cellStyle name="Neutral 12 3 2_Rate Case Accrual Accounts" xfId="33752"/>
    <cellStyle name="Neutral 12 3 3" xfId="45802"/>
    <cellStyle name="Neutral 12 3_Rate Case Accrual Accounts" xfId="33753"/>
    <cellStyle name="Neutral 12 4" xfId="18075"/>
    <cellStyle name="Neutral 12 4 2" xfId="18076"/>
    <cellStyle name="Neutral 12 4_Rate Case Accrual Accounts" xfId="33754"/>
    <cellStyle name="Neutral 12 5" xfId="45803"/>
    <cellStyle name="Neutral 12_Rate Case Accrual Accounts" xfId="33755"/>
    <cellStyle name="Neutral 13" xfId="18077"/>
    <cellStyle name="Neutral 13 2" xfId="18078"/>
    <cellStyle name="Neutral 13 2 2" xfId="18079"/>
    <cellStyle name="Neutral 13 2 2 2" xfId="18080"/>
    <cellStyle name="Neutral 13 2 2_Rate Case Accrual Accounts" xfId="33756"/>
    <cellStyle name="Neutral 13 2 3" xfId="45804"/>
    <cellStyle name="Neutral 13 2_Rate Case Accrual Accounts" xfId="33757"/>
    <cellStyle name="Neutral 13 3" xfId="18081"/>
    <cellStyle name="Neutral 13 3 2" xfId="18082"/>
    <cellStyle name="Neutral 13 3 2 2" xfId="18083"/>
    <cellStyle name="Neutral 13 3 2_Rate Case Accrual Accounts" xfId="33758"/>
    <cellStyle name="Neutral 13 3 3" xfId="45805"/>
    <cellStyle name="Neutral 13 3_Rate Case Accrual Accounts" xfId="33759"/>
    <cellStyle name="Neutral 13 4" xfId="18084"/>
    <cellStyle name="Neutral 13 4 2" xfId="18085"/>
    <cellStyle name="Neutral 13 4_Rate Case Accrual Accounts" xfId="33760"/>
    <cellStyle name="Neutral 13 5" xfId="45806"/>
    <cellStyle name="Neutral 13_Rate Case Accrual Accounts" xfId="33761"/>
    <cellStyle name="Neutral 14" xfId="18086"/>
    <cellStyle name="Neutral 14 2" xfId="18087"/>
    <cellStyle name="Neutral 14 2 2" xfId="18088"/>
    <cellStyle name="Neutral 14 2 2 2" xfId="18089"/>
    <cellStyle name="Neutral 14 2 2_Rate Case Accrual Accounts" xfId="33762"/>
    <cellStyle name="Neutral 14 2 3" xfId="45807"/>
    <cellStyle name="Neutral 14 2_Rate Case Accrual Accounts" xfId="33763"/>
    <cellStyle name="Neutral 14 3" xfId="18090"/>
    <cellStyle name="Neutral 14 3 2" xfId="18091"/>
    <cellStyle name="Neutral 14 3 2 2" xfId="18092"/>
    <cellStyle name="Neutral 14 3 2_Rate Case Accrual Accounts" xfId="33764"/>
    <cellStyle name="Neutral 14 3 3" xfId="45808"/>
    <cellStyle name="Neutral 14 3_Rate Case Accrual Accounts" xfId="33765"/>
    <cellStyle name="Neutral 14 4" xfId="18093"/>
    <cellStyle name="Neutral 14 4 2" xfId="18094"/>
    <cellStyle name="Neutral 14 4_Rate Case Accrual Accounts" xfId="33766"/>
    <cellStyle name="Neutral 14 5" xfId="45809"/>
    <cellStyle name="Neutral 14_Rate Case Accrual Accounts" xfId="33767"/>
    <cellStyle name="Neutral 15" xfId="18095"/>
    <cellStyle name="Neutral 15 2" xfId="18096"/>
    <cellStyle name="Neutral 15 2 2" xfId="18097"/>
    <cellStyle name="Neutral 15 2 2 2" xfId="18098"/>
    <cellStyle name="Neutral 15 2 2_Rate Case Accrual Accounts" xfId="33768"/>
    <cellStyle name="Neutral 15 2 3" xfId="45810"/>
    <cellStyle name="Neutral 15 2_Rate Case Accrual Accounts" xfId="33769"/>
    <cellStyle name="Neutral 15 3" xfId="18099"/>
    <cellStyle name="Neutral 15 3 2" xfId="18100"/>
    <cellStyle name="Neutral 15 3 2 2" xfId="18101"/>
    <cellStyle name="Neutral 15 3 2_Rate Case Accrual Accounts" xfId="33770"/>
    <cellStyle name="Neutral 15 3 3" xfId="45811"/>
    <cellStyle name="Neutral 15 3_Rate Case Accrual Accounts" xfId="33771"/>
    <cellStyle name="Neutral 15 4" xfId="18102"/>
    <cellStyle name="Neutral 15 4 2" xfId="18103"/>
    <cellStyle name="Neutral 15 4_Rate Case Accrual Accounts" xfId="33772"/>
    <cellStyle name="Neutral 15 5" xfId="45812"/>
    <cellStyle name="Neutral 15_Rate Case Accrual Accounts" xfId="33773"/>
    <cellStyle name="Neutral 16" xfId="18104"/>
    <cellStyle name="Neutral 16 2" xfId="18105"/>
    <cellStyle name="Neutral 16 2 2" xfId="18106"/>
    <cellStyle name="Neutral 16 2 2 2" xfId="18107"/>
    <cellStyle name="Neutral 16 2 2_Rate Case Accrual Accounts" xfId="33774"/>
    <cellStyle name="Neutral 16 2 3" xfId="45813"/>
    <cellStyle name="Neutral 16 2_Rate Case Accrual Accounts" xfId="33775"/>
    <cellStyle name="Neutral 16 3" xfId="18108"/>
    <cellStyle name="Neutral 16 3 2" xfId="18109"/>
    <cellStyle name="Neutral 16 3 2 2" xfId="18110"/>
    <cellStyle name="Neutral 16 3 2_Rate Case Accrual Accounts" xfId="33776"/>
    <cellStyle name="Neutral 16 3 3" xfId="45814"/>
    <cellStyle name="Neutral 16 3_Rate Case Accrual Accounts" xfId="33777"/>
    <cellStyle name="Neutral 16 4" xfId="18111"/>
    <cellStyle name="Neutral 16 4 2" xfId="18112"/>
    <cellStyle name="Neutral 16 4_Rate Case Accrual Accounts" xfId="33778"/>
    <cellStyle name="Neutral 16 5" xfId="45815"/>
    <cellStyle name="Neutral 16_Rate Case Accrual Accounts" xfId="33779"/>
    <cellStyle name="Neutral 17" xfId="18113"/>
    <cellStyle name="Neutral 17 2" xfId="18114"/>
    <cellStyle name="Neutral 17 2 2" xfId="18115"/>
    <cellStyle name="Neutral 17 2 2 2" xfId="18116"/>
    <cellStyle name="Neutral 17 2 2_Rate Case Accrual Accounts" xfId="33780"/>
    <cellStyle name="Neutral 17 2 3" xfId="45816"/>
    <cellStyle name="Neutral 17 2_Rate Case Accrual Accounts" xfId="33781"/>
    <cellStyle name="Neutral 17 3" xfId="18117"/>
    <cellStyle name="Neutral 17 3 2" xfId="18118"/>
    <cellStyle name="Neutral 17 3 2 2" xfId="18119"/>
    <cellStyle name="Neutral 17 3 2_Rate Case Accrual Accounts" xfId="33782"/>
    <cellStyle name="Neutral 17 3 3" xfId="45817"/>
    <cellStyle name="Neutral 17 3_Rate Case Accrual Accounts" xfId="33783"/>
    <cellStyle name="Neutral 17 4" xfId="18120"/>
    <cellStyle name="Neutral 17 4 2" xfId="18121"/>
    <cellStyle name="Neutral 17 4_Rate Case Accrual Accounts" xfId="33784"/>
    <cellStyle name="Neutral 17 5" xfId="45818"/>
    <cellStyle name="Neutral 17_Rate Case Accrual Accounts" xfId="33785"/>
    <cellStyle name="Neutral 18" xfId="18122"/>
    <cellStyle name="Neutral 18 2" xfId="18123"/>
    <cellStyle name="Neutral 18 2 2" xfId="18124"/>
    <cellStyle name="Neutral 18 2 2 2" xfId="18125"/>
    <cellStyle name="Neutral 18 2 2_Rate Case Accrual Accounts" xfId="33786"/>
    <cellStyle name="Neutral 18 2 3" xfId="45819"/>
    <cellStyle name="Neutral 18 2_Rate Case Accrual Accounts" xfId="33787"/>
    <cellStyle name="Neutral 18 3" xfId="18126"/>
    <cellStyle name="Neutral 18 3 2" xfId="18127"/>
    <cellStyle name="Neutral 18 3 2 2" xfId="18128"/>
    <cellStyle name="Neutral 18 3 2_Rate Case Accrual Accounts" xfId="33788"/>
    <cellStyle name="Neutral 18 3 3" xfId="45820"/>
    <cellStyle name="Neutral 18 3_Rate Case Accrual Accounts" xfId="33789"/>
    <cellStyle name="Neutral 18 4" xfId="18129"/>
    <cellStyle name="Neutral 18 4 2" xfId="18130"/>
    <cellStyle name="Neutral 18 4_Rate Case Accrual Accounts" xfId="33790"/>
    <cellStyle name="Neutral 18 5" xfId="45821"/>
    <cellStyle name="Neutral 18_Rate Case Accrual Accounts" xfId="33791"/>
    <cellStyle name="Neutral 19" xfId="18131"/>
    <cellStyle name="Neutral 19 2" xfId="18132"/>
    <cellStyle name="Neutral 19 2 2" xfId="18133"/>
    <cellStyle name="Neutral 19 2 2 2" xfId="18134"/>
    <cellStyle name="Neutral 19 2 2_Rate Case Accrual Accounts" xfId="33792"/>
    <cellStyle name="Neutral 19 2 3" xfId="45822"/>
    <cellStyle name="Neutral 19 2_Rate Case Accrual Accounts" xfId="33793"/>
    <cellStyle name="Neutral 19 3" xfId="18135"/>
    <cellStyle name="Neutral 19 3 2" xfId="18136"/>
    <cellStyle name="Neutral 19 3 2 2" xfId="18137"/>
    <cellStyle name="Neutral 19 3 2_Rate Case Accrual Accounts" xfId="33794"/>
    <cellStyle name="Neutral 19 3 3" xfId="45823"/>
    <cellStyle name="Neutral 19 3_Rate Case Accrual Accounts" xfId="33795"/>
    <cellStyle name="Neutral 19 4" xfId="18138"/>
    <cellStyle name="Neutral 19 4 2" xfId="18139"/>
    <cellStyle name="Neutral 19 4_Rate Case Accrual Accounts" xfId="33796"/>
    <cellStyle name="Neutral 19 5" xfId="45824"/>
    <cellStyle name="Neutral 19_Rate Case Accrual Accounts" xfId="33797"/>
    <cellStyle name="Neutral 2" xfId="160"/>
    <cellStyle name="Neutral 2 2" xfId="639"/>
    <cellStyle name="Neutral 2 2 10" xfId="49267"/>
    <cellStyle name="Neutral 2 2 2" xfId="18140"/>
    <cellStyle name="Neutral 2 2 2 2" xfId="18141"/>
    <cellStyle name="Neutral 2 2 2 2 2" xfId="18142"/>
    <cellStyle name="Neutral 2 2 2 2_Rate Case Accrual Accounts" xfId="33798"/>
    <cellStyle name="Neutral 2 2 2 3" xfId="45825"/>
    <cellStyle name="Neutral 2 2 2_Rate Case Accrual Accounts" xfId="33799"/>
    <cellStyle name="Neutral 2 2 3" xfId="18143"/>
    <cellStyle name="Neutral 2 2 3 2" xfId="18144"/>
    <cellStyle name="Neutral 2 2 3 2 2" xfId="18145"/>
    <cellStyle name="Neutral 2 2 3 2_Rate Case Accrual Accounts" xfId="33800"/>
    <cellStyle name="Neutral 2 2 3 3" xfId="45826"/>
    <cellStyle name="Neutral 2 2 3_Rate Case Accrual Accounts" xfId="33801"/>
    <cellStyle name="Neutral 2 2 4" xfId="18146"/>
    <cellStyle name="Neutral 2 2 4 2" xfId="18147"/>
    <cellStyle name="Neutral 2 2 4 2 2" xfId="18148"/>
    <cellStyle name="Neutral 2 2 4 2_Rate Case Accrual Accounts" xfId="33802"/>
    <cellStyle name="Neutral 2 2 4 3" xfId="45827"/>
    <cellStyle name="Neutral 2 2 4_Rate Case Accrual Accounts" xfId="33803"/>
    <cellStyle name="Neutral 2 2 5" xfId="18149"/>
    <cellStyle name="Neutral 2 2 5 2" xfId="18150"/>
    <cellStyle name="Neutral 2 2 5_Rate Case Accrual Accounts" xfId="33804"/>
    <cellStyle name="Neutral 2 2 6" xfId="45828"/>
    <cellStyle name="Neutral 2 2 7" xfId="49366"/>
    <cellStyle name="Neutral 2 2 8" xfId="49278"/>
    <cellStyle name="Neutral 2 2 9" xfId="49367"/>
    <cellStyle name="Neutral 2 2_Basis Info" xfId="18151"/>
    <cellStyle name="Neutral 2 3" xfId="479"/>
    <cellStyle name="Neutral 2 3 2" xfId="18152"/>
    <cellStyle name="Neutral 2 3 2 2" xfId="18153"/>
    <cellStyle name="Neutral 2 3 2 2 2" xfId="18154"/>
    <cellStyle name="Neutral 2 3 2 2_Rate Case Accrual Accounts" xfId="33805"/>
    <cellStyle name="Neutral 2 3 2 3" xfId="45829"/>
    <cellStyle name="Neutral 2 3 2_Rate Case Accrual Accounts" xfId="33806"/>
    <cellStyle name="Neutral 2 3 3" xfId="18155"/>
    <cellStyle name="Neutral 2 3 3 2" xfId="18156"/>
    <cellStyle name="Neutral 2 3 3 2 2" xfId="18157"/>
    <cellStyle name="Neutral 2 3 3 2_Rate Case Accrual Accounts" xfId="33807"/>
    <cellStyle name="Neutral 2 3 3 3" xfId="45830"/>
    <cellStyle name="Neutral 2 3 3_Rate Case Accrual Accounts" xfId="33808"/>
    <cellStyle name="Neutral 2 3 4" xfId="18158"/>
    <cellStyle name="Neutral 2 3 4 2" xfId="18159"/>
    <cellStyle name="Neutral 2 3 4 2 2" xfId="18160"/>
    <cellStyle name="Neutral 2 3 4 2_Rate Case Accrual Accounts" xfId="33809"/>
    <cellStyle name="Neutral 2 3 4 3" xfId="45831"/>
    <cellStyle name="Neutral 2 3 4_Rate Case Accrual Accounts" xfId="33810"/>
    <cellStyle name="Neutral 2 3 5" xfId="18161"/>
    <cellStyle name="Neutral 2 3 5 2" xfId="18162"/>
    <cellStyle name="Neutral 2 3 5_Rate Case Accrual Accounts" xfId="33811"/>
    <cellStyle name="Neutral 2 3 6" xfId="18163"/>
    <cellStyle name="Neutral 2 3 6 2" xfId="18164"/>
    <cellStyle name="Neutral 2 3 6_Rate Case Accrual Accounts" xfId="33812"/>
    <cellStyle name="Neutral 2 3_Basis Info" xfId="18165"/>
    <cellStyle name="Neutral 2 4" xfId="18166"/>
    <cellStyle name="Neutral 2 4 2" xfId="18167"/>
    <cellStyle name="Neutral 2 4 2 2" xfId="18168"/>
    <cellStyle name="Neutral 2 4 2_Rate Case Accrual Accounts" xfId="33813"/>
    <cellStyle name="Neutral 2 4 3" xfId="45832"/>
    <cellStyle name="Neutral 2 4_Rate Case Accrual Accounts" xfId="33814"/>
    <cellStyle name="Neutral 2 5" xfId="18169"/>
    <cellStyle name="Neutral 2 5 2" xfId="18170"/>
    <cellStyle name="Neutral 2 5_Rate Case Accrual Accounts" xfId="33815"/>
    <cellStyle name="Neutral 2 6" xfId="18171"/>
    <cellStyle name="Neutral 2 6 2" xfId="45833"/>
    <cellStyle name="Neutral 2 7" xfId="18172"/>
    <cellStyle name="Neutral 2 7 2" xfId="45834"/>
    <cellStyle name="Neutral 2 8" xfId="45835"/>
    <cellStyle name="Neutral 2_10-1 BS" xfId="18173"/>
    <cellStyle name="Neutral 20" xfId="18174"/>
    <cellStyle name="Neutral 20 2" xfId="18175"/>
    <cellStyle name="Neutral 20 2 2" xfId="18176"/>
    <cellStyle name="Neutral 20 2 2 2" xfId="18177"/>
    <cellStyle name="Neutral 20 2 2_Rate Case Accrual Accounts" xfId="33816"/>
    <cellStyle name="Neutral 20 2 3" xfId="45836"/>
    <cellStyle name="Neutral 20 2_Rate Case Accrual Accounts" xfId="33817"/>
    <cellStyle name="Neutral 20 3" xfId="18178"/>
    <cellStyle name="Neutral 20 3 2" xfId="18179"/>
    <cellStyle name="Neutral 20 3 2 2" xfId="18180"/>
    <cellStyle name="Neutral 20 3 2_Rate Case Accrual Accounts" xfId="33818"/>
    <cellStyle name="Neutral 20 3 3" xfId="45837"/>
    <cellStyle name="Neutral 20 3_Rate Case Accrual Accounts" xfId="33819"/>
    <cellStyle name="Neutral 20 4" xfId="18181"/>
    <cellStyle name="Neutral 20 4 2" xfId="18182"/>
    <cellStyle name="Neutral 20 4_Rate Case Accrual Accounts" xfId="33820"/>
    <cellStyle name="Neutral 20 5" xfId="45838"/>
    <cellStyle name="Neutral 20_Rate Case Accrual Accounts" xfId="33821"/>
    <cellStyle name="Neutral 21" xfId="18183"/>
    <cellStyle name="Neutral 21 2" xfId="18184"/>
    <cellStyle name="Neutral 21 2 2" xfId="18185"/>
    <cellStyle name="Neutral 21 2 2 2" xfId="18186"/>
    <cellStyle name="Neutral 21 2 2_Rate Case Accrual Accounts" xfId="33822"/>
    <cellStyle name="Neutral 21 2 3" xfId="45839"/>
    <cellStyle name="Neutral 21 2_Rate Case Accrual Accounts" xfId="33823"/>
    <cellStyle name="Neutral 21 3" xfId="18187"/>
    <cellStyle name="Neutral 21 3 2" xfId="18188"/>
    <cellStyle name="Neutral 21 3 2 2" xfId="18189"/>
    <cellStyle name="Neutral 21 3 2_Rate Case Accrual Accounts" xfId="33824"/>
    <cellStyle name="Neutral 21 3 3" xfId="45840"/>
    <cellStyle name="Neutral 21 3_Rate Case Accrual Accounts" xfId="33825"/>
    <cellStyle name="Neutral 21 4" xfId="18190"/>
    <cellStyle name="Neutral 21 4 2" xfId="18191"/>
    <cellStyle name="Neutral 21 4_Rate Case Accrual Accounts" xfId="33826"/>
    <cellStyle name="Neutral 21 5" xfId="45841"/>
    <cellStyle name="Neutral 21_Rate Case Accrual Accounts" xfId="33827"/>
    <cellStyle name="Neutral 22" xfId="18192"/>
    <cellStyle name="Neutral 22 2" xfId="18193"/>
    <cellStyle name="Neutral 22 2 2" xfId="18194"/>
    <cellStyle name="Neutral 22 2 2 2" xfId="18195"/>
    <cellStyle name="Neutral 22 2 2_Rate Case Accrual Accounts" xfId="33828"/>
    <cellStyle name="Neutral 22 2 3" xfId="45842"/>
    <cellStyle name="Neutral 22 2_Rate Case Accrual Accounts" xfId="33829"/>
    <cellStyle name="Neutral 22 3" xfId="18196"/>
    <cellStyle name="Neutral 22 3 2" xfId="18197"/>
    <cellStyle name="Neutral 22 3 2 2" xfId="18198"/>
    <cellStyle name="Neutral 22 3 2_Rate Case Accrual Accounts" xfId="33830"/>
    <cellStyle name="Neutral 22 3 3" xfId="45843"/>
    <cellStyle name="Neutral 22 3_Rate Case Accrual Accounts" xfId="33831"/>
    <cellStyle name="Neutral 22 4" xfId="18199"/>
    <cellStyle name="Neutral 22 4 2" xfId="18200"/>
    <cellStyle name="Neutral 22 4_Rate Case Accrual Accounts" xfId="33832"/>
    <cellStyle name="Neutral 22 5" xfId="45844"/>
    <cellStyle name="Neutral 22_Rate Case Accrual Accounts" xfId="33833"/>
    <cellStyle name="Neutral 23" xfId="18201"/>
    <cellStyle name="Neutral 23 2" xfId="18202"/>
    <cellStyle name="Neutral 23 2 2" xfId="18203"/>
    <cellStyle name="Neutral 23 2 2 2" xfId="18204"/>
    <cellStyle name="Neutral 23 2 2_Rate Case Accrual Accounts" xfId="33834"/>
    <cellStyle name="Neutral 23 2 3" xfId="45845"/>
    <cellStyle name="Neutral 23 2_Rate Case Accrual Accounts" xfId="33835"/>
    <cellStyle name="Neutral 23 3" xfId="18205"/>
    <cellStyle name="Neutral 23 3 2" xfId="18206"/>
    <cellStyle name="Neutral 23 3 2 2" xfId="18207"/>
    <cellStyle name="Neutral 23 3 2_Rate Case Accrual Accounts" xfId="33836"/>
    <cellStyle name="Neutral 23 3 3" xfId="45846"/>
    <cellStyle name="Neutral 23 3_Rate Case Accrual Accounts" xfId="33837"/>
    <cellStyle name="Neutral 23 4" xfId="18208"/>
    <cellStyle name="Neutral 23 4 2" xfId="18209"/>
    <cellStyle name="Neutral 23 4 2 2" xfId="18210"/>
    <cellStyle name="Neutral 23 4 2_Rate Case Accrual Accounts" xfId="33838"/>
    <cellStyle name="Neutral 23 4 3" xfId="45847"/>
    <cellStyle name="Neutral 23 4_Rate Case Accrual Accounts" xfId="33839"/>
    <cellStyle name="Neutral 23 5" xfId="18211"/>
    <cellStyle name="Neutral 23 5 2" xfId="18212"/>
    <cellStyle name="Neutral 23 5_Rate Case Accrual Accounts" xfId="33840"/>
    <cellStyle name="Neutral 23 6" xfId="45848"/>
    <cellStyle name="Neutral 23_Rate Case Accrual Accounts" xfId="33841"/>
    <cellStyle name="Neutral 24" xfId="18213"/>
    <cellStyle name="Neutral 24 2" xfId="18214"/>
    <cellStyle name="Neutral 24 2 2" xfId="18215"/>
    <cellStyle name="Neutral 24 2 2 2" xfId="18216"/>
    <cellStyle name="Neutral 24 2 2 2 2" xfId="18217"/>
    <cellStyle name="Neutral 24 2 2 2_Rate Case Accrual Accounts" xfId="33842"/>
    <cellStyle name="Neutral 24 2 2 3" xfId="45849"/>
    <cellStyle name="Neutral 24 2 2_Rate Case Accrual Accounts" xfId="33843"/>
    <cellStyle name="Neutral 24 2 3" xfId="18218"/>
    <cellStyle name="Neutral 24 2 3 2" xfId="18219"/>
    <cellStyle name="Neutral 24 2 3_Rate Case Accrual Accounts" xfId="33844"/>
    <cellStyle name="Neutral 24 2 4" xfId="18220"/>
    <cellStyle name="Neutral 24 2 4 2" xfId="45850"/>
    <cellStyle name="Neutral 24 2 5" xfId="45851"/>
    <cellStyle name="Neutral 24 2_Rate Case Accrual Accounts" xfId="33845"/>
    <cellStyle name="Neutral 24 3" xfId="18221"/>
    <cellStyle name="Neutral 24 3 2" xfId="18222"/>
    <cellStyle name="Neutral 24 3 2 2" xfId="18223"/>
    <cellStyle name="Neutral 24 3 2_Rate Case Accrual Accounts" xfId="33846"/>
    <cellStyle name="Neutral 24 3 3" xfId="45852"/>
    <cellStyle name="Neutral 24 3_Rate Case Accrual Accounts" xfId="33847"/>
    <cellStyle name="Neutral 24 4" xfId="18224"/>
    <cellStyle name="Neutral 24 4 2" xfId="18225"/>
    <cellStyle name="Neutral 24 4_Rate Case Accrual Accounts" xfId="33848"/>
    <cellStyle name="Neutral 24 5" xfId="18226"/>
    <cellStyle name="Neutral 24 5 2" xfId="18227"/>
    <cellStyle name="Neutral 24 5_Rate Case Accrual Accounts" xfId="33849"/>
    <cellStyle name="Neutral 24 6" xfId="45853"/>
    <cellStyle name="Neutral 24_Basis Detail" xfId="18228"/>
    <cellStyle name="Neutral 25" xfId="18229"/>
    <cellStyle name="Neutral 25 2" xfId="18230"/>
    <cellStyle name="Neutral 25 2 2" xfId="18231"/>
    <cellStyle name="Neutral 25 2 2 2" xfId="18232"/>
    <cellStyle name="Neutral 25 2 2_Rate Case Accrual Accounts" xfId="33850"/>
    <cellStyle name="Neutral 25 2 3" xfId="45854"/>
    <cellStyle name="Neutral 25 2_Rate Case Accrual Accounts" xfId="33851"/>
    <cellStyle name="Neutral 25 3" xfId="18233"/>
    <cellStyle name="Neutral 25 3 2" xfId="18234"/>
    <cellStyle name="Neutral 25 3 2 2" xfId="18235"/>
    <cellStyle name="Neutral 25 3 2_Rate Case Accrual Accounts" xfId="33852"/>
    <cellStyle name="Neutral 25 3 3" xfId="45855"/>
    <cellStyle name="Neutral 25 3_Rate Case Accrual Accounts" xfId="33853"/>
    <cellStyle name="Neutral 25 4" xfId="18236"/>
    <cellStyle name="Neutral 25 4 2" xfId="18237"/>
    <cellStyle name="Neutral 25 4_Rate Case Accrual Accounts" xfId="33854"/>
    <cellStyle name="Neutral 25 5" xfId="45856"/>
    <cellStyle name="Neutral 25_Rate Case Accrual Accounts" xfId="33855"/>
    <cellStyle name="Neutral 26" xfId="18238"/>
    <cellStyle name="Neutral 26 2" xfId="18239"/>
    <cellStyle name="Neutral 26 2 2" xfId="18240"/>
    <cellStyle name="Neutral 26 2 2 2" xfId="18241"/>
    <cellStyle name="Neutral 26 2 2_Rate Case Accrual Accounts" xfId="33856"/>
    <cellStyle name="Neutral 26 2 3" xfId="45857"/>
    <cellStyle name="Neutral 26 2_Rate Case Accrual Accounts" xfId="33857"/>
    <cellStyle name="Neutral 26 3" xfId="18242"/>
    <cellStyle name="Neutral 26 3 2" xfId="18243"/>
    <cellStyle name="Neutral 26 3_Rate Case Accrual Accounts" xfId="33858"/>
    <cellStyle name="Neutral 26 4" xfId="18244"/>
    <cellStyle name="Neutral 26 4 2" xfId="45858"/>
    <cellStyle name="Neutral 26 5" xfId="45859"/>
    <cellStyle name="Neutral 26_Rate Case Accrual Accounts" xfId="33859"/>
    <cellStyle name="Neutral 27" xfId="18245"/>
    <cellStyle name="Neutral 27 2" xfId="18246"/>
    <cellStyle name="Neutral 27 2 2" xfId="18247"/>
    <cellStyle name="Neutral 27 2 2 2" xfId="18248"/>
    <cellStyle name="Neutral 27 2 2_Rate Case Accrual Accounts" xfId="33860"/>
    <cellStyle name="Neutral 27 2 3" xfId="45860"/>
    <cellStyle name="Neutral 27 2_Rate Case Accrual Accounts" xfId="33861"/>
    <cellStyle name="Neutral 27 3" xfId="18249"/>
    <cellStyle name="Neutral 27 3 2" xfId="18250"/>
    <cellStyle name="Neutral 27 3_Rate Case Accrual Accounts" xfId="33862"/>
    <cellStyle name="Neutral 27 4" xfId="45861"/>
    <cellStyle name="Neutral 27_Rate Case Accrual Accounts" xfId="33863"/>
    <cellStyle name="Neutral 28" xfId="18251"/>
    <cellStyle name="Neutral 28 2" xfId="18252"/>
    <cellStyle name="Neutral 28 2 2" xfId="18253"/>
    <cellStyle name="Neutral 28 2_Rate Case Accrual Accounts" xfId="33864"/>
    <cellStyle name="Neutral 28 3" xfId="45862"/>
    <cellStyle name="Neutral 28_Rate Case Accrual Accounts" xfId="33865"/>
    <cellStyle name="Neutral 29" xfId="18254"/>
    <cellStyle name="Neutral 29 2" xfId="18255"/>
    <cellStyle name="Neutral 29 2 2" xfId="18256"/>
    <cellStyle name="Neutral 29 2_Rate Case Accrual Accounts" xfId="33866"/>
    <cellStyle name="Neutral 29 3" xfId="45863"/>
    <cellStyle name="Neutral 29_Rate Case Accrual Accounts" xfId="33867"/>
    <cellStyle name="Neutral 3" xfId="18257"/>
    <cellStyle name="Neutral 3 2" xfId="18258"/>
    <cellStyle name="Neutral 3 2 2" xfId="18259"/>
    <cellStyle name="Neutral 3 2 2 2" xfId="18260"/>
    <cellStyle name="Neutral 3 2 2 2 2" xfId="18261"/>
    <cellStyle name="Neutral 3 2 2 2_Rate Case Accrual Accounts" xfId="33868"/>
    <cellStyle name="Neutral 3 2 2 3" xfId="45864"/>
    <cellStyle name="Neutral 3 2 2_Rate Case Accrual Accounts" xfId="33869"/>
    <cellStyle name="Neutral 3 2 3" xfId="18262"/>
    <cellStyle name="Neutral 3 2 3 2" xfId="18263"/>
    <cellStyle name="Neutral 3 2 3 2 2" xfId="18264"/>
    <cellStyle name="Neutral 3 2 3 2_Rate Case Accrual Accounts" xfId="33870"/>
    <cellStyle name="Neutral 3 2 3 3" xfId="45865"/>
    <cellStyle name="Neutral 3 2 3_Rate Case Accrual Accounts" xfId="33871"/>
    <cellStyle name="Neutral 3 2 4" xfId="18265"/>
    <cellStyle name="Neutral 3 2 4 2" xfId="18266"/>
    <cellStyle name="Neutral 3 2 4_Rate Case Accrual Accounts" xfId="33872"/>
    <cellStyle name="Neutral 3 2 5" xfId="45866"/>
    <cellStyle name="Neutral 3 2_Rate Case Accrual Accounts" xfId="33873"/>
    <cellStyle name="Neutral 3 3" xfId="18267"/>
    <cellStyle name="Neutral 3 3 2" xfId="18268"/>
    <cellStyle name="Neutral 3 3 2 2" xfId="18269"/>
    <cellStyle name="Neutral 3 3 2_Rate Case Accrual Accounts" xfId="33874"/>
    <cellStyle name="Neutral 3 3 3" xfId="45867"/>
    <cellStyle name="Neutral 3 3_Rate Case Accrual Accounts" xfId="33875"/>
    <cellStyle name="Neutral 3 4" xfId="18270"/>
    <cellStyle name="Neutral 3 4 2" xfId="18271"/>
    <cellStyle name="Neutral 3 4_Rate Case Accrual Accounts" xfId="33876"/>
    <cellStyle name="Neutral 3 5" xfId="18272"/>
    <cellStyle name="Neutral 3 5 2" xfId="45868"/>
    <cellStyle name="Neutral 3_Rate Case Accrual Accounts" xfId="33877"/>
    <cellStyle name="Neutral 30" xfId="18273"/>
    <cellStyle name="Neutral 30 2" xfId="18274"/>
    <cellStyle name="Neutral 30 2 2" xfId="18275"/>
    <cellStyle name="Neutral 30 2_Rate Case Accrual Accounts" xfId="33878"/>
    <cellStyle name="Neutral 30 3" xfId="45869"/>
    <cellStyle name="Neutral 30_Rate Case Accrual Accounts" xfId="33879"/>
    <cellStyle name="Neutral 31" xfId="18276"/>
    <cellStyle name="Neutral 31 2" xfId="18277"/>
    <cellStyle name="Neutral 31 2 2" xfId="18278"/>
    <cellStyle name="Neutral 31 2_Rate Case Accrual Accounts" xfId="33880"/>
    <cellStyle name="Neutral 31 3" xfId="45870"/>
    <cellStyle name="Neutral 31_Rate Case Accrual Accounts" xfId="33881"/>
    <cellStyle name="Neutral 32" xfId="18279"/>
    <cellStyle name="Neutral 32 2" xfId="18280"/>
    <cellStyle name="Neutral 32 2 2" xfId="18281"/>
    <cellStyle name="Neutral 32 2_Rate Case Accrual Accounts" xfId="33882"/>
    <cellStyle name="Neutral 32 3" xfId="45871"/>
    <cellStyle name="Neutral 32_Rate Case Accrual Accounts" xfId="33883"/>
    <cellStyle name="Neutral 33" xfId="18282"/>
    <cellStyle name="Neutral 33 2" xfId="18283"/>
    <cellStyle name="Neutral 33 2 2" xfId="18284"/>
    <cellStyle name="Neutral 33 2_Rate Case Accrual Accounts" xfId="33884"/>
    <cellStyle name="Neutral 33 3" xfId="45872"/>
    <cellStyle name="Neutral 33_Rate Case Accrual Accounts" xfId="33885"/>
    <cellStyle name="Neutral 34" xfId="18285"/>
    <cellStyle name="Neutral 34 2" xfId="18286"/>
    <cellStyle name="Neutral 34 2 2" xfId="18287"/>
    <cellStyle name="Neutral 34 2_Rate Case Accrual Accounts" xfId="33886"/>
    <cellStyle name="Neutral 34 3" xfId="45873"/>
    <cellStyle name="Neutral 34_Rate Case Accrual Accounts" xfId="33887"/>
    <cellStyle name="Neutral 35" xfId="18288"/>
    <cellStyle name="Neutral 35 2" xfId="18289"/>
    <cellStyle name="Neutral 35 2 2" xfId="18290"/>
    <cellStyle name="Neutral 35 2_Rate Case Accrual Accounts" xfId="33888"/>
    <cellStyle name="Neutral 35 3" xfId="45874"/>
    <cellStyle name="Neutral 35_Rate Case Accrual Accounts" xfId="33889"/>
    <cellStyle name="Neutral 36" xfId="18291"/>
    <cellStyle name="Neutral 36 2" xfId="18292"/>
    <cellStyle name="Neutral 36 2 2" xfId="18293"/>
    <cellStyle name="Neutral 36 2_Rate Case Accrual Accounts" xfId="33890"/>
    <cellStyle name="Neutral 36 3" xfId="45875"/>
    <cellStyle name="Neutral 36_Rate Case Accrual Accounts" xfId="33891"/>
    <cellStyle name="Neutral 37" xfId="18294"/>
    <cellStyle name="Neutral 37 2" xfId="18295"/>
    <cellStyle name="Neutral 37 2 2" xfId="18296"/>
    <cellStyle name="Neutral 37 2_Rate Case Accrual Accounts" xfId="33892"/>
    <cellStyle name="Neutral 37 3" xfId="45876"/>
    <cellStyle name="Neutral 37_Rate Case Accrual Accounts" xfId="33893"/>
    <cellStyle name="Neutral 38" xfId="18297"/>
    <cellStyle name="Neutral 38 2" xfId="18298"/>
    <cellStyle name="Neutral 38 2 2" xfId="18299"/>
    <cellStyle name="Neutral 38 2_Rate Case Accrual Accounts" xfId="33894"/>
    <cellStyle name="Neutral 38 3" xfId="45877"/>
    <cellStyle name="Neutral 38_Rate Case Accrual Accounts" xfId="33895"/>
    <cellStyle name="Neutral 39" xfId="18300"/>
    <cellStyle name="Neutral 39 2" xfId="18301"/>
    <cellStyle name="Neutral 39 2 2" xfId="18302"/>
    <cellStyle name="Neutral 39 2_Rate Case Accrual Accounts" xfId="33896"/>
    <cellStyle name="Neutral 39 3" xfId="45878"/>
    <cellStyle name="Neutral 39_Rate Case Accrual Accounts" xfId="33897"/>
    <cellStyle name="Neutral 4" xfId="18303"/>
    <cellStyle name="Neutral 4 2" xfId="18304"/>
    <cellStyle name="Neutral 4 2 2" xfId="18305"/>
    <cellStyle name="Neutral 4 2 2 2" xfId="18306"/>
    <cellStyle name="Neutral 4 2 2 2 2" xfId="18307"/>
    <cellStyle name="Neutral 4 2 2 2_Rate Case Accrual Accounts" xfId="33898"/>
    <cellStyle name="Neutral 4 2 2 3" xfId="45879"/>
    <cellStyle name="Neutral 4 2 2_Rate Case Accrual Accounts" xfId="33899"/>
    <cellStyle name="Neutral 4 2 3" xfId="18308"/>
    <cellStyle name="Neutral 4 2 3 2" xfId="18309"/>
    <cellStyle name="Neutral 4 2 3 2 2" xfId="18310"/>
    <cellStyle name="Neutral 4 2 3 2_Rate Case Accrual Accounts" xfId="33900"/>
    <cellStyle name="Neutral 4 2 3 3" xfId="45880"/>
    <cellStyle name="Neutral 4 2 3_Rate Case Accrual Accounts" xfId="33901"/>
    <cellStyle name="Neutral 4 2 4" xfId="18311"/>
    <cellStyle name="Neutral 4 2 4 2" xfId="18312"/>
    <cellStyle name="Neutral 4 2 4_Rate Case Accrual Accounts" xfId="33902"/>
    <cellStyle name="Neutral 4 2 5" xfId="45881"/>
    <cellStyle name="Neutral 4 2_Rate Case Accrual Accounts" xfId="33903"/>
    <cellStyle name="Neutral 4 3" xfId="18313"/>
    <cellStyle name="Neutral 4 3 2" xfId="18314"/>
    <cellStyle name="Neutral 4 3 2 2" xfId="18315"/>
    <cellStyle name="Neutral 4 3 2_Rate Case Accrual Accounts" xfId="33904"/>
    <cellStyle name="Neutral 4 3 3" xfId="45882"/>
    <cellStyle name="Neutral 4 3_Rate Case Accrual Accounts" xfId="33905"/>
    <cellStyle name="Neutral 4 4" xfId="18316"/>
    <cellStyle name="Neutral 4 4 2" xfId="18317"/>
    <cellStyle name="Neutral 4 4_Rate Case Accrual Accounts" xfId="33906"/>
    <cellStyle name="Neutral 4 5" xfId="45883"/>
    <cellStyle name="Neutral 4_Rate Case Accrual Accounts" xfId="33907"/>
    <cellStyle name="Neutral 40" xfId="18318"/>
    <cellStyle name="Neutral 40 2" xfId="18319"/>
    <cellStyle name="Neutral 40 2 2" xfId="18320"/>
    <cellStyle name="Neutral 40 2_Rate Case Accrual Accounts" xfId="33908"/>
    <cellStyle name="Neutral 40 3" xfId="45884"/>
    <cellStyle name="Neutral 40_Rate Case Accrual Accounts" xfId="33909"/>
    <cellStyle name="Neutral 41" xfId="18321"/>
    <cellStyle name="Neutral 41 2" xfId="18322"/>
    <cellStyle name="Neutral 41 2 2" xfId="18323"/>
    <cellStyle name="Neutral 41 2_Rate Case Accrual Accounts" xfId="33910"/>
    <cellStyle name="Neutral 41 3" xfId="45885"/>
    <cellStyle name="Neutral 41_Rate Case Accrual Accounts" xfId="33911"/>
    <cellStyle name="Neutral 42" xfId="18324"/>
    <cellStyle name="Neutral 42 2" xfId="18325"/>
    <cellStyle name="Neutral 42 2 2" xfId="18326"/>
    <cellStyle name="Neutral 42 2_Rate Case Accrual Accounts" xfId="33912"/>
    <cellStyle name="Neutral 42 3" xfId="45886"/>
    <cellStyle name="Neutral 42_Rate Case Accrual Accounts" xfId="33913"/>
    <cellStyle name="Neutral 43" xfId="18327"/>
    <cellStyle name="Neutral 43 2" xfId="18328"/>
    <cellStyle name="Neutral 43 2 2" xfId="18329"/>
    <cellStyle name="Neutral 43 2_Rate Case Accrual Accounts" xfId="33914"/>
    <cellStyle name="Neutral 43 3" xfId="45887"/>
    <cellStyle name="Neutral 43_Rate Case Accrual Accounts" xfId="33915"/>
    <cellStyle name="Neutral 44" xfId="18330"/>
    <cellStyle name="Neutral 44 2" xfId="18331"/>
    <cellStyle name="Neutral 44 2 2" xfId="18332"/>
    <cellStyle name="Neutral 44 2_Rate Case Accrual Accounts" xfId="33916"/>
    <cellStyle name="Neutral 44 3" xfId="45888"/>
    <cellStyle name="Neutral 44_Rate Case Accrual Accounts" xfId="33917"/>
    <cellStyle name="Neutral 45" xfId="18333"/>
    <cellStyle name="Neutral 45 2" xfId="18334"/>
    <cellStyle name="Neutral 45 2 2" xfId="18335"/>
    <cellStyle name="Neutral 45 2_Rate Case Accrual Accounts" xfId="33918"/>
    <cellStyle name="Neutral 45 3" xfId="45889"/>
    <cellStyle name="Neutral 45_Rate Case Accrual Accounts" xfId="33919"/>
    <cellStyle name="Neutral 46" xfId="18336"/>
    <cellStyle name="Neutral 46 2" xfId="18337"/>
    <cellStyle name="Neutral 46 2 2" xfId="18338"/>
    <cellStyle name="Neutral 46 2_Rate Case Accrual Accounts" xfId="33920"/>
    <cellStyle name="Neutral 46 3" xfId="45890"/>
    <cellStyle name="Neutral 46_Rate Case Accrual Accounts" xfId="33921"/>
    <cellStyle name="Neutral 47" xfId="18339"/>
    <cellStyle name="Neutral 47 2" xfId="18340"/>
    <cellStyle name="Neutral 47 2 2" xfId="18341"/>
    <cellStyle name="Neutral 47 2_Rate Case Accrual Accounts" xfId="33922"/>
    <cellStyle name="Neutral 47 3" xfId="45891"/>
    <cellStyle name="Neutral 47_Rate Case Accrual Accounts" xfId="33923"/>
    <cellStyle name="Neutral 48" xfId="18342"/>
    <cellStyle name="Neutral 48 2" xfId="18343"/>
    <cellStyle name="Neutral 48 2 2" xfId="18344"/>
    <cellStyle name="Neutral 48 2_Rate Case Accrual Accounts" xfId="33924"/>
    <cellStyle name="Neutral 48 3" xfId="45892"/>
    <cellStyle name="Neutral 48_Rate Case Accrual Accounts" xfId="33925"/>
    <cellStyle name="Neutral 49" xfId="18345"/>
    <cellStyle name="Neutral 49 2" xfId="18346"/>
    <cellStyle name="Neutral 49 2 2" xfId="18347"/>
    <cellStyle name="Neutral 49 2_Rate Case Accrual Accounts" xfId="33926"/>
    <cellStyle name="Neutral 49 3" xfId="45893"/>
    <cellStyle name="Neutral 49_Rate Case Accrual Accounts" xfId="33927"/>
    <cellStyle name="Neutral 5" xfId="18348"/>
    <cellStyle name="Neutral 5 2" xfId="18349"/>
    <cellStyle name="Neutral 5 2 2" xfId="18350"/>
    <cellStyle name="Neutral 5 2 2 2" xfId="18351"/>
    <cellStyle name="Neutral 5 2 2 2 2" xfId="18352"/>
    <cellStyle name="Neutral 5 2 2 2_Rate Case Accrual Accounts" xfId="33928"/>
    <cellStyle name="Neutral 5 2 2 3" xfId="45894"/>
    <cellStyle name="Neutral 5 2 2_Rate Case Accrual Accounts" xfId="33929"/>
    <cellStyle name="Neutral 5 2 3" xfId="18353"/>
    <cellStyle name="Neutral 5 2 3 2" xfId="18354"/>
    <cellStyle name="Neutral 5 2 3 2 2" xfId="18355"/>
    <cellStyle name="Neutral 5 2 3 2_Rate Case Accrual Accounts" xfId="33930"/>
    <cellStyle name="Neutral 5 2 3 3" xfId="45895"/>
    <cellStyle name="Neutral 5 2 3_Rate Case Accrual Accounts" xfId="33931"/>
    <cellStyle name="Neutral 5 2 4" xfId="18356"/>
    <cellStyle name="Neutral 5 2 4 2" xfId="18357"/>
    <cellStyle name="Neutral 5 2 4_Rate Case Accrual Accounts" xfId="33932"/>
    <cellStyle name="Neutral 5 2 5" xfId="45896"/>
    <cellStyle name="Neutral 5 2_Rate Case Accrual Accounts" xfId="33933"/>
    <cellStyle name="Neutral 5 3" xfId="18358"/>
    <cellStyle name="Neutral 5 3 2" xfId="18359"/>
    <cellStyle name="Neutral 5 3 2 2" xfId="18360"/>
    <cellStyle name="Neutral 5 3 2_Rate Case Accrual Accounts" xfId="33934"/>
    <cellStyle name="Neutral 5 3 3" xfId="45897"/>
    <cellStyle name="Neutral 5 3_Rate Case Accrual Accounts" xfId="33935"/>
    <cellStyle name="Neutral 5 4" xfId="18361"/>
    <cellStyle name="Neutral 5 4 2" xfId="18362"/>
    <cellStyle name="Neutral 5 4_Rate Case Accrual Accounts" xfId="33936"/>
    <cellStyle name="Neutral 5 5" xfId="45898"/>
    <cellStyle name="Neutral 5_Rate Case Accrual Accounts" xfId="33937"/>
    <cellStyle name="Neutral 50" xfId="18363"/>
    <cellStyle name="Neutral 50 2" xfId="18364"/>
    <cellStyle name="Neutral 50 2 2" xfId="18365"/>
    <cellStyle name="Neutral 50 2_Rate Case Accrual Accounts" xfId="33938"/>
    <cellStyle name="Neutral 50 3" xfId="45899"/>
    <cellStyle name="Neutral 50_Rate Case Accrual Accounts" xfId="33939"/>
    <cellStyle name="Neutral 51" xfId="18366"/>
    <cellStyle name="Neutral 51 2" xfId="18367"/>
    <cellStyle name="Neutral 51 2 2" xfId="18368"/>
    <cellStyle name="Neutral 51 2_Rate Case Accrual Accounts" xfId="33940"/>
    <cellStyle name="Neutral 51 3" xfId="45900"/>
    <cellStyle name="Neutral 51_Rate Case Accrual Accounts" xfId="33941"/>
    <cellStyle name="Neutral 52" xfId="18369"/>
    <cellStyle name="Neutral 52 2" xfId="18370"/>
    <cellStyle name="Neutral 52 2 2" xfId="18371"/>
    <cellStyle name="Neutral 52 2_Rate Case Accrual Accounts" xfId="33942"/>
    <cellStyle name="Neutral 52 3" xfId="45901"/>
    <cellStyle name="Neutral 52_Rate Case Accrual Accounts" xfId="33943"/>
    <cellStyle name="Neutral 53" xfId="18372"/>
    <cellStyle name="Neutral 53 2" xfId="18373"/>
    <cellStyle name="Neutral 53 2 2" xfId="18374"/>
    <cellStyle name="Neutral 53 2_Rate Case Accrual Accounts" xfId="33944"/>
    <cellStyle name="Neutral 53 3" xfId="45902"/>
    <cellStyle name="Neutral 53_Rate Case Accrual Accounts" xfId="33945"/>
    <cellStyle name="Neutral 54" xfId="18375"/>
    <cellStyle name="Neutral 54 2" xfId="18376"/>
    <cellStyle name="Neutral 54 2 2" xfId="18377"/>
    <cellStyle name="Neutral 54 2_Rate Case Accrual Accounts" xfId="33946"/>
    <cellStyle name="Neutral 54 3" xfId="45903"/>
    <cellStyle name="Neutral 54_Rate Case Accrual Accounts" xfId="33947"/>
    <cellStyle name="Neutral 55" xfId="18378"/>
    <cellStyle name="Neutral 55 2" xfId="18379"/>
    <cellStyle name="Neutral 55 2 2" xfId="18380"/>
    <cellStyle name="Neutral 55 2_Rate Case Accrual Accounts" xfId="33948"/>
    <cellStyle name="Neutral 55 3" xfId="45904"/>
    <cellStyle name="Neutral 55_Rate Case Accrual Accounts" xfId="33949"/>
    <cellStyle name="Neutral 56" xfId="18381"/>
    <cellStyle name="Neutral 56 2" xfId="18382"/>
    <cellStyle name="Neutral 56 2 2" xfId="18383"/>
    <cellStyle name="Neutral 56 2_Rate Case Accrual Accounts" xfId="33950"/>
    <cellStyle name="Neutral 56 3" xfId="45905"/>
    <cellStyle name="Neutral 56_Rate Case Accrual Accounts" xfId="33951"/>
    <cellStyle name="Neutral 57" xfId="18384"/>
    <cellStyle name="Neutral 57 2" xfId="18385"/>
    <cellStyle name="Neutral 57 2 2" xfId="18386"/>
    <cellStyle name="Neutral 57 2_Rate Case Accrual Accounts" xfId="33952"/>
    <cellStyle name="Neutral 57 3" xfId="45906"/>
    <cellStyle name="Neutral 57_Rate Case Accrual Accounts" xfId="33953"/>
    <cellStyle name="Neutral 58" xfId="18387"/>
    <cellStyle name="Neutral 58 2" xfId="18388"/>
    <cellStyle name="Neutral 58 2 2" xfId="18389"/>
    <cellStyle name="Neutral 58 2_Rate Case Accrual Accounts" xfId="33954"/>
    <cellStyle name="Neutral 58 3" xfId="45907"/>
    <cellStyle name="Neutral 58_Rate Case Accrual Accounts" xfId="33955"/>
    <cellStyle name="Neutral 59" xfId="18390"/>
    <cellStyle name="Neutral 59 2" xfId="18391"/>
    <cellStyle name="Neutral 59 2 2" xfId="18392"/>
    <cellStyle name="Neutral 59 2_Rate Case Accrual Accounts" xfId="33956"/>
    <cellStyle name="Neutral 59 3" xfId="45908"/>
    <cellStyle name="Neutral 59_Rate Case Accrual Accounts" xfId="33957"/>
    <cellStyle name="Neutral 6" xfId="18393"/>
    <cellStyle name="Neutral 6 2" xfId="18394"/>
    <cellStyle name="Neutral 6 2 2" xfId="18395"/>
    <cellStyle name="Neutral 6 2 2 2" xfId="18396"/>
    <cellStyle name="Neutral 6 2 2_Rate Case Accrual Accounts" xfId="33958"/>
    <cellStyle name="Neutral 6 2 3" xfId="45909"/>
    <cellStyle name="Neutral 6 2_Rate Case Accrual Accounts" xfId="33959"/>
    <cellStyle name="Neutral 6 3" xfId="18397"/>
    <cellStyle name="Neutral 6 3 2" xfId="18398"/>
    <cellStyle name="Neutral 6 3 2 2" xfId="18399"/>
    <cellStyle name="Neutral 6 3 2_Rate Case Accrual Accounts" xfId="33960"/>
    <cellStyle name="Neutral 6 3 3" xfId="45910"/>
    <cellStyle name="Neutral 6 3_Rate Case Accrual Accounts" xfId="33961"/>
    <cellStyle name="Neutral 6 4" xfId="18400"/>
    <cellStyle name="Neutral 6 4 2" xfId="18401"/>
    <cellStyle name="Neutral 6 4_Rate Case Accrual Accounts" xfId="33962"/>
    <cellStyle name="Neutral 6 5" xfId="45911"/>
    <cellStyle name="Neutral 6_Rate Case Accrual Accounts" xfId="33963"/>
    <cellStyle name="Neutral 60" xfId="18402"/>
    <cellStyle name="Neutral 60 2" xfId="18403"/>
    <cellStyle name="Neutral 60 2 2" xfId="18404"/>
    <cellStyle name="Neutral 60 2_Rate Case Accrual Accounts" xfId="33964"/>
    <cellStyle name="Neutral 60 3" xfId="45912"/>
    <cellStyle name="Neutral 60_Rate Case Accrual Accounts" xfId="33965"/>
    <cellStyle name="Neutral 61" xfId="18405"/>
    <cellStyle name="Neutral 61 2" xfId="18406"/>
    <cellStyle name="Neutral 61_Rate Case Accrual Accounts" xfId="33966"/>
    <cellStyle name="Neutral 62" xfId="18407"/>
    <cellStyle name="Neutral 62 2" xfId="18408"/>
    <cellStyle name="Neutral 62_Rate Case Accrual Accounts" xfId="33967"/>
    <cellStyle name="Neutral 63" xfId="18409"/>
    <cellStyle name="Neutral 63 2" xfId="45913"/>
    <cellStyle name="Neutral 64" xfId="18410"/>
    <cellStyle name="Neutral 64 2" xfId="45914"/>
    <cellStyle name="Neutral 65" xfId="18411"/>
    <cellStyle name="Neutral 65 2" xfId="45915"/>
    <cellStyle name="Neutral 66" xfId="18412"/>
    <cellStyle name="Neutral 66 2" xfId="45916"/>
    <cellStyle name="Neutral 67" xfId="18413"/>
    <cellStyle name="Neutral 67 2" xfId="45917"/>
    <cellStyle name="Neutral 68" xfId="18414"/>
    <cellStyle name="Neutral 68 2" xfId="45918"/>
    <cellStyle name="Neutral 69" xfId="18415"/>
    <cellStyle name="Neutral 69 2" xfId="45919"/>
    <cellStyle name="Neutral 7" xfId="18416"/>
    <cellStyle name="Neutral 7 2" xfId="18417"/>
    <cellStyle name="Neutral 7 2 2" xfId="18418"/>
    <cellStyle name="Neutral 7 2 2 2" xfId="18419"/>
    <cellStyle name="Neutral 7 2 2_Rate Case Accrual Accounts" xfId="33968"/>
    <cellStyle name="Neutral 7 2 3" xfId="45920"/>
    <cellStyle name="Neutral 7 2_Rate Case Accrual Accounts" xfId="33969"/>
    <cellStyle name="Neutral 7 3" xfId="18420"/>
    <cellStyle name="Neutral 7 3 2" xfId="18421"/>
    <cellStyle name="Neutral 7 3 2 2" xfId="18422"/>
    <cellStyle name="Neutral 7 3 2_Rate Case Accrual Accounts" xfId="33970"/>
    <cellStyle name="Neutral 7 3 3" xfId="45921"/>
    <cellStyle name="Neutral 7 3_Rate Case Accrual Accounts" xfId="33971"/>
    <cellStyle name="Neutral 7 4" xfId="18423"/>
    <cellStyle name="Neutral 7 4 2" xfId="18424"/>
    <cellStyle name="Neutral 7 4_Rate Case Accrual Accounts" xfId="33972"/>
    <cellStyle name="Neutral 7 5" xfId="45922"/>
    <cellStyle name="Neutral 7_Rate Case Accrual Accounts" xfId="33973"/>
    <cellStyle name="Neutral 70" xfId="18425"/>
    <cellStyle name="Neutral 70 2" xfId="45923"/>
    <cellStyle name="Neutral 71" xfId="18426"/>
    <cellStyle name="Neutral 71 2" xfId="45924"/>
    <cellStyle name="Neutral 72" xfId="18427"/>
    <cellStyle name="Neutral 72 2" xfId="45925"/>
    <cellStyle name="Neutral 73" xfId="18428"/>
    <cellStyle name="Neutral 73 2" xfId="45926"/>
    <cellStyle name="Neutral 74" xfId="18429"/>
    <cellStyle name="Neutral 74 2" xfId="45927"/>
    <cellStyle name="Neutral 75" xfId="18430"/>
    <cellStyle name="Neutral 75 2" xfId="45928"/>
    <cellStyle name="Neutral 76" xfId="18431"/>
    <cellStyle name="Neutral 76 2" xfId="45929"/>
    <cellStyle name="Neutral 77" xfId="159"/>
    <cellStyle name="Neutral 78" xfId="49143"/>
    <cellStyle name="Neutral 79" xfId="49178"/>
    <cellStyle name="Neutral 8" xfId="18432"/>
    <cellStyle name="Neutral 8 2" xfId="18433"/>
    <cellStyle name="Neutral 8 2 2" xfId="18434"/>
    <cellStyle name="Neutral 8 2 2 2" xfId="18435"/>
    <cellStyle name="Neutral 8 2 2_Rate Case Accrual Accounts" xfId="33974"/>
    <cellStyle name="Neutral 8 2 3" xfId="45930"/>
    <cellStyle name="Neutral 8 2_Rate Case Accrual Accounts" xfId="33975"/>
    <cellStyle name="Neutral 8 3" xfId="18436"/>
    <cellStyle name="Neutral 8 3 2" xfId="18437"/>
    <cellStyle name="Neutral 8 3 2 2" xfId="18438"/>
    <cellStyle name="Neutral 8 3 2_Rate Case Accrual Accounts" xfId="33976"/>
    <cellStyle name="Neutral 8 3 3" xfId="45931"/>
    <cellStyle name="Neutral 8 3_Rate Case Accrual Accounts" xfId="33977"/>
    <cellStyle name="Neutral 8 4" xfId="18439"/>
    <cellStyle name="Neutral 8 4 2" xfId="18440"/>
    <cellStyle name="Neutral 8 4_Rate Case Accrual Accounts" xfId="33978"/>
    <cellStyle name="Neutral 8 5" xfId="45932"/>
    <cellStyle name="Neutral 8_Rate Case Accrual Accounts" xfId="33979"/>
    <cellStyle name="Neutral 9" xfId="18441"/>
    <cellStyle name="Neutral 9 2" xfId="18442"/>
    <cellStyle name="Neutral 9 2 2" xfId="18443"/>
    <cellStyle name="Neutral 9 2 2 2" xfId="18444"/>
    <cellStyle name="Neutral 9 2 2_Rate Case Accrual Accounts" xfId="33980"/>
    <cellStyle name="Neutral 9 2 3" xfId="45933"/>
    <cellStyle name="Neutral 9 2_Rate Case Accrual Accounts" xfId="33981"/>
    <cellStyle name="Neutral 9 3" xfId="18445"/>
    <cellStyle name="Neutral 9 3 2" xfId="18446"/>
    <cellStyle name="Neutral 9 3 2 2" xfId="18447"/>
    <cellStyle name="Neutral 9 3 2_Rate Case Accrual Accounts" xfId="33982"/>
    <cellStyle name="Neutral 9 3 3" xfId="45934"/>
    <cellStyle name="Neutral 9 3_Rate Case Accrual Accounts" xfId="33983"/>
    <cellStyle name="Neutral 9 4" xfId="18448"/>
    <cellStyle name="Neutral 9 4 2" xfId="18449"/>
    <cellStyle name="Neutral 9 4_Rate Case Accrual Accounts" xfId="33984"/>
    <cellStyle name="Neutral 9 5" xfId="45935"/>
    <cellStyle name="Neutral 9_Rate Case Accrual Accounts" xfId="33985"/>
    <cellStyle name="no dec" xfId="161"/>
    <cellStyle name="no dec 2" xfId="18450"/>
    <cellStyle name="no dec 2 2" xfId="18451"/>
    <cellStyle name="no dec 2_Rate Case Accrual Accounts" xfId="33986"/>
    <cellStyle name="no dec_Rate Case Accrual Accounts" xfId="33987"/>
    <cellStyle name="No Edit" xfId="162"/>
    <cellStyle name="No Edit 2" xfId="18452"/>
    <cellStyle name="No Edit 2 2" xfId="18453"/>
    <cellStyle name="No Edit 2 2 2" xfId="18454"/>
    <cellStyle name="No Edit 2 2 2 2" xfId="18455"/>
    <cellStyle name="No Edit 2 2 2_Rate Case Accrual Accounts" xfId="33988"/>
    <cellStyle name="No Edit 2 2 3" xfId="45936"/>
    <cellStyle name="No Edit 2 2_Rate Case Accrual Accounts" xfId="33989"/>
    <cellStyle name="No Edit 2 3" xfId="18456"/>
    <cellStyle name="No Edit 2 3 2" xfId="18457"/>
    <cellStyle name="No Edit 2 3_Rate Case Accrual Accounts" xfId="33990"/>
    <cellStyle name="No Edit 2_Basis Detail" xfId="18458"/>
    <cellStyle name="No Edit 3" xfId="18459"/>
    <cellStyle name="No Edit 3 2" xfId="18460"/>
    <cellStyle name="No Edit 3 2 2" xfId="18461"/>
    <cellStyle name="No Edit 3 2_Rate Case Accrual Accounts" xfId="33991"/>
    <cellStyle name="No Edit 3 3" xfId="45937"/>
    <cellStyle name="No Edit 3_Rate Case Accrual Accounts" xfId="33992"/>
    <cellStyle name="No Edit 4" xfId="18462"/>
    <cellStyle name="No Edit 4 2" xfId="18463"/>
    <cellStyle name="No Edit 4_Rate Case Accrual Accounts" xfId="33993"/>
    <cellStyle name="No Edit_ACC12" xfId="18464"/>
    <cellStyle name="Normal" xfId="0" builtinId="0"/>
    <cellStyle name="Normal - Style1" xfId="163"/>
    <cellStyle name="Normal - Style1 2" xfId="18465"/>
    <cellStyle name="Normal - Style1 2 2" xfId="18466"/>
    <cellStyle name="Normal - Style1 2 3" xfId="18467"/>
    <cellStyle name="Normal - Style1 2_Rate Case Accrual Accounts" xfId="33994"/>
    <cellStyle name="Normal - Style1_AEH-Highlights" xfId="18468"/>
    <cellStyle name="Normal - Style2" xfId="164"/>
    <cellStyle name="Normal - Style3" xfId="165"/>
    <cellStyle name="Normal - Style4" xfId="166"/>
    <cellStyle name="Normal - Style5" xfId="167"/>
    <cellStyle name="Normal - Style6" xfId="168"/>
    <cellStyle name="Normal - Style7" xfId="169"/>
    <cellStyle name="Normal - Style8" xfId="170"/>
    <cellStyle name="Normal 10" xfId="171"/>
    <cellStyle name="Normal 10 10" xfId="1037"/>
    <cellStyle name="Normal 10 11" xfId="18469"/>
    <cellStyle name="Normal 10 11 2" xfId="45938"/>
    <cellStyle name="Normal 10 12" xfId="18470"/>
    <cellStyle name="Normal 10 2" xfId="172"/>
    <cellStyle name="Normal 10 2 2" xfId="640"/>
    <cellStyle name="Normal 10 2 2 2" xfId="869"/>
    <cellStyle name="Normal 10 2 2 2 2" xfId="18471"/>
    <cellStyle name="Normal 10 2 2 2 2 2" xfId="18472"/>
    <cellStyle name="Normal 10 2 2 2 2_Rate Case Accrual Accounts" xfId="33995"/>
    <cellStyle name="Normal 10 2 2 2 3" xfId="18473"/>
    <cellStyle name="Normal 10 2 2 2 3 2" xfId="45939"/>
    <cellStyle name="Normal 10 2 2 2 4" xfId="45940"/>
    <cellStyle name="Normal 10 2 2 2_Rate Case Accrual Accounts" xfId="33996"/>
    <cellStyle name="Normal 10 2 2 3" xfId="18474"/>
    <cellStyle name="Normal 10 2 2 3 2" xfId="18475"/>
    <cellStyle name="Normal 10 2 2 3_Rate Case Accrual Accounts" xfId="33997"/>
    <cellStyle name="Normal 10 2 2 4" xfId="18476"/>
    <cellStyle name="Normal 10 2 2 4 2" xfId="45941"/>
    <cellStyle name="Normal 10 2 2 5" xfId="45942"/>
    <cellStyle name="Normal 10 2 2_Rate Case Accrual Accounts" xfId="33998"/>
    <cellStyle name="Normal 10 2 3" xfId="513"/>
    <cellStyle name="Normal 10 2 3 2" xfId="18477"/>
    <cellStyle name="Normal 10 2 3 2 2" xfId="18478"/>
    <cellStyle name="Normal 10 2 3 2_Rate Case Accrual Accounts" xfId="33999"/>
    <cellStyle name="Normal 10 2 3 3" xfId="18479"/>
    <cellStyle name="Normal 10 2 3 3 2" xfId="45943"/>
    <cellStyle name="Normal 10 2 3 4" xfId="45944"/>
    <cellStyle name="Normal 10 2 3_Rate Case Accrual Accounts" xfId="34000"/>
    <cellStyle name="Normal 10 2 4" xfId="870"/>
    <cellStyle name="Normal 10 2 4 2" xfId="18480"/>
    <cellStyle name="Normal 10 2 4 2 2" xfId="45945"/>
    <cellStyle name="Normal 10 2 4 3" xfId="18481"/>
    <cellStyle name="Normal 10 2 4_Rate Case Accrual Accounts" xfId="34001"/>
    <cellStyle name="Normal 10 2 5" xfId="18482"/>
    <cellStyle name="Normal 10 2 5 2" xfId="45946"/>
    <cellStyle name="Normal 10 2 6" xfId="18483"/>
    <cellStyle name="Normal 10 2 6 2" xfId="45947"/>
    <cellStyle name="Normal 10 2_09_2013" xfId="769"/>
    <cellStyle name="Normal 10 3" xfId="547"/>
    <cellStyle name="Normal 10 3 2" xfId="18484"/>
    <cellStyle name="Normal 10 3 2 2" xfId="18485"/>
    <cellStyle name="Normal 10 3 2_Rate Case Accrual Accounts" xfId="34002"/>
    <cellStyle name="Normal 10 3 3" xfId="18486"/>
    <cellStyle name="Normal 10 3 3 2" xfId="18487"/>
    <cellStyle name="Normal 10 3 3 2 2" xfId="18488"/>
    <cellStyle name="Normal 10 3 3 2_Rate Case Accrual Accounts" xfId="34003"/>
    <cellStyle name="Normal 10 3 3 3" xfId="18489"/>
    <cellStyle name="Normal 10 3 3 4" xfId="45948"/>
    <cellStyle name="Normal 10 3 3_Rate Case Accrual Accounts" xfId="34004"/>
    <cellStyle name="Normal 10 3 4" xfId="18490"/>
    <cellStyle name="Normal 10 3 5" xfId="18491"/>
    <cellStyle name="Normal 10 3 5 2" xfId="45949"/>
    <cellStyle name="Normal 10 3_Rate Case Accrual Accounts" xfId="34005"/>
    <cellStyle name="Normal 10 4" xfId="425"/>
    <cellStyle name="Normal 10 4 2" xfId="18492"/>
    <cellStyle name="Normal 10 4 2 2" xfId="18493"/>
    <cellStyle name="Normal 10 4 2 2 2" xfId="18494"/>
    <cellStyle name="Normal 10 4 2 2 2 2" xfId="45950"/>
    <cellStyle name="Normal 10 4 2 2 3" xfId="18495"/>
    <cellStyle name="Normal 10 4 2 2_Rate Case Accrual Accounts" xfId="34006"/>
    <cellStyle name="Normal 10 4 2 3" xfId="18496"/>
    <cellStyle name="Normal 10 4 2 3 2" xfId="45951"/>
    <cellStyle name="Normal 10 4 2 4" xfId="45952"/>
    <cellStyle name="Normal 10 4 2_Rate Case Accrual Accounts" xfId="34007"/>
    <cellStyle name="Normal 10 4 3" xfId="18497"/>
    <cellStyle name="Normal 10 4 3 2" xfId="18498"/>
    <cellStyle name="Normal 10 4 3 2 2" xfId="45953"/>
    <cellStyle name="Normal 10 4 3 3" xfId="45954"/>
    <cellStyle name="Normal 10 4 3_Rate Case Accrual Accounts" xfId="34008"/>
    <cellStyle name="Normal 10 4 4" xfId="18499"/>
    <cellStyle name="Normal 10 4 4 2" xfId="45955"/>
    <cellStyle name="Normal 10 4 5" xfId="18500"/>
    <cellStyle name="Normal 10 4_Basis Detail" xfId="18501"/>
    <cellStyle name="Normal 10 5" xfId="18502"/>
    <cellStyle name="Normal 10 5 2" xfId="18503"/>
    <cellStyle name="Normal 10 5 2 2" xfId="18504"/>
    <cellStyle name="Normal 10 5 2 2 2" xfId="45956"/>
    <cellStyle name="Normal 10 5 2 3" xfId="18505"/>
    <cellStyle name="Normal 10 5 2_Rate Case Accrual Accounts" xfId="34009"/>
    <cellStyle name="Normal 10 5 3" xfId="18506"/>
    <cellStyle name="Normal 10 5 3 2" xfId="45957"/>
    <cellStyle name="Normal 10 5 4" xfId="45958"/>
    <cellStyle name="Normal 10 5_Rate Case Accrual Accounts" xfId="34010"/>
    <cellStyle name="Normal 10 6" xfId="18507"/>
    <cellStyle name="Normal 10 6 2" xfId="18508"/>
    <cellStyle name="Normal 10 6 2 2" xfId="45959"/>
    <cellStyle name="Normal 10 6 3" xfId="18509"/>
    <cellStyle name="Normal 10 6_Rate Case Accrual Accounts" xfId="34011"/>
    <cellStyle name="Normal 10 7" xfId="18510"/>
    <cellStyle name="Normal 10 7 2" xfId="18511"/>
    <cellStyle name="Normal 10 7 3" xfId="45960"/>
    <cellStyle name="Normal 10 7_Rate Case Accrual Accounts" xfId="34012"/>
    <cellStyle name="Normal 10 8" xfId="18512"/>
    <cellStyle name="Normal 10 8 2" xfId="45961"/>
    <cellStyle name="Normal 10 9" xfId="18513"/>
    <cellStyle name="Normal 10_06_2013" xfId="329"/>
    <cellStyle name="Normal 100" xfId="18514"/>
    <cellStyle name="Normal 100 2" xfId="18515"/>
    <cellStyle name="Normal 100_Rate Case Accrual Accounts" xfId="34013"/>
    <cellStyle name="Normal 101" xfId="18516"/>
    <cellStyle name="Normal 101 2" xfId="18517"/>
    <cellStyle name="Normal 101_Rate Case Accrual Accounts" xfId="34014"/>
    <cellStyle name="Normal 102" xfId="18518"/>
    <cellStyle name="Normal 102 2" xfId="18519"/>
    <cellStyle name="Normal 102_Rate Case Accrual Accounts" xfId="34015"/>
    <cellStyle name="Normal 103" xfId="18520"/>
    <cellStyle name="Normal 103 2" xfId="18521"/>
    <cellStyle name="Normal 103_Rate Case Accrual Accounts" xfId="34016"/>
    <cellStyle name="Normal 104" xfId="18522"/>
    <cellStyle name="Normal 104 2" xfId="18523"/>
    <cellStyle name="Normal 104_Rate Case Accrual Accounts" xfId="34017"/>
    <cellStyle name="Normal 105" xfId="18524"/>
    <cellStyle name="Normal 105 2" xfId="18525"/>
    <cellStyle name="Normal 105_Rate Case Accrual Accounts" xfId="34018"/>
    <cellStyle name="Normal 106" xfId="18526"/>
    <cellStyle name="Normal 106 2" xfId="18527"/>
    <cellStyle name="Normal 106_Rate Case Accrual Accounts" xfId="34019"/>
    <cellStyle name="Normal 107" xfId="18528"/>
    <cellStyle name="Normal 107 2" xfId="18529"/>
    <cellStyle name="Normal 107_Rate Case Accrual Accounts" xfId="34020"/>
    <cellStyle name="Normal 108" xfId="18530"/>
    <cellStyle name="Normal 108 2" xfId="18531"/>
    <cellStyle name="Normal 108_Rate Case Accrual Accounts" xfId="34021"/>
    <cellStyle name="Normal 109" xfId="18532"/>
    <cellStyle name="Normal 109 2" xfId="18533"/>
    <cellStyle name="Normal 109_Rate Case Accrual Accounts" xfId="34022"/>
    <cellStyle name="Normal 11" xfId="173"/>
    <cellStyle name="Normal 11 10" xfId="18534"/>
    <cellStyle name="Normal 11 11" xfId="18535"/>
    <cellStyle name="Normal 11 11 2" xfId="45962"/>
    <cellStyle name="Normal 11 12" xfId="18536"/>
    <cellStyle name="Normal 11 2" xfId="174"/>
    <cellStyle name="Normal 11 2 2" xfId="641"/>
    <cellStyle name="Normal 11 2 2 2" xfId="871"/>
    <cellStyle name="Normal 11 2 2 2 2" xfId="18537"/>
    <cellStyle name="Normal 11 2 2 2 2 2" xfId="18538"/>
    <cellStyle name="Normal 11 2 2 2 2_Rate Case Accrual Accounts" xfId="34023"/>
    <cellStyle name="Normal 11 2 2 2 3" xfId="18539"/>
    <cellStyle name="Normal 11 2 2 2 3 2" xfId="45963"/>
    <cellStyle name="Normal 11 2 2 2 4" xfId="45964"/>
    <cellStyle name="Normal 11 2 2 2_Rate Case Accrual Accounts" xfId="34024"/>
    <cellStyle name="Normal 11 2 2 3" xfId="18540"/>
    <cellStyle name="Normal 11 2 2 3 2" xfId="18541"/>
    <cellStyle name="Normal 11 2 2 3_Rate Case Accrual Accounts" xfId="34025"/>
    <cellStyle name="Normal 11 2 2 4" xfId="18542"/>
    <cellStyle name="Normal 11 2 2 4 2" xfId="45965"/>
    <cellStyle name="Normal 11 2 2 5" xfId="45966"/>
    <cellStyle name="Normal 11 2 2_Rate Case Accrual Accounts" xfId="34026"/>
    <cellStyle name="Normal 11 2 3" xfId="872"/>
    <cellStyle name="Normal 11 2 3 2" xfId="18543"/>
    <cellStyle name="Normal 11 2 3 2 2" xfId="18544"/>
    <cellStyle name="Normal 11 2 3 2_Rate Case Accrual Accounts" xfId="34027"/>
    <cellStyle name="Normal 11 2 3 3" xfId="18545"/>
    <cellStyle name="Normal 11 2 3 3 2" xfId="45967"/>
    <cellStyle name="Normal 11 2 3 4" xfId="45968"/>
    <cellStyle name="Normal 11 2 3_Rate Case Accrual Accounts" xfId="34028"/>
    <cellStyle name="Normal 11 2 4" xfId="18546"/>
    <cellStyle name="Normal 11 2 4 2" xfId="18547"/>
    <cellStyle name="Normal 11 2 4 2 2" xfId="45969"/>
    <cellStyle name="Normal 11 2 4 3" xfId="18548"/>
    <cellStyle name="Normal 11 2 4_Rate Case Accrual Accounts" xfId="34029"/>
    <cellStyle name="Normal 11 2 5" xfId="18549"/>
    <cellStyle name="Normal 11 2 5 2" xfId="45970"/>
    <cellStyle name="Normal 11 2 6" xfId="45971"/>
    <cellStyle name="Normal 11 2_09_2013" xfId="770"/>
    <cellStyle name="Normal 11 3" xfId="481"/>
    <cellStyle name="Normal 11 3 2" xfId="18550"/>
    <cellStyle name="Normal 11 3 2 2" xfId="18551"/>
    <cellStyle name="Normal 11 3 2_Rate Case Accrual Accounts" xfId="34030"/>
    <cellStyle name="Normal 11 3 3" xfId="18552"/>
    <cellStyle name="Normal 11 3 3 2" xfId="18553"/>
    <cellStyle name="Normal 11 3 3 2 2" xfId="18554"/>
    <cellStyle name="Normal 11 3 3 2_Rate Case Accrual Accounts" xfId="34031"/>
    <cellStyle name="Normal 11 3 3 3" xfId="18555"/>
    <cellStyle name="Normal 11 3 3 4" xfId="45972"/>
    <cellStyle name="Normal 11 3 3_Rate Case Accrual Accounts" xfId="34032"/>
    <cellStyle name="Normal 11 3 4" xfId="18556"/>
    <cellStyle name="Normal 11 3 5" xfId="45973"/>
    <cellStyle name="Normal 11 3_Rate Case Accrual Accounts" xfId="34033"/>
    <cellStyle name="Normal 11 4" xfId="873"/>
    <cellStyle name="Normal 11 4 2" xfId="18557"/>
    <cellStyle name="Normal 11 4 2 2" xfId="18558"/>
    <cellStyle name="Normal 11 4 2 2 2" xfId="18559"/>
    <cellStyle name="Normal 11 4 2 2 2 2" xfId="45974"/>
    <cellStyle name="Normal 11 4 2 2 3" xfId="18560"/>
    <cellStyle name="Normal 11 4 2 2_Rate Case Accrual Accounts" xfId="34034"/>
    <cellStyle name="Normal 11 4 2 3" xfId="18561"/>
    <cellStyle name="Normal 11 4 2 3 2" xfId="45975"/>
    <cellStyle name="Normal 11 4 2 4" xfId="45976"/>
    <cellStyle name="Normal 11 4 2_Rate Case Accrual Accounts" xfId="34035"/>
    <cellStyle name="Normal 11 4 3" xfId="18562"/>
    <cellStyle name="Normal 11 4 3 2" xfId="18563"/>
    <cellStyle name="Normal 11 4 3 2 2" xfId="45977"/>
    <cellStyle name="Normal 11 4 3 3" xfId="45978"/>
    <cellStyle name="Normal 11 4 3_Rate Case Accrual Accounts" xfId="34036"/>
    <cellStyle name="Normal 11 4 4" xfId="18564"/>
    <cellStyle name="Normal 11 4 4 2" xfId="45979"/>
    <cellStyle name="Normal 11 4 5" xfId="18565"/>
    <cellStyle name="Normal 11 4_Basis Detail" xfId="18566"/>
    <cellStyle name="Normal 11 5" xfId="874"/>
    <cellStyle name="Normal 11 5 2" xfId="18567"/>
    <cellStyle name="Normal 11 5 2 2" xfId="18568"/>
    <cellStyle name="Normal 11 5 2 2 2" xfId="45980"/>
    <cellStyle name="Normal 11 5 2 3" xfId="18569"/>
    <cellStyle name="Normal 11 5 2_Rate Case Accrual Accounts" xfId="34037"/>
    <cellStyle name="Normal 11 5 3" xfId="18570"/>
    <cellStyle name="Normal 11 5 3 2" xfId="45981"/>
    <cellStyle name="Normal 11 5 4" xfId="45982"/>
    <cellStyle name="Normal 11 5_Rate Case Accrual Accounts" xfId="34038"/>
    <cellStyle name="Normal 11 6" xfId="875"/>
    <cellStyle name="Normal 11 6 2" xfId="18571"/>
    <cellStyle name="Normal 11 6 2 2" xfId="45983"/>
    <cellStyle name="Normal 11 6 3" xfId="18572"/>
    <cellStyle name="Normal 11 6_Rate Case Accrual Accounts" xfId="34039"/>
    <cellStyle name="Normal 11 7" xfId="876"/>
    <cellStyle name="Normal 11 8" xfId="877"/>
    <cellStyle name="Normal 11 9" xfId="18573"/>
    <cellStyle name="Normal 11_06_2013" xfId="330"/>
    <cellStyle name="Normal 110" xfId="18574"/>
    <cellStyle name="Normal 110 2" xfId="18575"/>
    <cellStyle name="Normal 110_Rate Case Accrual Accounts" xfId="34040"/>
    <cellStyle name="Normal 111" xfId="18576"/>
    <cellStyle name="Normal 111 2" xfId="18577"/>
    <cellStyle name="Normal 111_Rate Case Accrual Accounts" xfId="34041"/>
    <cellStyle name="Normal 112" xfId="18578"/>
    <cellStyle name="Normal 112 2" xfId="18579"/>
    <cellStyle name="Normal 112_Rate Case Accrual Accounts" xfId="34042"/>
    <cellStyle name="Normal 113" xfId="18580"/>
    <cellStyle name="Normal 113 2" xfId="18581"/>
    <cellStyle name="Normal 113_Rate Case Accrual Accounts" xfId="34043"/>
    <cellStyle name="Normal 114" xfId="18582"/>
    <cellStyle name="Normal 114 2" xfId="18583"/>
    <cellStyle name="Normal 114_Rate Case Accrual Accounts" xfId="34044"/>
    <cellStyle name="Normal 115" xfId="18584"/>
    <cellStyle name="Normal 115 2" xfId="18585"/>
    <cellStyle name="Normal 115_Rate Case Accrual Accounts" xfId="34045"/>
    <cellStyle name="Normal 116" xfId="18586"/>
    <cellStyle name="Normal 116 2" xfId="18587"/>
    <cellStyle name="Normal 116_Rate Case Accrual Accounts" xfId="34046"/>
    <cellStyle name="Normal 117" xfId="18588"/>
    <cellStyle name="Normal 117 2" xfId="18589"/>
    <cellStyle name="Normal 117_Rate Case Accrual Accounts" xfId="34047"/>
    <cellStyle name="Normal 118" xfId="18590"/>
    <cellStyle name="Normal 118 2" xfId="18591"/>
    <cellStyle name="Normal 118_Rate Case Accrual Accounts" xfId="34048"/>
    <cellStyle name="Normal 119" xfId="18592"/>
    <cellStyle name="Normal 119 2" xfId="18593"/>
    <cellStyle name="Normal 119_Rate Case Accrual Accounts" xfId="34049"/>
    <cellStyle name="Normal 12" xfId="175"/>
    <cellStyle name="Normal 12 10" xfId="18594"/>
    <cellStyle name="Normal 12 11" xfId="18595"/>
    <cellStyle name="Normal 12 11 2" xfId="45984"/>
    <cellStyle name="Normal 12 12" xfId="18596"/>
    <cellStyle name="Normal 12 2" xfId="642"/>
    <cellStyle name="Normal 12 2 2" xfId="878"/>
    <cellStyle name="Normal 12 2 2 2" xfId="18597"/>
    <cellStyle name="Normal 12 2 2 2 2" xfId="18598"/>
    <cellStyle name="Normal 12 2 2 2 2 2" xfId="45985"/>
    <cellStyle name="Normal 12 2 2 2 3" xfId="18599"/>
    <cellStyle name="Normal 12 2 2 2_Rate Case Accrual Accounts" xfId="34050"/>
    <cellStyle name="Normal 12 2 2 3" xfId="18600"/>
    <cellStyle name="Normal 12 2 2 3 2" xfId="45986"/>
    <cellStyle name="Normal 12 2 2 4" xfId="45987"/>
    <cellStyle name="Normal 12 2 2_Rate Case Accrual Accounts" xfId="34051"/>
    <cellStyle name="Normal 12 2 3" xfId="18601"/>
    <cellStyle name="Normal 12 2 3 2" xfId="18602"/>
    <cellStyle name="Normal 12 2 3 2 2" xfId="45988"/>
    <cellStyle name="Normal 12 2 3 3" xfId="18603"/>
    <cellStyle name="Normal 12 2 3_Rate Case Accrual Accounts" xfId="34052"/>
    <cellStyle name="Normal 12 2 4" xfId="18604"/>
    <cellStyle name="Normal 12 2 4 2" xfId="45989"/>
    <cellStyle name="Normal 12 2 5" xfId="45990"/>
    <cellStyle name="Normal 12 2_Basis Detail" xfId="18605"/>
    <cellStyle name="Normal 12 3" xfId="482"/>
    <cellStyle name="Normal 12 3 2" xfId="18606"/>
    <cellStyle name="Normal 12 3 2 2" xfId="18607"/>
    <cellStyle name="Normal 12 3 2 2 2" xfId="18608"/>
    <cellStyle name="Normal 12 3 2 2_Rate Case Accrual Accounts" xfId="34053"/>
    <cellStyle name="Normal 12 3 2 3" xfId="18609"/>
    <cellStyle name="Normal 12 3 2 4" xfId="18610"/>
    <cellStyle name="Normal 12 3 2 4 2" xfId="45991"/>
    <cellStyle name="Normal 12 3 2 5" xfId="45992"/>
    <cellStyle name="Normal 12 3 2_Rate Case Accrual Accounts" xfId="34054"/>
    <cellStyle name="Normal 12 3 3" xfId="18611"/>
    <cellStyle name="Normal 12 3 3 2" xfId="18612"/>
    <cellStyle name="Normal 12 3 3_Rate Case Accrual Accounts" xfId="34055"/>
    <cellStyle name="Normal 12 3 4" xfId="18613"/>
    <cellStyle name="Normal 12 3 4 2" xfId="18614"/>
    <cellStyle name="Normal 12 3 4 2 2" xfId="18615"/>
    <cellStyle name="Normal 12 3 4 2_Rate Case Accrual Accounts" xfId="34056"/>
    <cellStyle name="Normal 12 3 4 3" xfId="18616"/>
    <cellStyle name="Normal 12 3 4 4" xfId="18617"/>
    <cellStyle name="Normal 12 3 4 4 2" xfId="45993"/>
    <cellStyle name="Normal 12 3 4 5" xfId="45994"/>
    <cellStyle name="Normal 12 3 4_Rate Case Accrual Accounts" xfId="34057"/>
    <cellStyle name="Normal 12 3 5" xfId="18618"/>
    <cellStyle name="Normal 12 3_Basis Detail" xfId="18619"/>
    <cellStyle name="Normal 12 4" xfId="879"/>
    <cellStyle name="Normal 12 4 2" xfId="18620"/>
    <cellStyle name="Normal 12 4 2 2" xfId="18621"/>
    <cellStyle name="Normal 12 4 2 2 2" xfId="45995"/>
    <cellStyle name="Normal 12 4 2 3" xfId="18622"/>
    <cellStyle name="Normal 12 4 2_Rate Case Accrual Accounts" xfId="34058"/>
    <cellStyle name="Normal 12 4 3" xfId="18623"/>
    <cellStyle name="Normal 12 4 3 2" xfId="45996"/>
    <cellStyle name="Normal 12 4 4" xfId="18624"/>
    <cellStyle name="Normal 12 4 4 2" xfId="45997"/>
    <cellStyle name="Normal 12 4 5" xfId="45998"/>
    <cellStyle name="Normal 12 4_Rate Case Accrual Accounts" xfId="34059"/>
    <cellStyle name="Normal 12 5" xfId="18625"/>
    <cellStyle name="Normal 12 5 2" xfId="18626"/>
    <cellStyle name="Normal 12 5 2 2" xfId="45999"/>
    <cellStyle name="Normal 12 5 3" xfId="18627"/>
    <cellStyle name="Normal 12 5_Rate Case Accrual Accounts" xfId="34060"/>
    <cellStyle name="Normal 12 6" xfId="18628"/>
    <cellStyle name="Normal 12 6 2" xfId="46000"/>
    <cellStyle name="Normal 12 7" xfId="18629"/>
    <cellStyle name="Normal 12 8" xfId="18630"/>
    <cellStyle name="Normal 12 9" xfId="18631"/>
    <cellStyle name="Normal 12_09_2013" xfId="771"/>
    <cellStyle name="Normal 120" xfId="18632"/>
    <cellStyle name="Normal 120 2" xfId="18633"/>
    <cellStyle name="Normal 120_Rate Case Accrual Accounts" xfId="34061"/>
    <cellStyle name="Normal 121" xfId="18634"/>
    <cellStyle name="Normal 121 2" xfId="18635"/>
    <cellStyle name="Normal 121_Rate Case Accrual Accounts" xfId="34062"/>
    <cellStyle name="Normal 122" xfId="18636"/>
    <cellStyle name="Normal 122 2" xfId="46001"/>
    <cellStyle name="Normal 123" xfId="18637"/>
    <cellStyle name="Normal 123 2" xfId="46002"/>
    <cellStyle name="Normal 124" xfId="18638"/>
    <cellStyle name="Normal 124 2" xfId="46003"/>
    <cellStyle name="Normal 125" xfId="18639"/>
    <cellStyle name="Normal 125 2" xfId="46004"/>
    <cellStyle name="Normal 126" xfId="18640"/>
    <cellStyle name="Normal 126 2" xfId="46005"/>
    <cellStyle name="Normal 127" xfId="18641"/>
    <cellStyle name="Normal 127 2" xfId="46006"/>
    <cellStyle name="Normal 128" xfId="18642"/>
    <cellStyle name="Normal 128 2" xfId="18643"/>
    <cellStyle name="Normal 128 2 2" xfId="46007"/>
    <cellStyle name="Normal 128 3" xfId="46008"/>
    <cellStyle name="Normal 128_Rate Case Accrual Accounts" xfId="34063"/>
    <cellStyle name="Normal 129" xfId="18644"/>
    <cellStyle name="Normal 129 2" xfId="18645"/>
    <cellStyle name="Normal 129 2 2" xfId="46009"/>
    <cellStyle name="Normal 129 3" xfId="46010"/>
    <cellStyle name="Normal 129_Rate Case Accrual Accounts" xfId="34064"/>
    <cellStyle name="Normal 13" xfId="176"/>
    <cellStyle name="Normal 13 10" xfId="18646"/>
    <cellStyle name="Normal 13 11" xfId="18647"/>
    <cellStyle name="Normal 13 11 2" xfId="46011"/>
    <cellStyle name="Normal 13 12" xfId="18648"/>
    <cellStyle name="Normal 13 2" xfId="643"/>
    <cellStyle name="Normal 13 2 2" xfId="880"/>
    <cellStyle name="Normal 13 2 2 2" xfId="18649"/>
    <cellStyle name="Normal 13 2 2 2 2" xfId="18650"/>
    <cellStyle name="Normal 13 2 2 2 2 2" xfId="46012"/>
    <cellStyle name="Normal 13 2 2 2 3" xfId="18651"/>
    <cellStyle name="Normal 13 2 2 2_Rate Case Accrual Accounts" xfId="34065"/>
    <cellStyle name="Normal 13 2 2 3" xfId="18652"/>
    <cellStyle name="Normal 13 2 2 3 2" xfId="46013"/>
    <cellStyle name="Normal 13 2 2 4" xfId="46014"/>
    <cellStyle name="Normal 13 2 2_Rate Case Accrual Accounts" xfId="34066"/>
    <cellStyle name="Normal 13 2 3" xfId="18653"/>
    <cellStyle name="Normal 13 2 3 2" xfId="18654"/>
    <cellStyle name="Normal 13 2 3 2 2" xfId="46015"/>
    <cellStyle name="Normal 13 2 3 3" xfId="18655"/>
    <cellStyle name="Normal 13 2 3_Rate Case Accrual Accounts" xfId="34067"/>
    <cellStyle name="Normal 13 2 4" xfId="18656"/>
    <cellStyle name="Normal 13 2 4 2" xfId="46016"/>
    <cellStyle name="Normal 13 2 5" xfId="46017"/>
    <cellStyle name="Normal 13 2_Basis Detail" xfId="18657"/>
    <cellStyle name="Normal 13 3" xfId="483"/>
    <cellStyle name="Normal 13 3 2" xfId="18658"/>
    <cellStyle name="Normal 13 3 2 2" xfId="18659"/>
    <cellStyle name="Normal 13 3 2 2 2" xfId="18660"/>
    <cellStyle name="Normal 13 3 2 2_Rate Case Accrual Accounts" xfId="34068"/>
    <cellStyle name="Normal 13 3 2 3" xfId="18661"/>
    <cellStyle name="Normal 13 3 2 4" xfId="18662"/>
    <cellStyle name="Normal 13 3 2 4 2" xfId="46018"/>
    <cellStyle name="Normal 13 3 2 5" xfId="46019"/>
    <cellStyle name="Normal 13 3 2_Rate Case Accrual Accounts" xfId="34069"/>
    <cellStyle name="Normal 13 3 3" xfId="18663"/>
    <cellStyle name="Normal 13 3 3 2" xfId="18664"/>
    <cellStyle name="Normal 13 3 3_Rate Case Accrual Accounts" xfId="34070"/>
    <cellStyle name="Normal 13 3 4" xfId="18665"/>
    <cellStyle name="Normal 13 3 4 2" xfId="18666"/>
    <cellStyle name="Normal 13 3 4 2 2" xfId="18667"/>
    <cellStyle name="Normal 13 3 4 2_Rate Case Accrual Accounts" xfId="34071"/>
    <cellStyle name="Normal 13 3 4 3" xfId="18668"/>
    <cellStyle name="Normal 13 3 4 4" xfId="18669"/>
    <cellStyle name="Normal 13 3 4 4 2" xfId="46020"/>
    <cellStyle name="Normal 13 3 4 5" xfId="46021"/>
    <cellStyle name="Normal 13 3 4_Rate Case Accrual Accounts" xfId="34072"/>
    <cellStyle name="Normal 13 3 5" xfId="18670"/>
    <cellStyle name="Normal 13 3_Basis Detail" xfId="18671"/>
    <cellStyle name="Normal 13 4" xfId="881"/>
    <cellStyle name="Normal 13 4 2" xfId="18672"/>
    <cellStyle name="Normal 13 4 2 2" xfId="18673"/>
    <cellStyle name="Normal 13 4 2 2 2" xfId="46022"/>
    <cellStyle name="Normal 13 4 2 3" xfId="18674"/>
    <cellStyle name="Normal 13 4 2_Rate Case Accrual Accounts" xfId="34073"/>
    <cellStyle name="Normal 13 4 3" xfId="18675"/>
    <cellStyle name="Normal 13 4 3 2" xfId="46023"/>
    <cellStyle name="Normal 13 4 4" xfId="18676"/>
    <cellStyle name="Normal 13 4 4 2" xfId="46024"/>
    <cellStyle name="Normal 13 4 5" xfId="46025"/>
    <cellStyle name="Normal 13 4_Rate Case Accrual Accounts" xfId="34074"/>
    <cellStyle name="Normal 13 5" xfId="18677"/>
    <cellStyle name="Normal 13 5 2" xfId="18678"/>
    <cellStyle name="Normal 13 5 2 2" xfId="46026"/>
    <cellStyle name="Normal 13 5 3" xfId="18679"/>
    <cellStyle name="Normal 13 5_Rate Case Accrual Accounts" xfId="34075"/>
    <cellStyle name="Normal 13 6" xfId="18680"/>
    <cellStyle name="Normal 13 6 2" xfId="46027"/>
    <cellStyle name="Normal 13 7" xfId="18681"/>
    <cellStyle name="Normal 13 8" xfId="18682"/>
    <cellStyle name="Normal 13 9" xfId="18683"/>
    <cellStyle name="Normal 13_09_2013" xfId="772"/>
    <cellStyle name="Normal 130" xfId="18684"/>
    <cellStyle name="Normal 130 2" xfId="46028"/>
    <cellStyle name="Normal 131" xfId="18685"/>
    <cellStyle name="Normal 131 2" xfId="46029"/>
    <cellStyle name="Normal 132" xfId="18686"/>
    <cellStyle name="Normal 132 2" xfId="46030"/>
    <cellStyle name="Normal 133" xfId="18687"/>
    <cellStyle name="Normal 134" xfId="18688"/>
    <cellStyle name="Normal 135" xfId="18689"/>
    <cellStyle name="Normal 136" xfId="18690"/>
    <cellStyle name="Normal 137" xfId="18691"/>
    <cellStyle name="Normal 138" xfId="18692"/>
    <cellStyle name="Normal 139" xfId="18693"/>
    <cellStyle name="Normal 139 2" xfId="18694"/>
    <cellStyle name="Normal 139_Rate Case Accrual Accounts" xfId="34076"/>
    <cellStyle name="Normal 14" xfId="177"/>
    <cellStyle name="Normal 14 10" xfId="18695"/>
    <cellStyle name="Normal 14 11" xfId="18696"/>
    <cellStyle name="Normal 14 11 2" xfId="46031"/>
    <cellStyle name="Normal 14 12" xfId="18697"/>
    <cellStyle name="Normal 14 2" xfId="644"/>
    <cellStyle name="Normal 14 2 2" xfId="882"/>
    <cellStyle name="Normal 14 2 2 2" xfId="18698"/>
    <cellStyle name="Normal 14 2 2 2 2" xfId="18699"/>
    <cellStyle name="Normal 14 2 2 2 2 2" xfId="18700"/>
    <cellStyle name="Normal 14 2 2 2 2_Rate Case Accrual Accounts" xfId="34077"/>
    <cellStyle name="Normal 14 2 2 2 3" xfId="18701"/>
    <cellStyle name="Normal 14 2 2 2 3 2" xfId="46032"/>
    <cellStyle name="Normal 14 2 2 2 4" xfId="46033"/>
    <cellStyle name="Normal 14 2 2 2_Rate Case Accrual Accounts" xfId="34078"/>
    <cellStyle name="Normal 14 2 2 3" xfId="18702"/>
    <cellStyle name="Normal 14 2 2 3 2" xfId="18703"/>
    <cellStyle name="Normal 14 2 2 3 2 2" xfId="18704"/>
    <cellStyle name="Normal 14 2 2 3 2_Rate Case Accrual Accounts" xfId="34079"/>
    <cellStyle name="Normal 14 2 2 3 3" xfId="18705"/>
    <cellStyle name="Normal 14 2 2 3 3 2" xfId="46034"/>
    <cellStyle name="Normal 14 2 2 3 4" xfId="46035"/>
    <cellStyle name="Normal 14 2 2 3_Rate Case Accrual Accounts" xfId="34080"/>
    <cellStyle name="Normal 14 2 2 4" xfId="18706"/>
    <cellStyle name="Normal 14 2 2 4 2" xfId="46036"/>
    <cellStyle name="Normal 14 2 2 5" xfId="18707"/>
    <cellStyle name="Normal 14 2 2_Basis Detail" xfId="18708"/>
    <cellStyle name="Normal 14 2 3" xfId="18709"/>
    <cellStyle name="Normal 14 2 3 2" xfId="18710"/>
    <cellStyle name="Normal 14 2 3 2 2" xfId="18711"/>
    <cellStyle name="Normal 14 2 3 2_Rate Case Accrual Accounts" xfId="34081"/>
    <cellStyle name="Normal 14 2 3 3" xfId="18712"/>
    <cellStyle name="Normal 14 2 3 3 2" xfId="46037"/>
    <cellStyle name="Normal 14 2 3 4" xfId="46038"/>
    <cellStyle name="Normal 14 2 3_Rate Case Accrual Accounts" xfId="34082"/>
    <cellStyle name="Normal 14 2 4" xfId="18713"/>
    <cellStyle name="Normal 14 2 4 2" xfId="46039"/>
    <cellStyle name="Normal 14 2 5" xfId="46040"/>
    <cellStyle name="Normal 14 2_Basis Detail" xfId="18714"/>
    <cellStyle name="Normal 14 3" xfId="548"/>
    <cellStyle name="Normal 14 3 2" xfId="18715"/>
    <cellStyle name="Normal 14 3 2 2" xfId="18716"/>
    <cellStyle name="Normal 14 3 2_Rate Case Accrual Accounts" xfId="34083"/>
    <cellStyle name="Normal 14 3 3" xfId="18717"/>
    <cellStyle name="Normal 14 3 3 2" xfId="18718"/>
    <cellStyle name="Normal 14 3 3 2 2" xfId="18719"/>
    <cellStyle name="Normal 14 3 3 2_Rate Case Accrual Accounts" xfId="34084"/>
    <cellStyle name="Normal 14 3 3 3" xfId="18720"/>
    <cellStyle name="Normal 14 3 3 4" xfId="46041"/>
    <cellStyle name="Normal 14 3 3_Rate Case Accrual Accounts" xfId="34085"/>
    <cellStyle name="Normal 14 3 4" xfId="18721"/>
    <cellStyle name="Normal 14 3 5" xfId="46042"/>
    <cellStyle name="Normal 14 3_Rate Case Accrual Accounts" xfId="34086"/>
    <cellStyle name="Normal 14 4" xfId="883"/>
    <cellStyle name="Normal 14 4 2" xfId="18722"/>
    <cellStyle name="Normal 14 4 2 2" xfId="18723"/>
    <cellStyle name="Normal 14 4 2 2 2" xfId="46043"/>
    <cellStyle name="Normal 14 4 2 3" xfId="18724"/>
    <cellStyle name="Normal 14 4 2_Rate Case Accrual Accounts" xfId="34087"/>
    <cellStyle name="Normal 14 4 3" xfId="18725"/>
    <cellStyle name="Normal 14 4 3 2" xfId="46044"/>
    <cellStyle name="Normal 14 4 4" xfId="18726"/>
    <cellStyle name="Normal 14 4 4 2" xfId="46045"/>
    <cellStyle name="Normal 14 4 5" xfId="46046"/>
    <cellStyle name="Normal 14 4_Rate Case Accrual Accounts" xfId="34088"/>
    <cellStyle name="Normal 14 5" xfId="18727"/>
    <cellStyle name="Normal 14 5 2" xfId="18728"/>
    <cellStyle name="Normal 14 5 2 2" xfId="46047"/>
    <cellStyle name="Normal 14 5 3" xfId="46048"/>
    <cellStyle name="Normal 14 5_Rate Case Accrual Accounts" xfId="34089"/>
    <cellStyle name="Normal 14 6" xfId="18729"/>
    <cellStyle name="Normal 14 6 2" xfId="46049"/>
    <cellStyle name="Normal 14 7" xfId="18730"/>
    <cellStyle name="Normal 14 8" xfId="18731"/>
    <cellStyle name="Normal 14 9" xfId="18732"/>
    <cellStyle name="Normal 14_09_2013" xfId="773"/>
    <cellStyle name="Normal 140" xfId="18733"/>
    <cellStyle name="Normal 140 2" xfId="18734"/>
    <cellStyle name="Normal 140_Rate Case Accrual Accounts" xfId="34090"/>
    <cellStyle name="Normal 141" xfId="18735"/>
    <cellStyle name="Normal 142" xfId="18736"/>
    <cellStyle name="Normal 143" xfId="18737"/>
    <cellStyle name="Normal 144" xfId="18738"/>
    <cellStyle name="Normal 144 2" xfId="18739"/>
    <cellStyle name="Normal 144_Rate Case Accrual Accounts" xfId="34091"/>
    <cellStyle name="Normal 145" xfId="18740"/>
    <cellStyle name="Normal 145 2" xfId="18741"/>
    <cellStyle name="Normal 145_Rate Case Accrual Accounts" xfId="34092"/>
    <cellStyle name="Normal 146" xfId="18742"/>
    <cellStyle name="Normal 146 2" xfId="18743"/>
    <cellStyle name="Normal 146_Rate Case Accrual Accounts" xfId="34093"/>
    <cellStyle name="Normal 147" xfId="18744"/>
    <cellStyle name="Normal 147 2" xfId="18745"/>
    <cellStyle name="Normal 147_Rate Case Accrual Accounts" xfId="34094"/>
    <cellStyle name="Normal 148" xfId="18746"/>
    <cellStyle name="Normal 148 2" xfId="18747"/>
    <cellStyle name="Normal 148_Rate Case Accrual Accounts" xfId="34095"/>
    <cellStyle name="Normal 149" xfId="18748"/>
    <cellStyle name="Normal 149 2" xfId="18749"/>
    <cellStyle name="Normal 149_Rate Case Accrual Accounts" xfId="34096"/>
    <cellStyle name="Normal 15" xfId="178"/>
    <cellStyle name="Normal 15 10" xfId="18750"/>
    <cellStyle name="Normal 15 10 2" xfId="46050"/>
    <cellStyle name="Normal 15 11" xfId="18751"/>
    <cellStyle name="Normal 15 11 2" xfId="46051"/>
    <cellStyle name="Normal 15 12" xfId="18752"/>
    <cellStyle name="Normal 15 12 2" xfId="46052"/>
    <cellStyle name="Normal 15 13" xfId="18753"/>
    <cellStyle name="Normal 15 14" xfId="18754"/>
    <cellStyle name="Normal 15 14 2" xfId="46053"/>
    <cellStyle name="Normal 15 15" xfId="18755"/>
    <cellStyle name="Normal 15 2" xfId="645"/>
    <cellStyle name="Normal 15 2 10" xfId="18756"/>
    <cellStyle name="Normal 15 2 10 2" xfId="18757"/>
    <cellStyle name="Normal 15 2 10 2 2" xfId="18758"/>
    <cellStyle name="Normal 15 2 10 2_Rate Case Accrual Accounts" xfId="34097"/>
    <cellStyle name="Normal 15 2 10 3" xfId="18759"/>
    <cellStyle name="Normal 15 2 10 3 2" xfId="46054"/>
    <cellStyle name="Normal 15 2 10 4" xfId="46055"/>
    <cellStyle name="Normal 15 2 10_Rate Case Accrual Accounts" xfId="34098"/>
    <cellStyle name="Normal 15 2 11" xfId="18760"/>
    <cellStyle name="Normal 15 2 11 2" xfId="46056"/>
    <cellStyle name="Normal 15 2 12" xfId="18761"/>
    <cellStyle name="Normal 15 2 12 2" xfId="46057"/>
    <cellStyle name="Normal 15 2 13" xfId="18762"/>
    <cellStyle name="Normal 15 2 13 2" xfId="46058"/>
    <cellStyle name="Normal 15 2 14" xfId="18763"/>
    <cellStyle name="Normal 15 2 2" xfId="884"/>
    <cellStyle name="Normal 15 2 2 10" xfId="18764"/>
    <cellStyle name="Normal 15 2 2 10 2" xfId="46059"/>
    <cellStyle name="Normal 15 2 2 11" xfId="46060"/>
    <cellStyle name="Normal 15 2 2 2" xfId="18765"/>
    <cellStyle name="Normal 15 2 2 2 2" xfId="18766"/>
    <cellStyle name="Normal 15 2 2 2 2 2" xfId="18767"/>
    <cellStyle name="Normal 15 2 2 2 2 2 2" xfId="18768"/>
    <cellStyle name="Normal 15 2 2 2 2 2 2 2" xfId="18769"/>
    <cellStyle name="Normal 15 2 2 2 2 2 2_Rate Case Accrual Accounts" xfId="34099"/>
    <cellStyle name="Normal 15 2 2 2 2 2 3" xfId="46061"/>
    <cellStyle name="Normal 15 2 2 2 2 2_Rate Case Accrual Accounts" xfId="34100"/>
    <cellStyle name="Normal 15 2 2 2 2 3" xfId="18770"/>
    <cellStyle name="Normal 15 2 2 2 2 3 2" xfId="18771"/>
    <cellStyle name="Normal 15 2 2 2 2 3_Rate Case Accrual Accounts" xfId="34101"/>
    <cellStyle name="Normal 15 2 2 2 2 4" xfId="46062"/>
    <cellStyle name="Normal 15 2 2 2 2_Rate Case Accrual Accounts" xfId="34102"/>
    <cellStyle name="Normal 15 2 2 2 3" xfId="18772"/>
    <cellStyle name="Normal 15 2 2 2 3 2" xfId="18773"/>
    <cellStyle name="Normal 15 2 2 2 3 2 2" xfId="18774"/>
    <cellStyle name="Normal 15 2 2 2 3 2_Rate Case Accrual Accounts" xfId="34103"/>
    <cellStyle name="Normal 15 2 2 2 3 3" xfId="46063"/>
    <cellStyle name="Normal 15 2 2 2 3_Rate Case Accrual Accounts" xfId="34104"/>
    <cellStyle name="Normal 15 2 2 2 4" xfId="18775"/>
    <cellStyle name="Normal 15 2 2 2 4 2" xfId="46064"/>
    <cellStyle name="Normal 15 2 2 2 5" xfId="18776"/>
    <cellStyle name="Normal 15 2 2 2 5 2" xfId="18777"/>
    <cellStyle name="Normal 15 2 2 2 5_Rate Case Accrual Accounts" xfId="34105"/>
    <cellStyle name="Normal 15 2 2 2 6" xfId="18778"/>
    <cellStyle name="Normal 15 2 2 2 6 2" xfId="46065"/>
    <cellStyle name="Normal 15 2 2 2 7" xfId="18779"/>
    <cellStyle name="Normal 15 2 2 2 7 2" xfId="46066"/>
    <cellStyle name="Normal 15 2 2 2 8" xfId="18780"/>
    <cellStyle name="Normal 15 2 2 2 8 2" xfId="46067"/>
    <cellStyle name="Normal 15 2 2 2 9" xfId="46068"/>
    <cellStyle name="Normal 15 2 2 2_Rate Case Accrual Accounts" xfId="34106"/>
    <cellStyle name="Normal 15 2 2 3" xfId="18781"/>
    <cellStyle name="Normal 15 2 2 3 2" xfId="18782"/>
    <cellStyle name="Normal 15 2 2 3 2 2" xfId="18783"/>
    <cellStyle name="Normal 15 2 2 3 2 2 2" xfId="18784"/>
    <cellStyle name="Normal 15 2 2 3 2 2_Rate Case Accrual Accounts" xfId="34107"/>
    <cellStyle name="Normal 15 2 2 3 2 3" xfId="46069"/>
    <cellStyle name="Normal 15 2 2 3 2_Rate Case Accrual Accounts" xfId="34108"/>
    <cellStyle name="Normal 15 2 2 3 3" xfId="18785"/>
    <cellStyle name="Normal 15 2 2 3 3 2" xfId="18786"/>
    <cellStyle name="Normal 15 2 2 3 3_Rate Case Accrual Accounts" xfId="34109"/>
    <cellStyle name="Normal 15 2 2 3 4" xfId="46070"/>
    <cellStyle name="Normal 15 2 2 3_Rate Case Accrual Accounts" xfId="34110"/>
    <cellStyle name="Normal 15 2 2 4" xfId="18787"/>
    <cellStyle name="Normal 15 2 2 4 2" xfId="18788"/>
    <cellStyle name="Normal 15 2 2 4 2 2" xfId="18789"/>
    <cellStyle name="Normal 15 2 2 4 2_Rate Case Accrual Accounts" xfId="34111"/>
    <cellStyle name="Normal 15 2 2 4 3" xfId="46071"/>
    <cellStyle name="Normal 15 2 2 4_Rate Case Accrual Accounts" xfId="34112"/>
    <cellStyle name="Normal 15 2 2 5" xfId="18790"/>
    <cellStyle name="Normal 15 2 2 5 2" xfId="18791"/>
    <cellStyle name="Normal 15 2 2 5 2 2" xfId="18792"/>
    <cellStyle name="Normal 15 2 2 5 2_Rate Case Accrual Accounts" xfId="34113"/>
    <cellStyle name="Normal 15 2 2 5 3" xfId="46072"/>
    <cellStyle name="Normal 15 2 2 5_Rate Case Accrual Accounts" xfId="34114"/>
    <cellStyle name="Normal 15 2 2 6" xfId="18793"/>
    <cellStyle name="Normal 15 2 2 6 2" xfId="46073"/>
    <cellStyle name="Normal 15 2 2 7" xfId="18794"/>
    <cellStyle name="Normal 15 2 2 7 2" xfId="18795"/>
    <cellStyle name="Normal 15 2 2 7_Rate Case Accrual Accounts" xfId="34115"/>
    <cellStyle name="Normal 15 2 2 8" xfId="18796"/>
    <cellStyle name="Normal 15 2 2 8 2" xfId="46074"/>
    <cellStyle name="Normal 15 2 2 9" xfId="18797"/>
    <cellStyle name="Normal 15 2 2 9 2" xfId="46075"/>
    <cellStyle name="Normal 15 2 2_Basis Detail" xfId="18798"/>
    <cellStyle name="Normal 15 2 3" xfId="18799"/>
    <cellStyle name="Normal 15 2 3 10" xfId="46076"/>
    <cellStyle name="Normal 15 2 3 2" xfId="18800"/>
    <cellStyle name="Normal 15 2 3 2 2" xfId="18801"/>
    <cellStyle name="Normal 15 2 3 2 2 2" xfId="18802"/>
    <cellStyle name="Normal 15 2 3 2 2 2 2" xfId="18803"/>
    <cellStyle name="Normal 15 2 3 2 2 2_Rate Case Accrual Accounts" xfId="34116"/>
    <cellStyle name="Normal 15 2 3 2 2 3" xfId="46077"/>
    <cellStyle name="Normal 15 2 3 2 2_Rate Case Accrual Accounts" xfId="34117"/>
    <cellStyle name="Normal 15 2 3 2 3" xfId="18804"/>
    <cellStyle name="Normal 15 2 3 2 3 2" xfId="18805"/>
    <cellStyle name="Normal 15 2 3 2 3_Rate Case Accrual Accounts" xfId="34118"/>
    <cellStyle name="Normal 15 2 3 2 4" xfId="46078"/>
    <cellStyle name="Normal 15 2 3 2_Rate Case Accrual Accounts" xfId="34119"/>
    <cellStyle name="Normal 15 2 3 3" xfId="18806"/>
    <cellStyle name="Normal 15 2 3 3 2" xfId="18807"/>
    <cellStyle name="Normal 15 2 3 3 2 2" xfId="18808"/>
    <cellStyle name="Normal 15 2 3 3 2_Rate Case Accrual Accounts" xfId="34120"/>
    <cellStyle name="Normal 15 2 3 3 3" xfId="46079"/>
    <cellStyle name="Normal 15 2 3 3_Rate Case Accrual Accounts" xfId="34121"/>
    <cellStyle name="Normal 15 2 3 4" xfId="18809"/>
    <cellStyle name="Normal 15 2 3 4 2" xfId="18810"/>
    <cellStyle name="Normal 15 2 3 4 2 2" xfId="18811"/>
    <cellStyle name="Normal 15 2 3 4 2_Rate Case Accrual Accounts" xfId="34122"/>
    <cellStyle name="Normal 15 2 3 4 3" xfId="46080"/>
    <cellStyle name="Normal 15 2 3 4_Rate Case Accrual Accounts" xfId="34123"/>
    <cellStyle name="Normal 15 2 3 5" xfId="18812"/>
    <cellStyle name="Normal 15 2 3 5 2" xfId="18813"/>
    <cellStyle name="Normal 15 2 3 5_Rate Case Accrual Accounts" xfId="34124"/>
    <cellStyle name="Normal 15 2 3 6" xfId="18814"/>
    <cellStyle name="Normal 15 2 3 6 2" xfId="46081"/>
    <cellStyle name="Normal 15 2 3 7" xfId="18815"/>
    <cellStyle name="Normal 15 2 3 7 2" xfId="46082"/>
    <cellStyle name="Normal 15 2 3 8" xfId="18816"/>
    <cellStyle name="Normal 15 2 3 8 2" xfId="46083"/>
    <cellStyle name="Normal 15 2 3 9" xfId="18817"/>
    <cellStyle name="Normal 15 2 3 9 2" xfId="46084"/>
    <cellStyle name="Normal 15 2 3_Rate Case Accrual Accounts" xfId="34125"/>
    <cellStyle name="Normal 15 2 4" xfId="18818"/>
    <cellStyle name="Normal 15 2 4 2" xfId="18819"/>
    <cellStyle name="Normal 15 2 4 2 2" xfId="18820"/>
    <cellStyle name="Normal 15 2 4 2 2 2" xfId="18821"/>
    <cellStyle name="Normal 15 2 4 2 2_Rate Case Accrual Accounts" xfId="34126"/>
    <cellStyle name="Normal 15 2 4 2 3" xfId="46085"/>
    <cellStyle name="Normal 15 2 4 2_Rate Case Accrual Accounts" xfId="34127"/>
    <cellStyle name="Normal 15 2 4 3" xfId="18822"/>
    <cellStyle name="Normal 15 2 4 3 2" xfId="18823"/>
    <cellStyle name="Normal 15 2 4 3_Rate Case Accrual Accounts" xfId="34128"/>
    <cellStyle name="Normal 15 2 4 4" xfId="46086"/>
    <cellStyle name="Normal 15 2 4_Rate Case Accrual Accounts" xfId="34129"/>
    <cellStyle name="Normal 15 2 5" xfId="18824"/>
    <cellStyle name="Normal 15 2 5 2" xfId="18825"/>
    <cellStyle name="Normal 15 2 5 2 2" xfId="18826"/>
    <cellStyle name="Normal 15 2 5 2_Rate Case Accrual Accounts" xfId="34130"/>
    <cellStyle name="Normal 15 2 5 3" xfId="46087"/>
    <cellStyle name="Normal 15 2 5_Rate Case Accrual Accounts" xfId="34131"/>
    <cellStyle name="Normal 15 2 6" xfId="18827"/>
    <cellStyle name="Normal 15 2 6 2" xfId="18828"/>
    <cellStyle name="Normal 15 2 6 2 2" xfId="18829"/>
    <cellStyle name="Normal 15 2 6 2_Rate Case Accrual Accounts" xfId="34132"/>
    <cellStyle name="Normal 15 2 6 3" xfId="18830"/>
    <cellStyle name="Normal 15 2 6 3 2" xfId="46088"/>
    <cellStyle name="Normal 15 2 6 4" xfId="46089"/>
    <cellStyle name="Normal 15 2 6_Rate Case Accrual Accounts" xfId="34133"/>
    <cellStyle name="Normal 15 2 7" xfId="18831"/>
    <cellStyle name="Normal 15 2 7 2" xfId="18832"/>
    <cellStyle name="Normal 15 2 7 2 2" xfId="18833"/>
    <cellStyle name="Normal 15 2 7 2_Rate Case Accrual Accounts" xfId="34134"/>
    <cellStyle name="Normal 15 2 7 3" xfId="18834"/>
    <cellStyle name="Normal 15 2 7 3 2" xfId="46090"/>
    <cellStyle name="Normal 15 2 7 4" xfId="46091"/>
    <cellStyle name="Normal 15 2 7_Rate Case Accrual Accounts" xfId="34135"/>
    <cellStyle name="Normal 15 2 8" xfId="18835"/>
    <cellStyle name="Normal 15 2 8 2" xfId="18836"/>
    <cellStyle name="Normal 15 2 8 2 2" xfId="18837"/>
    <cellStyle name="Normal 15 2 8 2_Rate Case Accrual Accounts" xfId="34136"/>
    <cellStyle name="Normal 15 2 8 3" xfId="18838"/>
    <cellStyle name="Normal 15 2 8 3 2" xfId="46092"/>
    <cellStyle name="Normal 15 2 8 4" xfId="46093"/>
    <cellStyle name="Normal 15 2 8_Rate Case Accrual Accounts" xfId="34137"/>
    <cellStyle name="Normal 15 2 9" xfId="18839"/>
    <cellStyle name="Normal 15 2 9 2" xfId="18840"/>
    <cellStyle name="Normal 15 2 9 2 2" xfId="18841"/>
    <cellStyle name="Normal 15 2 9 2_Rate Case Accrual Accounts" xfId="34138"/>
    <cellStyle name="Normal 15 2 9 3" xfId="46094"/>
    <cellStyle name="Normal 15 2 9_Rate Case Accrual Accounts" xfId="34139"/>
    <cellStyle name="Normal 15 2_Basis Detail" xfId="18842"/>
    <cellStyle name="Normal 15 3" xfId="549"/>
    <cellStyle name="Normal 15 3 10" xfId="18843"/>
    <cellStyle name="Normal 15 3 2" xfId="18844"/>
    <cellStyle name="Normal 15 3 2 10" xfId="46095"/>
    <cellStyle name="Normal 15 3 2 2" xfId="18845"/>
    <cellStyle name="Normal 15 3 2 2 2" xfId="18846"/>
    <cellStyle name="Normal 15 3 2 2 2 2" xfId="18847"/>
    <cellStyle name="Normal 15 3 2 2 2 2 2" xfId="18848"/>
    <cellStyle name="Normal 15 3 2 2 2 2_Rate Case Accrual Accounts" xfId="34140"/>
    <cellStyle name="Normal 15 3 2 2 2 3" xfId="46096"/>
    <cellStyle name="Normal 15 3 2 2 2_Rate Case Accrual Accounts" xfId="34141"/>
    <cellStyle name="Normal 15 3 2 2 3" xfId="18849"/>
    <cellStyle name="Normal 15 3 2 2 3 2" xfId="18850"/>
    <cellStyle name="Normal 15 3 2 2 3_Rate Case Accrual Accounts" xfId="34142"/>
    <cellStyle name="Normal 15 3 2 2 4" xfId="46097"/>
    <cellStyle name="Normal 15 3 2 2_Rate Case Accrual Accounts" xfId="34143"/>
    <cellStyle name="Normal 15 3 2 3" xfId="18851"/>
    <cellStyle name="Normal 15 3 2 3 2" xfId="18852"/>
    <cellStyle name="Normal 15 3 2 3 2 2" xfId="18853"/>
    <cellStyle name="Normal 15 3 2 3 2_Rate Case Accrual Accounts" xfId="34144"/>
    <cellStyle name="Normal 15 3 2 3 3" xfId="46098"/>
    <cellStyle name="Normal 15 3 2 3_Rate Case Accrual Accounts" xfId="34145"/>
    <cellStyle name="Normal 15 3 2 4" xfId="18854"/>
    <cellStyle name="Normal 15 3 2 4 2" xfId="18855"/>
    <cellStyle name="Normal 15 3 2 4 2 2" xfId="18856"/>
    <cellStyle name="Normal 15 3 2 4 2_Rate Case Accrual Accounts" xfId="34146"/>
    <cellStyle name="Normal 15 3 2 4 3" xfId="46099"/>
    <cellStyle name="Normal 15 3 2 4_Rate Case Accrual Accounts" xfId="34147"/>
    <cellStyle name="Normal 15 3 2 5" xfId="18857"/>
    <cellStyle name="Normal 15 3 2 5 2" xfId="18858"/>
    <cellStyle name="Normal 15 3 2 5_Rate Case Accrual Accounts" xfId="34148"/>
    <cellStyle name="Normal 15 3 2 6" xfId="18859"/>
    <cellStyle name="Normal 15 3 2 6 2" xfId="46100"/>
    <cellStyle name="Normal 15 3 2 7" xfId="18860"/>
    <cellStyle name="Normal 15 3 2 7 2" xfId="46101"/>
    <cellStyle name="Normal 15 3 2 8" xfId="18861"/>
    <cellStyle name="Normal 15 3 2 8 2" xfId="46102"/>
    <cellStyle name="Normal 15 3 2 9" xfId="18862"/>
    <cellStyle name="Normal 15 3 2 9 2" xfId="46103"/>
    <cellStyle name="Normal 15 3 2_Rate Case Accrual Accounts" xfId="34149"/>
    <cellStyle name="Normal 15 3 3" xfId="18863"/>
    <cellStyle name="Normal 15 3 3 2" xfId="18864"/>
    <cellStyle name="Normal 15 3 3 2 2" xfId="18865"/>
    <cellStyle name="Normal 15 3 3 2 2 2" xfId="18866"/>
    <cellStyle name="Normal 15 3 3 2 2_Rate Case Accrual Accounts" xfId="34150"/>
    <cellStyle name="Normal 15 3 3 2 3" xfId="46104"/>
    <cellStyle name="Normal 15 3 3 2_Rate Case Accrual Accounts" xfId="34151"/>
    <cellStyle name="Normal 15 3 3 3" xfId="18867"/>
    <cellStyle name="Normal 15 3 3 3 2" xfId="18868"/>
    <cellStyle name="Normal 15 3 3 3_Rate Case Accrual Accounts" xfId="34152"/>
    <cellStyle name="Normal 15 3 3 4" xfId="46105"/>
    <cellStyle name="Normal 15 3 3_Rate Case Accrual Accounts" xfId="34153"/>
    <cellStyle name="Normal 15 3 4" xfId="18869"/>
    <cellStyle name="Normal 15 3 4 2" xfId="18870"/>
    <cellStyle name="Normal 15 3 4 2 2" xfId="18871"/>
    <cellStyle name="Normal 15 3 4 2_Rate Case Accrual Accounts" xfId="34154"/>
    <cellStyle name="Normal 15 3 4 3" xfId="46106"/>
    <cellStyle name="Normal 15 3 4_Rate Case Accrual Accounts" xfId="34155"/>
    <cellStyle name="Normal 15 3 5" xfId="18872"/>
    <cellStyle name="Normal 15 3 5 2" xfId="18873"/>
    <cellStyle name="Normal 15 3 5 2 2" xfId="18874"/>
    <cellStyle name="Normal 15 3 5 2_Rate Case Accrual Accounts" xfId="34156"/>
    <cellStyle name="Normal 15 3 5 3" xfId="46107"/>
    <cellStyle name="Normal 15 3 5_Rate Case Accrual Accounts" xfId="34157"/>
    <cellStyle name="Normal 15 3 6" xfId="18875"/>
    <cellStyle name="Normal 15 3 6 2" xfId="18876"/>
    <cellStyle name="Normal 15 3 6 2 2" xfId="46108"/>
    <cellStyle name="Normal 15 3 6 3" xfId="46109"/>
    <cellStyle name="Normal 15 3 6_Rate Case Accrual Accounts" xfId="34158"/>
    <cellStyle name="Normal 15 3 7" xfId="18877"/>
    <cellStyle name="Normal 15 3 7 2" xfId="46110"/>
    <cellStyle name="Normal 15 3 8" xfId="18878"/>
    <cellStyle name="Normal 15 3 8 2" xfId="46111"/>
    <cellStyle name="Normal 15 3 9" xfId="18879"/>
    <cellStyle name="Normal 15 3 9 2" xfId="46112"/>
    <cellStyle name="Normal 15 3_Basis Detail" xfId="18880"/>
    <cellStyle name="Normal 15 4" xfId="885"/>
    <cellStyle name="Normal 15 4 2" xfId="18881"/>
    <cellStyle name="Normal 15 4 2 2" xfId="18882"/>
    <cellStyle name="Normal 15 4 2 2 2" xfId="18883"/>
    <cellStyle name="Normal 15 4 2 2 2 2" xfId="18884"/>
    <cellStyle name="Normal 15 4 2 2 2_Rate Case Accrual Accounts" xfId="34159"/>
    <cellStyle name="Normal 15 4 2 2 3" xfId="46113"/>
    <cellStyle name="Normal 15 4 2 2_Rate Case Accrual Accounts" xfId="34160"/>
    <cellStyle name="Normal 15 4 2 3" xfId="18885"/>
    <cellStyle name="Normal 15 4 2 3 2" xfId="18886"/>
    <cellStyle name="Normal 15 4 2 3_Rate Case Accrual Accounts" xfId="34161"/>
    <cellStyle name="Normal 15 4 2 4" xfId="46114"/>
    <cellStyle name="Normal 15 4 2_Rate Case Accrual Accounts" xfId="34162"/>
    <cellStyle name="Normal 15 4 3" xfId="18887"/>
    <cellStyle name="Normal 15 4 3 2" xfId="18888"/>
    <cellStyle name="Normal 15 4 3 2 2" xfId="18889"/>
    <cellStyle name="Normal 15 4 3 2_Rate Case Accrual Accounts" xfId="34163"/>
    <cellStyle name="Normal 15 4 3 3" xfId="46115"/>
    <cellStyle name="Normal 15 4 3_Rate Case Accrual Accounts" xfId="34164"/>
    <cellStyle name="Normal 15 4 4" xfId="18890"/>
    <cellStyle name="Normal 15 4 4 2" xfId="46116"/>
    <cellStyle name="Normal 15 4 5" xfId="18891"/>
    <cellStyle name="Normal 15 4 5 2" xfId="18892"/>
    <cellStyle name="Normal 15 4 5_Rate Case Accrual Accounts" xfId="34165"/>
    <cellStyle name="Normal 15 4 6" xfId="18893"/>
    <cellStyle name="Normal 15 4 6 2" xfId="46117"/>
    <cellStyle name="Normal 15 4 7" xfId="18894"/>
    <cellStyle name="Normal 15 4 7 2" xfId="46118"/>
    <cellStyle name="Normal 15 4 8" xfId="18895"/>
    <cellStyle name="Normal 15 4 8 2" xfId="46119"/>
    <cellStyle name="Normal 15 4 9" xfId="46120"/>
    <cellStyle name="Normal 15 4_Rate Case Accrual Accounts" xfId="34166"/>
    <cellStyle name="Normal 15 5" xfId="18896"/>
    <cellStyle name="Normal 15 5 2" xfId="18897"/>
    <cellStyle name="Normal 15 5 2 2" xfId="18898"/>
    <cellStyle name="Normal 15 5 2_Rate Case Accrual Accounts" xfId="34167"/>
    <cellStyle name="Normal 15 5 3" xfId="18899"/>
    <cellStyle name="Normal 15 5_Rate Case Accrual Accounts" xfId="34168"/>
    <cellStyle name="Normal 15 6" xfId="18900"/>
    <cellStyle name="Normal 15 6 2" xfId="18901"/>
    <cellStyle name="Normal 15 6 2 2" xfId="18902"/>
    <cellStyle name="Normal 15 6 2 2 2" xfId="18903"/>
    <cellStyle name="Normal 15 6 2 2_Rate Case Accrual Accounts" xfId="34169"/>
    <cellStyle name="Normal 15 6 2 3" xfId="46121"/>
    <cellStyle name="Normal 15 6 2_Rate Case Accrual Accounts" xfId="34170"/>
    <cellStyle name="Normal 15 6 3" xfId="18904"/>
    <cellStyle name="Normal 15 6 3 2" xfId="18905"/>
    <cellStyle name="Normal 15 6 3_Rate Case Accrual Accounts" xfId="34171"/>
    <cellStyle name="Normal 15 6 4" xfId="18906"/>
    <cellStyle name="Normal 15 6 5" xfId="46122"/>
    <cellStyle name="Normal 15 6_Rate Case Accrual Accounts" xfId="34172"/>
    <cellStyle name="Normal 15 7" xfId="18907"/>
    <cellStyle name="Normal 15 7 2" xfId="18908"/>
    <cellStyle name="Normal 15 7 2 2" xfId="18909"/>
    <cellStyle name="Normal 15 7 2_Rate Case Accrual Accounts" xfId="34173"/>
    <cellStyle name="Normal 15 7 3" xfId="18910"/>
    <cellStyle name="Normal 15 7 4" xfId="46123"/>
    <cellStyle name="Normal 15 7_Rate Case Accrual Accounts" xfId="34174"/>
    <cellStyle name="Normal 15 8" xfId="18911"/>
    <cellStyle name="Normal 15 8 2" xfId="18912"/>
    <cellStyle name="Normal 15 8 2 2" xfId="18913"/>
    <cellStyle name="Normal 15 8 2_Rate Case Accrual Accounts" xfId="34175"/>
    <cellStyle name="Normal 15 8 3" xfId="46124"/>
    <cellStyle name="Normal 15 8_Rate Case Accrual Accounts" xfId="34176"/>
    <cellStyle name="Normal 15 9" xfId="18914"/>
    <cellStyle name="Normal 15 9 2" xfId="46125"/>
    <cellStyle name="Normal 15_09_2013" xfId="774"/>
    <cellStyle name="Normal 150" xfId="18915"/>
    <cellStyle name="Normal 150 2" xfId="18916"/>
    <cellStyle name="Normal 150_Rate Case Accrual Accounts" xfId="34177"/>
    <cellStyle name="Normal 151" xfId="18917"/>
    <cellStyle name="Normal 151 2" xfId="18918"/>
    <cellStyle name="Normal 151_Rate Case Accrual Accounts" xfId="34178"/>
    <cellStyle name="Normal 152" xfId="18919"/>
    <cellStyle name="Normal 152 2" xfId="18920"/>
    <cellStyle name="Normal 152_Rate Case Accrual Accounts" xfId="34179"/>
    <cellStyle name="Normal 153" xfId="18921"/>
    <cellStyle name="Normal 153 2" xfId="18922"/>
    <cellStyle name="Normal 153_Rate Case Accrual Accounts" xfId="34180"/>
    <cellStyle name="Normal 154" xfId="18923"/>
    <cellStyle name="Normal 155" xfId="18924"/>
    <cellStyle name="Normal 156" xfId="18925"/>
    <cellStyle name="Normal 157" xfId="18926"/>
    <cellStyle name="Normal 158" xfId="18927"/>
    <cellStyle name="Normal 159" xfId="18928"/>
    <cellStyle name="Normal 16" xfId="179"/>
    <cellStyle name="Normal 16 10" xfId="18929"/>
    <cellStyle name="Normal 16 11" xfId="18930"/>
    <cellStyle name="Normal 16 2" xfId="646"/>
    <cellStyle name="Normal 16 2 2" xfId="886"/>
    <cellStyle name="Normal 16 2 2 2" xfId="18931"/>
    <cellStyle name="Normal 16 2 2 2 2" xfId="18932"/>
    <cellStyle name="Normal 16 2 2 2 2 2" xfId="46126"/>
    <cellStyle name="Normal 16 2 2 2 3" xfId="18933"/>
    <cellStyle name="Normal 16 2 2 2_Rate Case Accrual Accounts" xfId="34181"/>
    <cellStyle name="Normal 16 2 2 3" xfId="18934"/>
    <cellStyle name="Normal 16 2 2 3 2" xfId="46127"/>
    <cellStyle name="Normal 16 2 2 4" xfId="46128"/>
    <cellStyle name="Normal 16 2 2_Rate Case Accrual Accounts" xfId="34182"/>
    <cellStyle name="Normal 16 2 3" xfId="18935"/>
    <cellStyle name="Normal 16 2 3 2" xfId="18936"/>
    <cellStyle name="Normal 16 2 3 2 2" xfId="46129"/>
    <cellStyle name="Normal 16 2 3 3" xfId="46130"/>
    <cellStyle name="Normal 16 2 3_Rate Case Accrual Accounts" xfId="34183"/>
    <cellStyle name="Normal 16 2 4" xfId="18937"/>
    <cellStyle name="Normal 16 2 4 2" xfId="46131"/>
    <cellStyle name="Normal 16 2 5" xfId="18938"/>
    <cellStyle name="Normal 16 2_Basis Detail" xfId="18939"/>
    <cellStyle name="Normal 16 3" xfId="550"/>
    <cellStyle name="Normal 16 3 2" xfId="18940"/>
    <cellStyle name="Normal 16 3 2 2" xfId="18941"/>
    <cellStyle name="Normal 16 3 2_Rate Case Accrual Accounts" xfId="34184"/>
    <cellStyle name="Normal 16 3 3" xfId="18942"/>
    <cellStyle name="Normal 16 3 3 2" xfId="18943"/>
    <cellStyle name="Normal 16 3 3_Rate Case Accrual Accounts" xfId="34185"/>
    <cellStyle name="Normal 16 3 4" xfId="18944"/>
    <cellStyle name="Normal 16 3 5" xfId="18945"/>
    <cellStyle name="Normal 16 3 5 2" xfId="46132"/>
    <cellStyle name="Normal 16 3 6" xfId="46133"/>
    <cellStyle name="Normal 16 3_Rate Case Accrual Accounts" xfId="34186"/>
    <cellStyle name="Normal 16 4" xfId="887"/>
    <cellStyle name="Normal 16 4 2" xfId="18946"/>
    <cellStyle name="Normal 16 4 2 2" xfId="18947"/>
    <cellStyle name="Normal 16 4 2 2 2" xfId="46134"/>
    <cellStyle name="Normal 16 4 2 3" xfId="18948"/>
    <cellStyle name="Normal 16 4 2_Rate Case Accrual Accounts" xfId="34187"/>
    <cellStyle name="Normal 16 4 3" xfId="18949"/>
    <cellStyle name="Normal 16 4 3 2" xfId="46135"/>
    <cellStyle name="Normal 16 4 4" xfId="46136"/>
    <cellStyle name="Normal 16 4_Rate Case Accrual Accounts" xfId="34188"/>
    <cellStyle name="Normal 16 5" xfId="18950"/>
    <cellStyle name="Normal 16 5 2" xfId="46137"/>
    <cellStyle name="Normal 16 6" xfId="18951"/>
    <cellStyle name="Normal 16 7" xfId="18952"/>
    <cellStyle name="Normal 16 8" xfId="18953"/>
    <cellStyle name="Normal 16 9" xfId="18954"/>
    <cellStyle name="Normal 16_09_2013" xfId="775"/>
    <cellStyle name="Normal 160" xfId="18955"/>
    <cellStyle name="Normal 161" xfId="46138"/>
    <cellStyle name="Normal 162" xfId="1"/>
    <cellStyle name="Normal 163" xfId="49117"/>
    <cellStyle name="Normal 164" xfId="49118"/>
    <cellStyle name="Normal 165" xfId="49149"/>
    <cellStyle name="Normal 166" xfId="49187"/>
    <cellStyle name="Normal 167" xfId="49193"/>
    <cellStyle name="Normal 168" xfId="49197"/>
    <cellStyle name="Normal 169" xfId="49203"/>
    <cellStyle name="Normal 17" xfId="180"/>
    <cellStyle name="Normal 17 10" xfId="18956"/>
    <cellStyle name="Normal 17 10 2" xfId="46139"/>
    <cellStyle name="Normal 17 11" xfId="18957"/>
    <cellStyle name="Normal 17 11 2" xfId="46140"/>
    <cellStyle name="Normal 17 12" xfId="18958"/>
    <cellStyle name="Normal 17 13" xfId="18959"/>
    <cellStyle name="Normal 17 2" xfId="551"/>
    <cellStyle name="Normal 17 2 10" xfId="18960"/>
    <cellStyle name="Normal 17 2 2" xfId="18961"/>
    <cellStyle name="Normal 17 2 2 10" xfId="46141"/>
    <cellStyle name="Normal 17 2 2 2" xfId="18962"/>
    <cellStyle name="Normal 17 2 2 2 2" xfId="18963"/>
    <cellStyle name="Normal 17 2 2 2 2 2" xfId="18964"/>
    <cellStyle name="Normal 17 2 2 2 2 2 2" xfId="18965"/>
    <cellStyle name="Normal 17 2 2 2 2 2_Rate Case Accrual Accounts" xfId="34189"/>
    <cellStyle name="Normal 17 2 2 2 2 3" xfId="46142"/>
    <cellStyle name="Normal 17 2 2 2 2_Rate Case Accrual Accounts" xfId="34190"/>
    <cellStyle name="Normal 17 2 2 2 3" xfId="18966"/>
    <cellStyle name="Normal 17 2 2 2 3 2" xfId="18967"/>
    <cellStyle name="Normal 17 2 2 2 3_Rate Case Accrual Accounts" xfId="34191"/>
    <cellStyle name="Normal 17 2 2 2 4" xfId="46143"/>
    <cellStyle name="Normal 17 2 2 2_Rate Case Accrual Accounts" xfId="34192"/>
    <cellStyle name="Normal 17 2 2 3" xfId="18968"/>
    <cellStyle name="Normal 17 2 2 3 2" xfId="18969"/>
    <cellStyle name="Normal 17 2 2 3 2 2" xfId="18970"/>
    <cellStyle name="Normal 17 2 2 3 2_Rate Case Accrual Accounts" xfId="34193"/>
    <cellStyle name="Normal 17 2 2 3 3" xfId="46144"/>
    <cellStyle name="Normal 17 2 2 3_Rate Case Accrual Accounts" xfId="34194"/>
    <cellStyle name="Normal 17 2 2 4" xfId="18971"/>
    <cellStyle name="Normal 17 2 2 4 2" xfId="18972"/>
    <cellStyle name="Normal 17 2 2 4 2 2" xfId="18973"/>
    <cellStyle name="Normal 17 2 2 4 2_Rate Case Accrual Accounts" xfId="34195"/>
    <cellStyle name="Normal 17 2 2 4 3" xfId="46145"/>
    <cellStyle name="Normal 17 2 2 4_Rate Case Accrual Accounts" xfId="34196"/>
    <cellStyle name="Normal 17 2 2 5" xfId="18974"/>
    <cellStyle name="Normal 17 2 2 5 2" xfId="18975"/>
    <cellStyle name="Normal 17 2 2 5_Rate Case Accrual Accounts" xfId="34197"/>
    <cellStyle name="Normal 17 2 2 6" xfId="18976"/>
    <cellStyle name="Normal 17 2 2 6 2" xfId="46146"/>
    <cellStyle name="Normal 17 2 2 7" xfId="18977"/>
    <cellStyle name="Normal 17 2 2 7 2" xfId="46147"/>
    <cellStyle name="Normal 17 2 2 8" xfId="18978"/>
    <cellStyle name="Normal 17 2 2 8 2" xfId="46148"/>
    <cellStyle name="Normal 17 2 2 9" xfId="18979"/>
    <cellStyle name="Normal 17 2 2 9 2" xfId="46149"/>
    <cellStyle name="Normal 17 2 2_Rate Case Accrual Accounts" xfId="34198"/>
    <cellStyle name="Normal 17 2 3" xfId="18980"/>
    <cellStyle name="Normal 17 2 3 2" xfId="18981"/>
    <cellStyle name="Normal 17 2 3 2 2" xfId="18982"/>
    <cellStyle name="Normal 17 2 3 2 2 2" xfId="18983"/>
    <cellStyle name="Normal 17 2 3 2 2_Rate Case Accrual Accounts" xfId="34199"/>
    <cellStyle name="Normal 17 2 3 2 3" xfId="46150"/>
    <cellStyle name="Normal 17 2 3 2_Rate Case Accrual Accounts" xfId="34200"/>
    <cellStyle name="Normal 17 2 3 3" xfId="18984"/>
    <cellStyle name="Normal 17 2 3 3 2" xfId="18985"/>
    <cellStyle name="Normal 17 2 3 3_Rate Case Accrual Accounts" xfId="34201"/>
    <cellStyle name="Normal 17 2 3 4" xfId="46151"/>
    <cellStyle name="Normal 17 2 3_Rate Case Accrual Accounts" xfId="34202"/>
    <cellStyle name="Normal 17 2 4" xfId="18986"/>
    <cellStyle name="Normal 17 2 4 2" xfId="18987"/>
    <cellStyle name="Normal 17 2 4 2 2" xfId="18988"/>
    <cellStyle name="Normal 17 2 4 2_Rate Case Accrual Accounts" xfId="34203"/>
    <cellStyle name="Normal 17 2 4 3" xfId="46152"/>
    <cellStyle name="Normal 17 2 4_Rate Case Accrual Accounts" xfId="34204"/>
    <cellStyle name="Normal 17 2 5" xfId="18989"/>
    <cellStyle name="Normal 17 2 5 2" xfId="18990"/>
    <cellStyle name="Normal 17 2 5 2 2" xfId="18991"/>
    <cellStyle name="Normal 17 2 5 2_Rate Case Accrual Accounts" xfId="34205"/>
    <cellStyle name="Normal 17 2 5 3" xfId="46153"/>
    <cellStyle name="Normal 17 2 5_Rate Case Accrual Accounts" xfId="34206"/>
    <cellStyle name="Normal 17 2 6" xfId="18992"/>
    <cellStyle name="Normal 17 2 6 2" xfId="18993"/>
    <cellStyle name="Normal 17 2 6 2 2" xfId="46154"/>
    <cellStyle name="Normal 17 2 6 3" xfId="46155"/>
    <cellStyle name="Normal 17 2 6_Rate Case Accrual Accounts" xfId="34207"/>
    <cellStyle name="Normal 17 2 7" xfId="18994"/>
    <cellStyle name="Normal 17 2 7 2" xfId="46156"/>
    <cellStyle name="Normal 17 2 8" xfId="18995"/>
    <cellStyle name="Normal 17 2 8 2" xfId="46157"/>
    <cellStyle name="Normal 17 2 9" xfId="18996"/>
    <cellStyle name="Normal 17 2 9 2" xfId="46158"/>
    <cellStyle name="Normal 17 2_Basis Detail" xfId="18997"/>
    <cellStyle name="Normal 17 3" xfId="18998"/>
    <cellStyle name="Normal 17 3 10" xfId="46159"/>
    <cellStyle name="Normal 17 3 2" xfId="18999"/>
    <cellStyle name="Normal 17 3 2 2" xfId="19000"/>
    <cellStyle name="Normal 17 3 2 2 2" xfId="19001"/>
    <cellStyle name="Normal 17 3 2 2 2 2" xfId="19002"/>
    <cellStyle name="Normal 17 3 2 2 2_Rate Case Accrual Accounts" xfId="34208"/>
    <cellStyle name="Normal 17 3 2 2 3" xfId="46160"/>
    <cellStyle name="Normal 17 3 2 2_Rate Case Accrual Accounts" xfId="34209"/>
    <cellStyle name="Normal 17 3 2 3" xfId="19003"/>
    <cellStyle name="Normal 17 3 2 3 2" xfId="19004"/>
    <cellStyle name="Normal 17 3 2 3_Rate Case Accrual Accounts" xfId="34210"/>
    <cellStyle name="Normal 17 3 2 4" xfId="46161"/>
    <cellStyle name="Normal 17 3 2_Rate Case Accrual Accounts" xfId="34211"/>
    <cellStyle name="Normal 17 3 3" xfId="19005"/>
    <cellStyle name="Normal 17 3 3 2" xfId="19006"/>
    <cellStyle name="Normal 17 3 3 2 2" xfId="19007"/>
    <cellStyle name="Normal 17 3 3 2_Rate Case Accrual Accounts" xfId="34212"/>
    <cellStyle name="Normal 17 3 3 3" xfId="46162"/>
    <cellStyle name="Normal 17 3 3_Rate Case Accrual Accounts" xfId="34213"/>
    <cellStyle name="Normal 17 3 4" xfId="19008"/>
    <cellStyle name="Normal 17 3 4 2" xfId="19009"/>
    <cellStyle name="Normal 17 3 4 2 2" xfId="19010"/>
    <cellStyle name="Normal 17 3 4 2_Rate Case Accrual Accounts" xfId="34214"/>
    <cellStyle name="Normal 17 3 4 3" xfId="46163"/>
    <cellStyle name="Normal 17 3 4_Rate Case Accrual Accounts" xfId="34215"/>
    <cellStyle name="Normal 17 3 5" xfId="19011"/>
    <cellStyle name="Normal 17 3 5 2" xfId="19012"/>
    <cellStyle name="Normal 17 3 5_Rate Case Accrual Accounts" xfId="34216"/>
    <cellStyle name="Normal 17 3 6" xfId="19013"/>
    <cellStyle name="Normal 17 3 6 2" xfId="46164"/>
    <cellStyle name="Normal 17 3 7" xfId="19014"/>
    <cellStyle name="Normal 17 3 7 2" xfId="46165"/>
    <cellStyle name="Normal 17 3 8" xfId="19015"/>
    <cellStyle name="Normal 17 3 8 2" xfId="46166"/>
    <cellStyle name="Normal 17 3 9" xfId="19016"/>
    <cellStyle name="Normal 17 3 9 2" xfId="46167"/>
    <cellStyle name="Normal 17 3_Rate Case Accrual Accounts" xfId="34217"/>
    <cellStyle name="Normal 17 4" xfId="19017"/>
    <cellStyle name="Normal 17 4 2" xfId="19018"/>
    <cellStyle name="Normal 17 4 2 2" xfId="19019"/>
    <cellStyle name="Normal 17 4 2_Rate Case Accrual Accounts" xfId="34218"/>
    <cellStyle name="Normal 17 4 3" xfId="19020"/>
    <cellStyle name="Normal 17 4_Rate Case Accrual Accounts" xfId="34219"/>
    <cellStyle name="Normal 17 5" xfId="19021"/>
    <cellStyle name="Normal 17 5 2" xfId="19022"/>
    <cellStyle name="Normal 17 5 2 2" xfId="19023"/>
    <cellStyle name="Normal 17 5 2 2 2" xfId="19024"/>
    <cellStyle name="Normal 17 5 2 2_Rate Case Accrual Accounts" xfId="34220"/>
    <cellStyle name="Normal 17 5 2 3" xfId="46168"/>
    <cellStyle name="Normal 17 5 2_Rate Case Accrual Accounts" xfId="34221"/>
    <cellStyle name="Normal 17 5 3" xfId="19025"/>
    <cellStyle name="Normal 17 5 3 2" xfId="19026"/>
    <cellStyle name="Normal 17 5 3_Rate Case Accrual Accounts" xfId="34222"/>
    <cellStyle name="Normal 17 5 4" xfId="19027"/>
    <cellStyle name="Normal 17 5 5" xfId="46169"/>
    <cellStyle name="Normal 17 5_Rate Case Accrual Accounts" xfId="34223"/>
    <cellStyle name="Normal 17 6" xfId="19028"/>
    <cellStyle name="Normal 17 6 2" xfId="19029"/>
    <cellStyle name="Normal 17 6 2 2" xfId="19030"/>
    <cellStyle name="Normal 17 6 2_Rate Case Accrual Accounts" xfId="34224"/>
    <cellStyle name="Normal 17 6 3" xfId="46170"/>
    <cellStyle name="Normal 17 6_Rate Case Accrual Accounts" xfId="34225"/>
    <cellStyle name="Normal 17 7" xfId="19031"/>
    <cellStyle name="Normal 17 7 2" xfId="19032"/>
    <cellStyle name="Normal 17 7 2 2" xfId="19033"/>
    <cellStyle name="Normal 17 7 2_Rate Case Accrual Accounts" xfId="34226"/>
    <cellStyle name="Normal 17 7 3" xfId="46171"/>
    <cellStyle name="Normal 17 7_Rate Case Accrual Accounts" xfId="34227"/>
    <cellStyle name="Normal 17 8" xfId="19034"/>
    <cellStyle name="Normal 17 8 2" xfId="19035"/>
    <cellStyle name="Normal 17 8 2 2" xfId="46172"/>
    <cellStyle name="Normal 17 8 3" xfId="46173"/>
    <cellStyle name="Normal 17 8_Rate Case Accrual Accounts" xfId="34228"/>
    <cellStyle name="Normal 17 9" xfId="19036"/>
    <cellStyle name="Normal 17 9 2" xfId="46174"/>
    <cellStyle name="Normal 17_09_2013" xfId="776"/>
    <cellStyle name="Normal 170" xfId="49208"/>
    <cellStyle name="Normal 171" xfId="49235"/>
    <cellStyle name="Normal 172" xfId="49236"/>
    <cellStyle name="Normal 173" xfId="49238"/>
    <cellStyle name="Normal 174" xfId="49240"/>
    <cellStyle name="Normal 175" xfId="49243"/>
    <cellStyle name="Normal 176" xfId="49429"/>
    <cellStyle name="Normal 177" xfId="49460"/>
    <cellStyle name="Normal 178" xfId="49474"/>
    <cellStyle name="Normal 179" xfId="49485"/>
    <cellStyle name="Normal 18" xfId="181"/>
    <cellStyle name="Normal 18 10" xfId="19037"/>
    <cellStyle name="Normal 18 10 2" xfId="46175"/>
    <cellStyle name="Normal 18 11" xfId="19038"/>
    <cellStyle name="Normal 18 11 2" xfId="46176"/>
    <cellStyle name="Normal 18 12" xfId="19039"/>
    <cellStyle name="Normal 18 13" xfId="19040"/>
    <cellStyle name="Normal 18 2" xfId="552"/>
    <cellStyle name="Normal 18 2 10" xfId="19041"/>
    <cellStyle name="Normal 18 2 2" xfId="19042"/>
    <cellStyle name="Normal 18 2 2 10" xfId="46177"/>
    <cellStyle name="Normal 18 2 2 2" xfId="19043"/>
    <cellStyle name="Normal 18 2 2 2 2" xfId="19044"/>
    <cellStyle name="Normal 18 2 2 2 2 2" xfId="19045"/>
    <cellStyle name="Normal 18 2 2 2 2 2 2" xfId="19046"/>
    <cellStyle name="Normal 18 2 2 2 2 2_Rate Case Accrual Accounts" xfId="34229"/>
    <cellStyle name="Normal 18 2 2 2 2 3" xfId="46178"/>
    <cellStyle name="Normal 18 2 2 2 2_Rate Case Accrual Accounts" xfId="34230"/>
    <cellStyle name="Normal 18 2 2 2 3" xfId="19047"/>
    <cellStyle name="Normal 18 2 2 2 3 2" xfId="19048"/>
    <cellStyle name="Normal 18 2 2 2 3_Rate Case Accrual Accounts" xfId="34231"/>
    <cellStyle name="Normal 18 2 2 2 4" xfId="46179"/>
    <cellStyle name="Normal 18 2 2 2_Rate Case Accrual Accounts" xfId="34232"/>
    <cellStyle name="Normal 18 2 2 3" xfId="19049"/>
    <cellStyle name="Normal 18 2 2 3 2" xfId="19050"/>
    <cellStyle name="Normal 18 2 2 3 2 2" xfId="19051"/>
    <cellStyle name="Normal 18 2 2 3 2_Rate Case Accrual Accounts" xfId="34233"/>
    <cellStyle name="Normal 18 2 2 3 3" xfId="46180"/>
    <cellStyle name="Normal 18 2 2 3_Rate Case Accrual Accounts" xfId="34234"/>
    <cellStyle name="Normal 18 2 2 4" xfId="19052"/>
    <cellStyle name="Normal 18 2 2 4 2" xfId="19053"/>
    <cellStyle name="Normal 18 2 2 4 2 2" xfId="19054"/>
    <cellStyle name="Normal 18 2 2 4 2_Rate Case Accrual Accounts" xfId="34235"/>
    <cellStyle name="Normal 18 2 2 4 3" xfId="46181"/>
    <cellStyle name="Normal 18 2 2 4_Rate Case Accrual Accounts" xfId="34236"/>
    <cellStyle name="Normal 18 2 2 5" xfId="19055"/>
    <cellStyle name="Normal 18 2 2 5 2" xfId="19056"/>
    <cellStyle name="Normal 18 2 2 5_Rate Case Accrual Accounts" xfId="34237"/>
    <cellStyle name="Normal 18 2 2 6" xfId="19057"/>
    <cellStyle name="Normal 18 2 2 6 2" xfId="46182"/>
    <cellStyle name="Normal 18 2 2 7" xfId="19058"/>
    <cellStyle name="Normal 18 2 2 7 2" xfId="46183"/>
    <cellStyle name="Normal 18 2 2 8" xfId="19059"/>
    <cellStyle name="Normal 18 2 2 8 2" xfId="46184"/>
    <cellStyle name="Normal 18 2 2 9" xfId="19060"/>
    <cellStyle name="Normal 18 2 2 9 2" xfId="46185"/>
    <cellStyle name="Normal 18 2 2_Rate Case Accrual Accounts" xfId="34238"/>
    <cellStyle name="Normal 18 2 3" xfId="19061"/>
    <cellStyle name="Normal 18 2 3 2" xfId="19062"/>
    <cellStyle name="Normal 18 2 3 2 2" xfId="19063"/>
    <cellStyle name="Normal 18 2 3 2 2 2" xfId="19064"/>
    <cellStyle name="Normal 18 2 3 2 2_Rate Case Accrual Accounts" xfId="34239"/>
    <cellStyle name="Normal 18 2 3 2 3" xfId="46186"/>
    <cellStyle name="Normal 18 2 3 2_Rate Case Accrual Accounts" xfId="34240"/>
    <cellStyle name="Normal 18 2 3 3" xfId="19065"/>
    <cellStyle name="Normal 18 2 3 3 2" xfId="19066"/>
    <cellStyle name="Normal 18 2 3 3_Rate Case Accrual Accounts" xfId="34241"/>
    <cellStyle name="Normal 18 2 3 4" xfId="46187"/>
    <cellStyle name="Normal 18 2 3_Rate Case Accrual Accounts" xfId="34242"/>
    <cellStyle name="Normal 18 2 4" xfId="19067"/>
    <cellStyle name="Normal 18 2 4 2" xfId="19068"/>
    <cellStyle name="Normal 18 2 4 2 2" xfId="19069"/>
    <cellStyle name="Normal 18 2 4 2_Rate Case Accrual Accounts" xfId="34243"/>
    <cellStyle name="Normal 18 2 4 3" xfId="46188"/>
    <cellStyle name="Normal 18 2 4_Rate Case Accrual Accounts" xfId="34244"/>
    <cellStyle name="Normal 18 2 5" xfId="19070"/>
    <cellStyle name="Normal 18 2 5 2" xfId="19071"/>
    <cellStyle name="Normal 18 2 5 2 2" xfId="19072"/>
    <cellStyle name="Normal 18 2 5 2_Rate Case Accrual Accounts" xfId="34245"/>
    <cellStyle name="Normal 18 2 5 3" xfId="46189"/>
    <cellStyle name="Normal 18 2 5_Rate Case Accrual Accounts" xfId="34246"/>
    <cellStyle name="Normal 18 2 6" xfId="19073"/>
    <cellStyle name="Normal 18 2 6 2" xfId="19074"/>
    <cellStyle name="Normal 18 2 6 2 2" xfId="46190"/>
    <cellStyle name="Normal 18 2 6 3" xfId="46191"/>
    <cellStyle name="Normal 18 2 6_Rate Case Accrual Accounts" xfId="34247"/>
    <cellStyle name="Normal 18 2 7" xfId="19075"/>
    <cellStyle name="Normal 18 2 7 2" xfId="46192"/>
    <cellStyle name="Normal 18 2 8" xfId="19076"/>
    <cellStyle name="Normal 18 2 8 2" xfId="46193"/>
    <cellStyle name="Normal 18 2 9" xfId="19077"/>
    <cellStyle name="Normal 18 2 9 2" xfId="46194"/>
    <cellStyle name="Normal 18 2_Basis Detail" xfId="19078"/>
    <cellStyle name="Normal 18 3" xfId="19079"/>
    <cellStyle name="Normal 18 3 10" xfId="46195"/>
    <cellStyle name="Normal 18 3 2" xfId="19080"/>
    <cellStyle name="Normal 18 3 2 2" xfId="19081"/>
    <cellStyle name="Normal 18 3 2 2 2" xfId="19082"/>
    <cellStyle name="Normal 18 3 2 2 2 2" xfId="19083"/>
    <cellStyle name="Normal 18 3 2 2 2_Rate Case Accrual Accounts" xfId="34248"/>
    <cellStyle name="Normal 18 3 2 2 3" xfId="46196"/>
    <cellStyle name="Normal 18 3 2 2_Rate Case Accrual Accounts" xfId="34249"/>
    <cellStyle name="Normal 18 3 2 3" xfId="19084"/>
    <cellStyle name="Normal 18 3 2 3 2" xfId="19085"/>
    <cellStyle name="Normal 18 3 2 3_Rate Case Accrual Accounts" xfId="34250"/>
    <cellStyle name="Normal 18 3 2 4" xfId="46197"/>
    <cellStyle name="Normal 18 3 2_Rate Case Accrual Accounts" xfId="34251"/>
    <cellStyle name="Normal 18 3 3" xfId="19086"/>
    <cellStyle name="Normal 18 3 3 2" xfId="19087"/>
    <cellStyle name="Normal 18 3 3 2 2" xfId="19088"/>
    <cellStyle name="Normal 18 3 3 2_Rate Case Accrual Accounts" xfId="34252"/>
    <cellStyle name="Normal 18 3 3 3" xfId="46198"/>
    <cellStyle name="Normal 18 3 3_Rate Case Accrual Accounts" xfId="34253"/>
    <cellStyle name="Normal 18 3 4" xfId="19089"/>
    <cellStyle name="Normal 18 3 4 2" xfId="19090"/>
    <cellStyle name="Normal 18 3 4 2 2" xfId="19091"/>
    <cellStyle name="Normal 18 3 4 2_Rate Case Accrual Accounts" xfId="34254"/>
    <cellStyle name="Normal 18 3 4 3" xfId="46199"/>
    <cellStyle name="Normal 18 3 4_Rate Case Accrual Accounts" xfId="34255"/>
    <cellStyle name="Normal 18 3 5" xfId="19092"/>
    <cellStyle name="Normal 18 3 5 2" xfId="46200"/>
    <cellStyle name="Normal 18 3 6" xfId="19093"/>
    <cellStyle name="Normal 18 3 6 2" xfId="19094"/>
    <cellStyle name="Normal 18 3 6_Rate Case Accrual Accounts" xfId="34256"/>
    <cellStyle name="Normal 18 3 7" xfId="19095"/>
    <cellStyle name="Normal 18 3 7 2" xfId="46201"/>
    <cellStyle name="Normal 18 3 8" xfId="19096"/>
    <cellStyle name="Normal 18 3 8 2" xfId="46202"/>
    <cellStyle name="Normal 18 3 9" xfId="19097"/>
    <cellStyle name="Normal 18 3 9 2" xfId="46203"/>
    <cellStyle name="Normal 18 3_Rate Case Accrual Accounts" xfId="34257"/>
    <cellStyle name="Normal 18 4" xfId="19098"/>
    <cellStyle name="Normal 18 4 2" xfId="19099"/>
    <cellStyle name="Normal 18 4 2 2" xfId="19100"/>
    <cellStyle name="Normal 18 4 2_Rate Case Accrual Accounts" xfId="34258"/>
    <cellStyle name="Normal 18 4 3" xfId="19101"/>
    <cellStyle name="Normal 18 4 3 2" xfId="19102"/>
    <cellStyle name="Normal 18 4 3_Rate Case Accrual Accounts" xfId="34259"/>
    <cellStyle name="Normal 18 4 4" xfId="19103"/>
    <cellStyle name="Normal 18 4 5" xfId="19104"/>
    <cellStyle name="Normal 18 4 5 2" xfId="46204"/>
    <cellStyle name="Normal 18 4 6" xfId="46205"/>
    <cellStyle name="Normal 18 4_Rate Case Accrual Accounts" xfId="34260"/>
    <cellStyle name="Normal 18 5" xfId="19105"/>
    <cellStyle name="Normal 18 5 2" xfId="19106"/>
    <cellStyle name="Normal 18 5 2 2" xfId="19107"/>
    <cellStyle name="Normal 18 5 2 2 2" xfId="19108"/>
    <cellStyle name="Normal 18 5 2 2_Rate Case Accrual Accounts" xfId="34261"/>
    <cellStyle name="Normal 18 5 2 3" xfId="46206"/>
    <cellStyle name="Normal 18 5 2_Rate Case Accrual Accounts" xfId="34262"/>
    <cellStyle name="Normal 18 5 3" xfId="19109"/>
    <cellStyle name="Normal 18 5 3 2" xfId="19110"/>
    <cellStyle name="Normal 18 5 3_Rate Case Accrual Accounts" xfId="34263"/>
    <cellStyle name="Normal 18 5 4" xfId="19111"/>
    <cellStyle name="Normal 18 5 5" xfId="46207"/>
    <cellStyle name="Normal 18 5_Rate Case Accrual Accounts" xfId="34264"/>
    <cellStyle name="Normal 18 6" xfId="19112"/>
    <cellStyle name="Normal 18 6 2" xfId="19113"/>
    <cellStyle name="Normal 18 6 2 2" xfId="19114"/>
    <cellStyle name="Normal 18 6 2_Rate Case Accrual Accounts" xfId="34265"/>
    <cellStyle name="Normal 18 6 3" xfId="46208"/>
    <cellStyle name="Normal 18 6_Rate Case Accrual Accounts" xfId="34266"/>
    <cellStyle name="Normal 18 7" xfId="19115"/>
    <cellStyle name="Normal 18 7 2" xfId="19116"/>
    <cellStyle name="Normal 18 7 2 2" xfId="19117"/>
    <cellStyle name="Normal 18 7 2_Rate Case Accrual Accounts" xfId="34267"/>
    <cellStyle name="Normal 18 7 3" xfId="46209"/>
    <cellStyle name="Normal 18 7_Rate Case Accrual Accounts" xfId="34268"/>
    <cellStyle name="Normal 18 8" xfId="19118"/>
    <cellStyle name="Normal 18 8 2" xfId="19119"/>
    <cellStyle name="Normal 18 8 2 2" xfId="46210"/>
    <cellStyle name="Normal 18 8 3" xfId="46211"/>
    <cellStyle name="Normal 18 8_Rate Case Accrual Accounts" xfId="34269"/>
    <cellStyle name="Normal 18 9" xfId="19120"/>
    <cellStyle name="Normal 18 9 2" xfId="46212"/>
    <cellStyle name="Normal 18_09_2013" xfId="777"/>
    <cellStyle name="Normal 180" xfId="49549"/>
    <cellStyle name="Normal 181" xfId="49555"/>
    <cellStyle name="Normal 182" xfId="49554"/>
    <cellStyle name="Normal 183" xfId="49569"/>
    <cellStyle name="Normal 184" xfId="49575"/>
    <cellStyle name="Normal 185" xfId="49585"/>
    <cellStyle name="Normal 186" xfId="49593"/>
    <cellStyle name="Normal 187" xfId="49590"/>
    <cellStyle name="Normal 19" xfId="182"/>
    <cellStyle name="Normal 19 10" xfId="19121"/>
    <cellStyle name="Normal 19 11" xfId="49374"/>
    <cellStyle name="Normal 19 2" xfId="553"/>
    <cellStyle name="Normal 19 2 2" xfId="19122"/>
    <cellStyle name="Normal 19 2 2 2" xfId="19123"/>
    <cellStyle name="Normal 19 2 2_Rate Case Accrual Accounts" xfId="34270"/>
    <cellStyle name="Normal 19 2 3" xfId="19124"/>
    <cellStyle name="Normal 19 2 3 2" xfId="19125"/>
    <cellStyle name="Normal 19 2 3 2 2" xfId="19126"/>
    <cellStyle name="Normal 19 2 3 2_Rate Case Accrual Accounts" xfId="34271"/>
    <cellStyle name="Normal 19 2 3 3" xfId="19127"/>
    <cellStyle name="Normal 19 2 3 4" xfId="46213"/>
    <cellStyle name="Normal 19 2 3_Rate Case Accrual Accounts" xfId="34272"/>
    <cellStyle name="Normal 19 2 4" xfId="19128"/>
    <cellStyle name="Normal 19 2_Rate Case Accrual Accounts" xfId="34273"/>
    <cellStyle name="Normal 19 3" xfId="19129"/>
    <cellStyle name="Normal 19 3 2" xfId="19130"/>
    <cellStyle name="Normal 19 3 2 2" xfId="19131"/>
    <cellStyle name="Normal 19 3 2_Rate Case Accrual Accounts" xfId="34274"/>
    <cellStyle name="Normal 19 3 3" xfId="19132"/>
    <cellStyle name="Normal 19 3 3 2" xfId="19133"/>
    <cellStyle name="Normal 19 3 3 2 2" xfId="19134"/>
    <cellStyle name="Normal 19 3 3 2_Rate Case Accrual Accounts" xfId="34275"/>
    <cellStyle name="Normal 19 3 3 3" xfId="19135"/>
    <cellStyle name="Normal 19 3 3 4" xfId="46214"/>
    <cellStyle name="Normal 19 3 3_Rate Case Accrual Accounts" xfId="34276"/>
    <cellStyle name="Normal 19 3 4" xfId="19136"/>
    <cellStyle name="Normal 19 3 5" xfId="46215"/>
    <cellStyle name="Normal 19 3_Rate Case Accrual Accounts" xfId="34277"/>
    <cellStyle name="Normal 19 4" xfId="19137"/>
    <cellStyle name="Normal 19 4 2" xfId="19138"/>
    <cellStyle name="Normal 19 4 2 2" xfId="19139"/>
    <cellStyle name="Normal 19 4 2 2 2" xfId="19140"/>
    <cellStyle name="Normal 19 4 2 2 2 2" xfId="19141"/>
    <cellStyle name="Normal 19 4 2 2 2_Rate Case Accrual Accounts" xfId="34278"/>
    <cellStyle name="Normal 19 4 2 2 3" xfId="46216"/>
    <cellStyle name="Normal 19 4 2 2_Rate Case Accrual Accounts" xfId="34279"/>
    <cellStyle name="Normal 19 4 2 3" xfId="19142"/>
    <cellStyle name="Normal 19 4 2 3 2" xfId="19143"/>
    <cellStyle name="Normal 19 4 2 3_Rate Case Accrual Accounts" xfId="34280"/>
    <cellStyle name="Normal 19 4 2 4" xfId="19144"/>
    <cellStyle name="Normal 19 4 2 5" xfId="46217"/>
    <cellStyle name="Normal 19 4 2_Rate Case Accrual Accounts" xfId="34281"/>
    <cellStyle name="Normal 19 4 3" xfId="19145"/>
    <cellStyle name="Normal 19 4 3 2" xfId="19146"/>
    <cellStyle name="Normal 19 4 3 2 2" xfId="19147"/>
    <cellStyle name="Normal 19 4 3 2_Rate Case Accrual Accounts" xfId="34282"/>
    <cellStyle name="Normal 19 4 3 3" xfId="46218"/>
    <cellStyle name="Normal 19 4 3_Rate Case Accrual Accounts" xfId="34283"/>
    <cellStyle name="Normal 19 4 4" xfId="19148"/>
    <cellStyle name="Normal 19 4 4 2" xfId="19149"/>
    <cellStyle name="Normal 19 4 4_Rate Case Accrual Accounts" xfId="34284"/>
    <cellStyle name="Normal 19 4 5" xfId="19150"/>
    <cellStyle name="Normal 19 4 6" xfId="46219"/>
    <cellStyle name="Normal 19 4_Rate Case Accrual Accounts" xfId="34285"/>
    <cellStyle name="Normal 19 5" xfId="19151"/>
    <cellStyle name="Normal 19 5 2" xfId="19152"/>
    <cellStyle name="Normal 19 5 2 2" xfId="19153"/>
    <cellStyle name="Normal 19 5 2 2 2" xfId="19154"/>
    <cellStyle name="Normal 19 5 2 2_Rate Case Accrual Accounts" xfId="34286"/>
    <cellStyle name="Normal 19 5 2 3" xfId="46220"/>
    <cellStyle name="Normal 19 5 2_Rate Case Accrual Accounts" xfId="34287"/>
    <cellStyle name="Normal 19 5 3" xfId="19155"/>
    <cellStyle name="Normal 19 5 3 2" xfId="19156"/>
    <cellStyle name="Normal 19 5 3_Rate Case Accrual Accounts" xfId="34288"/>
    <cellStyle name="Normal 19 5 4" xfId="19157"/>
    <cellStyle name="Normal 19 5 5" xfId="46221"/>
    <cellStyle name="Normal 19 5_Rate Case Accrual Accounts" xfId="34289"/>
    <cellStyle name="Normal 19 6" xfId="19158"/>
    <cellStyle name="Normal 19 6 2" xfId="19159"/>
    <cellStyle name="Normal 19 6_Rate Case Accrual Accounts" xfId="34290"/>
    <cellStyle name="Normal 19 7" xfId="19160"/>
    <cellStyle name="Normal 19 7 2" xfId="19161"/>
    <cellStyle name="Normal 19 7 2 2" xfId="19162"/>
    <cellStyle name="Normal 19 7 2_Rate Case Accrual Accounts" xfId="34291"/>
    <cellStyle name="Normal 19 7 3" xfId="46222"/>
    <cellStyle name="Normal 19 7_Rate Case Accrual Accounts" xfId="34292"/>
    <cellStyle name="Normal 19 8" xfId="19163"/>
    <cellStyle name="Normal 19 8 2" xfId="19164"/>
    <cellStyle name="Normal 19 8 2 2" xfId="19165"/>
    <cellStyle name="Normal 19 8 2_Rate Case Accrual Accounts" xfId="34293"/>
    <cellStyle name="Normal 19 8 3" xfId="46223"/>
    <cellStyle name="Normal 19 8_Rate Case Accrual Accounts" xfId="34294"/>
    <cellStyle name="Normal 19 9" xfId="19166"/>
    <cellStyle name="Normal 19_09_2013" xfId="778"/>
    <cellStyle name="Normal 2" xfId="183"/>
    <cellStyle name="Normal 2 10" xfId="19167"/>
    <cellStyle name="Normal 2 10 10" xfId="19168"/>
    <cellStyle name="Normal 2 10 10 2" xfId="19169"/>
    <cellStyle name="Normal 2 10 10_Rate Case Accrual Accounts" xfId="34295"/>
    <cellStyle name="Normal 2 10 11" xfId="19170"/>
    <cellStyle name="Normal 2 10 11 2" xfId="19171"/>
    <cellStyle name="Normal 2 10 11 2 2" xfId="19172"/>
    <cellStyle name="Normal 2 10 11 2_Rate Case Accrual Accounts" xfId="34296"/>
    <cellStyle name="Normal 2 10 11 3" xfId="19173"/>
    <cellStyle name="Normal 2 10 11 3 2" xfId="46224"/>
    <cellStyle name="Normal 2 10 11 4" xfId="46225"/>
    <cellStyle name="Normal 2 10 11_Rate Case Accrual Accounts" xfId="34297"/>
    <cellStyle name="Normal 2 10 12" xfId="19174"/>
    <cellStyle name="Normal 2 10 2" xfId="19175"/>
    <cellStyle name="Normal 2 10 2 10" xfId="19176"/>
    <cellStyle name="Normal 2 10 2 10 2" xfId="19177"/>
    <cellStyle name="Normal 2 10 2 10_Rate Case Accrual Accounts" xfId="34298"/>
    <cellStyle name="Normal 2 10 2 11" xfId="19178"/>
    <cellStyle name="Normal 2 10 2 11 2" xfId="19179"/>
    <cellStyle name="Normal 2 10 2 11 2 2" xfId="19180"/>
    <cellStyle name="Normal 2 10 2 11 2_Rate Case Accrual Accounts" xfId="34299"/>
    <cellStyle name="Normal 2 10 2 11 3" xfId="19181"/>
    <cellStyle name="Normal 2 10 2 11 3 2" xfId="46226"/>
    <cellStyle name="Normal 2 10 2 11 4" xfId="46227"/>
    <cellStyle name="Normal 2 10 2 11_Rate Case Accrual Accounts" xfId="34300"/>
    <cellStyle name="Normal 2 10 2 12" xfId="19182"/>
    <cellStyle name="Normal 2 10 2 2" xfId="19183"/>
    <cellStyle name="Normal 2 10 2 2 2" xfId="19184"/>
    <cellStyle name="Normal 2 10 2 2 2 2" xfId="19185"/>
    <cellStyle name="Normal 2 10 2 2 2 2 2" xfId="19186"/>
    <cellStyle name="Normal 2 10 2 2 2 2_Rate Case Accrual Accounts" xfId="34301"/>
    <cellStyle name="Normal 2 10 2 2 2 3" xfId="19187"/>
    <cellStyle name="Normal 2 10 2 2 2 4" xfId="19188"/>
    <cellStyle name="Normal 2 10 2 2 2 4 2" xfId="46228"/>
    <cellStyle name="Normal 2 10 2 2 2 5" xfId="46229"/>
    <cellStyle name="Normal 2 10 2 2 2_Rate Case Accrual Accounts" xfId="34302"/>
    <cellStyle name="Normal 2 10 2 2 3" xfId="19189"/>
    <cellStyle name="Normal 2 10 2 2 3 2" xfId="19190"/>
    <cellStyle name="Normal 2 10 2 2 3 2 2" xfId="19191"/>
    <cellStyle name="Normal 2 10 2 2 3 2_Rate Case Accrual Accounts" xfId="34303"/>
    <cellStyle name="Normal 2 10 2 2 3 3" xfId="19192"/>
    <cellStyle name="Normal 2 10 2 2 3 3 2" xfId="46230"/>
    <cellStyle name="Normal 2 10 2 2 3 4" xfId="46231"/>
    <cellStyle name="Normal 2 10 2 2 3_Rate Case Accrual Accounts" xfId="34304"/>
    <cellStyle name="Normal 2 10 2 2 4" xfId="19193"/>
    <cellStyle name="Normal 2 10 2 2_Basis Detail" xfId="19194"/>
    <cellStyle name="Normal 2 10 2 3" xfId="19195"/>
    <cellStyle name="Normal 2 10 2 3 2" xfId="19196"/>
    <cellStyle name="Normal 2 10 2 3 2 2" xfId="19197"/>
    <cellStyle name="Normal 2 10 2 3 2_Rate Case Accrual Accounts" xfId="34305"/>
    <cellStyle name="Normal 2 10 2 3 3" xfId="19198"/>
    <cellStyle name="Normal 2 10 2 3 4" xfId="19199"/>
    <cellStyle name="Normal 2 10 2 3 4 2" xfId="46232"/>
    <cellStyle name="Normal 2 10 2 3 5" xfId="46233"/>
    <cellStyle name="Normal 2 10 2 3_Rate Case Accrual Accounts" xfId="34306"/>
    <cellStyle name="Normal 2 10 2 4" xfId="19200"/>
    <cellStyle name="Normal 2 10 2 4 2" xfId="19201"/>
    <cellStyle name="Normal 2 10 2 4_Rate Case Accrual Accounts" xfId="34307"/>
    <cellStyle name="Normal 2 10 2 5" xfId="19202"/>
    <cellStyle name="Normal 2 10 2 5 2" xfId="19203"/>
    <cellStyle name="Normal 2 10 2 5_Rate Case Accrual Accounts" xfId="34308"/>
    <cellStyle name="Normal 2 10 2 6" xfId="19204"/>
    <cellStyle name="Normal 2 10 2 6 2" xfId="19205"/>
    <cellStyle name="Normal 2 10 2 6_Rate Case Accrual Accounts" xfId="34309"/>
    <cellStyle name="Normal 2 10 2 7" xfId="19206"/>
    <cellStyle name="Normal 2 10 2 7 2" xfId="19207"/>
    <cellStyle name="Normal 2 10 2 7_Rate Case Accrual Accounts" xfId="34310"/>
    <cellStyle name="Normal 2 10 2 8" xfId="19208"/>
    <cellStyle name="Normal 2 10 2 8 2" xfId="19209"/>
    <cellStyle name="Normal 2 10 2 8_Rate Case Accrual Accounts" xfId="34311"/>
    <cellStyle name="Normal 2 10 2 9" xfId="19210"/>
    <cellStyle name="Normal 2 10 2 9 2" xfId="19211"/>
    <cellStyle name="Normal 2 10 2 9_Rate Case Accrual Accounts" xfId="34312"/>
    <cellStyle name="Normal 2 10 2_Basis Detail" xfId="19212"/>
    <cellStyle name="Normal 2 10 3" xfId="19213"/>
    <cellStyle name="Normal 2 10 3 2" xfId="19214"/>
    <cellStyle name="Normal 2 10 3 2 2" xfId="19215"/>
    <cellStyle name="Normal 2 10 3 2 2 2" xfId="19216"/>
    <cellStyle name="Normal 2 10 3 2 2_Rate Case Accrual Accounts" xfId="34313"/>
    <cellStyle name="Normal 2 10 3 2 3" xfId="19217"/>
    <cellStyle name="Normal 2 10 3 2 4" xfId="19218"/>
    <cellStyle name="Normal 2 10 3 2 4 2" xfId="46234"/>
    <cellStyle name="Normal 2 10 3 2 5" xfId="46235"/>
    <cellStyle name="Normal 2 10 3 2_Rate Case Accrual Accounts" xfId="34314"/>
    <cellStyle name="Normal 2 10 3 3" xfId="19219"/>
    <cellStyle name="Normal 2 10 3 3 2" xfId="19220"/>
    <cellStyle name="Normal 2 10 3 3 2 2" xfId="19221"/>
    <cellStyle name="Normal 2 10 3 3 2_Rate Case Accrual Accounts" xfId="34315"/>
    <cellStyle name="Normal 2 10 3 3 3" xfId="19222"/>
    <cellStyle name="Normal 2 10 3 3 3 2" xfId="46236"/>
    <cellStyle name="Normal 2 10 3 3 4" xfId="46237"/>
    <cellStyle name="Normal 2 10 3 3_Rate Case Accrual Accounts" xfId="34316"/>
    <cellStyle name="Normal 2 10 3 4" xfId="19223"/>
    <cellStyle name="Normal 2 10 3_Basis Detail" xfId="19224"/>
    <cellStyle name="Normal 2 10 4" xfId="19225"/>
    <cellStyle name="Normal 2 10 4 2" xfId="19226"/>
    <cellStyle name="Normal 2 10 4 2 2" xfId="19227"/>
    <cellStyle name="Normal 2 10 4 2_Rate Case Accrual Accounts" xfId="34317"/>
    <cellStyle name="Normal 2 10 4 3" xfId="19228"/>
    <cellStyle name="Normal 2 10 4 4" xfId="19229"/>
    <cellStyle name="Normal 2 10 4 4 2" xfId="46238"/>
    <cellStyle name="Normal 2 10 4 5" xfId="46239"/>
    <cellStyle name="Normal 2 10 4_Rate Case Accrual Accounts" xfId="34318"/>
    <cellStyle name="Normal 2 10 5" xfId="19230"/>
    <cellStyle name="Normal 2 10 5 2" xfId="19231"/>
    <cellStyle name="Normal 2 10 5_Rate Case Accrual Accounts" xfId="34319"/>
    <cellStyle name="Normal 2 10 6" xfId="19232"/>
    <cellStyle name="Normal 2 10 6 2" xfId="19233"/>
    <cellStyle name="Normal 2 10 6_Rate Case Accrual Accounts" xfId="34320"/>
    <cellStyle name="Normal 2 10 7" xfId="19234"/>
    <cellStyle name="Normal 2 10 7 2" xfId="19235"/>
    <cellStyle name="Normal 2 10 7_Rate Case Accrual Accounts" xfId="34321"/>
    <cellStyle name="Normal 2 10 8" xfId="19236"/>
    <cellStyle name="Normal 2 10 8 2" xfId="19237"/>
    <cellStyle name="Normal 2 10 8_Rate Case Accrual Accounts" xfId="34322"/>
    <cellStyle name="Normal 2 10 9" xfId="19238"/>
    <cellStyle name="Normal 2 10 9 2" xfId="19239"/>
    <cellStyle name="Normal 2 10 9_Rate Case Accrual Accounts" xfId="34323"/>
    <cellStyle name="Normal 2 10_Basis Detail" xfId="19240"/>
    <cellStyle name="Normal 2 11" xfId="19241"/>
    <cellStyle name="Normal 2 11 10" xfId="19242"/>
    <cellStyle name="Normal 2 11 10 2" xfId="19243"/>
    <cellStyle name="Normal 2 11 10_Rate Case Accrual Accounts" xfId="34324"/>
    <cellStyle name="Normal 2 11 11" xfId="19244"/>
    <cellStyle name="Normal 2 11 11 2" xfId="19245"/>
    <cellStyle name="Normal 2 11 11 2 2" xfId="19246"/>
    <cellStyle name="Normal 2 11 11 2_Rate Case Accrual Accounts" xfId="34325"/>
    <cellStyle name="Normal 2 11 11 3" xfId="19247"/>
    <cellStyle name="Normal 2 11 11 3 2" xfId="46240"/>
    <cellStyle name="Normal 2 11 11 4" xfId="46241"/>
    <cellStyle name="Normal 2 11 11_Rate Case Accrual Accounts" xfId="34326"/>
    <cellStyle name="Normal 2 11 12" xfId="19248"/>
    <cellStyle name="Normal 2 11 2" xfId="19249"/>
    <cellStyle name="Normal 2 11 2 10" xfId="19250"/>
    <cellStyle name="Normal 2 11 2 10 2" xfId="19251"/>
    <cellStyle name="Normal 2 11 2 10_Rate Case Accrual Accounts" xfId="34327"/>
    <cellStyle name="Normal 2 11 2 11" xfId="19252"/>
    <cellStyle name="Normal 2 11 2 11 2" xfId="19253"/>
    <cellStyle name="Normal 2 11 2 11 2 2" xfId="19254"/>
    <cellStyle name="Normal 2 11 2 11 2_Rate Case Accrual Accounts" xfId="34328"/>
    <cellStyle name="Normal 2 11 2 11 3" xfId="19255"/>
    <cellStyle name="Normal 2 11 2 11 3 2" xfId="46242"/>
    <cellStyle name="Normal 2 11 2 11 4" xfId="46243"/>
    <cellStyle name="Normal 2 11 2 11_Rate Case Accrual Accounts" xfId="34329"/>
    <cellStyle name="Normal 2 11 2 12" xfId="19256"/>
    <cellStyle name="Normal 2 11 2 2" xfId="19257"/>
    <cellStyle name="Normal 2 11 2 2 2" xfId="19258"/>
    <cellStyle name="Normal 2 11 2 2 2 2" xfId="19259"/>
    <cellStyle name="Normal 2 11 2 2 2 2 2" xfId="19260"/>
    <cellStyle name="Normal 2 11 2 2 2 2_Rate Case Accrual Accounts" xfId="34330"/>
    <cellStyle name="Normal 2 11 2 2 2 3" xfId="19261"/>
    <cellStyle name="Normal 2 11 2 2 2 4" xfId="19262"/>
    <cellStyle name="Normal 2 11 2 2 2 4 2" xfId="46244"/>
    <cellStyle name="Normal 2 11 2 2 2 5" xfId="46245"/>
    <cellStyle name="Normal 2 11 2 2 2_Rate Case Accrual Accounts" xfId="34331"/>
    <cellStyle name="Normal 2 11 2 2 3" xfId="19263"/>
    <cellStyle name="Normal 2 11 2 2 3 2" xfId="19264"/>
    <cellStyle name="Normal 2 11 2 2 3 2 2" xfId="19265"/>
    <cellStyle name="Normal 2 11 2 2 3 2_Rate Case Accrual Accounts" xfId="34332"/>
    <cellStyle name="Normal 2 11 2 2 3 3" xfId="19266"/>
    <cellStyle name="Normal 2 11 2 2 3 3 2" xfId="46246"/>
    <cellStyle name="Normal 2 11 2 2 3 4" xfId="46247"/>
    <cellStyle name="Normal 2 11 2 2 3_Rate Case Accrual Accounts" xfId="34333"/>
    <cellStyle name="Normal 2 11 2 2 4" xfId="19267"/>
    <cellStyle name="Normal 2 11 2 2_Basis Detail" xfId="19268"/>
    <cellStyle name="Normal 2 11 2 3" xfId="19269"/>
    <cellStyle name="Normal 2 11 2 3 2" xfId="19270"/>
    <cellStyle name="Normal 2 11 2 3 2 2" xfId="19271"/>
    <cellStyle name="Normal 2 11 2 3 2_Rate Case Accrual Accounts" xfId="34334"/>
    <cellStyle name="Normal 2 11 2 3 3" xfId="19272"/>
    <cellStyle name="Normal 2 11 2 3 4" xfId="19273"/>
    <cellStyle name="Normal 2 11 2 3 4 2" xfId="46248"/>
    <cellStyle name="Normal 2 11 2 3 5" xfId="46249"/>
    <cellStyle name="Normal 2 11 2 3_Rate Case Accrual Accounts" xfId="34335"/>
    <cellStyle name="Normal 2 11 2 4" xfId="19274"/>
    <cellStyle name="Normal 2 11 2 4 2" xfId="19275"/>
    <cellStyle name="Normal 2 11 2 4_Rate Case Accrual Accounts" xfId="34336"/>
    <cellStyle name="Normal 2 11 2 5" xfId="19276"/>
    <cellStyle name="Normal 2 11 2 5 2" xfId="19277"/>
    <cellStyle name="Normal 2 11 2 5_Rate Case Accrual Accounts" xfId="34337"/>
    <cellStyle name="Normal 2 11 2 6" xfId="19278"/>
    <cellStyle name="Normal 2 11 2 6 2" xfId="19279"/>
    <cellStyle name="Normal 2 11 2 6_Rate Case Accrual Accounts" xfId="34338"/>
    <cellStyle name="Normal 2 11 2 7" xfId="19280"/>
    <cellStyle name="Normal 2 11 2 7 2" xfId="19281"/>
    <cellStyle name="Normal 2 11 2 7_Rate Case Accrual Accounts" xfId="34339"/>
    <cellStyle name="Normal 2 11 2 8" xfId="19282"/>
    <cellStyle name="Normal 2 11 2 8 2" xfId="19283"/>
    <cellStyle name="Normal 2 11 2 8_Rate Case Accrual Accounts" xfId="34340"/>
    <cellStyle name="Normal 2 11 2 9" xfId="19284"/>
    <cellStyle name="Normal 2 11 2 9 2" xfId="19285"/>
    <cellStyle name="Normal 2 11 2 9_Rate Case Accrual Accounts" xfId="34341"/>
    <cellStyle name="Normal 2 11 2_Basis Detail" xfId="19286"/>
    <cellStyle name="Normal 2 11 3" xfId="19287"/>
    <cellStyle name="Normal 2 11 3 2" xfId="19288"/>
    <cellStyle name="Normal 2 11 3 2 2" xfId="19289"/>
    <cellStyle name="Normal 2 11 3 2 2 2" xfId="19290"/>
    <cellStyle name="Normal 2 11 3 2 2_Rate Case Accrual Accounts" xfId="34342"/>
    <cellStyle name="Normal 2 11 3 2 3" xfId="19291"/>
    <cellStyle name="Normal 2 11 3 2 4" xfId="19292"/>
    <cellStyle name="Normal 2 11 3 2 4 2" xfId="46250"/>
    <cellStyle name="Normal 2 11 3 2 5" xfId="46251"/>
    <cellStyle name="Normal 2 11 3 2_Rate Case Accrual Accounts" xfId="34343"/>
    <cellStyle name="Normal 2 11 3 3" xfId="19293"/>
    <cellStyle name="Normal 2 11 3 3 2" xfId="19294"/>
    <cellStyle name="Normal 2 11 3 3 2 2" xfId="19295"/>
    <cellStyle name="Normal 2 11 3 3 2_Rate Case Accrual Accounts" xfId="34344"/>
    <cellStyle name="Normal 2 11 3 3 3" xfId="19296"/>
    <cellStyle name="Normal 2 11 3 3 3 2" xfId="46252"/>
    <cellStyle name="Normal 2 11 3 3 4" xfId="46253"/>
    <cellStyle name="Normal 2 11 3 3_Rate Case Accrual Accounts" xfId="34345"/>
    <cellStyle name="Normal 2 11 3 4" xfId="19297"/>
    <cellStyle name="Normal 2 11 3_Basis Detail" xfId="19298"/>
    <cellStyle name="Normal 2 11 4" xfId="19299"/>
    <cellStyle name="Normal 2 11 4 2" xfId="19300"/>
    <cellStyle name="Normal 2 11 4 2 2" xfId="19301"/>
    <cellStyle name="Normal 2 11 4 2_Rate Case Accrual Accounts" xfId="34346"/>
    <cellStyle name="Normal 2 11 4 3" xfId="19302"/>
    <cellStyle name="Normal 2 11 4 4" xfId="19303"/>
    <cellStyle name="Normal 2 11 4 4 2" xfId="46254"/>
    <cellStyle name="Normal 2 11 4 5" xfId="46255"/>
    <cellStyle name="Normal 2 11 4_Rate Case Accrual Accounts" xfId="34347"/>
    <cellStyle name="Normal 2 11 5" xfId="19304"/>
    <cellStyle name="Normal 2 11 5 2" xfId="19305"/>
    <cellStyle name="Normal 2 11 5_Rate Case Accrual Accounts" xfId="34348"/>
    <cellStyle name="Normal 2 11 6" xfId="19306"/>
    <cellStyle name="Normal 2 11 6 2" xfId="19307"/>
    <cellStyle name="Normal 2 11 6_Rate Case Accrual Accounts" xfId="34349"/>
    <cellStyle name="Normal 2 11 7" xfId="19308"/>
    <cellStyle name="Normal 2 11 7 2" xfId="19309"/>
    <cellStyle name="Normal 2 11 7_Rate Case Accrual Accounts" xfId="34350"/>
    <cellStyle name="Normal 2 11 8" xfId="19310"/>
    <cellStyle name="Normal 2 11 8 2" xfId="19311"/>
    <cellStyle name="Normal 2 11 8_Rate Case Accrual Accounts" xfId="34351"/>
    <cellStyle name="Normal 2 11 9" xfId="19312"/>
    <cellStyle name="Normal 2 11 9 2" xfId="19313"/>
    <cellStyle name="Normal 2 11 9_Rate Case Accrual Accounts" xfId="34352"/>
    <cellStyle name="Normal 2 11_Basis Detail" xfId="19314"/>
    <cellStyle name="Normal 2 12" xfId="19315"/>
    <cellStyle name="Normal 2 12 10" xfId="19316"/>
    <cellStyle name="Normal 2 12 10 2" xfId="19317"/>
    <cellStyle name="Normal 2 12 10_Rate Case Accrual Accounts" xfId="34353"/>
    <cellStyle name="Normal 2 12 11" xfId="19318"/>
    <cellStyle name="Normal 2 12 11 2" xfId="19319"/>
    <cellStyle name="Normal 2 12 11 2 2" xfId="19320"/>
    <cellStyle name="Normal 2 12 11 2_Rate Case Accrual Accounts" xfId="34354"/>
    <cellStyle name="Normal 2 12 11 3" xfId="19321"/>
    <cellStyle name="Normal 2 12 11 3 2" xfId="46256"/>
    <cellStyle name="Normal 2 12 11 4" xfId="46257"/>
    <cellStyle name="Normal 2 12 11_Rate Case Accrual Accounts" xfId="34355"/>
    <cellStyle name="Normal 2 12 12" xfId="19322"/>
    <cellStyle name="Normal 2 12 2" xfId="19323"/>
    <cellStyle name="Normal 2 12 2 10" xfId="19324"/>
    <cellStyle name="Normal 2 12 2 10 2" xfId="19325"/>
    <cellStyle name="Normal 2 12 2 10_Rate Case Accrual Accounts" xfId="34356"/>
    <cellStyle name="Normal 2 12 2 11" xfId="19326"/>
    <cellStyle name="Normal 2 12 2 11 2" xfId="19327"/>
    <cellStyle name="Normal 2 12 2 11 2 2" xfId="19328"/>
    <cellStyle name="Normal 2 12 2 11 2_Rate Case Accrual Accounts" xfId="34357"/>
    <cellStyle name="Normal 2 12 2 11 3" xfId="19329"/>
    <cellStyle name="Normal 2 12 2 11 3 2" xfId="46258"/>
    <cellStyle name="Normal 2 12 2 11 4" xfId="46259"/>
    <cellStyle name="Normal 2 12 2 11_Rate Case Accrual Accounts" xfId="34358"/>
    <cellStyle name="Normal 2 12 2 12" xfId="19330"/>
    <cellStyle name="Normal 2 12 2 2" xfId="19331"/>
    <cellStyle name="Normal 2 12 2 2 2" xfId="19332"/>
    <cellStyle name="Normal 2 12 2 2 2 2" xfId="19333"/>
    <cellStyle name="Normal 2 12 2 2 2 2 2" xfId="19334"/>
    <cellStyle name="Normal 2 12 2 2 2 2_Rate Case Accrual Accounts" xfId="34359"/>
    <cellStyle name="Normal 2 12 2 2 2 3" xfId="19335"/>
    <cellStyle name="Normal 2 12 2 2 2 4" xfId="19336"/>
    <cellStyle name="Normal 2 12 2 2 2 4 2" xfId="46260"/>
    <cellStyle name="Normal 2 12 2 2 2 5" xfId="46261"/>
    <cellStyle name="Normal 2 12 2 2 2_Rate Case Accrual Accounts" xfId="34360"/>
    <cellStyle name="Normal 2 12 2 2 3" xfId="19337"/>
    <cellStyle name="Normal 2 12 2 2 3 2" xfId="19338"/>
    <cellStyle name="Normal 2 12 2 2 3 2 2" xfId="19339"/>
    <cellStyle name="Normal 2 12 2 2 3 2_Rate Case Accrual Accounts" xfId="34361"/>
    <cellStyle name="Normal 2 12 2 2 3 3" xfId="19340"/>
    <cellStyle name="Normal 2 12 2 2 3 3 2" xfId="46262"/>
    <cellStyle name="Normal 2 12 2 2 3 4" xfId="46263"/>
    <cellStyle name="Normal 2 12 2 2 3_Rate Case Accrual Accounts" xfId="34362"/>
    <cellStyle name="Normal 2 12 2 2 4" xfId="19341"/>
    <cellStyle name="Normal 2 12 2 2_Basis Detail" xfId="19342"/>
    <cellStyle name="Normal 2 12 2 3" xfId="19343"/>
    <cellStyle name="Normal 2 12 2 3 2" xfId="19344"/>
    <cellStyle name="Normal 2 12 2 3 2 2" xfId="19345"/>
    <cellStyle name="Normal 2 12 2 3 2_Rate Case Accrual Accounts" xfId="34363"/>
    <cellStyle name="Normal 2 12 2 3 3" xfId="19346"/>
    <cellStyle name="Normal 2 12 2 3 4" xfId="19347"/>
    <cellStyle name="Normal 2 12 2 3 4 2" xfId="46264"/>
    <cellStyle name="Normal 2 12 2 3 5" xfId="46265"/>
    <cellStyle name="Normal 2 12 2 3_Rate Case Accrual Accounts" xfId="34364"/>
    <cellStyle name="Normal 2 12 2 4" xfId="19348"/>
    <cellStyle name="Normal 2 12 2 4 2" xfId="19349"/>
    <cellStyle name="Normal 2 12 2 4_Rate Case Accrual Accounts" xfId="34365"/>
    <cellStyle name="Normal 2 12 2 5" xfId="19350"/>
    <cellStyle name="Normal 2 12 2 5 2" xfId="19351"/>
    <cellStyle name="Normal 2 12 2 5_Rate Case Accrual Accounts" xfId="34366"/>
    <cellStyle name="Normal 2 12 2 6" xfId="19352"/>
    <cellStyle name="Normal 2 12 2 6 2" xfId="19353"/>
    <cellStyle name="Normal 2 12 2 6_Rate Case Accrual Accounts" xfId="34367"/>
    <cellStyle name="Normal 2 12 2 7" xfId="19354"/>
    <cellStyle name="Normal 2 12 2 7 2" xfId="19355"/>
    <cellStyle name="Normal 2 12 2 7_Rate Case Accrual Accounts" xfId="34368"/>
    <cellStyle name="Normal 2 12 2 8" xfId="19356"/>
    <cellStyle name="Normal 2 12 2 8 2" xfId="19357"/>
    <cellStyle name="Normal 2 12 2 8_Rate Case Accrual Accounts" xfId="34369"/>
    <cellStyle name="Normal 2 12 2 9" xfId="19358"/>
    <cellStyle name="Normal 2 12 2 9 2" xfId="19359"/>
    <cellStyle name="Normal 2 12 2 9_Rate Case Accrual Accounts" xfId="34370"/>
    <cellStyle name="Normal 2 12 2_Basis Detail" xfId="19360"/>
    <cellStyle name="Normal 2 12 3" xfId="19361"/>
    <cellStyle name="Normal 2 12 3 2" xfId="19362"/>
    <cellStyle name="Normal 2 12 3 2 2" xfId="19363"/>
    <cellStyle name="Normal 2 12 3 2 2 2" xfId="19364"/>
    <cellStyle name="Normal 2 12 3 2 2_Rate Case Accrual Accounts" xfId="34371"/>
    <cellStyle name="Normal 2 12 3 2 3" xfId="19365"/>
    <cellStyle name="Normal 2 12 3 2 4" xfId="19366"/>
    <cellStyle name="Normal 2 12 3 2 4 2" xfId="46266"/>
    <cellStyle name="Normal 2 12 3 2 5" xfId="46267"/>
    <cellStyle name="Normal 2 12 3 2_Rate Case Accrual Accounts" xfId="34372"/>
    <cellStyle name="Normal 2 12 3 3" xfId="19367"/>
    <cellStyle name="Normal 2 12 3 3 2" xfId="19368"/>
    <cellStyle name="Normal 2 12 3 3 2 2" xfId="19369"/>
    <cellStyle name="Normal 2 12 3 3 2_Rate Case Accrual Accounts" xfId="34373"/>
    <cellStyle name="Normal 2 12 3 3 3" xfId="19370"/>
    <cellStyle name="Normal 2 12 3 3 3 2" xfId="46268"/>
    <cellStyle name="Normal 2 12 3 3 4" xfId="46269"/>
    <cellStyle name="Normal 2 12 3 3_Rate Case Accrual Accounts" xfId="34374"/>
    <cellStyle name="Normal 2 12 3 4" xfId="19371"/>
    <cellStyle name="Normal 2 12 3_Basis Detail" xfId="19372"/>
    <cellStyle name="Normal 2 12 4" xfId="19373"/>
    <cellStyle name="Normal 2 12 4 2" xfId="19374"/>
    <cellStyle name="Normal 2 12 4 2 2" xfId="19375"/>
    <cellStyle name="Normal 2 12 4 2_Rate Case Accrual Accounts" xfId="34375"/>
    <cellStyle name="Normal 2 12 4 3" xfId="19376"/>
    <cellStyle name="Normal 2 12 4 4" xfId="19377"/>
    <cellStyle name="Normal 2 12 4 4 2" xfId="46270"/>
    <cellStyle name="Normal 2 12 4 5" xfId="46271"/>
    <cellStyle name="Normal 2 12 4_Rate Case Accrual Accounts" xfId="34376"/>
    <cellStyle name="Normal 2 12 5" xfId="19378"/>
    <cellStyle name="Normal 2 12 5 2" xfId="19379"/>
    <cellStyle name="Normal 2 12 5_Rate Case Accrual Accounts" xfId="34377"/>
    <cellStyle name="Normal 2 12 6" xfId="19380"/>
    <cellStyle name="Normal 2 12 6 2" xfId="19381"/>
    <cellStyle name="Normal 2 12 6_Rate Case Accrual Accounts" xfId="34378"/>
    <cellStyle name="Normal 2 12 7" xfId="19382"/>
    <cellStyle name="Normal 2 12 7 2" xfId="19383"/>
    <cellStyle name="Normal 2 12 7_Rate Case Accrual Accounts" xfId="34379"/>
    <cellStyle name="Normal 2 12 8" xfId="19384"/>
    <cellStyle name="Normal 2 12 8 2" xfId="19385"/>
    <cellStyle name="Normal 2 12 8_Rate Case Accrual Accounts" xfId="34380"/>
    <cellStyle name="Normal 2 12 9" xfId="19386"/>
    <cellStyle name="Normal 2 12 9 2" xfId="19387"/>
    <cellStyle name="Normal 2 12 9_Rate Case Accrual Accounts" xfId="34381"/>
    <cellStyle name="Normal 2 12_Basis Detail" xfId="19388"/>
    <cellStyle name="Normal 2 13" xfId="19389"/>
    <cellStyle name="Normal 2 13 10" xfId="19390"/>
    <cellStyle name="Normal 2 13 10 2" xfId="19391"/>
    <cellStyle name="Normal 2 13 10_Rate Case Accrual Accounts" xfId="34382"/>
    <cellStyle name="Normal 2 13 11" xfId="19392"/>
    <cellStyle name="Normal 2 13 11 2" xfId="19393"/>
    <cellStyle name="Normal 2 13 11 2 2" xfId="19394"/>
    <cellStyle name="Normal 2 13 11 2_Rate Case Accrual Accounts" xfId="34383"/>
    <cellStyle name="Normal 2 13 11 3" xfId="19395"/>
    <cellStyle name="Normal 2 13 11 3 2" xfId="46272"/>
    <cellStyle name="Normal 2 13 11 4" xfId="46273"/>
    <cellStyle name="Normal 2 13 11_Rate Case Accrual Accounts" xfId="34384"/>
    <cellStyle name="Normal 2 13 12" xfId="19396"/>
    <cellStyle name="Normal 2 13 2" xfId="19397"/>
    <cellStyle name="Normal 2 13 2 10" xfId="19398"/>
    <cellStyle name="Normal 2 13 2 10 2" xfId="19399"/>
    <cellStyle name="Normal 2 13 2 10_Rate Case Accrual Accounts" xfId="34385"/>
    <cellStyle name="Normal 2 13 2 11" xfId="19400"/>
    <cellStyle name="Normal 2 13 2 11 2" xfId="19401"/>
    <cellStyle name="Normal 2 13 2 11 2 2" xfId="19402"/>
    <cellStyle name="Normal 2 13 2 11 2_Rate Case Accrual Accounts" xfId="34386"/>
    <cellStyle name="Normal 2 13 2 11 3" xfId="19403"/>
    <cellStyle name="Normal 2 13 2 11 3 2" xfId="46274"/>
    <cellStyle name="Normal 2 13 2 11 4" xfId="46275"/>
    <cellStyle name="Normal 2 13 2 11_Rate Case Accrual Accounts" xfId="34387"/>
    <cellStyle name="Normal 2 13 2 12" xfId="19404"/>
    <cellStyle name="Normal 2 13 2 2" xfId="19405"/>
    <cellStyle name="Normal 2 13 2 2 2" xfId="19406"/>
    <cellStyle name="Normal 2 13 2 2 2 2" xfId="19407"/>
    <cellStyle name="Normal 2 13 2 2 2 2 2" xfId="19408"/>
    <cellStyle name="Normal 2 13 2 2 2 2_Rate Case Accrual Accounts" xfId="34388"/>
    <cellStyle name="Normal 2 13 2 2 2 3" xfId="19409"/>
    <cellStyle name="Normal 2 13 2 2 2 4" xfId="19410"/>
    <cellStyle name="Normal 2 13 2 2 2 4 2" xfId="46276"/>
    <cellStyle name="Normal 2 13 2 2 2 5" xfId="46277"/>
    <cellStyle name="Normal 2 13 2 2 2_Rate Case Accrual Accounts" xfId="34389"/>
    <cellStyle name="Normal 2 13 2 2 3" xfId="19411"/>
    <cellStyle name="Normal 2 13 2 2 3 2" xfId="19412"/>
    <cellStyle name="Normal 2 13 2 2 3 2 2" xfId="19413"/>
    <cellStyle name="Normal 2 13 2 2 3 2_Rate Case Accrual Accounts" xfId="34390"/>
    <cellStyle name="Normal 2 13 2 2 3 3" xfId="19414"/>
    <cellStyle name="Normal 2 13 2 2 3 3 2" xfId="46278"/>
    <cellStyle name="Normal 2 13 2 2 3 4" xfId="46279"/>
    <cellStyle name="Normal 2 13 2 2 3_Rate Case Accrual Accounts" xfId="34391"/>
    <cellStyle name="Normal 2 13 2 2 4" xfId="19415"/>
    <cellStyle name="Normal 2 13 2 2_Basis Detail" xfId="19416"/>
    <cellStyle name="Normal 2 13 2 3" xfId="19417"/>
    <cellStyle name="Normal 2 13 2 3 2" xfId="19418"/>
    <cellStyle name="Normal 2 13 2 3 2 2" xfId="19419"/>
    <cellStyle name="Normal 2 13 2 3 2_Rate Case Accrual Accounts" xfId="34392"/>
    <cellStyle name="Normal 2 13 2 3 3" xfId="19420"/>
    <cellStyle name="Normal 2 13 2 3 4" xfId="19421"/>
    <cellStyle name="Normal 2 13 2 3 4 2" xfId="46280"/>
    <cellStyle name="Normal 2 13 2 3 5" xfId="46281"/>
    <cellStyle name="Normal 2 13 2 3_Rate Case Accrual Accounts" xfId="34393"/>
    <cellStyle name="Normal 2 13 2 4" xfId="19422"/>
    <cellStyle name="Normal 2 13 2 4 2" xfId="19423"/>
    <cellStyle name="Normal 2 13 2 4_Rate Case Accrual Accounts" xfId="34394"/>
    <cellStyle name="Normal 2 13 2 5" xfId="19424"/>
    <cellStyle name="Normal 2 13 2 5 2" xfId="19425"/>
    <cellStyle name="Normal 2 13 2 5_Rate Case Accrual Accounts" xfId="34395"/>
    <cellStyle name="Normal 2 13 2 6" xfId="19426"/>
    <cellStyle name="Normal 2 13 2 6 2" xfId="19427"/>
    <cellStyle name="Normal 2 13 2 6_Rate Case Accrual Accounts" xfId="34396"/>
    <cellStyle name="Normal 2 13 2 7" xfId="19428"/>
    <cellStyle name="Normal 2 13 2 7 2" xfId="19429"/>
    <cellStyle name="Normal 2 13 2 7_Rate Case Accrual Accounts" xfId="34397"/>
    <cellStyle name="Normal 2 13 2 8" xfId="19430"/>
    <cellStyle name="Normal 2 13 2 8 2" xfId="19431"/>
    <cellStyle name="Normal 2 13 2 8_Rate Case Accrual Accounts" xfId="34398"/>
    <cellStyle name="Normal 2 13 2 9" xfId="19432"/>
    <cellStyle name="Normal 2 13 2 9 2" xfId="19433"/>
    <cellStyle name="Normal 2 13 2 9_Rate Case Accrual Accounts" xfId="34399"/>
    <cellStyle name="Normal 2 13 2_Basis Detail" xfId="19434"/>
    <cellStyle name="Normal 2 13 3" xfId="19435"/>
    <cellStyle name="Normal 2 13 3 2" xfId="19436"/>
    <cellStyle name="Normal 2 13 3 2 2" xfId="19437"/>
    <cellStyle name="Normal 2 13 3 2 2 2" xfId="19438"/>
    <cellStyle name="Normal 2 13 3 2 2_Rate Case Accrual Accounts" xfId="34400"/>
    <cellStyle name="Normal 2 13 3 2 3" xfId="19439"/>
    <cellStyle name="Normal 2 13 3 2 4" xfId="19440"/>
    <cellStyle name="Normal 2 13 3 2 4 2" xfId="46282"/>
    <cellStyle name="Normal 2 13 3 2 5" xfId="46283"/>
    <cellStyle name="Normal 2 13 3 2_Rate Case Accrual Accounts" xfId="34401"/>
    <cellStyle name="Normal 2 13 3 3" xfId="19441"/>
    <cellStyle name="Normal 2 13 3 3 2" xfId="19442"/>
    <cellStyle name="Normal 2 13 3 3 2 2" xfId="19443"/>
    <cellStyle name="Normal 2 13 3 3 2_Rate Case Accrual Accounts" xfId="34402"/>
    <cellStyle name="Normal 2 13 3 3 3" xfId="19444"/>
    <cellStyle name="Normal 2 13 3 3 3 2" xfId="46284"/>
    <cellStyle name="Normal 2 13 3 3 4" xfId="46285"/>
    <cellStyle name="Normal 2 13 3 3_Rate Case Accrual Accounts" xfId="34403"/>
    <cellStyle name="Normal 2 13 3 4" xfId="19445"/>
    <cellStyle name="Normal 2 13 3_Basis Detail" xfId="19446"/>
    <cellStyle name="Normal 2 13 4" xfId="19447"/>
    <cellStyle name="Normal 2 13 4 2" xfId="19448"/>
    <cellStyle name="Normal 2 13 4 2 2" xfId="19449"/>
    <cellStyle name="Normal 2 13 4 2_Rate Case Accrual Accounts" xfId="34404"/>
    <cellStyle name="Normal 2 13 4 3" xfId="19450"/>
    <cellStyle name="Normal 2 13 4 4" xfId="19451"/>
    <cellStyle name="Normal 2 13 4 4 2" xfId="46286"/>
    <cellStyle name="Normal 2 13 4 5" xfId="46287"/>
    <cellStyle name="Normal 2 13 4_Rate Case Accrual Accounts" xfId="34405"/>
    <cellStyle name="Normal 2 13 5" xfId="19452"/>
    <cellStyle name="Normal 2 13 5 2" xfId="19453"/>
    <cellStyle name="Normal 2 13 5_Rate Case Accrual Accounts" xfId="34406"/>
    <cellStyle name="Normal 2 13 6" xfId="19454"/>
    <cellStyle name="Normal 2 13 6 2" xfId="19455"/>
    <cellStyle name="Normal 2 13 6_Rate Case Accrual Accounts" xfId="34407"/>
    <cellStyle name="Normal 2 13 7" xfId="19456"/>
    <cellStyle name="Normal 2 13 7 2" xfId="19457"/>
    <cellStyle name="Normal 2 13 7_Rate Case Accrual Accounts" xfId="34408"/>
    <cellStyle name="Normal 2 13 8" xfId="19458"/>
    <cellStyle name="Normal 2 13 8 2" xfId="19459"/>
    <cellStyle name="Normal 2 13 8_Rate Case Accrual Accounts" xfId="34409"/>
    <cellStyle name="Normal 2 13 9" xfId="19460"/>
    <cellStyle name="Normal 2 13 9 2" xfId="19461"/>
    <cellStyle name="Normal 2 13 9_Rate Case Accrual Accounts" xfId="34410"/>
    <cellStyle name="Normal 2 13_Basis Detail" xfId="19462"/>
    <cellStyle name="Normal 2 14" xfId="19463"/>
    <cellStyle name="Normal 2 14 10" xfId="19464"/>
    <cellStyle name="Normal 2 14 10 2" xfId="19465"/>
    <cellStyle name="Normal 2 14 10 2 2" xfId="19466"/>
    <cellStyle name="Normal 2 14 10 2_Rate Case Accrual Accounts" xfId="34411"/>
    <cellStyle name="Normal 2 14 10 3" xfId="19467"/>
    <cellStyle name="Normal 2 14 10 3 2" xfId="46288"/>
    <cellStyle name="Normal 2 14 10 4" xfId="46289"/>
    <cellStyle name="Normal 2 14 10_Rate Case Accrual Accounts" xfId="34412"/>
    <cellStyle name="Normal 2 14 11" xfId="19468"/>
    <cellStyle name="Normal 2 14 11 2" xfId="19469"/>
    <cellStyle name="Normal 2 14 11 2 2" xfId="19470"/>
    <cellStyle name="Normal 2 14 11 2_Rate Case Accrual Accounts" xfId="34413"/>
    <cellStyle name="Normal 2 14 11 3" xfId="46290"/>
    <cellStyle name="Normal 2 14 11_Rate Case Accrual Accounts" xfId="34414"/>
    <cellStyle name="Normal 2 14 12" xfId="19471"/>
    <cellStyle name="Normal 2 14 12 2" xfId="19472"/>
    <cellStyle name="Normal 2 14 12 2 2" xfId="19473"/>
    <cellStyle name="Normal 2 14 12 2_Rate Case Accrual Accounts" xfId="34415"/>
    <cellStyle name="Normal 2 14 12 3" xfId="46291"/>
    <cellStyle name="Normal 2 14 12_Rate Case Accrual Accounts" xfId="34416"/>
    <cellStyle name="Normal 2 14 13" xfId="19474"/>
    <cellStyle name="Normal 2 14 13 2" xfId="46292"/>
    <cellStyle name="Normal 2 14 2" xfId="19475"/>
    <cellStyle name="Normal 2 14 2 2" xfId="19476"/>
    <cellStyle name="Normal 2 14 2 2 2" xfId="19477"/>
    <cellStyle name="Normal 2 14 2 2_Rate Case Accrual Accounts" xfId="34417"/>
    <cellStyle name="Normal 2 14 2 3" xfId="19478"/>
    <cellStyle name="Normal 2 14 2 3 2" xfId="19479"/>
    <cellStyle name="Normal 2 14 2 3 2 2" xfId="19480"/>
    <cellStyle name="Normal 2 14 2 3 2_Rate Case Accrual Accounts" xfId="34418"/>
    <cellStyle name="Normal 2 14 2 3 3" xfId="19481"/>
    <cellStyle name="Normal 2 14 2 3 4" xfId="46293"/>
    <cellStyle name="Normal 2 14 2 3_Rate Case Accrual Accounts" xfId="34419"/>
    <cellStyle name="Normal 2 14 2 4" xfId="19482"/>
    <cellStyle name="Normal 2 14 2_Rate Case Accrual Accounts" xfId="34420"/>
    <cellStyle name="Normal 2 14 3" xfId="19483"/>
    <cellStyle name="Normal 2 14 3 2" xfId="19484"/>
    <cellStyle name="Normal 2 14 3 2 2" xfId="19485"/>
    <cellStyle name="Normal 2 14 3 2 2 2" xfId="19486"/>
    <cellStyle name="Normal 2 14 3 2 2_Rate Case Accrual Accounts" xfId="34421"/>
    <cellStyle name="Normal 2 14 3 2 3" xfId="19487"/>
    <cellStyle name="Normal 2 14 3 2 3 2" xfId="46294"/>
    <cellStyle name="Normal 2 14 3 2 4" xfId="46295"/>
    <cellStyle name="Normal 2 14 3 2_Rate Case Accrual Accounts" xfId="34422"/>
    <cellStyle name="Normal 2 14 3 3" xfId="19488"/>
    <cellStyle name="Normal 2 14 3 3 2" xfId="19489"/>
    <cellStyle name="Normal 2 14 3 3_Rate Case Accrual Accounts" xfId="34423"/>
    <cellStyle name="Normal 2 14 3 4" xfId="19490"/>
    <cellStyle name="Normal 2 14 3 4 2" xfId="46296"/>
    <cellStyle name="Normal 2 14 3 5" xfId="46297"/>
    <cellStyle name="Normal 2 14 3_Rate Case Accrual Accounts" xfId="34424"/>
    <cellStyle name="Normal 2 14 4" xfId="19491"/>
    <cellStyle name="Normal 2 14 4 2" xfId="19492"/>
    <cellStyle name="Normal 2 14 4 2 2" xfId="19493"/>
    <cellStyle name="Normal 2 14 4 2 2 2" xfId="19494"/>
    <cellStyle name="Normal 2 14 4 2 2 2 2" xfId="19495"/>
    <cellStyle name="Normal 2 14 4 2 2 2_Rate Case Accrual Accounts" xfId="34425"/>
    <cellStyle name="Normal 2 14 4 2 2 3" xfId="46298"/>
    <cellStyle name="Normal 2 14 4 2 2_Rate Case Accrual Accounts" xfId="34426"/>
    <cellStyle name="Normal 2 14 4 2 3" xfId="19496"/>
    <cellStyle name="Normal 2 14 4 2 3 2" xfId="19497"/>
    <cellStyle name="Normal 2 14 4 2 3_Rate Case Accrual Accounts" xfId="34427"/>
    <cellStyle name="Normal 2 14 4 2 4" xfId="46299"/>
    <cellStyle name="Normal 2 14 4 2_Rate Case Accrual Accounts" xfId="34428"/>
    <cellStyle name="Normal 2 14 4 3" xfId="19498"/>
    <cellStyle name="Normal 2 14 4 3 2" xfId="19499"/>
    <cellStyle name="Normal 2 14 4 3 2 2" xfId="19500"/>
    <cellStyle name="Normal 2 14 4 3 2_Rate Case Accrual Accounts" xfId="34429"/>
    <cellStyle name="Normal 2 14 4 3 3" xfId="46300"/>
    <cellStyle name="Normal 2 14 4 3_Rate Case Accrual Accounts" xfId="34430"/>
    <cellStyle name="Normal 2 14 4 4" xfId="19501"/>
    <cellStyle name="Normal 2 14 4 4 2" xfId="19502"/>
    <cellStyle name="Normal 2 14 4 4_Rate Case Accrual Accounts" xfId="34431"/>
    <cellStyle name="Normal 2 14 4 5" xfId="19503"/>
    <cellStyle name="Normal 2 14 4 5 2" xfId="19504"/>
    <cellStyle name="Normal 2 14 4 5_Rate Case Accrual Accounts" xfId="34432"/>
    <cellStyle name="Normal 2 14 4 6" xfId="19505"/>
    <cellStyle name="Normal 2 14 4 6 2" xfId="46301"/>
    <cellStyle name="Normal 2 14 4 7" xfId="46302"/>
    <cellStyle name="Normal 2 14 4_Rate Case Accrual Accounts" xfId="34433"/>
    <cellStyle name="Normal 2 14 5" xfId="19506"/>
    <cellStyle name="Normal 2 14 5 2" xfId="19507"/>
    <cellStyle name="Normal 2 14 5 2 2" xfId="19508"/>
    <cellStyle name="Normal 2 14 5 2 2 2" xfId="19509"/>
    <cellStyle name="Normal 2 14 5 2 2_Rate Case Accrual Accounts" xfId="34434"/>
    <cellStyle name="Normal 2 14 5 2 3" xfId="46303"/>
    <cellStyle name="Normal 2 14 5 2_Rate Case Accrual Accounts" xfId="34435"/>
    <cellStyle name="Normal 2 14 5 3" xfId="19510"/>
    <cellStyle name="Normal 2 14 5 3 2" xfId="19511"/>
    <cellStyle name="Normal 2 14 5 3_Rate Case Accrual Accounts" xfId="34436"/>
    <cellStyle name="Normal 2 14 5 4" xfId="19512"/>
    <cellStyle name="Normal 2 14 5 4 2" xfId="46304"/>
    <cellStyle name="Normal 2 14 5 5" xfId="46305"/>
    <cellStyle name="Normal 2 14 5_Rate Case Accrual Accounts" xfId="34437"/>
    <cellStyle name="Normal 2 14 6" xfId="19513"/>
    <cellStyle name="Normal 2 14 6 2" xfId="19514"/>
    <cellStyle name="Normal 2 14 6 2 2" xfId="19515"/>
    <cellStyle name="Normal 2 14 6 2_Rate Case Accrual Accounts" xfId="34438"/>
    <cellStyle name="Normal 2 14 6 3" xfId="19516"/>
    <cellStyle name="Normal 2 14 6 3 2" xfId="46306"/>
    <cellStyle name="Normal 2 14 6 4" xfId="46307"/>
    <cellStyle name="Normal 2 14 6_Rate Case Accrual Accounts" xfId="34439"/>
    <cellStyle name="Normal 2 14 7" xfId="19517"/>
    <cellStyle name="Normal 2 14 7 2" xfId="19518"/>
    <cellStyle name="Normal 2 14 7 2 2" xfId="19519"/>
    <cellStyle name="Normal 2 14 7 2_Rate Case Accrual Accounts" xfId="34440"/>
    <cellStyle name="Normal 2 14 7 3" xfId="19520"/>
    <cellStyle name="Normal 2 14 7 3 2" xfId="46308"/>
    <cellStyle name="Normal 2 14 7 4" xfId="46309"/>
    <cellStyle name="Normal 2 14 7_Rate Case Accrual Accounts" xfId="34441"/>
    <cellStyle name="Normal 2 14 8" xfId="19521"/>
    <cellStyle name="Normal 2 14 8 2" xfId="19522"/>
    <cellStyle name="Normal 2 14 8 2 2" xfId="19523"/>
    <cellStyle name="Normal 2 14 8 2_Rate Case Accrual Accounts" xfId="34442"/>
    <cellStyle name="Normal 2 14 8 3" xfId="19524"/>
    <cellStyle name="Normal 2 14 8 3 2" xfId="46310"/>
    <cellStyle name="Normal 2 14 8 4" xfId="46311"/>
    <cellStyle name="Normal 2 14 8_Rate Case Accrual Accounts" xfId="34443"/>
    <cellStyle name="Normal 2 14 9" xfId="19525"/>
    <cellStyle name="Normal 2 14 9 2" xfId="19526"/>
    <cellStyle name="Normal 2 14 9 2 2" xfId="19527"/>
    <cellStyle name="Normal 2 14 9 2_Rate Case Accrual Accounts" xfId="34444"/>
    <cellStyle name="Normal 2 14 9 3" xfId="19528"/>
    <cellStyle name="Normal 2 14 9 3 2" xfId="46312"/>
    <cellStyle name="Normal 2 14 9 4" xfId="46313"/>
    <cellStyle name="Normal 2 14 9_Rate Case Accrual Accounts" xfId="34445"/>
    <cellStyle name="Normal 2 14_Basis Detail" xfId="19529"/>
    <cellStyle name="Normal 2 15" xfId="19530"/>
    <cellStyle name="Normal 2 15 10" xfId="19531"/>
    <cellStyle name="Normal 2 15 10 2" xfId="19532"/>
    <cellStyle name="Normal 2 15 10 2 2" xfId="19533"/>
    <cellStyle name="Normal 2 15 10 2 2 2" xfId="19534"/>
    <cellStyle name="Normal 2 15 10 2 2_Rate Case Accrual Accounts" xfId="34446"/>
    <cellStyle name="Normal 2 15 10 2 3" xfId="46314"/>
    <cellStyle name="Normal 2 15 10 2_Rate Case Accrual Accounts" xfId="34447"/>
    <cellStyle name="Normal 2 15 10 3" xfId="19535"/>
    <cellStyle name="Normal 2 15 10 3 2" xfId="19536"/>
    <cellStyle name="Normal 2 15 10 3_Rate Case Accrual Accounts" xfId="34448"/>
    <cellStyle name="Normal 2 15 10 4" xfId="46315"/>
    <cellStyle name="Normal 2 15 10_Rate Case Accrual Accounts" xfId="34449"/>
    <cellStyle name="Normal 2 15 11" xfId="19537"/>
    <cellStyle name="Normal 2 15 11 2" xfId="19538"/>
    <cellStyle name="Normal 2 15 11 2 2" xfId="19539"/>
    <cellStyle name="Normal 2 15 11 2_Rate Case Accrual Accounts" xfId="34450"/>
    <cellStyle name="Normal 2 15 11 3" xfId="46316"/>
    <cellStyle name="Normal 2 15 11_Rate Case Accrual Accounts" xfId="34451"/>
    <cellStyle name="Normal 2 15 12" xfId="19540"/>
    <cellStyle name="Normal 2 15 12 2" xfId="19541"/>
    <cellStyle name="Normal 2 15 12 2 2" xfId="19542"/>
    <cellStyle name="Normal 2 15 12 2_Rate Case Accrual Accounts" xfId="34452"/>
    <cellStyle name="Normal 2 15 12 3" xfId="46317"/>
    <cellStyle name="Normal 2 15 12_Rate Case Accrual Accounts" xfId="34453"/>
    <cellStyle name="Normal 2 15 13" xfId="19543"/>
    <cellStyle name="Normal 2 15 13 2" xfId="19544"/>
    <cellStyle name="Normal 2 15 13 2 2" xfId="19545"/>
    <cellStyle name="Normal 2 15 13 2_Rate Case Accrual Accounts" xfId="34454"/>
    <cellStyle name="Normal 2 15 13 3" xfId="46318"/>
    <cellStyle name="Normal 2 15 13_Rate Case Accrual Accounts" xfId="34455"/>
    <cellStyle name="Normal 2 15 14" xfId="19546"/>
    <cellStyle name="Normal 2 15 14 2" xfId="46319"/>
    <cellStyle name="Normal 2 15 15" xfId="19547"/>
    <cellStyle name="Normal 2 15 15 2" xfId="19548"/>
    <cellStyle name="Normal 2 15 15_Rate Case Accrual Accounts" xfId="34456"/>
    <cellStyle name="Normal 2 15 16" xfId="19549"/>
    <cellStyle name="Normal 2 15 16 2" xfId="46320"/>
    <cellStyle name="Normal 2 15 17" xfId="19550"/>
    <cellStyle name="Normal 2 15 17 2" xfId="46321"/>
    <cellStyle name="Normal 2 15 18" xfId="19551"/>
    <cellStyle name="Normal 2 15 18 2" xfId="46322"/>
    <cellStyle name="Normal 2 15 19" xfId="46323"/>
    <cellStyle name="Normal 2 15 2" xfId="19552"/>
    <cellStyle name="Normal 2 15 2 2" xfId="19553"/>
    <cellStyle name="Normal 2 15 2 2 2" xfId="19554"/>
    <cellStyle name="Normal 2 15 2 2 2 2" xfId="19555"/>
    <cellStyle name="Normal 2 15 2 2 2 2 2" xfId="19556"/>
    <cellStyle name="Normal 2 15 2 2 2 2_Rate Case Accrual Accounts" xfId="34457"/>
    <cellStyle name="Normal 2 15 2 2 2 3" xfId="46324"/>
    <cellStyle name="Normal 2 15 2 2 2_Rate Case Accrual Accounts" xfId="34458"/>
    <cellStyle name="Normal 2 15 2 2 3" xfId="19557"/>
    <cellStyle name="Normal 2 15 2 2 3 2" xfId="19558"/>
    <cellStyle name="Normal 2 15 2 2 3_Rate Case Accrual Accounts" xfId="34459"/>
    <cellStyle name="Normal 2 15 2 2 4" xfId="46325"/>
    <cellStyle name="Normal 2 15 2 2_Rate Case Accrual Accounts" xfId="34460"/>
    <cellStyle name="Normal 2 15 2 3" xfId="19559"/>
    <cellStyle name="Normal 2 15 2 3 2" xfId="19560"/>
    <cellStyle name="Normal 2 15 2 3 2 2" xfId="19561"/>
    <cellStyle name="Normal 2 15 2 3 2_Rate Case Accrual Accounts" xfId="34461"/>
    <cellStyle name="Normal 2 15 2 3 3" xfId="46326"/>
    <cellStyle name="Normal 2 15 2 3_Rate Case Accrual Accounts" xfId="34462"/>
    <cellStyle name="Normal 2 15 2 4" xfId="19562"/>
    <cellStyle name="Normal 2 15 2 4 2" xfId="19563"/>
    <cellStyle name="Normal 2 15 2 4_Rate Case Accrual Accounts" xfId="34463"/>
    <cellStyle name="Normal 2 15 2 5" xfId="19564"/>
    <cellStyle name="Normal 2 15 2 5 2" xfId="19565"/>
    <cellStyle name="Normal 2 15 2 5_Rate Case Accrual Accounts" xfId="34464"/>
    <cellStyle name="Normal 2 15 2 6" xfId="46327"/>
    <cellStyle name="Normal 2 15 2_Rate Case Accrual Accounts" xfId="34465"/>
    <cellStyle name="Normal 2 15 3" xfId="19566"/>
    <cellStyle name="Normal 2 15 3 2" xfId="19567"/>
    <cellStyle name="Normal 2 15 3 2 2" xfId="19568"/>
    <cellStyle name="Normal 2 15 3 2 2 2" xfId="19569"/>
    <cellStyle name="Normal 2 15 3 2 2_Rate Case Accrual Accounts" xfId="34466"/>
    <cellStyle name="Normal 2 15 3 2 3" xfId="46328"/>
    <cellStyle name="Normal 2 15 3 2_Rate Case Accrual Accounts" xfId="34467"/>
    <cellStyle name="Normal 2 15 3 3" xfId="19570"/>
    <cellStyle name="Normal 2 15 3 3 2" xfId="19571"/>
    <cellStyle name="Normal 2 15 3 3_Rate Case Accrual Accounts" xfId="34468"/>
    <cellStyle name="Normal 2 15 3 4" xfId="46329"/>
    <cellStyle name="Normal 2 15 3_Rate Case Accrual Accounts" xfId="34469"/>
    <cellStyle name="Normal 2 15 4" xfId="19572"/>
    <cellStyle name="Normal 2 15 4 2" xfId="19573"/>
    <cellStyle name="Normal 2 15 4 2 2" xfId="19574"/>
    <cellStyle name="Normal 2 15 4 2 2 2" xfId="19575"/>
    <cellStyle name="Normal 2 15 4 2 2_Rate Case Accrual Accounts" xfId="34470"/>
    <cellStyle name="Normal 2 15 4 2 3" xfId="46330"/>
    <cellStyle name="Normal 2 15 4 2_Rate Case Accrual Accounts" xfId="34471"/>
    <cellStyle name="Normal 2 15 4 3" xfId="19576"/>
    <cellStyle name="Normal 2 15 4 3 2" xfId="19577"/>
    <cellStyle name="Normal 2 15 4 3_Rate Case Accrual Accounts" xfId="34472"/>
    <cellStyle name="Normal 2 15 4 4" xfId="46331"/>
    <cellStyle name="Normal 2 15 4_Rate Case Accrual Accounts" xfId="34473"/>
    <cellStyle name="Normal 2 15 5" xfId="19578"/>
    <cellStyle name="Normal 2 15 5 2" xfId="19579"/>
    <cellStyle name="Normal 2 15 5 2 2" xfId="19580"/>
    <cellStyle name="Normal 2 15 5 2 2 2" xfId="19581"/>
    <cellStyle name="Normal 2 15 5 2 2_Rate Case Accrual Accounts" xfId="34474"/>
    <cellStyle name="Normal 2 15 5 2 3" xfId="46332"/>
    <cellStyle name="Normal 2 15 5 2_Rate Case Accrual Accounts" xfId="34475"/>
    <cellStyle name="Normal 2 15 5 3" xfId="19582"/>
    <cellStyle name="Normal 2 15 5 3 2" xfId="19583"/>
    <cellStyle name="Normal 2 15 5 3_Rate Case Accrual Accounts" xfId="34476"/>
    <cellStyle name="Normal 2 15 5 4" xfId="46333"/>
    <cellStyle name="Normal 2 15 5_Rate Case Accrual Accounts" xfId="34477"/>
    <cellStyle name="Normal 2 15 6" xfId="19584"/>
    <cellStyle name="Normal 2 15 6 2" xfId="19585"/>
    <cellStyle name="Normal 2 15 6 2 2" xfId="19586"/>
    <cellStyle name="Normal 2 15 6 2 2 2" xfId="19587"/>
    <cellStyle name="Normal 2 15 6 2 2_Rate Case Accrual Accounts" xfId="34478"/>
    <cellStyle name="Normal 2 15 6 2 3" xfId="46334"/>
    <cellStyle name="Normal 2 15 6 2_Rate Case Accrual Accounts" xfId="34479"/>
    <cellStyle name="Normal 2 15 6 3" xfId="19588"/>
    <cellStyle name="Normal 2 15 6 3 2" xfId="19589"/>
    <cellStyle name="Normal 2 15 6 3_Rate Case Accrual Accounts" xfId="34480"/>
    <cellStyle name="Normal 2 15 6 4" xfId="46335"/>
    <cellStyle name="Normal 2 15 6_Rate Case Accrual Accounts" xfId="34481"/>
    <cellStyle name="Normal 2 15 7" xfId="19590"/>
    <cellStyle name="Normal 2 15 7 2" xfId="19591"/>
    <cellStyle name="Normal 2 15 7 2 2" xfId="19592"/>
    <cellStyle name="Normal 2 15 7 2 2 2" xfId="19593"/>
    <cellStyle name="Normal 2 15 7 2 2_Rate Case Accrual Accounts" xfId="34482"/>
    <cellStyle name="Normal 2 15 7 2 3" xfId="46336"/>
    <cellStyle name="Normal 2 15 7 2_Rate Case Accrual Accounts" xfId="34483"/>
    <cellStyle name="Normal 2 15 7 3" xfId="19594"/>
    <cellStyle name="Normal 2 15 7 3 2" xfId="19595"/>
    <cellStyle name="Normal 2 15 7 3_Rate Case Accrual Accounts" xfId="34484"/>
    <cellStyle name="Normal 2 15 7 4" xfId="46337"/>
    <cellStyle name="Normal 2 15 7_Rate Case Accrual Accounts" xfId="34485"/>
    <cellStyle name="Normal 2 15 8" xfId="19596"/>
    <cellStyle name="Normal 2 15 8 2" xfId="19597"/>
    <cellStyle name="Normal 2 15 8 2 2" xfId="19598"/>
    <cellStyle name="Normal 2 15 8 2 2 2" xfId="19599"/>
    <cellStyle name="Normal 2 15 8 2 2_Rate Case Accrual Accounts" xfId="34486"/>
    <cellStyle name="Normal 2 15 8 2 3" xfId="46338"/>
    <cellStyle name="Normal 2 15 8 2_Rate Case Accrual Accounts" xfId="34487"/>
    <cellStyle name="Normal 2 15 8 3" xfId="19600"/>
    <cellStyle name="Normal 2 15 8 3 2" xfId="19601"/>
    <cellStyle name="Normal 2 15 8 3_Rate Case Accrual Accounts" xfId="34488"/>
    <cellStyle name="Normal 2 15 8 4" xfId="46339"/>
    <cellStyle name="Normal 2 15 8_Rate Case Accrual Accounts" xfId="34489"/>
    <cellStyle name="Normal 2 15 9" xfId="19602"/>
    <cellStyle name="Normal 2 15 9 2" xfId="19603"/>
    <cellStyle name="Normal 2 15 9 2 2" xfId="19604"/>
    <cellStyle name="Normal 2 15 9 2 2 2" xfId="19605"/>
    <cellStyle name="Normal 2 15 9 2 2_Rate Case Accrual Accounts" xfId="34490"/>
    <cellStyle name="Normal 2 15 9 2 3" xfId="46340"/>
    <cellStyle name="Normal 2 15 9 2_Rate Case Accrual Accounts" xfId="34491"/>
    <cellStyle name="Normal 2 15 9 3" xfId="19606"/>
    <cellStyle name="Normal 2 15 9 3 2" xfId="19607"/>
    <cellStyle name="Normal 2 15 9 3_Rate Case Accrual Accounts" xfId="34492"/>
    <cellStyle name="Normal 2 15 9 4" xfId="46341"/>
    <cellStyle name="Normal 2 15 9_Rate Case Accrual Accounts" xfId="34493"/>
    <cellStyle name="Normal 2 15_Basis Detail" xfId="19608"/>
    <cellStyle name="Normal 2 16" xfId="19609"/>
    <cellStyle name="Normal 2 16 10" xfId="19610"/>
    <cellStyle name="Normal 2 16 10 2" xfId="19611"/>
    <cellStyle name="Normal 2 16 10 2 2" xfId="19612"/>
    <cellStyle name="Normal 2 16 10 2_Rate Case Accrual Accounts" xfId="34494"/>
    <cellStyle name="Normal 2 16 10 3" xfId="19613"/>
    <cellStyle name="Normal 2 16 10 3 2" xfId="46342"/>
    <cellStyle name="Normal 2 16 10 4" xfId="46343"/>
    <cellStyle name="Normal 2 16 10_Rate Case Accrual Accounts" xfId="34495"/>
    <cellStyle name="Normal 2 16 11" xfId="19614"/>
    <cellStyle name="Normal 2 16 11 2" xfId="19615"/>
    <cellStyle name="Normal 2 16 11 2 2" xfId="19616"/>
    <cellStyle name="Normal 2 16 11 2_Rate Case Accrual Accounts" xfId="34496"/>
    <cellStyle name="Normal 2 16 11 3" xfId="46344"/>
    <cellStyle name="Normal 2 16 11_Rate Case Accrual Accounts" xfId="34497"/>
    <cellStyle name="Normal 2 16 12" xfId="19617"/>
    <cellStyle name="Normal 2 16 12 2" xfId="19618"/>
    <cellStyle name="Normal 2 16 12 2 2" xfId="19619"/>
    <cellStyle name="Normal 2 16 12 2_Rate Case Accrual Accounts" xfId="34498"/>
    <cellStyle name="Normal 2 16 12 3" xfId="46345"/>
    <cellStyle name="Normal 2 16 12_Rate Case Accrual Accounts" xfId="34499"/>
    <cellStyle name="Normal 2 16 13" xfId="19620"/>
    <cellStyle name="Normal 2 16 13 2" xfId="19621"/>
    <cellStyle name="Normal 2 16 13_Rate Case Accrual Accounts" xfId="34500"/>
    <cellStyle name="Normal 2 16 14" xfId="19622"/>
    <cellStyle name="Normal 2 16 14 2" xfId="19623"/>
    <cellStyle name="Normal 2 16 14 2 2" xfId="46346"/>
    <cellStyle name="Normal 2 16 14 3" xfId="46347"/>
    <cellStyle name="Normal 2 16 14_Rate Case Accrual Accounts" xfId="34501"/>
    <cellStyle name="Normal 2 16 15" xfId="19624"/>
    <cellStyle name="Normal 2 16 15 2" xfId="46348"/>
    <cellStyle name="Normal 2 16 16" xfId="19625"/>
    <cellStyle name="Normal 2 16 16 2" xfId="46349"/>
    <cellStyle name="Normal 2 16 17" xfId="46350"/>
    <cellStyle name="Normal 2 16 2" xfId="19626"/>
    <cellStyle name="Normal 2 16 2 2" xfId="19627"/>
    <cellStyle name="Normal 2 16 2 2 2" xfId="19628"/>
    <cellStyle name="Normal 2 16 2 2 2 2" xfId="19629"/>
    <cellStyle name="Normal 2 16 2 2 2 2 2" xfId="19630"/>
    <cellStyle name="Normal 2 16 2 2 2 2_Rate Case Accrual Accounts" xfId="34502"/>
    <cellStyle name="Normal 2 16 2 2 2 3" xfId="46351"/>
    <cellStyle name="Normal 2 16 2 2 2_Rate Case Accrual Accounts" xfId="34503"/>
    <cellStyle name="Normal 2 16 2 2 3" xfId="19631"/>
    <cellStyle name="Normal 2 16 2 2 3 2" xfId="19632"/>
    <cellStyle name="Normal 2 16 2 2 3_Rate Case Accrual Accounts" xfId="34504"/>
    <cellStyle name="Normal 2 16 2 2 4" xfId="19633"/>
    <cellStyle name="Normal 2 16 2 2 5" xfId="46352"/>
    <cellStyle name="Normal 2 16 2 2_Rate Case Accrual Accounts" xfId="34505"/>
    <cellStyle name="Normal 2 16 2 3" xfId="19634"/>
    <cellStyle name="Normal 2 16 2 3 2" xfId="19635"/>
    <cellStyle name="Normal 2 16 2 3 2 2" xfId="19636"/>
    <cellStyle name="Normal 2 16 2 3 2_Rate Case Accrual Accounts" xfId="34506"/>
    <cellStyle name="Normal 2 16 2 3 3" xfId="46353"/>
    <cellStyle name="Normal 2 16 2 3_Rate Case Accrual Accounts" xfId="34507"/>
    <cellStyle name="Normal 2 16 2 4" xfId="19637"/>
    <cellStyle name="Normal 2 16 2 4 2" xfId="19638"/>
    <cellStyle name="Normal 2 16 2 4_Rate Case Accrual Accounts" xfId="34508"/>
    <cellStyle name="Normal 2 16 2 5" xfId="19639"/>
    <cellStyle name="Normal 2 16 2 5 2" xfId="19640"/>
    <cellStyle name="Normal 2 16 2 5_Rate Case Accrual Accounts" xfId="34509"/>
    <cellStyle name="Normal 2 16 2 6" xfId="19641"/>
    <cellStyle name="Normal 2 16 2 7" xfId="46354"/>
    <cellStyle name="Normal 2 16 2_Rate Case Accrual Accounts" xfId="34510"/>
    <cellStyle name="Normal 2 16 3" xfId="19642"/>
    <cellStyle name="Normal 2 16 3 2" xfId="19643"/>
    <cellStyle name="Normal 2 16 3 2 2" xfId="19644"/>
    <cellStyle name="Normal 2 16 3 2 2 2" xfId="19645"/>
    <cellStyle name="Normal 2 16 3 2 2_Rate Case Accrual Accounts" xfId="34511"/>
    <cellStyle name="Normal 2 16 3 2 3" xfId="46355"/>
    <cellStyle name="Normal 2 16 3 2_Rate Case Accrual Accounts" xfId="34512"/>
    <cellStyle name="Normal 2 16 3 3" xfId="19646"/>
    <cellStyle name="Normal 2 16 3 3 2" xfId="19647"/>
    <cellStyle name="Normal 2 16 3 3_Rate Case Accrual Accounts" xfId="34513"/>
    <cellStyle name="Normal 2 16 3 4" xfId="19648"/>
    <cellStyle name="Normal 2 16 3 5" xfId="46356"/>
    <cellStyle name="Normal 2 16 3_Rate Case Accrual Accounts" xfId="34514"/>
    <cellStyle name="Normal 2 16 4" xfId="19649"/>
    <cellStyle name="Normal 2 16 4 2" xfId="19650"/>
    <cellStyle name="Normal 2 16 4 2 2" xfId="19651"/>
    <cellStyle name="Normal 2 16 4 2_Rate Case Accrual Accounts" xfId="34515"/>
    <cellStyle name="Normal 2 16 4 3" xfId="19652"/>
    <cellStyle name="Normal 2 16 4 3 2" xfId="46357"/>
    <cellStyle name="Normal 2 16 4 4" xfId="46358"/>
    <cellStyle name="Normal 2 16 4_Rate Case Accrual Accounts" xfId="34516"/>
    <cellStyle name="Normal 2 16 5" xfId="19653"/>
    <cellStyle name="Normal 2 16 5 2" xfId="19654"/>
    <cellStyle name="Normal 2 16 5 2 2" xfId="19655"/>
    <cellStyle name="Normal 2 16 5 2_Rate Case Accrual Accounts" xfId="34517"/>
    <cellStyle name="Normal 2 16 5 3" xfId="19656"/>
    <cellStyle name="Normal 2 16 5 3 2" xfId="46359"/>
    <cellStyle name="Normal 2 16 5 4" xfId="46360"/>
    <cellStyle name="Normal 2 16 5_Rate Case Accrual Accounts" xfId="34518"/>
    <cellStyle name="Normal 2 16 6" xfId="19657"/>
    <cellStyle name="Normal 2 16 6 2" xfId="19658"/>
    <cellStyle name="Normal 2 16 6 2 2" xfId="19659"/>
    <cellStyle name="Normal 2 16 6 2_Rate Case Accrual Accounts" xfId="34519"/>
    <cellStyle name="Normal 2 16 6 3" xfId="19660"/>
    <cellStyle name="Normal 2 16 6 3 2" xfId="46361"/>
    <cellStyle name="Normal 2 16 6 4" xfId="46362"/>
    <cellStyle name="Normal 2 16 6_Rate Case Accrual Accounts" xfId="34520"/>
    <cellStyle name="Normal 2 16 7" xfId="19661"/>
    <cellStyle name="Normal 2 16 7 2" xfId="19662"/>
    <cellStyle name="Normal 2 16 7 2 2" xfId="19663"/>
    <cellStyle name="Normal 2 16 7 2_Rate Case Accrual Accounts" xfId="34521"/>
    <cellStyle name="Normal 2 16 7 3" xfId="19664"/>
    <cellStyle name="Normal 2 16 7 3 2" xfId="46363"/>
    <cellStyle name="Normal 2 16 7 4" xfId="46364"/>
    <cellStyle name="Normal 2 16 7_Rate Case Accrual Accounts" xfId="34522"/>
    <cellStyle name="Normal 2 16 8" xfId="19665"/>
    <cellStyle name="Normal 2 16 8 2" xfId="19666"/>
    <cellStyle name="Normal 2 16 8 2 2" xfId="19667"/>
    <cellStyle name="Normal 2 16 8 2_Rate Case Accrual Accounts" xfId="34523"/>
    <cellStyle name="Normal 2 16 8 3" xfId="19668"/>
    <cellStyle name="Normal 2 16 8 3 2" xfId="46365"/>
    <cellStyle name="Normal 2 16 8 4" xfId="46366"/>
    <cellStyle name="Normal 2 16 8_Rate Case Accrual Accounts" xfId="34524"/>
    <cellStyle name="Normal 2 16 9" xfId="19669"/>
    <cellStyle name="Normal 2 16 9 2" xfId="19670"/>
    <cellStyle name="Normal 2 16 9 2 2" xfId="19671"/>
    <cellStyle name="Normal 2 16 9 2_Rate Case Accrual Accounts" xfId="34525"/>
    <cellStyle name="Normal 2 16 9 3" xfId="19672"/>
    <cellStyle name="Normal 2 16 9 3 2" xfId="46367"/>
    <cellStyle name="Normal 2 16 9 4" xfId="46368"/>
    <cellStyle name="Normal 2 16 9_Rate Case Accrual Accounts" xfId="34526"/>
    <cellStyle name="Normal 2 16_Basis Detail" xfId="19673"/>
    <cellStyle name="Normal 2 17" xfId="19674"/>
    <cellStyle name="Normal 2 17 10" xfId="19675"/>
    <cellStyle name="Normal 2 17 10 2" xfId="46369"/>
    <cellStyle name="Normal 2 17 11" xfId="19676"/>
    <cellStyle name="Normal 2 17 11 2" xfId="46370"/>
    <cellStyle name="Normal 2 17 12" xfId="46371"/>
    <cellStyle name="Normal 2 17 2" xfId="19677"/>
    <cellStyle name="Normal 2 17 2 2" xfId="19678"/>
    <cellStyle name="Normal 2 17 2 2 2" xfId="19679"/>
    <cellStyle name="Normal 2 17 2 2 2 2" xfId="19680"/>
    <cellStyle name="Normal 2 17 2 2 2 2 2" xfId="19681"/>
    <cellStyle name="Normal 2 17 2 2 2 2_Rate Case Accrual Accounts" xfId="34527"/>
    <cellStyle name="Normal 2 17 2 2 2 3" xfId="46372"/>
    <cellStyle name="Normal 2 17 2 2 2_Rate Case Accrual Accounts" xfId="34528"/>
    <cellStyle name="Normal 2 17 2 2 3" xfId="19682"/>
    <cellStyle name="Normal 2 17 2 2 3 2" xfId="19683"/>
    <cellStyle name="Normal 2 17 2 2 3_Rate Case Accrual Accounts" xfId="34529"/>
    <cellStyle name="Normal 2 17 2 2 4" xfId="46373"/>
    <cellStyle name="Normal 2 17 2 2_Rate Case Accrual Accounts" xfId="34530"/>
    <cellStyle name="Normal 2 17 2 3" xfId="19684"/>
    <cellStyle name="Normal 2 17 2 3 2" xfId="19685"/>
    <cellStyle name="Normal 2 17 2 3 2 2" xfId="19686"/>
    <cellStyle name="Normal 2 17 2 3 2_Rate Case Accrual Accounts" xfId="34531"/>
    <cellStyle name="Normal 2 17 2 3 3" xfId="46374"/>
    <cellStyle name="Normal 2 17 2 3_Rate Case Accrual Accounts" xfId="34532"/>
    <cellStyle name="Normal 2 17 2 4" xfId="19687"/>
    <cellStyle name="Normal 2 17 2 4 2" xfId="19688"/>
    <cellStyle name="Normal 2 17 2 4_Rate Case Accrual Accounts" xfId="34533"/>
    <cellStyle name="Normal 2 17 2 5" xfId="19689"/>
    <cellStyle name="Normal 2 17 2 5 2" xfId="46375"/>
    <cellStyle name="Normal 2 17 2 6" xfId="46376"/>
    <cellStyle name="Normal 2 17 2_Rate Case Accrual Accounts" xfId="34534"/>
    <cellStyle name="Normal 2 17 3" xfId="19690"/>
    <cellStyle name="Normal 2 17 3 2" xfId="19691"/>
    <cellStyle name="Normal 2 17 3 2 2" xfId="19692"/>
    <cellStyle name="Normal 2 17 3 2 2 2" xfId="19693"/>
    <cellStyle name="Normal 2 17 3 2 2_Rate Case Accrual Accounts" xfId="34535"/>
    <cellStyle name="Normal 2 17 3 2 3" xfId="46377"/>
    <cellStyle name="Normal 2 17 3 2_Rate Case Accrual Accounts" xfId="34536"/>
    <cellStyle name="Normal 2 17 3 3" xfId="19694"/>
    <cellStyle name="Normal 2 17 3 3 2" xfId="19695"/>
    <cellStyle name="Normal 2 17 3 3_Rate Case Accrual Accounts" xfId="34537"/>
    <cellStyle name="Normal 2 17 3 4" xfId="46378"/>
    <cellStyle name="Normal 2 17 3_Rate Case Accrual Accounts" xfId="34538"/>
    <cellStyle name="Normal 2 17 4" xfId="19696"/>
    <cellStyle name="Normal 2 17 4 2" xfId="19697"/>
    <cellStyle name="Normal 2 17 4 2 2" xfId="19698"/>
    <cellStyle name="Normal 2 17 4 2_Rate Case Accrual Accounts" xfId="34539"/>
    <cellStyle name="Normal 2 17 4 3" xfId="46379"/>
    <cellStyle name="Normal 2 17 4_Rate Case Accrual Accounts" xfId="34540"/>
    <cellStyle name="Normal 2 17 5" xfId="19699"/>
    <cellStyle name="Normal 2 17 5 2" xfId="19700"/>
    <cellStyle name="Normal 2 17 5 2 2" xfId="19701"/>
    <cellStyle name="Normal 2 17 5 2_Rate Case Accrual Accounts" xfId="34541"/>
    <cellStyle name="Normal 2 17 5 3" xfId="46380"/>
    <cellStyle name="Normal 2 17 5_Rate Case Accrual Accounts" xfId="34542"/>
    <cellStyle name="Normal 2 17 6" xfId="19702"/>
    <cellStyle name="Normal 2 17 6 2" xfId="19703"/>
    <cellStyle name="Normal 2 17 6_Rate Case Accrual Accounts" xfId="34543"/>
    <cellStyle name="Normal 2 17 7" xfId="19704"/>
    <cellStyle name="Normal 2 17 7 2" xfId="19705"/>
    <cellStyle name="Normal 2 17 7 2 2" xfId="46381"/>
    <cellStyle name="Normal 2 17 7 3" xfId="46382"/>
    <cellStyle name="Normal 2 17 7_Rate Case Accrual Accounts" xfId="34544"/>
    <cellStyle name="Normal 2 17 8" xfId="19706"/>
    <cellStyle name="Normal 2 17 8 2" xfId="19707"/>
    <cellStyle name="Normal 2 17 8 2 2" xfId="46383"/>
    <cellStyle name="Normal 2 17 8 3" xfId="46384"/>
    <cellStyle name="Normal 2 17 8_Rate Case Accrual Accounts" xfId="34545"/>
    <cellStyle name="Normal 2 17 9" xfId="19708"/>
    <cellStyle name="Normal 2 17 9 2" xfId="46385"/>
    <cellStyle name="Normal 2 17_Basis Detail" xfId="19709"/>
    <cellStyle name="Normal 2 18" xfId="19710"/>
    <cellStyle name="Normal 2 18 2" xfId="19711"/>
    <cellStyle name="Normal 2 18 2 2" xfId="19712"/>
    <cellStyle name="Normal 2 18 2 2 2" xfId="19713"/>
    <cellStyle name="Normal 2 18 2 2 2 2" xfId="19714"/>
    <cellStyle name="Normal 2 18 2 2 2 2 2" xfId="19715"/>
    <cellStyle name="Normal 2 18 2 2 2 2_Rate Case Accrual Accounts" xfId="34546"/>
    <cellStyle name="Normal 2 18 2 2 2 3" xfId="46386"/>
    <cellStyle name="Normal 2 18 2 2 2_Rate Case Accrual Accounts" xfId="34547"/>
    <cellStyle name="Normal 2 18 2 2 3" xfId="19716"/>
    <cellStyle name="Normal 2 18 2 2 3 2" xfId="19717"/>
    <cellStyle name="Normal 2 18 2 2 3_Rate Case Accrual Accounts" xfId="34548"/>
    <cellStyle name="Normal 2 18 2 2 4" xfId="46387"/>
    <cellStyle name="Normal 2 18 2 2_Rate Case Accrual Accounts" xfId="34549"/>
    <cellStyle name="Normal 2 18 2 3" xfId="19718"/>
    <cellStyle name="Normal 2 18 2 3 2" xfId="19719"/>
    <cellStyle name="Normal 2 18 2 3 2 2" xfId="19720"/>
    <cellStyle name="Normal 2 18 2 3 2_Rate Case Accrual Accounts" xfId="34550"/>
    <cellStyle name="Normal 2 18 2 3 3" xfId="46388"/>
    <cellStyle name="Normal 2 18 2 3_Rate Case Accrual Accounts" xfId="34551"/>
    <cellStyle name="Normal 2 18 2 4" xfId="19721"/>
    <cellStyle name="Normal 2 18 2 4 2" xfId="19722"/>
    <cellStyle name="Normal 2 18 2 4_Rate Case Accrual Accounts" xfId="34552"/>
    <cellStyle name="Normal 2 18 2 5" xfId="46389"/>
    <cellStyle name="Normal 2 18 2_Rate Case Accrual Accounts" xfId="34553"/>
    <cellStyle name="Normal 2 18 3" xfId="19723"/>
    <cellStyle name="Normal 2 18 3 2" xfId="19724"/>
    <cellStyle name="Normal 2 18 3 2 2" xfId="19725"/>
    <cellStyle name="Normal 2 18 3 2 2 2" xfId="19726"/>
    <cellStyle name="Normal 2 18 3 2 2_Rate Case Accrual Accounts" xfId="34554"/>
    <cellStyle name="Normal 2 18 3 2 3" xfId="46390"/>
    <cellStyle name="Normal 2 18 3 2_Rate Case Accrual Accounts" xfId="34555"/>
    <cellStyle name="Normal 2 18 3 3" xfId="19727"/>
    <cellStyle name="Normal 2 18 3 3 2" xfId="19728"/>
    <cellStyle name="Normal 2 18 3 3_Rate Case Accrual Accounts" xfId="34556"/>
    <cellStyle name="Normal 2 18 3 4" xfId="46391"/>
    <cellStyle name="Normal 2 18 3_Rate Case Accrual Accounts" xfId="34557"/>
    <cellStyle name="Normal 2 18 4" xfId="19729"/>
    <cellStyle name="Normal 2 18 4 2" xfId="19730"/>
    <cellStyle name="Normal 2 18 4 2 2" xfId="19731"/>
    <cellStyle name="Normal 2 18 4 2_Rate Case Accrual Accounts" xfId="34558"/>
    <cellStyle name="Normal 2 18 4 3" xfId="46392"/>
    <cellStyle name="Normal 2 18 4_Rate Case Accrual Accounts" xfId="34559"/>
    <cellStyle name="Normal 2 18 5" xfId="19732"/>
    <cellStyle name="Normal 2 18 5 2" xfId="19733"/>
    <cellStyle name="Normal 2 18 5_Rate Case Accrual Accounts" xfId="34560"/>
    <cellStyle name="Normal 2 18 6" xfId="19734"/>
    <cellStyle name="Normal 2 18 6 2" xfId="46393"/>
    <cellStyle name="Normal 2 18 7" xfId="19735"/>
    <cellStyle name="Normal 2 18 7 2" xfId="46394"/>
    <cellStyle name="Normal 2 18 8" xfId="19736"/>
    <cellStyle name="Normal 2 18 8 2" xfId="46395"/>
    <cellStyle name="Normal 2 18 9" xfId="46396"/>
    <cellStyle name="Normal 2 18_Rate Case Accrual Accounts" xfId="34561"/>
    <cellStyle name="Normal 2 19" xfId="19737"/>
    <cellStyle name="Normal 2 19 2" xfId="19738"/>
    <cellStyle name="Normal 2 19 2 2" xfId="19739"/>
    <cellStyle name="Normal 2 19 2 2 2" xfId="19740"/>
    <cellStyle name="Normal 2 19 2 2 2 2" xfId="19741"/>
    <cellStyle name="Normal 2 19 2 2 2 2 2" xfId="19742"/>
    <cellStyle name="Normal 2 19 2 2 2 2_Rate Case Accrual Accounts" xfId="34562"/>
    <cellStyle name="Normal 2 19 2 2 2 3" xfId="46397"/>
    <cellStyle name="Normal 2 19 2 2 2_Rate Case Accrual Accounts" xfId="34563"/>
    <cellStyle name="Normal 2 19 2 2 3" xfId="19743"/>
    <cellStyle name="Normal 2 19 2 2 3 2" xfId="19744"/>
    <cellStyle name="Normal 2 19 2 2 3_Rate Case Accrual Accounts" xfId="34564"/>
    <cellStyle name="Normal 2 19 2 2 4" xfId="46398"/>
    <cellStyle name="Normal 2 19 2 2_Rate Case Accrual Accounts" xfId="34565"/>
    <cellStyle name="Normal 2 19 2 3" xfId="19745"/>
    <cellStyle name="Normal 2 19 2 3 2" xfId="19746"/>
    <cellStyle name="Normal 2 19 2 3 2 2" xfId="19747"/>
    <cellStyle name="Normal 2 19 2 3 2_Rate Case Accrual Accounts" xfId="34566"/>
    <cellStyle name="Normal 2 19 2 3 3" xfId="46399"/>
    <cellStyle name="Normal 2 19 2 3_Rate Case Accrual Accounts" xfId="34567"/>
    <cellStyle name="Normal 2 19 2 4" xfId="19748"/>
    <cellStyle name="Normal 2 19 2 4 2" xfId="19749"/>
    <cellStyle name="Normal 2 19 2 4_Rate Case Accrual Accounts" xfId="34568"/>
    <cellStyle name="Normal 2 19 2 5" xfId="46400"/>
    <cellStyle name="Normal 2 19 2_Rate Case Accrual Accounts" xfId="34569"/>
    <cellStyle name="Normal 2 19 3" xfId="19750"/>
    <cellStyle name="Normal 2 19 3 2" xfId="19751"/>
    <cellStyle name="Normal 2 19 3 2 2" xfId="19752"/>
    <cellStyle name="Normal 2 19 3 2 2 2" xfId="19753"/>
    <cellStyle name="Normal 2 19 3 2 2_Rate Case Accrual Accounts" xfId="34570"/>
    <cellStyle name="Normal 2 19 3 2 3" xfId="46401"/>
    <cellStyle name="Normal 2 19 3 2_Rate Case Accrual Accounts" xfId="34571"/>
    <cellStyle name="Normal 2 19 3 3" xfId="19754"/>
    <cellStyle name="Normal 2 19 3 3 2" xfId="19755"/>
    <cellStyle name="Normal 2 19 3 3_Rate Case Accrual Accounts" xfId="34572"/>
    <cellStyle name="Normal 2 19 3 4" xfId="46402"/>
    <cellStyle name="Normal 2 19 3_Rate Case Accrual Accounts" xfId="34573"/>
    <cellStyle name="Normal 2 19 4" xfId="19756"/>
    <cellStyle name="Normal 2 19 4 2" xfId="19757"/>
    <cellStyle name="Normal 2 19 4 2 2" xfId="19758"/>
    <cellStyle name="Normal 2 19 4 2_Rate Case Accrual Accounts" xfId="34574"/>
    <cellStyle name="Normal 2 19 4 3" xfId="46403"/>
    <cellStyle name="Normal 2 19 4_Rate Case Accrual Accounts" xfId="34575"/>
    <cellStyle name="Normal 2 19 5" xfId="19759"/>
    <cellStyle name="Normal 2 19 5 2" xfId="19760"/>
    <cellStyle name="Normal 2 19 5_Rate Case Accrual Accounts" xfId="34576"/>
    <cellStyle name="Normal 2 19 6" xfId="46404"/>
    <cellStyle name="Normal 2 19_Rate Case Accrual Accounts" xfId="34577"/>
    <cellStyle name="Normal 2 2" xfId="184"/>
    <cellStyle name="Normal 2 2 10" xfId="19761"/>
    <cellStyle name="Normal 2 2 10 2" xfId="19762"/>
    <cellStyle name="Normal 2 2 10_Rate Case Accrual Accounts" xfId="34578"/>
    <cellStyle name="Normal 2 2 11" xfId="19763"/>
    <cellStyle name="Normal 2 2 11 2" xfId="19764"/>
    <cellStyle name="Normal 2 2 11 2 2" xfId="19765"/>
    <cellStyle name="Normal 2 2 11 2_Rate Case Accrual Accounts" xfId="34579"/>
    <cellStyle name="Normal 2 2 11 3" xfId="19766"/>
    <cellStyle name="Normal 2 2 11 3 2" xfId="46405"/>
    <cellStyle name="Normal 2 2 11 4" xfId="46406"/>
    <cellStyle name="Normal 2 2 11_Rate Case Accrual Accounts" xfId="34580"/>
    <cellStyle name="Normal 2 2 12" xfId="19767"/>
    <cellStyle name="Normal 2 2 12 2" xfId="46407"/>
    <cellStyle name="Normal 2 2 13" xfId="19768"/>
    <cellStyle name="Normal 2 2 14" xfId="19769"/>
    <cellStyle name="Normal 2 2 15" xfId="46408"/>
    <cellStyle name="Normal 2 2 16" xfId="49375"/>
    <cellStyle name="Normal 2 2 17" xfId="49263"/>
    <cellStyle name="Normal 2 2 18" xfId="49380"/>
    <cellStyle name="Normal 2 2 19" xfId="49254"/>
    <cellStyle name="Normal 2 2 2" xfId="333"/>
    <cellStyle name="Normal 2 2 2 10" xfId="19770"/>
    <cellStyle name="Normal 2 2 2 10 2" xfId="19771"/>
    <cellStyle name="Normal 2 2 2 10_Rate Case Accrual Accounts" xfId="34581"/>
    <cellStyle name="Normal 2 2 2 11" xfId="19772"/>
    <cellStyle name="Normal 2 2 2 11 2" xfId="19773"/>
    <cellStyle name="Normal 2 2 2 11 2 2" xfId="19774"/>
    <cellStyle name="Normal 2 2 2 11 2_Rate Case Accrual Accounts" xfId="34582"/>
    <cellStyle name="Normal 2 2 2 11 3" xfId="19775"/>
    <cellStyle name="Normal 2 2 2 11 3 2" xfId="46409"/>
    <cellStyle name="Normal 2 2 2 11 4" xfId="46410"/>
    <cellStyle name="Normal 2 2 2 11_Rate Case Accrual Accounts" xfId="34583"/>
    <cellStyle name="Normal 2 2 2 12" xfId="19776"/>
    <cellStyle name="Normal 2 2 2 12 2" xfId="46411"/>
    <cellStyle name="Normal 2 2 2 13" xfId="19777"/>
    <cellStyle name="Normal 2 2 2 14" xfId="19778"/>
    <cellStyle name="Normal 2 2 2 2" xfId="19779"/>
    <cellStyle name="Normal 2 2 2 2 2" xfId="19780"/>
    <cellStyle name="Normal 2 2 2 2 2 2" xfId="19781"/>
    <cellStyle name="Normal 2 2 2 2 2 2 2" xfId="19782"/>
    <cellStyle name="Normal 2 2 2 2 2 2_Rate Case Accrual Accounts" xfId="34584"/>
    <cellStyle name="Normal 2 2 2 2 2 3" xfId="19783"/>
    <cellStyle name="Normal 2 2 2 2 2 4" xfId="19784"/>
    <cellStyle name="Normal 2 2 2 2 2 4 2" xfId="46412"/>
    <cellStyle name="Normal 2 2 2 2 2 5" xfId="46413"/>
    <cellStyle name="Normal 2 2 2 2 2_Rate Case Accrual Accounts" xfId="34585"/>
    <cellStyle name="Normal 2 2 2 2 3" xfId="19785"/>
    <cellStyle name="Normal 2 2 2 2 3 2" xfId="19786"/>
    <cellStyle name="Normal 2 2 2 2 3 2 2" xfId="19787"/>
    <cellStyle name="Normal 2 2 2 2 3 2_Rate Case Accrual Accounts" xfId="34586"/>
    <cellStyle name="Normal 2 2 2 2 3 3" xfId="19788"/>
    <cellStyle name="Normal 2 2 2 2 3 3 2" xfId="46414"/>
    <cellStyle name="Normal 2 2 2 2 3 4" xfId="46415"/>
    <cellStyle name="Normal 2 2 2 2 3_Rate Case Accrual Accounts" xfId="34587"/>
    <cellStyle name="Normal 2 2 2 2 4" xfId="19789"/>
    <cellStyle name="Normal 2 2 2 2_Basis Detail" xfId="19790"/>
    <cellStyle name="Normal 2 2 2 3" xfId="19791"/>
    <cellStyle name="Normal 2 2 2 3 2" xfId="19792"/>
    <cellStyle name="Normal 2 2 2 3 2 2" xfId="19793"/>
    <cellStyle name="Normal 2 2 2 3 2_Rate Case Accrual Accounts" xfId="34588"/>
    <cellStyle name="Normal 2 2 2 3 3" xfId="19794"/>
    <cellStyle name="Normal 2 2 2 3 4" xfId="19795"/>
    <cellStyle name="Normal 2 2 2 3 4 2" xfId="46416"/>
    <cellStyle name="Normal 2 2 2 3 5" xfId="46417"/>
    <cellStyle name="Normal 2 2 2 3_Rate Case Accrual Accounts" xfId="34589"/>
    <cellStyle name="Normal 2 2 2 4" xfId="19796"/>
    <cellStyle name="Normal 2 2 2 4 2" xfId="19797"/>
    <cellStyle name="Normal 2 2 2 4_Rate Case Accrual Accounts" xfId="34590"/>
    <cellStyle name="Normal 2 2 2 5" xfId="19798"/>
    <cellStyle name="Normal 2 2 2 5 2" xfId="19799"/>
    <cellStyle name="Normal 2 2 2 5_Rate Case Accrual Accounts" xfId="34591"/>
    <cellStyle name="Normal 2 2 2 6" xfId="19800"/>
    <cellStyle name="Normal 2 2 2 6 2" xfId="19801"/>
    <cellStyle name="Normal 2 2 2 6_Rate Case Accrual Accounts" xfId="34592"/>
    <cellStyle name="Normal 2 2 2 7" xfId="19802"/>
    <cellStyle name="Normal 2 2 2 7 2" xfId="19803"/>
    <cellStyle name="Normal 2 2 2 7_Rate Case Accrual Accounts" xfId="34593"/>
    <cellStyle name="Normal 2 2 2 8" xfId="19804"/>
    <cellStyle name="Normal 2 2 2 8 2" xfId="19805"/>
    <cellStyle name="Normal 2 2 2 8_Rate Case Accrual Accounts" xfId="34594"/>
    <cellStyle name="Normal 2 2 2 9" xfId="19806"/>
    <cellStyle name="Normal 2 2 2 9 2" xfId="19807"/>
    <cellStyle name="Normal 2 2 2 9_Rate Case Accrual Accounts" xfId="34595"/>
    <cellStyle name="Normal 2 2 2_Basis Detail" xfId="19808"/>
    <cellStyle name="Normal 2 2 20" xfId="49390"/>
    <cellStyle name="Normal 2 2 3" xfId="19809"/>
    <cellStyle name="Normal 2 2 3 2" xfId="19810"/>
    <cellStyle name="Normal 2 2 3 2 2" xfId="19811"/>
    <cellStyle name="Normal 2 2 3 2 2 2" xfId="19812"/>
    <cellStyle name="Normal 2 2 3 2 2_Rate Case Accrual Accounts" xfId="34596"/>
    <cellStyle name="Normal 2 2 3 2 3" xfId="19813"/>
    <cellStyle name="Normal 2 2 3 2 4" xfId="19814"/>
    <cellStyle name="Normal 2 2 3 2 4 2" xfId="46418"/>
    <cellStyle name="Normal 2 2 3 2 5" xfId="46419"/>
    <cellStyle name="Normal 2 2 3 2_Rate Case Accrual Accounts" xfId="34597"/>
    <cellStyle name="Normal 2 2 3 3" xfId="19815"/>
    <cellStyle name="Normal 2 2 3 3 2" xfId="19816"/>
    <cellStyle name="Normal 2 2 3 3 2 2" xfId="19817"/>
    <cellStyle name="Normal 2 2 3 3 2_Rate Case Accrual Accounts" xfId="34598"/>
    <cellStyle name="Normal 2 2 3 3 3" xfId="19818"/>
    <cellStyle name="Normal 2 2 3 3 3 2" xfId="46420"/>
    <cellStyle name="Normal 2 2 3 3 4" xfId="46421"/>
    <cellStyle name="Normal 2 2 3 3_Rate Case Accrual Accounts" xfId="34599"/>
    <cellStyle name="Normal 2 2 3 4" xfId="19819"/>
    <cellStyle name="Normal 2 2 3_Basis Detail" xfId="19820"/>
    <cellStyle name="Normal 2 2 4" xfId="19821"/>
    <cellStyle name="Normal 2 2 4 2" xfId="19822"/>
    <cellStyle name="Normal 2 2 4 2 2" xfId="19823"/>
    <cellStyle name="Normal 2 2 4 2 2 2" xfId="19824"/>
    <cellStyle name="Normal 2 2 4 2 2_Rate Case Accrual Accounts" xfId="34600"/>
    <cellStyle name="Normal 2 2 4 2 3" xfId="19825"/>
    <cellStyle name="Normal 2 2 4 2 3 2" xfId="46422"/>
    <cellStyle name="Normal 2 2 4 2 4" xfId="46423"/>
    <cellStyle name="Normal 2 2 4 2_Rate Case Accrual Accounts" xfId="34601"/>
    <cellStyle name="Normal 2 2 4 3" xfId="19826"/>
    <cellStyle name="Normal 2 2 4 3 2" xfId="19827"/>
    <cellStyle name="Normal 2 2 4 3 2 2" xfId="19828"/>
    <cellStyle name="Normal 2 2 4 3 2_Rate Case Accrual Accounts" xfId="34602"/>
    <cellStyle name="Normal 2 2 4 3 3" xfId="19829"/>
    <cellStyle name="Normal 2 2 4 3 3 2" xfId="46424"/>
    <cellStyle name="Normal 2 2 4 3 4" xfId="46425"/>
    <cellStyle name="Normal 2 2 4 3_Rate Case Accrual Accounts" xfId="34603"/>
    <cellStyle name="Normal 2 2 4 4" xfId="19830"/>
    <cellStyle name="Normal 2 2 4_Basis Detail" xfId="19831"/>
    <cellStyle name="Normal 2 2 5" xfId="19832"/>
    <cellStyle name="Normal 2 2 5 2" xfId="19833"/>
    <cellStyle name="Normal 2 2 5 2 2" xfId="19834"/>
    <cellStyle name="Normal 2 2 5 2_Rate Case Accrual Accounts" xfId="34604"/>
    <cellStyle name="Normal 2 2 5 3" xfId="19835"/>
    <cellStyle name="Normal 2 2 5 4" xfId="19836"/>
    <cellStyle name="Normal 2 2 5 4 2" xfId="46426"/>
    <cellStyle name="Normal 2 2 5 5" xfId="46427"/>
    <cellStyle name="Normal 2 2 5_Rate Case Accrual Accounts" xfId="34605"/>
    <cellStyle name="Normal 2 2 6" xfId="19837"/>
    <cellStyle name="Normal 2 2 6 2" xfId="19838"/>
    <cellStyle name="Normal 2 2 6_Rate Case Accrual Accounts" xfId="34606"/>
    <cellStyle name="Normal 2 2 7" xfId="19839"/>
    <cellStyle name="Normal 2 2 7 2" xfId="19840"/>
    <cellStyle name="Normal 2 2 7_Rate Case Accrual Accounts" xfId="34607"/>
    <cellStyle name="Normal 2 2 8" xfId="19841"/>
    <cellStyle name="Normal 2 2 8 2" xfId="19842"/>
    <cellStyle name="Normal 2 2 8_Rate Case Accrual Accounts" xfId="34608"/>
    <cellStyle name="Normal 2 2 9" xfId="19843"/>
    <cellStyle name="Normal 2 2 9 2" xfId="19844"/>
    <cellStyle name="Normal 2 2 9_Rate Case Accrual Accounts" xfId="34609"/>
    <cellStyle name="Normal 2 2_06_2013" xfId="332"/>
    <cellStyle name="Normal 2 20" xfId="19845"/>
    <cellStyle name="Normal 2 20 2" xfId="19846"/>
    <cellStyle name="Normal 2 20 2 2" xfId="19847"/>
    <cellStyle name="Normal 2 20 2 2 2" xfId="19848"/>
    <cellStyle name="Normal 2 20 2 2 2 2" xfId="19849"/>
    <cellStyle name="Normal 2 20 2 2 2 2 2" xfId="19850"/>
    <cellStyle name="Normal 2 20 2 2 2 2_Rate Case Accrual Accounts" xfId="34610"/>
    <cellStyle name="Normal 2 20 2 2 2 3" xfId="46428"/>
    <cellStyle name="Normal 2 20 2 2 2_Rate Case Accrual Accounts" xfId="34611"/>
    <cellStyle name="Normal 2 20 2 2 3" xfId="19851"/>
    <cellStyle name="Normal 2 20 2 2 3 2" xfId="19852"/>
    <cellStyle name="Normal 2 20 2 2 3_Rate Case Accrual Accounts" xfId="34612"/>
    <cellStyle name="Normal 2 20 2 2 4" xfId="46429"/>
    <cellStyle name="Normal 2 20 2 2_Rate Case Accrual Accounts" xfId="34613"/>
    <cellStyle name="Normal 2 20 2 3" xfId="19853"/>
    <cellStyle name="Normal 2 20 2 3 2" xfId="19854"/>
    <cellStyle name="Normal 2 20 2 3 2 2" xfId="19855"/>
    <cellStyle name="Normal 2 20 2 3 2_Rate Case Accrual Accounts" xfId="34614"/>
    <cellStyle name="Normal 2 20 2 3 3" xfId="46430"/>
    <cellStyle name="Normal 2 20 2 3_Rate Case Accrual Accounts" xfId="34615"/>
    <cellStyle name="Normal 2 20 2 4" xfId="19856"/>
    <cellStyle name="Normal 2 20 2 4 2" xfId="19857"/>
    <cellStyle name="Normal 2 20 2 4_Rate Case Accrual Accounts" xfId="34616"/>
    <cellStyle name="Normal 2 20 2 5" xfId="46431"/>
    <cellStyle name="Normal 2 20 2_Rate Case Accrual Accounts" xfId="34617"/>
    <cellStyle name="Normal 2 20 3" xfId="19858"/>
    <cellStyle name="Normal 2 20 3 2" xfId="19859"/>
    <cellStyle name="Normal 2 20 3 2 2" xfId="19860"/>
    <cellStyle name="Normal 2 20 3 2 2 2" xfId="19861"/>
    <cellStyle name="Normal 2 20 3 2 2_Rate Case Accrual Accounts" xfId="34618"/>
    <cellStyle name="Normal 2 20 3 2 3" xfId="46432"/>
    <cellStyle name="Normal 2 20 3 2_Rate Case Accrual Accounts" xfId="34619"/>
    <cellStyle name="Normal 2 20 3 3" xfId="19862"/>
    <cellStyle name="Normal 2 20 3 3 2" xfId="19863"/>
    <cellStyle name="Normal 2 20 3 3_Rate Case Accrual Accounts" xfId="34620"/>
    <cellStyle name="Normal 2 20 3 4" xfId="46433"/>
    <cellStyle name="Normal 2 20 3_Rate Case Accrual Accounts" xfId="34621"/>
    <cellStyle name="Normal 2 20 4" xfId="19864"/>
    <cellStyle name="Normal 2 20 4 2" xfId="19865"/>
    <cellStyle name="Normal 2 20 4 2 2" xfId="19866"/>
    <cellStyle name="Normal 2 20 4 2_Rate Case Accrual Accounts" xfId="34622"/>
    <cellStyle name="Normal 2 20 4 3" xfId="46434"/>
    <cellStyle name="Normal 2 20 4_Rate Case Accrual Accounts" xfId="34623"/>
    <cellStyle name="Normal 2 20 5" xfId="19867"/>
    <cellStyle name="Normal 2 20 5 2" xfId="19868"/>
    <cellStyle name="Normal 2 20 5_Rate Case Accrual Accounts" xfId="34624"/>
    <cellStyle name="Normal 2 20 6" xfId="46435"/>
    <cellStyle name="Normal 2 20_Rate Case Accrual Accounts" xfId="34625"/>
    <cellStyle name="Normal 2 21" xfId="19869"/>
    <cellStyle name="Normal 2 21 2" xfId="19870"/>
    <cellStyle name="Normal 2 21 2 2" xfId="19871"/>
    <cellStyle name="Normal 2 21 2 2 2" xfId="19872"/>
    <cellStyle name="Normal 2 21 2 2_Rate Case Accrual Accounts" xfId="34626"/>
    <cellStyle name="Normal 2 21 2 3" xfId="46436"/>
    <cellStyle name="Normal 2 21 2_Rate Case Accrual Accounts" xfId="34627"/>
    <cellStyle name="Normal 2 21 3" xfId="19873"/>
    <cellStyle name="Normal 2 21 3 2" xfId="19874"/>
    <cellStyle name="Normal 2 21 3_Rate Case Accrual Accounts" xfId="34628"/>
    <cellStyle name="Normal 2 21 4" xfId="46437"/>
    <cellStyle name="Normal 2 21_Rate Case Accrual Accounts" xfId="34629"/>
    <cellStyle name="Normal 2 22" xfId="19875"/>
    <cellStyle name="Normal 2 22 2" xfId="19876"/>
    <cellStyle name="Normal 2 22 2 2" xfId="19877"/>
    <cellStyle name="Normal 2 22 2 2 2" xfId="19878"/>
    <cellStyle name="Normal 2 22 2 2_Rate Case Accrual Accounts" xfId="34630"/>
    <cellStyle name="Normal 2 22 2 3" xfId="46438"/>
    <cellStyle name="Normal 2 22 2_Rate Case Accrual Accounts" xfId="34631"/>
    <cellStyle name="Normal 2 22 3" xfId="19879"/>
    <cellStyle name="Normal 2 22 3 2" xfId="19880"/>
    <cellStyle name="Normal 2 22 3_Rate Case Accrual Accounts" xfId="34632"/>
    <cellStyle name="Normal 2 22 4" xfId="46439"/>
    <cellStyle name="Normal 2 22_Rate Case Accrual Accounts" xfId="34633"/>
    <cellStyle name="Normal 2 23" xfId="19881"/>
    <cellStyle name="Normal 2 23 2" xfId="19882"/>
    <cellStyle name="Normal 2 23 2 2" xfId="19883"/>
    <cellStyle name="Normal 2 23 2 2 2" xfId="19884"/>
    <cellStyle name="Normal 2 23 2 2_Rate Case Accrual Accounts" xfId="34634"/>
    <cellStyle name="Normal 2 23 2 3" xfId="46440"/>
    <cellStyle name="Normal 2 23 2_Rate Case Accrual Accounts" xfId="34635"/>
    <cellStyle name="Normal 2 23 3" xfId="19885"/>
    <cellStyle name="Normal 2 23 3 2" xfId="19886"/>
    <cellStyle name="Normal 2 23 3_Rate Case Accrual Accounts" xfId="34636"/>
    <cellStyle name="Normal 2 23 4" xfId="46441"/>
    <cellStyle name="Normal 2 23_Rate Case Accrual Accounts" xfId="34637"/>
    <cellStyle name="Normal 2 24" xfId="19887"/>
    <cellStyle name="Normal 2 24 2" xfId="19888"/>
    <cellStyle name="Normal 2 24 2 2" xfId="19889"/>
    <cellStyle name="Normal 2 24 2 2 2" xfId="19890"/>
    <cellStyle name="Normal 2 24 2 2_Rate Case Accrual Accounts" xfId="34638"/>
    <cellStyle name="Normal 2 24 2 3" xfId="46442"/>
    <cellStyle name="Normal 2 24 2_Rate Case Accrual Accounts" xfId="34639"/>
    <cellStyle name="Normal 2 24 3" xfId="19891"/>
    <cellStyle name="Normal 2 24 3 2" xfId="19892"/>
    <cellStyle name="Normal 2 24 3_Rate Case Accrual Accounts" xfId="34640"/>
    <cellStyle name="Normal 2 24 4" xfId="46443"/>
    <cellStyle name="Normal 2 24_Rate Case Accrual Accounts" xfId="34641"/>
    <cellStyle name="Normal 2 25" xfId="19893"/>
    <cellStyle name="Normal 2 25 2" xfId="19894"/>
    <cellStyle name="Normal 2 25 2 2" xfId="19895"/>
    <cellStyle name="Normal 2 25 2 2 2" xfId="19896"/>
    <cellStyle name="Normal 2 25 2 2_Rate Case Accrual Accounts" xfId="34642"/>
    <cellStyle name="Normal 2 25 2 3" xfId="46444"/>
    <cellStyle name="Normal 2 25 2_Rate Case Accrual Accounts" xfId="34643"/>
    <cellStyle name="Normal 2 25 3" xfId="19897"/>
    <cellStyle name="Normal 2 25 3 2" xfId="19898"/>
    <cellStyle name="Normal 2 25 3_Rate Case Accrual Accounts" xfId="34644"/>
    <cellStyle name="Normal 2 25 4" xfId="46445"/>
    <cellStyle name="Normal 2 25_Rate Case Accrual Accounts" xfId="34645"/>
    <cellStyle name="Normal 2 26" xfId="19899"/>
    <cellStyle name="Normal 2 26 2" xfId="19900"/>
    <cellStyle name="Normal 2 26 2 2" xfId="19901"/>
    <cellStyle name="Normal 2 26 2 2 2" xfId="19902"/>
    <cellStyle name="Normal 2 26 2 2_Rate Case Accrual Accounts" xfId="34646"/>
    <cellStyle name="Normal 2 26 2 3" xfId="46446"/>
    <cellStyle name="Normal 2 26 2_Rate Case Accrual Accounts" xfId="34647"/>
    <cellStyle name="Normal 2 26 3" xfId="19903"/>
    <cellStyle name="Normal 2 26 3 2" xfId="19904"/>
    <cellStyle name="Normal 2 26 3_Rate Case Accrual Accounts" xfId="34648"/>
    <cellStyle name="Normal 2 26 4" xfId="46447"/>
    <cellStyle name="Normal 2 26_Rate Case Accrual Accounts" xfId="34649"/>
    <cellStyle name="Normal 2 27" xfId="19905"/>
    <cellStyle name="Normal 2 27 2" xfId="19906"/>
    <cellStyle name="Normal 2 27 2 2" xfId="19907"/>
    <cellStyle name="Normal 2 27 2 2 2" xfId="19908"/>
    <cellStyle name="Normal 2 27 2 2_Rate Case Accrual Accounts" xfId="34650"/>
    <cellStyle name="Normal 2 27 2 3" xfId="46448"/>
    <cellStyle name="Normal 2 27 2_Rate Case Accrual Accounts" xfId="34651"/>
    <cellStyle name="Normal 2 27 3" xfId="19909"/>
    <cellStyle name="Normal 2 27 3 2" xfId="19910"/>
    <cellStyle name="Normal 2 27 3_Rate Case Accrual Accounts" xfId="34652"/>
    <cellStyle name="Normal 2 27 4" xfId="46449"/>
    <cellStyle name="Normal 2 27_Rate Case Accrual Accounts" xfId="34653"/>
    <cellStyle name="Normal 2 28" xfId="19911"/>
    <cellStyle name="Normal 2 28 2" xfId="19912"/>
    <cellStyle name="Normal 2 28 2 2" xfId="19913"/>
    <cellStyle name="Normal 2 28 2 2 2" xfId="19914"/>
    <cellStyle name="Normal 2 28 2 2_Rate Case Accrual Accounts" xfId="34654"/>
    <cellStyle name="Normal 2 28 2 3" xfId="46450"/>
    <cellStyle name="Normal 2 28 2_Rate Case Accrual Accounts" xfId="34655"/>
    <cellStyle name="Normal 2 28 3" xfId="19915"/>
    <cellStyle name="Normal 2 28 3 2" xfId="19916"/>
    <cellStyle name="Normal 2 28 3_Rate Case Accrual Accounts" xfId="34656"/>
    <cellStyle name="Normal 2 28 4" xfId="46451"/>
    <cellStyle name="Normal 2 28_Rate Case Accrual Accounts" xfId="34657"/>
    <cellStyle name="Normal 2 29" xfId="19917"/>
    <cellStyle name="Normal 2 29 2" xfId="19918"/>
    <cellStyle name="Normal 2 29 2 2" xfId="19919"/>
    <cellStyle name="Normal 2 29 2 2 2" xfId="19920"/>
    <cellStyle name="Normal 2 29 2 2_Rate Case Accrual Accounts" xfId="34658"/>
    <cellStyle name="Normal 2 29 2 3" xfId="46452"/>
    <cellStyle name="Normal 2 29 2_Rate Case Accrual Accounts" xfId="34659"/>
    <cellStyle name="Normal 2 29 3" xfId="19921"/>
    <cellStyle name="Normal 2 29 3 2" xfId="19922"/>
    <cellStyle name="Normal 2 29 3_Rate Case Accrual Accounts" xfId="34660"/>
    <cellStyle name="Normal 2 29 4" xfId="46453"/>
    <cellStyle name="Normal 2 29_Rate Case Accrual Accounts" xfId="34661"/>
    <cellStyle name="Normal 2 3" xfId="185"/>
    <cellStyle name="Normal 2 3 10" xfId="19923"/>
    <cellStyle name="Normal 2 3 10 2" xfId="19924"/>
    <cellStyle name="Normal 2 3 10_Rate Case Accrual Accounts" xfId="34662"/>
    <cellStyle name="Normal 2 3 11" xfId="19925"/>
    <cellStyle name="Normal 2 3 11 2" xfId="19926"/>
    <cellStyle name="Normal 2 3 11 2 2" xfId="19927"/>
    <cellStyle name="Normal 2 3 11 2_Rate Case Accrual Accounts" xfId="34663"/>
    <cellStyle name="Normal 2 3 11 3" xfId="19928"/>
    <cellStyle name="Normal 2 3 11 3 2" xfId="46454"/>
    <cellStyle name="Normal 2 3 11 4" xfId="46455"/>
    <cellStyle name="Normal 2 3 11_Rate Case Accrual Accounts" xfId="34664"/>
    <cellStyle name="Normal 2 3 12" xfId="19929"/>
    <cellStyle name="Normal 2 3 12 2" xfId="46456"/>
    <cellStyle name="Normal 2 3 13" xfId="19930"/>
    <cellStyle name="Normal 2 3 14" xfId="19931"/>
    <cellStyle name="Normal 2 3 2" xfId="648"/>
    <cellStyle name="Normal 2 3 2 10" xfId="19932"/>
    <cellStyle name="Normal 2 3 2 10 2" xfId="19933"/>
    <cellStyle name="Normal 2 3 2 10_Rate Case Accrual Accounts" xfId="34665"/>
    <cellStyle name="Normal 2 3 2 11" xfId="19934"/>
    <cellStyle name="Normal 2 3 2 11 2" xfId="19935"/>
    <cellStyle name="Normal 2 3 2 11 2 2" xfId="19936"/>
    <cellStyle name="Normal 2 3 2 11 2_Rate Case Accrual Accounts" xfId="34666"/>
    <cellStyle name="Normal 2 3 2 11 3" xfId="19937"/>
    <cellStyle name="Normal 2 3 2 11 3 2" xfId="46457"/>
    <cellStyle name="Normal 2 3 2 11 4" xfId="46458"/>
    <cellStyle name="Normal 2 3 2 11_Rate Case Accrual Accounts" xfId="34667"/>
    <cellStyle name="Normal 2 3 2 12" xfId="19938"/>
    <cellStyle name="Normal 2 3 2 2" xfId="888"/>
    <cellStyle name="Normal 2 3 2 2 2" xfId="19939"/>
    <cellStyle name="Normal 2 3 2 2 2 2" xfId="19940"/>
    <cellStyle name="Normal 2 3 2 2 2 2 2" xfId="19941"/>
    <cellStyle name="Normal 2 3 2 2 2 2_Rate Case Accrual Accounts" xfId="34668"/>
    <cellStyle name="Normal 2 3 2 2 2 3" xfId="19942"/>
    <cellStyle name="Normal 2 3 2 2 2 4" xfId="19943"/>
    <cellStyle name="Normal 2 3 2 2 2 4 2" xfId="46459"/>
    <cellStyle name="Normal 2 3 2 2 2 5" xfId="46460"/>
    <cellStyle name="Normal 2 3 2 2 2_Rate Case Accrual Accounts" xfId="34669"/>
    <cellStyle name="Normal 2 3 2 2 3" xfId="19944"/>
    <cellStyle name="Normal 2 3 2 2 3 2" xfId="19945"/>
    <cellStyle name="Normal 2 3 2 2 3 2 2" xfId="19946"/>
    <cellStyle name="Normal 2 3 2 2 3 2_Rate Case Accrual Accounts" xfId="34670"/>
    <cellStyle name="Normal 2 3 2 2 3 3" xfId="19947"/>
    <cellStyle name="Normal 2 3 2 2 3 3 2" xfId="46461"/>
    <cellStyle name="Normal 2 3 2 2 3 4" xfId="46462"/>
    <cellStyle name="Normal 2 3 2 2 3_Rate Case Accrual Accounts" xfId="34671"/>
    <cellStyle name="Normal 2 3 2 2 4" xfId="19948"/>
    <cellStyle name="Normal 2 3 2 2_Basis Detail" xfId="19949"/>
    <cellStyle name="Normal 2 3 2 3" xfId="19950"/>
    <cellStyle name="Normal 2 3 2 3 2" xfId="19951"/>
    <cellStyle name="Normal 2 3 2 3 2 2" xfId="19952"/>
    <cellStyle name="Normal 2 3 2 3 2_Rate Case Accrual Accounts" xfId="34672"/>
    <cellStyle name="Normal 2 3 2 3 3" xfId="19953"/>
    <cellStyle name="Normal 2 3 2 3 4" xfId="19954"/>
    <cellStyle name="Normal 2 3 2 3 4 2" xfId="46463"/>
    <cellStyle name="Normal 2 3 2 3 5" xfId="46464"/>
    <cellStyle name="Normal 2 3 2 3_Rate Case Accrual Accounts" xfId="34673"/>
    <cellStyle name="Normal 2 3 2 4" xfId="19955"/>
    <cellStyle name="Normal 2 3 2 4 2" xfId="19956"/>
    <cellStyle name="Normal 2 3 2 4_Rate Case Accrual Accounts" xfId="34674"/>
    <cellStyle name="Normal 2 3 2 5" xfId="19957"/>
    <cellStyle name="Normal 2 3 2 5 2" xfId="19958"/>
    <cellStyle name="Normal 2 3 2 5_Rate Case Accrual Accounts" xfId="34675"/>
    <cellStyle name="Normal 2 3 2 6" xfId="19959"/>
    <cellStyle name="Normal 2 3 2 6 2" xfId="19960"/>
    <cellStyle name="Normal 2 3 2 6_Rate Case Accrual Accounts" xfId="34676"/>
    <cellStyle name="Normal 2 3 2 7" xfId="19961"/>
    <cellStyle name="Normal 2 3 2 7 2" xfId="19962"/>
    <cellStyle name="Normal 2 3 2 7_Rate Case Accrual Accounts" xfId="34677"/>
    <cellStyle name="Normal 2 3 2 8" xfId="19963"/>
    <cellStyle name="Normal 2 3 2 8 2" xfId="19964"/>
    <cellStyle name="Normal 2 3 2 8_Rate Case Accrual Accounts" xfId="34678"/>
    <cellStyle name="Normal 2 3 2 9" xfId="19965"/>
    <cellStyle name="Normal 2 3 2 9 2" xfId="19966"/>
    <cellStyle name="Normal 2 3 2 9_Rate Case Accrual Accounts" xfId="34679"/>
    <cellStyle name="Normal 2 3 2_Basis Detail" xfId="19967"/>
    <cellStyle name="Normal 2 3 3" xfId="889"/>
    <cellStyle name="Normal 2 3 3 2" xfId="19968"/>
    <cellStyle name="Normal 2 3 3 2 2" xfId="19969"/>
    <cellStyle name="Normal 2 3 3 2 2 2" xfId="19970"/>
    <cellStyle name="Normal 2 3 3 2 2_Rate Case Accrual Accounts" xfId="34680"/>
    <cellStyle name="Normal 2 3 3 2 3" xfId="19971"/>
    <cellStyle name="Normal 2 3 3 2 4" xfId="19972"/>
    <cellStyle name="Normal 2 3 3 2 4 2" xfId="46465"/>
    <cellStyle name="Normal 2 3 3 2 5" xfId="46466"/>
    <cellStyle name="Normal 2 3 3 2_Rate Case Accrual Accounts" xfId="34681"/>
    <cellStyle name="Normal 2 3 3 3" xfId="19973"/>
    <cellStyle name="Normal 2 3 3 3 2" xfId="19974"/>
    <cellStyle name="Normal 2 3 3 3 2 2" xfId="19975"/>
    <cellStyle name="Normal 2 3 3 3 2_Rate Case Accrual Accounts" xfId="34682"/>
    <cellStyle name="Normal 2 3 3 3 3" xfId="19976"/>
    <cellStyle name="Normal 2 3 3 3 3 2" xfId="46467"/>
    <cellStyle name="Normal 2 3 3 3 4" xfId="46468"/>
    <cellStyle name="Normal 2 3 3 3_Rate Case Accrual Accounts" xfId="34683"/>
    <cellStyle name="Normal 2 3 3 4" xfId="19977"/>
    <cellStyle name="Normal 2 3 3_Basis Detail" xfId="19978"/>
    <cellStyle name="Normal 2 3 4" xfId="19979"/>
    <cellStyle name="Normal 2 3 4 2" xfId="19980"/>
    <cellStyle name="Normal 2 3 4 2 2" xfId="19981"/>
    <cellStyle name="Normal 2 3 4 2_Rate Case Accrual Accounts" xfId="34684"/>
    <cellStyle name="Normal 2 3 4 3" xfId="19982"/>
    <cellStyle name="Normal 2 3 4 4" xfId="19983"/>
    <cellStyle name="Normal 2 3 4 4 2" xfId="46469"/>
    <cellStyle name="Normal 2 3 4 5" xfId="46470"/>
    <cellStyle name="Normal 2 3 4_Rate Case Accrual Accounts" xfId="34685"/>
    <cellStyle name="Normal 2 3 5" xfId="19984"/>
    <cellStyle name="Normal 2 3 5 2" xfId="19985"/>
    <cellStyle name="Normal 2 3 5_Rate Case Accrual Accounts" xfId="34686"/>
    <cellStyle name="Normal 2 3 6" xfId="19986"/>
    <cellStyle name="Normal 2 3 6 2" xfId="19987"/>
    <cellStyle name="Normal 2 3 6_Rate Case Accrual Accounts" xfId="34687"/>
    <cellStyle name="Normal 2 3 7" xfId="19988"/>
    <cellStyle name="Normal 2 3 7 2" xfId="19989"/>
    <cellStyle name="Normal 2 3 7_Rate Case Accrual Accounts" xfId="34688"/>
    <cellStyle name="Normal 2 3 8" xfId="19990"/>
    <cellStyle name="Normal 2 3 8 2" xfId="19991"/>
    <cellStyle name="Normal 2 3 8_Rate Case Accrual Accounts" xfId="34689"/>
    <cellStyle name="Normal 2 3 9" xfId="19992"/>
    <cellStyle name="Normal 2 3 9 2" xfId="19993"/>
    <cellStyle name="Normal 2 3 9_Rate Case Accrual Accounts" xfId="34690"/>
    <cellStyle name="Normal 2 3_09_2013" xfId="779"/>
    <cellStyle name="Normal 2 30" xfId="19994"/>
    <cellStyle name="Normal 2 30 2" xfId="19995"/>
    <cellStyle name="Normal 2 30_Rate Case Accrual Accounts" xfId="34691"/>
    <cellStyle name="Normal 2 31" xfId="19996"/>
    <cellStyle name="Normal 2 31 2" xfId="19997"/>
    <cellStyle name="Normal 2 31_Rate Case Accrual Accounts" xfId="34692"/>
    <cellStyle name="Normal 2 32" xfId="19998"/>
    <cellStyle name="Normal 2 32 2" xfId="19999"/>
    <cellStyle name="Normal 2 32_Rate Case Accrual Accounts" xfId="34693"/>
    <cellStyle name="Normal 2 33" xfId="20000"/>
    <cellStyle name="Normal 2 33 2" xfId="20001"/>
    <cellStyle name="Normal 2 33_Rate Case Accrual Accounts" xfId="34694"/>
    <cellStyle name="Normal 2 34" xfId="20002"/>
    <cellStyle name="Normal 2 34 2" xfId="20003"/>
    <cellStyle name="Normal 2 34_Rate Case Accrual Accounts" xfId="34695"/>
    <cellStyle name="Normal 2 35" xfId="20004"/>
    <cellStyle name="Normal 2 35 2" xfId="20005"/>
    <cellStyle name="Normal 2 35_Rate Case Accrual Accounts" xfId="34696"/>
    <cellStyle name="Normal 2 36" xfId="20006"/>
    <cellStyle name="Normal 2 36 2" xfId="20007"/>
    <cellStyle name="Normal 2 36 2 2" xfId="20008"/>
    <cellStyle name="Normal 2 36 2_Rate Case Accrual Accounts" xfId="34697"/>
    <cellStyle name="Normal 2 36 3" xfId="46471"/>
    <cellStyle name="Normal 2 36_Rate Case Accrual Accounts" xfId="34698"/>
    <cellStyle name="Normal 2 37" xfId="20009"/>
    <cellStyle name="Normal 2 37 2" xfId="20010"/>
    <cellStyle name="Normal 2 37 2 2" xfId="20011"/>
    <cellStyle name="Normal 2 37 2_Rate Case Accrual Accounts" xfId="34699"/>
    <cellStyle name="Normal 2 37 3" xfId="46472"/>
    <cellStyle name="Normal 2 37_Rate Case Accrual Accounts" xfId="34700"/>
    <cellStyle name="Normal 2 38" xfId="20012"/>
    <cellStyle name="Normal 2 38 2" xfId="20013"/>
    <cellStyle name="Normal 2 38 2 2" xfId="20014"/>
    <cellStyle name="Normal 2 38 2_Rate Case Accrual Accounts" xfId="34701"/>
    <cellStyle name="Normal 2 38 3" xfId="46473"/>
    <cellStyle name="Normal 2 38_Rate Case Accrual Accounts" xfId="34702"/>
    <cellStyle name="Normal 2 39" xfId="20015"/>
    <cellStyle name="Normal 2 39 2" xfId="20016"/>
    <cellStyle name="Normal 2 39 2 2" xfId="20017"/>
    <cellStyle name="Normal 2 39 2_Rate Case Accrual Accounts" xfId="34703"/>
    <cellStyle name="Normal 2 39 3" xfId="46474"/>
    <cellStyle name="Normal 2 39_Rate Case Accrual Accounts" xfId="34704"/>
    <cellStyle name="Normal 2 4" xfId="647"/>
    <cellStyle name="Normal 2 4 10" xfId="20018"/>
    <cellStyle name="Normal 2 4 10 2" xfId="20019"/>
    <cellStyle name="Normal 2 4 10_Rate Case Accrual Accounts" xfId="34705"/>
    <cellStyle name="Normal 2 4 11" xfId="20020"/>
    <cellStyle name="Normal 2 4 11 2" xfId="20021"/>
    <cellStyle name="Normal 2 4 11 2 2" xfId="20022"/>
    <cellStyle name="Normal 2 4 11 2_Rate Case Accrual Accounts" xfId="34706"/>
    <cellStyle name="Normal 2 4 11 3" xfId="20023"/>
    <cellStyle name="Normal 2 4 11 3 2" xfId="46475"/>
    <cellStyle name="Normal 2 4 11 4" xfId="46476"/>
    <cellStyle name="Normal 2 4 11_Rate Case Accrual Accounts" xfId="34707"/>
    <cellStyle name="Normal 2 4 12" xfId="20024"/>
    <cellStyle name="Normal 2 4 2" xfId="20025"/>
    <cellStyle name="Normal 2 4 2 10" xfId="20026"/>
    <cellStyle name="Normal 2 4 2 10 2" xfId="20027"/>
    <cellStyle name="Normal 2 4 2 10_Rate Case Accrual Accounts" xfId="34708"/>
    <cellStyle name="Normal 2 4 2 11" xfId="20028"/>
    <cellStyle name="Normal 2 4 2 11 2" xfId="20029"/>
    <cellStyle name="Normal 2 4 2 11 2 2" xfId="20030"/>
    <cellStyle name="Normal 2 4 2 11 2_Rate Case Accrual Accounts" xfId="34709"/>
    <cellStyle name="Normal 2 4 2 11 3" xfId="20031"/>
    <cellStyle name="Normal 2 4 2 11 3 2" xfId="46477"/>
    <cellStyle name="Normal 2 4 2 11 4" xfId="46478"/>
    <cellStyle name="Normal 2 4 2 11_Rate Case Accrual Accounts" xfId="34710"/>
    <cellStyle name="Normal 2 4 2 12" xfId="20032"/>
    <cellStyle name="Normal 2 4 2 2" xfId="20033"/>
    <cellStyle name="Normal 2 4 2 2 2" xfId="20034"/>
    <cellStyle name="Normal 2 4 2 2 2 2" xfId="20035"/>
    <cellStyle name="Normal 2 4 2 2 2 2 2" xfId="20036"/>
    <cellStyle name="Normal 2 4 2 2 2 2_Rate Case Accrual Accounts" xfId="34711"/>
    <cellStyle name="Normal 2 4 2 2 2 3" xfId="20037"/>
    <cellStyle name="Normal 2 4 2 2 2 4" xfId="20038"/>
    <cellStyle name="Normal 2 4 2 2 2 4 2" xfId="46479"/>
    <cellStyle name="Normal 2 4 2 2 2 5" xfId="46480"/>
    <cellStyle name="Normal 2 4 2 2 2_Rate Case Accrual Accounts" xfId="34712"/>
    <cellStyle name="Normal 2 4 2 2 3" xfId="20039"/>
    <cellStyle name="Normal 2 4 2 2 3 2" xfId="20040"/>
    <cellStyle name="Normal 2 4 2 2 3 2 2" xfId="20041"/>
    <cellStyle name="Normal 2 4 2 2 3 2_Rate Case Accrual Accounts" xfId="34713"/>
    <cellStyle name="Normal 2 4 2 2 3 3" xfId="20042"/>
    <cellStyle name="Normal 2 4 2 2 3 3 2" xfId="46481"/>
    <cellStyle name="Normal 2 4 2 2 3 4" xfId="46482"/>
    <cellStyle name="Normal 2 4 2 2 3_Rate Case Accrual Accounts" xfId="34714"/>
    <cellStyle name="Normal 2 4 2 2 4" xfId="20043"/>
    <cellStyle name="Normal 2 4 2 2_Basis Detail" xfId="20044"/>
    <cellStyle name="Normal 2 4 2 3" xfId="20045"/>
    <cellStyle name="Normal 2 4 2 3 2" xfId="20046"/>
    <cellStyle name="Normal 2 4 2 3 2 2" xfId="20047"/>
    <cellStyle name="Normal 2 4 2 3 2_Rate Case Accrual Accounts" xfId="34715"/>
    <cellStyle name="Normal 2 4 2 3 3" xfId="20048"/>
    <cellStyle name="Normal 2 4 2 3 4" xfId="20049"/>
    <cellStyle name="Normal 2 4 2 3 4 2" xfId="46483"/>
    <cellStyle name="Normal 2 4 2 3 5" xfId="46484"/>
    <cellStyle name="Normal 2 4 2 3_Rate Case Accrual Accounts" xfId="34716"/>
    <cellStyle name="Normal 2 4 2 4" xfId="20050"/>
    <cellStyle name="Normal 2 4 2 4 2" xfId="20051"/>
    <cellStyle name="Normal 2 4 2 4_Rate Case Accrual Accounts" xfId="34717"/>
    <cellStyle name="Normal 2 4 2 5" xfId="20052"/>
    <cellStyle name="Normal 2 4 2 5 2" xfId="20053"/>
    <cellStyle name="Normal 2 4 2 5_Rate Case Accrual Accounts" xfId="34718"/>
    <cellStyle name="Normal 2 4 2 6" xfId="20054"/>
    <cellStyle name="Normal 2 4 2 6 2" xfId="20055"/>
    <cellStyle name="Normal 2 4 2 6_Rate Case Accrual Accounts" xfId="34719"/>
    <cellStyle name="Normal 2 4 2 7" xfId="20056"/>
    <cellStyle name="Normal 2 4 2 7 2" xfId="20057"/>
    <cellStyle name="Normal 2 4 2 7_Rate Case Accrual Accounts" xfId="34720"/>
    <cellStyle name="Normal 2 4 2 8" xfId="20058"/>
    <cellStyle name="Normal 2 4 2 8 2" xfId="20059"/>
    <cellStyle name="Normal 2 4 2 8_Rate Case Accrual Accounts" xfId="34721"/>
    <cellStyle name="Normal 2 4 2 9" xfId="20060"/>
    <cellStyle name="Normal 2 4 2 9 2" xfId="20061"/>
    <cellStyle name="Normal 2 4 2 9_Rate Case Accrual Accounts" xfId="34722"/>
    <cellStyle name="Normal 2 4 2_Basis Detail" xfId="20062"/>
    <cellStyle name="Normal 2 4 3" xfId="20063"/>
    <cellStyle name="Normal 2 4 3 2" xfId="20064"/>
    <cellStyle name="Normal 2 4 3 2 2" xfId="20065"/>
    <cellStyle name="Normal 2 4 3 2 2 2" xfId="20066"/>
    <cellStyle name="Normal 2 4 3 2 2_Rate Case Accrual Accounts" xfId="34723"/>
    <cellStyle name="Normal 2 4 3 2 3" xfId="20067"/>
    <cellStyle name="Normal 2 4 3 2 4" xfId="20068"/>
    <cellStyle name="Normal 2 4 3 2 4 2" xfId="46485"/>
    <cellStyle name="Normal 2 4 3 2 5" xfId="46486"/>
    <cellStyle name="Normal 2 4 3 2_Rate Case Accrual Accounts" xfId="34724"/>
    <cellStyle name="Normal 2 4 3 3" xfId="20069"/>
    <cellStyle name="Normal 2 4 3 3 2" xfId="20070"/>
    <cellStyle name="Normal 2 4 3 3 2 2" xfId="20071"/>
    <cellStyle name="Normal 2 4 3 3 2_Rate Case Accrual Accounts" xfId="34725"/>
    <cellStyle name="Normal 2 4 3 3 3" xfId="20072"/>
    <cellStyle name="Normal 2 4 3 3 3 2" xfId="46487"/>
    <cellStyle name="Normal 2 4 3 3 4" xfId="46488"/>
    <cellStyle name="Normal 2 4 3 3_Rate Case Accrual Accounts" xfId="34726"/>
    <cellStyle name="Normal 2 4 3 4" xfId="20073"/>
    <cellStyle name="Normal 2 4 3_Basis Detail" xfId="20074"/>
    <cellStyle name="Normal 2 4 4" xfId="20075"/>
    <cellStyle name="Normal 2 4 4 2" xfId="20076"/>
    <cellStyle name="Normal 2 4 4 2 2" xfId="20077"/>
    <cellStyle name="Normal 2 4 4 2_Rate Case Accrual Accounts" xfId="34727"/>
    <cellStyle name="Normal 2 4 4 3" xfId="20078"/>
    <cellStyle name="Normal 2 4 4 4" xfId="20079"/>
    <cellStyle name="Normal 2 4 4 4 2" xfId="46489"/>
    <cellStyle name="Normal 2 4 4 5" xfId="46490"/>
    <cellStyle name="Normal 2 4 4_Rate Case Accrual Accounts" xfId="34728"/>
    <cellStyle name="Normal 2 4 5" xfId="20080"/>
    <cellStyle name="Normal 2 4 5 2" xfId="20081"/>
    <cellStyle name="Normal 2 4 5_Rate Case Accrual Accounts" xfId="34729"/>
    <cellStyle name="Normal 2 4 6" xfId="20082"/>
    <cellStyle name="Normal 2 4 6 2" xfId="20083"/>
    <cellStyle name="Normal 2 4 6_Rate Case Accrual Accounts" xfId="34730"/>
    <cellStyle name="Normal 2 4 7" xfId="20084"/>
    <cellStyle name="Normal 2 4 7 2" xfId="20085"/>
    <cellStyle name="Normal 2 4 7_Rate Case Accrual Accounts" xfId="34731"/>
    <cellStyle name="Normal 2 4 8" xfId="20086"/>
    <cellStyle name="Normal 2 4 8 2" xfId="20087"/>
    <cellStyle name="Normal 2 4 8_Rate Case Accrual Accounts" xfId="34732"/>
    <cellStyle name="Normal 2 4 9" xfId="20088"/>
    <cellStyle name="Normal 2 4 9 2" xfId="20089"/>
    <cellStyle name="Normal 2 4 9_Rate Case Accrual Accounts" xfId="34733"/>
    <cellStyle name="Normal 2 4_Basis Detail" xfId="20090"/>
    <cellStyle name="Normal 2 40" xfId="20091"/>
    <cellStyle name="Normal 2 40 2" xfId="20092"/>
    <cellStyle name="Normal 2 40 2 2" xfId="20093"/>
    <cellStyle name="Normal 2 40 2_Rate Case Accrual Accounts" xfId="34734"/>
    <cellStyle name="Normal 2 40 3" xfId="46491"/>
    <cellStyle name="Normal 2 40_Rate Case Accrual Accounts" xfId="34735"/>
    <cellStyle name="Normal 2 41" xfId="20094"/>
    <cellStyle name="Normal 2 41 2" xfId="20095"/>
    <cellStyle name="Normal 2 41 2 2" xfId="20096"/>
    <cellStyle name="Normal 2 41 2_Rate Case Accrual Accounts" xfId="34736"/>
    <cellStyle name="Normal 2 41 3" xfId="46492"/>
    <cellStyle name="Normal 2 41_Rate Case Accrual Accounts" xfId="34737"/>
    <cellStyle name="Normal 2 42" xfId="20097"/>
    <cellStyle name="Normal 2 42 2" xfId="20098"/>
    <cellStyle name="Normal 2 42 2 2" xfId="20099"/>
    <cellStyle name="Normal 2 42 2_Rate Case Accrual Accounts" xfId="34738"/>
    <cellStyle name="Normal 2 42 3" xfId="20100"/>
    <cellStyle name="Normal 2 42 3 2" xfId="46493"/>
    <cellStyle name="Normal 2 42 4" xfId="46494"/>
    <cellStyle name="Normal 2 42_Rate Case Accrual Accounts" xfId="34739"/>
    <cellStyle name="Normal 2 43" xfId="20101"/>
    <cellStyle name="Normal 2 43 2" xfId="46495"/>
    <cellStyle name="Normal 2 44" xfId="20102"/>
    <cellStyle name="Normal 2 44 2" xfId="46496"/>
    <cellStyle name="Normal 2 45" xfId="20103"/>
    <cellStyle name="Normal 2 45 2" xfId="46497"/>
    <cellStyle name="Normal 2 46" xfId="20104"/>
    <cellStyle name="Normal 2 46 2" xfId="46498"/>
    <cellStyle name="Normal 2 47" xfId="20105"/>
    <cellStyle name="Normal 2 47 2" xfId="20106"/>
    <cellStyle name="Normal 2 47_Rate Case Accrual Accounts" xfId="34740"/>
    <cellStyle name="Normal 2 48" xfId="20107"/>
    <cellStyle name="Normal 2 49" xfId="20108"/>
    <cellStyle name="Normal 2 5" xfId="484"/>
    <cellStyle name="Normal 2 5 10" xfId="20109"/>
    <cellStyle name="Normal 2 5 10 2" xfId="20110"/>
    <cellStyle name="Normal 2 5 10_Rate Case Accrual Accounts" xfId="34741"/>
    <cellStyle name="Normal 2 5 11" xfId="20111"/>
    <cellStyle name="Normal 2 5 11 2" xfId="20112"/>
    <cellStyle name="Normal 2 5 11 2 2" xfId="20113"/>
    <cellStyle name="Normal 2 5 11 2_Rate Case Accrual Accounts" xfId="34742"/>
    <cellStyle name="Normal 2 5 11 3" xfId="20114"/>
    <cellStyle name="Normal 2 5 11 3 2" xfId="46499"/>
    <cellStyle name="Normal 2 5 11 4" xfId="46500"/>
    <cellStyle name="Normal 2 5 11_Rate Case Accrual Accounts" xfId="34743"/>
    <cellStyle name="Normal 2 5 12" xfId="20115"/>
    <cellStyle name="Normal 2 5 2" xfId="890"/>
    <cellStyle name="Normal 2 5 2 10" xfId="20116"/>
    <cellStyle name="Normal 2 5 2 10 2" xfId="20117"/>
    <cellStyle name="Normal 2 5 2 10_Rate Case Accrual Accounts" xfId="34744"/>
    <cellStyle name="Normal 2 5 2 11" xfId="20118"/>
    <cellStyle name="Normal 2 5 2 11 2" xfId="20119"/>
    <cellStyle name="Normal 2 5 2 11 2 2" xfId="20120"/>
    <cellStyle name="Normal 2 5 2 11 2_Rate Case Accrual Accounts" xfId="34745"/>
    <cellStyle name="Normal 2 5 2 11 3" xfId="20121"/>
    <cellStyle name="Normal 2 5 2 11 3 2" xfId="46501"/>
    <cellStyle name="Normal 2 5 2 11 4" xfId="46502"/>
    <cellStyle name="Normal 2 5 2 11_Rate Case Accrual Accounts" xfId="34746"/>
    <cellStyle name="Normal 2 5 2 12" xfId="20122"/>
    <cellStyle name="Normal 2 5 2 2" xfId="20123"/>
    <cellStyle name="Normal 2 5 2 2 2" xfId="20124"/>
    <cellStyle name="Normal 2 5 2 2 2 2" xfId="20125"/>
    <cellStyle name="Normal 2 5 2 2 2 2 2" xfId="20126"/>
    <cellStyle name="Normal 2 5 2 2 2 2_Rate Case Accrual Accounts" xfId="34747"/>
    <cellStyle name="Normal 2 5 2 2 2 3" xfId="20127"/>
    <cellStyle name="Normal 2 5 2 2 2 4" xfId="20128"/>
    <cellStyle name="Normal 2 5 2 2 2 4 2" xfId="46503"/>
    <cellStyle name="Normal 2 5 2 2 2 5" xfId="46504"/>
    <cellStyle name="Normal 2 5 2 2 2_Rate Case Accrual Accounts" xfId="34748"/>
    <cellStyle name="Normal 2 5 2 2 3" xfId="20129"/>
    <cellStyle name="Normal 2 5 2 2 3 2" xfId="20130"/>
    <cellStyle name="Normal 2 5 2 2 3 2 2" xfId="20131"/>
    <cellStyle name="Normal 2 5 2 2 3 2_Rate Case Accrual Accounts" xfId="34749"/>
    <cellStyle name="Normal 2 5 2 2 3 3" xfId="20132"/>
    <cellStyle name="Normal 2 5 2 2 3 3 2" xfId="46505"/>
    <cellStyle name="Normal 2 5 2 2 3 4" xfId="46506"/>
    <cellStyle name="Normal 2 5 2 2 3_Rate Case Accrual Accounts" xfId="34750"/>
    <cellStyle name="Normal 2 5 2 2 4" xfId="20133"/>
    <cellStyle name="Normal 2 5 2 2_Basis Detail" xfId="20134"/>
    <cellStyle name="Normal 2 5 2 3" xfId="20135"/>
    <cellStyle name="Normal 2 5 2 3 2" xfId="20136"/>
    <cellStyle name="Normal 2 5 2 3 2 2" xfId="20137"/>
    <cellStyle name="Normal 2 5 2 3 2_Rate Case Accrual Accounts" xfId="34751"/>
    <cellStyle name="Normal 2 5 2 3 3" xfId="20138"/>
    <cellStyle name="Normal 2 5 2 3 4" xfId="20139"/>
    <cellStyle name="Normal 2 5 2 3 4 2" xfId="46507"/>
    <cellStyle name="Normal 2 5 2 3 5" xfId="46508"/>
    <cellStyle name="Normal 2 5 2 3_Rate Case Accrual Accounts" xfId="34752"/>
    <cellStyle name="Normal 2 5 2 4" xfId="20140"/>
    <cellStyle name="Normal 2 5 2 4 2" xfId="20141"/>
    <cellStyle name="Normal 2 5 2 4_Rate Case Accrual Accounts" xfId="34753"/>
    <cellStyle name="Normal 2 5 2 5" xfId="20142"/>
    <cellStyle name="Normal 2 5 2 5 2" xfId="20143"/>
    <cellStyle name="Normal 2 5 2 5_Rate Case Accrual Accounts" xfId="34754"/>
    <cellStyle name="Normal 2 5 2 6" xfId="20144"/>
    <cellStyle name="Normal 2 5 2 6 2" xfId="20145"/>
    <cellStyle name="Normal 2 5 2 6_Rate Case Accrual Accounts" xfId="34755"/>
    <cellStyle name="Normal 2 5 2 7" xfId="20146"/>
    <cellStyle name="Normal 2 5 2 7 2" xfId="20147"/>
    <cellStyle name="Normal 2 5 2 7_Rate Case Accrual Accounts" xfId="34756"/>
    <cellStyle name="Normal 2 5 2 8" xfId="20148"/>
    <cellStyle name="Normal 2 5 2 8 2" xfId="20149"/>
    <cellStyle name="Normal 2 5 2 8_Rate Case Accrual Accounts" xfId="34757"/>
    <cellStyle name="Normal 2 5 2 9" xfId="20150"/>
    <cellStyle name="Normal 2 5 2 9 2" xfId="20151"/>
    <cellStyle name="Normal 2 5 2 9_Rate Case Accrual Accounts" xfId="34758"/>
    <cellStyle name="Normal 2 5 2_Basis Detail" xfId="20152"/>
    <cellStyle name="Normal 2 5 3" xfId="20153"/>
    <cellStyle name="Normal 2 5 3 2" xfId="20154"/>
    <cellStyle name="Normal 2 5 3 2 2" xfId="20155"/>
    <cellStyle name="Normal 2 5 3 2 2 2" xfId="20156"/>
    <cellStyle name="Normal 2 5 3 2 2_Rate Case Accrual Accounts" xfId="34759"/>
    <cellStyle name="Normal 2 5 3 2 3" xfId="20157"/>
    <cellStyle name="Normal 2 5 3 2 4" xfId="20158"/>
    <cellStyle name="Normal 2 5 3 2 4 2" xfId="46509"/>
    <cellStyle name="Normal 2 5 3 2 5" xfId="46510"/>
    <cellStyle name="Normal 2 5 3 2_Rate Case Accrual Accounts" xfId="34760"/>
    <cellStyle name="Normal 2 5 3 3" xfId="20159"/>
    <cellStyle name="Normal 2 5 3 3 2" xfId="20160"/>
    <cellStyle name="Normal 2 5 3 3 2 2" xfId="20161"/>
    <cellStyle name="Normal 2 5 3 3 2_Rate Case Accrual Accounts" xfId="34761"/>
    <cellStyle name="Normal 2 5 3 3 3" xfId="20162"/>
    <cellStyle name="Normal 2 5 3 3 3 2" xfId="46511"/>
    <cellStyle name="Normal 2 5 3 3 4" xfId="46512"/>
    <cellStyle name="Normal 2 5 3 3_Rate Case Accrual Accounts" xfId="34762"/>
    <cellStyle name="Normal 2 5 3 4" xfId="20163"/>
    <cellStyle name="Normal 2 5 3_Basis Detail" xfId="20164"/>
    <cellStyle name="Normal 2 5 4" xfId="20165"/>
    <cellStyle name="Normal 2 5 4 2" xfId="20166"/>
    <cellStyle name="Normal 2 5 4 2 2" xfId="20167"/>
    <cellStyle name="Normal 2 5 4 2_Rate Case Accrual Accounts" xfId="34763"/>
    <cellStyle name="Normal 2 5 4 3" xfId="20168"/>
    <cellStyle name="Normal 2 5 4 4" xfId="20169"/>
    <cellStyle name="Normal 2 5 4 4 2" xfId="46513"/>
    <cellStyle name="Normal 2 5 4 5" xfId="46514"/>
    <cellStyle name="Normal 2 5 4_Rate Case Accrual Accounts" xfId="34764"/>
    <cellStyle name="Normal 2 5 5" xfId="20170"/>
    <cellStyle name="Normal 2 5 5 2" xfId="20171"/>
    <cellStyle name="Normal 2 5 5_Rate Case Accrual Accounts" xfId="34765"/>
    <cellStyle name="Normal 2 5 6" xfId="20172"/>
    <cellStyle name="Normal 2 5 6 2" xfId="20173"/>
    <cellStyle name="Normal 2 5 6_Rate Case Accrual Accounts" xfId="34766"/>
    <cellStyle name="Normal 2 5 7" xfId="20174"/>
    <cellStyle name="Normal 2 5 7 2" xfId="20175"/>
    <cellStyle name="Normal 2 5 7_Rate Case Accrual Accounts" xfId="34767"/>
    <cellStyle name="Normal 2 5 8" xfId="20176"/>
    <cellStyle name="Normal 2 5 8 2" xfId="20177"/>
    <cellStyle name="Normal 2 5 8_Rate Case Accrual Accounts" xfId="34768"/>
    <cellStyle name="Normal 2 5 9" xfId="20178"/>
    <cellStyle name="Normal 2 5 9 2" xfId="20179"/>
    <cellStyle name="Normal 2 5 9_Rate Case Accrual Accounts" xfId="34769"/>
    <cellStyle name="Normal 2 5_Basis Detail" xfId="20180"/>
    <cellStyle name="Normal 2 50" xfId="20181"/>
    <cellStyle name="Normal 2 51" xfId="20182"/>
    <cellStyle name="Normal 2 52" xfId="20183"/>
    <cellStyle name="Normal 2 52 2" xfId="46515"/>
    <cellStyle name="Normal 2 53" xfId="20184"/>
    <cellStyle name="Normal 2 53 2" xfId="46516"/>
    <cellStyle name="Normal 2 54" xfId="20185"/>
    <cellStyle name="Normal 2 54 2" xfId="46517"/>
    <cellStyle name="Normal 2 55" xfId="20186"/>
    <cellStyle name="Normal 2 55 2" xfId="46518"/>
    <cellStyle name="Normal 2 56" xfId="46519"/>
    <cellStyle name="Normal 2 57" xfId="46520"/>
    <cellStyle name="Normal 2 58" xfId="46521"/>
    <cellStyle name="Normal 2 59" xfId="46522"/>
    <cellStyle name="Normal 2 6" xfId="480"/>
    <cellStyle name="Normal 2 6 10" xfId="20187"/>
    <cellStyle name="Normal 2 6 10 2" xfId="20188"/>
    <cellStyle name="Normal 2 6 10_Rate Case Accrual Accounts" xfId="34770"/>
    <cellStyle name="Normal 2 6 11" xfId="20189"/>
    <cellStyle name="Normal 2 6 11 2" xfId="20190"/>
    <cellStyle name="Normal 2 6 11 2 2" xfId="20191"/>
    <cellStyle name="Normal 2 6 11 2_Rate Case Accrual Accounts" xfId="34771"/>
    <cellStyle name="Normal 2 6 11 3" xfId="20192"/>
    <cellStyle name="Normal 2 6 11 3 2" xfId="46523"/>
    <cellStyle name="Normal 2 6 11 4" xfId="46524"/>
    <cellStyle name="Normal 2 6 11_Rate Case Accrual Accounts" xfId="34772"/>
    <cellStyle name="Normal 2 6 12" xfId="20193"/>
    <cellStyle name="Normal 2 6 2" xfId="891"/>
    <cellStyle name="Normal 2 6 2 10" xfId="20194"/>
    <cellStyle name="Normal 2 6 2 10 2" xfId="20195"/>
    <cellStyle name="Normal 2 6 2 10_Rate Case Accrual Accounts" xfId="34773"/>
    <cellStyle name="Normal 2 6 2 11" xfId="20196"/>
    <cellStyle name="Normal 2 6 2 11 2" xfId="20197"/>
    <cellStyle name="Normal 2 6 2 11 2 2" xfId="20198"/>
    <cellStyle name="Normal 2 6 2 11 2_Rate Case Accrual Accounts" xfId="34774"/>
    <cellStyle name="Normal 2 6 2 11 3" xfId="20199"/>
    <cellStyle name="Normal 2 6 2 11 3 2" xfId="46525"/>
    <cellStyle name="Normal 2 6 2 11 4" xfId="46526"/>
    <cellStyle name="Normal 2 6 2 11_Rate Case Accrual Accounts" xfId="34775"/>
    <cellStyle name="Normal 2 6 2 12" xfId="20200"/>
    <cellStyle name="Normal 2 6 2 2" xfId="20201"/>
    <cellStyle name="Normal 2 6 2 2 2" xfId="20202"/>
    <cellStyle name="Normal 2 6 2 2 2 2" xfId="20203"/>
    <cellStyle name="Normal 2 6 2 2 2 2 2" xfId="20204"/>
    <cellStyle name="Normal 2 6 2 2 2 2_Rate Case Accrual Accounts" xfId="34776"/>
    <cellStyle name="Normal 2 6 2 2 2 3" xfId="20205"/>
    <cellStyle name="Normal 2 6 2 2 2 4" xfId="20206"/>
    <cellStyle name="Normal 2 6 2 2 2 4 2" xfId="46527"/>
    <cellStyle name="Normal 2 6 2 2 2 5" xfId="46528"/>
    <cellStyle name="Normal 2 6 2 2 2_Rate Case Accrual Accounts" xfId="34777"/>
    <cellStyle name="Normal 2 6 2 2 3" xfId="20207"/>
    <cellStyle name="Normal 2 6 2 2 3 2" xfId="20208"/>
    <cellStyle name="Normal 2 6 2 2 3 2 2" xfId="20209"/>
    <cellStyle name="Normal 2 6 2 2 3 2_Rate Case Accrual Accounts" xfId="34778"/>
    <cellStyle name="Normal 2 6 2 2 3 3" xfId="20210"/>
    <cellStyle name="Normal 2 6 2 2 3 3 2" xfId="46529"/>
    <cellStyle name="Normal 2 6 2 2 3 4" xfId="46530"/>
    <cellStyle name="Normal 2 6 2 2 3_Rate Case Accrual Accounts" xfId="34779"/>
    <cellStyle name="Normal 2 6 2 2 4" xfId="20211"/>
    <cellStyle name="Normal 2 6 2 2_Basis Detail" xfId="20212"/>
    <cellStyle name="Normal 2 6 2 3" xfId="20213"/>
    <cellStyle name="Normal 2 6 2 3 2" xfId="20214"/>
    <cellStyle name="Normal 2 6 2 3 2 2" xfId="20215"/>
    <cellStyle name="Normal 2 6 2 3 2_Rate Case Accrual Accounts" xfId="34780"/>
    <cellStyle name="Normal 2 6 2 3 3" xfId="20216"/>
    <cellStyle name="Normal 2 6 2 3 4" xfId="20217"/>
    <cellStyle name="Normal 2 6 2 3 4 2" xfId="46531"/>
    <cellStyle name="Normal 2 6 2 3 5" xfId="46532"/>
    <cellStyle name="Normal 2 6 2 3_Rate Case Accrual Accounts" xfId="34781"/>
    <cellStyle name="Normal 2 6 2 4" xfId="20218"/>
    <cellStyle name="Normal 2 6 2 4 2" xfId="20219"/>
    <cellStyle name="Normal 2 6 2 4_Rate Case Accrual Accounts" xfId="34782"/>
    <cellStyle name="Normal 2 6 2 5" xfId="20220"/>
    <cellStyle name="Normal 2 6 2 5 2" xfId="20221"/>
    <cellStyle name="Normal 2 6 2 5_Rate Case Accrual Accounts" xfId="34783"/>
    <cellStyle name="Normal 2 6 2 6" xfId="20222"/>
    <cellStyle name="Normal 2 6 2 6 2" xfId="20223"/>
    <cellStyle name="Normal 2 6 2 6_Rate Case Accrual Accounts" xfId="34784"/>
    <cellStyle name="Normal 2 6 2 7" xfId="20224"/>
    <cellStyle name="Normal 2 6 2 7 2" xfId="20225"/>
    <cellStyle name="Normal 2 6 2 7_Rate Case Accrual Accounts" xfId="34785"/>
    <cellStyle name="Normal 2 6 2 8" xfId="20226"/>
    <cellStyle name="Normal 2 6 2 8 2" xfId="20227"/>
    <cellStyle name="Normal 2 6 2 8_Rate Case Accrual Accounts" xfId="34786"/>
    <cellStyle name="Normal 2 6 2 9" xfId="20228"/>
    <cellStyle name="Normal 2 6 2 9 2" xfId="20229"/>
    <cellStyle name="Normal 2 6 2 9_Rate Case Accrual Accounts" xfId="34787"/>
    <cellStyle name="Normal 2 6 2_Basis Detail" xfId="20230"/>
    <cellStyle name="Normal 2 6 3" xfId="20231"/>
    <cellStyle name="Normal 2 6 3 2" xfId="20232"/>
    <cellStyle name="Normal 2 6 3 2 2" xfId="20233"/>
    <cellStyle name="Normal 2 6 3 2 2 2" xfId="20234"/>
    <cellStyle name="Normal 2 6 3 2 2_Rate Case Accrual Accounts" xfId="34788"/>
    <cellStyle name="Normal 2 6 3 2 3" xfId="20235"/>
    <cellStyle name="Normal 2 6 3 2 4" xfId="20236"/>
    <cellStyle name="Normal 2 6 3 2 4 2" xfId="46533"/>
    <cellStyle name="Normal 2 6 3 2 5" xfId="46534"/>
    <cellStyle name="Normal 2 6 3 2_Rate Case Accrual Accounts" xfId="34789"/>
    <cellStyle name="Normal 2 6 3 3" xfId="20237"/>
    <cellStyle name="Normal 2 6 3 3 2" xfId="20238"/>
    <cellStyle name="Normal 2 6 3 3 2 2" xfId="20239"/>
    <cellStyle name="Normal 2 6 3 3 2_Rate Case Accrual Accounts" xfId="34790"/>
    <cellStyle name="Normal 2 6 3 3 3" xfId="20240"/>
    <cellStyle name="Normal 2 6 3 3 3 2" xfId="46535"/>
    <cellStyle name="Normal 2 6 3 3 4" xfId="46536"/>
    <cellStyle name="Normal 2 6 3 3_Rate Case Accrual Accounts" xfId="34791"/>
    <cellStyle name="Normal 2 6 3 4" xfId="20241"/>
    <cellStyle name="Normal 2 6 3_Basis Detail" xfId="20242"/>
    <cellStyle name="Normal 2 6 4" xfId="20243"/>
    <cellStyle name="Normal 2 6 4 2" xfId="20244"/>
    <cellStyle name="Normal 2 6 4 2 2" xfId="20245"/>
    <cellStyle name="Normal 2 6 4 2_Rate Case Accrual Accounts" xfId="34792"/>
    <cellStyle name="Normal 2 6 4 3" xfId="20246"/>
    <cellStyle name="Normal 2 6 4 4" xfId="20247"/>
    <cellStyle name="Normal 2 6 4 4 2" xfId="46537"/>
    <cellStyle name="Normal 2 6 4 5" xfId="46538"/>
    <cellStyle name="Normal 2 6 4_Rate Case Accrual Accounts" xfId="34793"/>
    <cellStyle name="Normal 2 6 5" xfId="20248"/>
    <cellStyle name="Normal 2 6 5 2" xfId="20249"/>
    <cellStyle name="Normal 2 6 5_Rate Case Accrual Accounts" xfId="34794"/>
    <cellStyle name="Normal 2 6 6" xfId="20250"/>
    <cellStyle name="Normal 2 6 6 2" xfId="20251"/>
    <cellStyle name="Normal 2 6 6_Rate Case Accrual Accounts" xfId="34795"/>
    <cellStyle name="Normal 2 6 7" xfId="20252"/>
    <cellStyle name="Normal 2 6 7 2" xfId="20253"/>
    <cellStyle name="Normal 2 6 7_Rate Case Accrual Accounts" xfId="34796"/>
    <cellStyle name="Normal 2 6 8" xfId="20254"/>
    <cellStyle name="Normal 2 6 8 2" xfId="20255"/>
    <cellStyle name="Normal 2 6 8_Rate Case Accrual Accounts" xfId="34797"/>
    <cellStyle name="Normal 2 6 9" xfId="20256"/>
    <cellStyle name="Normal 2 6 9 2" xfId="20257"/>
    <cellStyle name="Normal 2 6 9_Rate Case Accrual Accounts" xfId="34798"/>
    <cellStyle name="Normal 2 6_Basis Detail" xfId="20258"/>
    <cellStyle name="Normal 2 60" xfId="46539"/>
    <cellStyle name="Normal 2 61" xfId="46540"/>
    <cellStyle name="Normal 2 62" xfId="46541"/>
    <cellStyle name="Normal 2 63" xfId="46542"/>
    <cellStyle name="Normal 2 64" xfId="46543"/>
    <cellStyle name="Normal 2 65" xfId="46544"/>
    <cellStyle name="Normal 2 66" xfId="46545"/>
    <cellStyle name="Normal 2 67" xfId="46546"/>
    <cellStyle name="Normal 2 68" xfId="46547"/>
    <cellStyle name="Normal 2 69" xfId="46548"/>
    <cellStyle name="Normal 2 7" xfId="743"/>
    <cellStyle name="Normal 2 7 10" xfId="20259"/>
    <cellStyle name="Normal 2 7 10 2" xfId="20260"/>
    <cellStyle name="Normal 2 7 10_Rate Case Accrual Accounts" xfId="34799"/>
    <cellStyle name="Normal 2 7 11" xfId="20261"/>
    <cellStyle name="Normal 2 7 11 2" xfId="20262"/>
    <cellStyle name="Normal 2 7 11 2 2" xfId="20263"/>
    <cellStyle name="Normal 2 7 11 2_Rate Case Accrual Accounts" xfId="34800"/>
    <cellStyle name="Normal 2 7 11 3" xfId="20264"/>
    <cellStyle name="Normal 2 7 11 3 2" xfId="46549"/>
    <cellStyle name="Normal 2 7 11 4" xfId="46550"/>
    <cellStyle name="Normal 2 7 11_Rate Case Accrual Accounts" xfId="34801"/>
    <cellStyle name="Normal 2 7 12" xfId="20265"/>
    <cellStyle name="Normal 2 7 2" xfId="892"/>
    <cellStyle name="Normal 2 7 2 10" xfId="20266"/>
    <cellStyle name="Normal 2 7 2 10 2" xfId="20267"/>
    <cellStyle name="Normal 2 7 2 10_Rate Case Accrual Accounts" xfId="34802"/>
    <cellStyle name="Normal 2 7 2 11" xfId="20268"/>
    <cellStyle name="Normal 2 7 2 11 2" xfId="20269"/>
    <cellStyle name="Normal 2 7 2 11 2 2" xfId="20270"/>
    <cellStyle name="Normal 2 7 2 11 2_Rate Case Accrual Accounts" xfId="34803"/>
    <cellStyle name="Normal 2 7 2 11 3" xfId="20271"/>
    <cellStyle name="Normal 2 7 2 11 3 2" xfId="46551"/>
    <cellStyle name="Normal 2 7 2 11 4" xfId="46552"/>
    <cellStyle name="Normal 2 7 2 11_Rate Case Accrual Accounts" xfId="34804"/>
    <cellStyle name="Normal 2 7 2 12" xfId="20272"/>
    <cellStyle name="Normal 2 7 2 2" xfId="20273"/>
    <cellStyle name="Normal 2 7 2 2 2" xfId="20274"/>
    <cellStyle name="Normal 2 7 2 2 2 2" xfId="20275"/>
    <cellStyle name="Normal 2 7 2 2 2 2 2" xfId="20276"/>
    <cellStyle name="Normal 2 7 2 2 2 2_Rate Case Accrual Accounts" xfId="34805"/>
    <cellStyle name="Normal 2 7 2 2 2 3" xfId="20277"/>
    <cellStyle name="Normal 2 7 2 2 2 4" xfId="20278"/>
    <cellStyle name="Normal 2 7 2 2 2 4 2" xfId="46553"/>
    <cellStyle name="Normal 2 7 2 2 2 5" xfId="46554"/>
    <cellStyle name="Normal 2 7 2 2 2_Rate Case Accrual Accounts" xfId="34806"/>
    <cellStyle name="Normal 2 7 2 2 3" xfId="20279"/>
    <cellStyle name="Normal 2 7 2 2 3 2" xfId="20280"/>
    <cellStyle name="Normal 2 7 2 2 3 2 2" xfId="20281"/>
    <cellStyle name="Normal 2 7 2 2 3 2_Rate Case Accrual Accounts" xfId="34807"/>
    <cellStyle name="Normal 2 7 2 2 3 3" xfId="20282"/>
    <cellStyle name="Normal 2 7 2 2 3 3 2" xfId="46555"/>
    <cellStyle name="Normal 2 7 2 2 3 4" xfId="46556"/>
    <cellStyle name="Normal 2 7 2 2 3_Rate Case Accrual Accounts" xfId="34808"/>
    <cellStyle name="Normal 2 7 2 2 4" xfId="20283"/>
    <cellStyle name="Normal 2 7 2 2_Basis Detail" xfId="20284"/>
    <cellStyle name="Normal 2 7 2 3" xfId="20285"/>
    <cellStyle name="Normal 2 7 2 3 2" xfId="20286"/>
    <cellStyle name="Normal 2 7 2 3 2 2" xfId="20287"/>
    <cellStyle name="Normal 2 7 2 3 2_Rate Case Accrual Accounts" xfId="34809"/>
    <cellStyle name="Normal 2 7 2 3 3" xfId="20288"/>
    <cellStyle name="Normal 2 7 2 3 4" xfId="20289"/>
    <cellStyle name="Normal 2 7 2 3 4 2" xfId="46557"/>
    <cellStyle name="Normal 2 7 2 3 5" xfId="46558"/>
    <cellStyle name="Normal 2 7 2 3_Rate Case Accrual Accounts" xfId="34810"/>
    <cellStyle name="Normal 2 7 2 4" xfId="20290"/>
    <cellStyle name="Normal 2 7 2 4 2" xfId="20291"/>
    <cellStyle name="Normal 2 7 2 4_Rate Case Accrual Accounts" xfId="34811"/>
    <cellStyle name="Normal 2 7 2 5" xfId="20292"/>
    <cellStyle name="Normal 2 7 2 5 2" xfId="20293"/>
    <cellStyle name="Normal 2 7 2 5_Rate Case Accrual Accounts" xfId="34812"/>
    <cellStyle name="Normal 2 7 2 6" xfId="20294"/>
    <cellStyle name="Normal 2 7 2 6 2" xfId="20295"/>
    <cellStyle name="Normal 2 7 2 6_Rate Case Accrual Accounts" xfId="34813"/>
    <cellStyle name="Normal 2 7 2 7" xfId="20296"/>
    <cellStyle name="Normal 2 7 2 7 2" xfId="20297"/>
    <cellStyle name="Normal 2 7 2 7_Rate Case Accrual Accounts" xfId="34814"/>
    <cellStyle name="Normal 2 7 2 8" xfId="20298"/>
    <cellStyle name="Normal 2 7 2 8 2" xfId="20299"/>
    <cellStyle name="Normal 2 7 2 8_Rate Case Accrual Accounts" xfId="34815"/>
    <cellStyle name="Normal 2 7 2 9" xfId="20300"/>
    <cellStyle name="Normal 2 7 2 9 2" xfId="20301"/>
    <cellStyle name="Normal 2 7 2 9_Rate Case Accrual Accounts" xfId="34816"/>
    <cellStyle name="Normal 2 7 2_Basis Detail" xfId="20302"/>
    <cellStyle name="Normal 2 7 3" xfId="20303"/>
    <cellStyle name="Normal 2 7 3 2" xfId="20304"/>
    <cellStyle name="Normal 2 7 3 2 2" xfId="20305"/>
    <cellStyle name="Normal 2 7 3 2 2 2" xfId="20306"/>
    <cellStyle name="Normal 2 7 3 2 2_Rate Case Accrual Accounts" xfId="34817"/>
    <cellStyle name="Normal 2 7 3 2 3" xfId="20307"/>
    <cellStyle name="Normal 2 7 3 2 4" xfId="20308"/>
    <cellStyle name="Normal 2 7 3 2 4 2" xfId="46559"/>
    <cellStyle name="Normal 2 7 3 2 5" xfId="46560"/>
    <cellStyle name="Normal 2 7 3 2_Rate Case Accrual Accounts" xfId="34818"/>
    <cellStyle name="Normal 2 7 3 3" xfId="20309"/>
    <cellStyle name="Normal 2 7 3 3 2" xfId="20310"/>
    <cellStyle name="Normal 2 7 3 3 2 2" xfId="20311"/>
    <cellStyle name="Normal 2 7 3 3 2_Rate Case Accrual Accounts" xfId="34819"/>
    <cellStyle name="Normal 2 7 3 3 3" xfId="20312"/>
    <cellStyle name="Normal 2 7 3 3 3 2" xfId="46561"/>
    <cellStyle name="Normal 2 7 3 3 4" xfId="46562"/>
    <cellStyle name="Normal 2 7 3 3_Rate Case Accrual Accounts" xfId="34820"/>
    <cellStyle name="Normal 2 7 3 4" xfId="20313"/>
    <cellStyle name="Normal 2 7 3_Basis Detail" xfId="20314"/>
    <cellStyle name="Normal 2 7 4" xfId="20315"/>
    <cellStyle name="Normal 2 7 4 2" xfId="20316"/>
    <cellStyle name="Normal 2 7 4 2 2" xfId="20317"/>
    <cellStyle name="Normal 2 7 4 2_Rate Case Accrual Accounts" xfId="34821"/>
    <cellStyle name="Normal 2 7 4 3" xfId="20318"/>
    <cellStyle name="Normal 2 7 4 4" xfId="20319"/>
    <cellStyle name="Normal 2 7 4 4 2" xfId="46563"/>
    <cellStyle name="Normal 2 7 4 5" xfId="46564"/>
    <cellStyle name="Normal 2 7 4_Rate Case Accrual Accounts" xfId="34822"/>
    <cellStyle name="Normal 2 7 5" xfId="20320"/>
    <cellStyle name="Normal 2 7 5 2" xfId="20321"/>
    <cellStyle name="Normal 2 7 5_Rate Case Accrual Accounts" xfId="34823"/>
    <cellStyle name="Normal 2 7 6" xfId="20322"/>
    <cellStyle name="Normal 2 7 6 2" xfId="20323"/>
    <cellStyle name="Normal 2 7 6_Rate Case Accrual Accounts" xfId="34824"/>
    <cellStyle name="Normal 2 7 7" xfId="20324"/>
    <cellStyle name="Normal 2 7 7 2" xfId="20325"/>
    <cellStyle name="Normal 2 7 7_Rate Case Accrual Accounts" xfId="34825"/>
    <cellStyle name="Normal 2 7 8" xfId="20326"/>
    <cellStyle name="Normal 2 7 8 2" xfId="20327"/>
    <cellStyle name="Normal 2 7 8_Rate Case Accrual Accounts" xfId="34826"/>
    <cellStyle name="Normal 2 7 9" xfId="20328"/>
    <cellStyle name="Normal 2 7 9 2" xfId="20329"/>
    <cellStyle name="Normal 2 7 9_Rate Case Accrual Accounts" xfId="34827"/>
    <cellStyle name="Normal 2 7_Basis Detail" xfId="20330"/>
    <cellStyle name="Normal 2 70" xfId="46565"/>
    <cellStyle name="Normal 2 71" xfId="46566"/>
    <cellStyle name="Normal 2 72" xfId="46567"/>
    <cellStyle name="Normal 2 73" xfId="46568"/>
    <cellStyle name="Normal 2 74" xfId="46569"/>
    <cellStyle name="Normal 2 8" xfId="740"/>
    <cellStyle name="Normal 2 8 10" xfId="20331"/>
    <cellStyle name="Normal 2 8 10 2" xfId="20332"/>
    <cellStyle name="Normal 2 8 10_Rate Case Accrual Accounts" xfId="34828"/>
    <cellStyle name="Normal 2 8 11" xfId="20333"/>
    <cellStyle name="Normal 2 8 11 2" xfId="20334"/>
    <cellStyle name="Normal 2 8 11 2 2" xfId="20335"/>
    <cellStyle name="Normal 2 8 11 2_Rate Case Accrual Accounts" xfId="34829"/>
    <cellStyle name="Normal 2 8 11 3" xfId="20336"/>
    <cellStyle name="Normal 2 8 11 3 2" xfId="46570"/>
    <cellStyle name="Normal 2 8 11 4" xfId="46571"/>
    <cellStyle name="Normal 2 8 11_Rate Case Accrual Accounts" xfId="34830"/>
    <cellStyle name="Normal 2 8 12" xfId="20337"/>
    <cellStyle name="Normal 2 8 2" xfId="893"/>
    <cellStyle name="Normal 2 8 2 10" xfId="20338"/>
    <cellStyle name="Normal 2 8 2 10 2" xfId="20339"/>
    <cellStyle name="Normal 2 8 2 10_Rate Case Accrual Accounts" xfId="34831"/>
    <cellStyle name="Normal 2 8 2 11" xfId="20340"/>
    <cellStyle name="Normal 2 8 2 11 2" xfId="20341"/>
    <cellStyle name="Normal 2 8 2 11 2 2" xfId="20342"/>
    <cellStyle name="Normal 2 8 2 11 2_Rate Case Accrual Accounts" xfId="34832"/>
    <cellStyle name="Normal 2 8 2 11 3" xfId="20343"/>
    <cellStyle name="Normal 2 8 2 11 3 2" xfId="46572"/>
    <cellStyle name="Normal 2 8 2 11 4" xfId="46573"/>
    <cellStyle name="Normal 2 8 2 11_Rate Case Accrual Accounts" xfId="34833"/>
    <cellStyle name="Normal 2 8 2 12" xfId="20344"/>
    <cellStyle name="Normal 2 8 2 2" xfId="20345"/>
    <cellStyle name="Normal 2 8 2 2 2" xfId="20346"/>
    <cellStyle name="Normal 2 8 2 2 2 2" xfId="20347"/>
    <cellStyle name="Normal 2 8 2 2 2 2 2" xfId="20348"/>
    <cellStyle name="Normal 2 8 2 2 2 2_Rate Case Accrual Accounts" xfId="34834"/>
    <cellStyle name="Normal 2 8 2 2 2 3" xfId="20349"/>
    <cellStyle name="Normal 2 8 2 2 2 4" xfId="20350"/>
    <cellStyle name="Normal 2 8 2 2 2 4 2" xfId="46574"/>
    <cellStyle name="Normal 2 8 2 2 2 5" xfId="46575"/>
    <cellStyle name="Normal 2 8 2 2 2_Rate Case Accrual Accounts" xfId="34835"/>
    <cellStyle name="Normal 2 8 2 2 3" xfId="20351"/>
    <cellStyle name="Normal 2 8 2 2 3 2" xfId="20352"/>
    <cellStyle name="Normal 2 8 2 2 3 2 2" xfId="20353"/>
    <cellStyle name="Normal 2 8 2 2 3 2_Rate Case Accrual Accounts" xfId="34836"/>
    <cellStyle name="Normal 2 8 2 2 3 3" xfId="20354"/>
    <cellStyle name="Normal 2 8 2 2 3 3 2" xfId="46576"/>
    <cellStyle name="Normal 2 8 2 2 3 4" xfId="46577"/>
    <cellStyle name="Normal 2 8 2 2 3_Rate Case Accrual Accounts" xfId="34837"/>
    <cellStyle name="Normal 2 8 2 2 4" xfId="20355"/>
    <cellStyle name="Normal 2 8 2 2_Basis Detail" xfId="20356"/>
    <cellStyle name="Normal 2 8 2 3" xfId="20357"/>
    <cellStyle name="Normal 2 8 2 3 2" xfId="20358"/>
    <cellStyle name="Normal 2 8 2 3 2 2" xfId="20359"/>
    <cellStyle name="Normal 2 8 2 3 2_Rate Case Accrual Accounts" xfId="34838"/>
    <cellStyle name="Normal 2 8 2 3 3" xfId="20360"/>
    <cellStyle name="Normal 2 8 2 3 4" xfId="20361"/>
    <cellStyle name="Normal 2 8 2 3 4 2" xfId="46578"/>
    <cellStyle name="Normal 2 8 2 3 5" xfId="46579"/>
    <cellStyle name="Normal 2 8 2 3_Rate Case Accrual Accounts" xfId="34839"/>
    <cellStyle name="Normal 2 8 2 4" xfId="20362"/>
    <cellStyle name="Normal 2 8 2 4 2" xfId="20363"/>
    <cellStyle name="Normal 2 8 2 4_Rate Case Accrual Accounts" xfId="34840"/>
    <cellStyle name="Normal 2 8 2 5" xfId="20364"/>
    <cellStyle name="Normal 2 8 2 5 2" xfId="20365"/>
    <cellStyle name="Normal 2 8 2 5_Rate Case Accrual Accounts" xfId="34841"/>
    <cellStyle name="Normal 2 8 2 6" xfId="20366"/>
    <cellStyle name="Normal 2 8 2 6 2" xfId="20367"/>
    <cellStyle name="Normal 2 8 2 6_Rate Case Accrual Accounts" xfId="34842"/>
    <cellStyle name="Normal 2 8 2 7" xfId="20368"/>
    <cellStyle name="Normal 2 8 2 7 2" xfId="20369"/>
    <cellStyle name="Normal 2 8 2 7_Rate Case Accrual Accounts" xfId="34843"/>
    <cellStyle name="Normal 2 8 2 8" xfId="20370"/>
    <cellStyle name="Normal 2 8 2 8 2" xfId="20371"/>
    <cellStyle name="Normal 2 8 2 8_Rate Case Accrual Accounts" xfId="34844"/>
    <cellStyle name="Normal 2 8 2 9" xfId="20372"/>
    <cellStyle name="Normal 2 8 2 9 2" xfId="20373"/>
    <cellStyle name="Normal 2 8 2 9_Rate Case Accrual Accounts" xfId="34845"/>
    <cellStyle name="Normal 2 8 2_Basis Detail" xfId="20374"/>
    <cellStyle name="Normal 2 8 3" xfId="20375"/>
    <cellStyle name="Normal 2 8 3 2" xfId="20376"/>
    <cellStyle name="Normal 2 8 3 2 2" xfId="20377"/>
    <cellStyle name="Normal 2 8 3 2 2 2" xfId="20378"/>
    <cellStyle name="Normal 2 8 3 2 2_Rate Case Accrual Accounts" xfId="34846"/>
    <cellStyle name="Normal 2 8 3 2 3" xfId="20379"/>
    <cellStyle name="Normal 2 8 3 2 4" xfId="20380"/>
    <cellStyle name="Normal 2 8 3 2 4 2" xfId="46580"/>
    <cellStyle name="Normal 2 8 3 2 5" xfId="46581"/>
    <cellStyle name="Normal 2 8 3 2_Rate Case Accrual Accounts" xfId="34847"/>
    <cellStyle name="Normal 2 8 3 3" xfId="20381"/>
    <cellStyle name="Normal 2 8 3 3 2" xfId="20382"/>
    <cellStyle name="Normal 2 8 3 3 2 2" xfId="20383"/>
    <cellStyle name="Normal 2 8 3 3 2_Rate Case Accrual Accounts" xfId="34848"/>
    <cellStyle name="Normal 2 8 3 3 3" xfId="20384"/>
    <cellStyle name="Normal 2 8 3 3 3 2" xfId="46582"/>
    <cellStyle name="Normal 2 8 3 3 4" xfId="46583"/>
    <cellStyle name="Normal 2 8 3 3_Rate Case Accrual Accounts" xfId="34849"/>
    <cellStyle name="Normal 2 8 3 4" xfId="20385"/>
    <cellStyle name="Normal 2 8 3_Basis Detail" xfId="20386"/>
    <cellStyle name="Normal 2 8 4" xfId="20387"/>
    <cellStyle name="Normal 2 8 4 2" xfId="20388"/>
    <cellStyle name="Normal 2 8 4 2 2" xfId="20389"/>
    <cellStyle name="Normal 2 8 4 2_Rate Case Accrual Accounts" xfId="34850"/>
    <cellStyle name="Normal 2 8 4 3" xfId="20390"/>
    <cellStyle name="Normal 2 8 4 4" xfId="20391"/>
    <cellStyle name="Normal 2 8 4 4 2" xfId="46584"/>
    <cellStyle name="Normal 2 8 4 5" xfId="46585"/>
    <cellStyle name="Normal 2 8 4_Rate Case Accrual Accounts" xfId="34851"/>
    <cellStyle name="Normal 2 8 5" xfId="20392"/>
    <cellStyle name="Normal 2 8 5 2" xfId="20393"/>
    <cellStyle name="Normal 2 8 5_Rate Case Accrual Accounts" xfId="34852"/>
    <cellStyle name="Normal 2 8 6" xfId="20394"/>
    <cellStyle name="Normal 2 8 6 2" xfId="20395"/>
    <cellStyle name="Normal 2 8 6_Rate Case Accrual Accounts" xfId="34853"/>
    <cellStyle name="Normal 2 8 7" xfId="20396"/>
    <cellStyle name="Normal 2 8 7 2" xfId="20397"/>
    <cellStyle name="Normal 2 8 7_Rate Case Accrual Accounts" xfId="34854"/>
    <cellStyle name="Normal 2 8 8" xfId="20398"/>
    <cellStyle name="Normal 2 8 8 2" xfId="20399"/>
    <cellStyle name="Normal 2 8 8_Rate Case Accrual Accounts" xfId="34855"/>
    <cellStyle name="Normal 2 8 9" xfId="20400"/>
    <cellStyle name="Normal 2 8 9 2" xfId="20401"/>
    <cellStyle name="Normal 2 8 9_Rate Case Accrual Accounts" xfId="34856"/>
    <cellStyle name="Normal 2 8_Basis Detail" xfId="20402"/>
    <cellStyle name="Normal 2 9" xfId="20403"/>
    <cellStyle name="Normal 2 9 10" xfId="20404"/>
    <cellStyle name="Normal 2 9 10 2" xfId="20405"/>
    <cellStyle name="Normal 2 9 10_Rate Case Accrual Accounts" xfId="34857"/>
    <cellStyle name="Normal 2 9 11" xfId="20406"/>
    <cellStyle name="Normal 2 9 11 2" xfId="20407"/>
    <cellStyle name="Normal 2 9 11 2 2" xfId="20408"/>
    <cellStyle name="Normal 2 9 11 2_Rate Case Accrual Accounts" xfId="34858"/>
    <cellStyle name="Normal 2 9 11 3" xfId="20409"/>
    <cellStyle name="Normal 2 9 11 3 2" xfId="46586"/>
    <cellStyle name="Normal 2 9 11 4" xfId="46587"/>
    <cellStyle name="Normal 2 9 11_Rate Case Accrual Accounts" xfId="34859"/>
    <cellStyle name="Normal 2 9 12" xfId="20410"/>
    <cellStyle name="Normal 2 9 2" xfId="20411"/>
    <cellStyle name="Normal 2 9 2 10" xfId="20412"/>
    <cellStyle name="Normal 2 9 2 10 2" xfId="20413"/>
    <cellStyle name="Normal 2 9 2 10_Rate Case Accrual Accounts" xfId="34860"/>
    <cellStyle name="Normal 2 9 2 11" xfId="20414"/>
    <cellStyle name="Normal 2 9 2 11 2" xfId="20415"/>
    <cellStyle name="Normal 2 9 2 11 2 2" xfId="20416"/>
    <cellStyle name="Normal 2 9 2 11 2_Rate Case Accrual Accounts" xfId="34861"/>
    <cellStyle name="Normal 2 9 2 11 3" xfId="20417"/>
    <cellStyle name="Normal 2 9 2 11 3 2" xfId="46588"/>
    <cellStyle name="Normal 2 9 2 11 4" xfId="46589"/>
    <cellStyle name="Normal 2 9 2 11_Rate Case Accrual Accounts" xfId="34862"/>
    <cellStyle name="Normal 2 9 2 12" xfId="20418"/>
    <cellStyle name="Normal 2 9 2 2" xfId="20419"/>
    <cellStyle name="Normal 2 9 2 2 2" xfId="20420"/>
    <cellStyle name="Normal 2 9 2 2 2 2" xfId="20421"/>
    <cellStyle name="Normal 2 9 2 2 2 2 2" xfId="20422"/>
    <cellStyle name="Normal 2 9 2 2 2 2_Rate Case Accrual Accounts" xfId="34863"/>
    <cellStyle name="Normal 2 9 2 2 2 3" xfId="20423"/>
    <cellStyle name="Normal 2 9 2 2 2 4" xfId="20424"/>
    <cellStyle name="Normal 2 9 2 2 2 4 2" xfId="46590"/>
    <cellStyle name="Normal 2 9 2 2 2 5" xfId="46591"/>
    <cellStyle name="Normal 2 9 2 2 2_Rate Case Accrual Accounts" xfId="34864"/>
    <cellStyle name="Normal 2 9 2 2 3" xfId="20425"/>
    <cellStyle name="Normal 2 9 2 2 3 2" xfId="20426"/>
    <cellStyle name="Normal 2 9 2 2 3 2 2" xfId="20427"/>
    <cellStyle name="Normal 2 9 2 2 3 2_Rate Case Accrual Accounts" xfId="34865"/>
    <cellStyle name="Normal 2 9 2 2 3 3" xfId="20428"/>
    <cellStyle name="Normal 2 9 2 2 3 3 2" xfId="46592"/>
    <cellStyle name="Normal 2 9 2 2 3 4" xfId="46593"/>
    <cellStyle name="Normal 2 9 2 2 3_Rate Case Accrual Accounts" xfId="34866"/>
    <cellStyle name="Normal 2 9 2 2 4" xfId="20429"/>
    <cellStyle name="Normal 2 9 2 2_Basis Detail" xfId="20430"/>
    <cellStyle name="Normal 2 9 2 3" xfId="20431"/>
    <cellStyle name="Normal 2 9 2 3 2" xfId="20432"/>
    <cellStyle name="Normal 2 9 2 3 2 2" xfId="20433"/>
    <cellStyle name="Normal 2 9 2 3 2_Rate Case Accrual Accounts" xfId="34867"/>
    <cellStyle name="Normal 2 9 2 3 3" xfId="20434"/>
    <cellStyle name="Normal 2 9 2 3 4" xfId="20435"/>
    <cellStyle name="Normal 2 9 2 3 4 2" xfId="46594"/>
    <cellStyle name="Normal 2 9 2 3 5" xfId="46595"/>
    <cellStyle name="Normal 2 9 2 3_Rate Case Accrual Accounts" xfId="34868"/>
    <cellStyle name="Normal 2 9 2 4" xfId="20436"/>
    <cellStyle name="Normal 2 9 2 4 2" xfId="20437"/>
    <cellStyle name="Normal 2 9 2 4_Rate Case Accrual Accounts" xfId="34869"/>
    <cellStyle name="Normal 2 9 2 5" xfId="20438"/>
    <cellStyle name="Normal 2 9 2 5 2" xfId="20439"/>
    <cellStyle name="Normal 2 9 2 5_Rate Case Accrual Accounts" xfId="34870"/>
    <cellStyle name="Normal 2 9 2 6" xfId="20440"/>
    <cellStyle name="Normal 2 9 2 6 2" xfId="20441"/>
    <cellStyle name="Normal 2 9 2 6_Rate Case Accrual Accounts" xfId="34871"/>
    <cellStyle name="Normal 2 9 2 7" xfId="20442"/>
    <cellStyle name="Normal 2 9 2 7 2" xfId="20443"/>
    <cellStyle name="Normal 2 9 2 7_Rate Case Accrual Accounts" xfId="34872"/>
    <cellStyle name="Normal 2 9 2 8" xfId="20444"/>
    <cellStyle name="Normal 2 9 2 8 2" xfId="20445"/>
    <cellStyle name="Normal 2 9 2 8_Rate Case Accrual Accounts" xfId="34873"/>
    <cellStyle name="Normal 2 9 2 9" xfId="20446"/>
    <cellStyle name="Normal 2 9 2 9 2" xfId="20447"/>
    <cellStyle name="Normal 2 9 2 9_Rate Case Accrual Accounts" xfId="34874"/>
    <cellStyle name="Normal 2 9 2_Basis Detail" xfId="20448"/>
    <cellStyle name="Normal 2 9 3" xfId="20449"/>
    <cellStyle name="Normal 2 9 3 2" xfId="20450"/>
    <cellStyle name="Normal 2 9 3 2 2" xfId="20451"/>
    <cellStyle name="Normal 2 9 3 2 2 2" xfId="20452"/>
    <cellStyle name="Normal 2 9 3 2 2_Rate Case Accrual Accounts" xfId="34875"/>
    <cellStyle name="Normal 2 9 3 2 3" xfId="20453"/>
    <cellStyle name="Normal 2 9 3 2 4" xfId="20454"/>
    <cellStyle name="Normal 2 9 3 2 4 2" xfId="46596"/>
    <cellStyle name="Normal 2 9 3 2 5" xfId="46597"/>
    <cellStyle name="Normal 2 9 3 2_Rate Case Accrual Accounts" xfId="34876"/>
    <cellStyle name="Normal 2 9 3 3" xfId="20455"/>
    <cellStyle name="Normal 2 9 3 3 2" xfId="20456"/>
    <cellStyle name="Normal 2 9 3 3 2 2" xfId="20457"/>
    <cellStyle name="Normal 2 9 3 3 2_Rate Case Accrual Accounts" xfId="34877"/>
    <cellStyle name="Normal 2 9 3 3 3" xfId="20458"/>
    <cellStyle name="Normal 2 9 3 3 3 2" xfId="46598"/>
    <cellStyle name="Normal 2 9 3 3 4" xfId="46599"/>
    <cellStyle name="Normal 2 9 3 3_Rate Case Accrual Accounts" xfId="34878"/>
    <cellStyle name="Normal 2 9 3 4" xfId="20459"/>
    <cellStyle name="Normal 2 9 3_Basis Detail" xfId="20460"/>
    <cellStyle name="Normal 2 9 4" xfId="20461"/>
    <cellStyle name="Normal 2 9 4 2" xfId="20462"/>
    <cellStyle name="Normal 2 9 4 2 2" xfId="20463"/>
    <cellStyle name="Normal 2 9 4 2_Rate Case Accrual Accounts" xfId="34879"/>
    <cellStyle name="Normal 2 9 4 3" xfId="20464"/>
    <cellStyle name="Normal 2 9 4 4" xfId="20465"/>
    <cellStyle name="Normal 2 9 4 4 2" xfId="46600"/>
    <cellStyle name="Normal 2 9 4 5" xfId="46601"/>
    <cellStyle name="Normal 2 9 4_Rate Case Accrual Accounts" xfId="34880"/>
    <cellStyle name="Normal 2 9 5" xfId="20466"/>
    <cellStyle name="Normal 2 9 5 2" xfId="20467"/>
    <cellStyle name="Normal 2 9 5_Rate Case Accrual Accounts" xfId="34881"/>
    <cellStyle name="Normal 2 9 6" xfId="20468"/>
    <cellStyle name="Normal 2 9 6 2" xfId="20469"/>
    <cellStyle name="Normal 2 9 6_Rate Case Accrual Accounts" xfId="34882"/>
    <cellStyle name="Normal 2 9 7" xfId="20470"/>
    <cellStyle name="Normal 2 9 7 2" xfId="20471"/>
    <cellStyle name="Normal 2 9 7_Rate Case Accrual Accounts" xfId="34883"/>
    <cellStyle name="Normal 2 9 8" xfId="20472"/>
    <cellStyle name="Normal 2 9 8 2" xfId="20473"/>
    <cellStyle name="Normal 2 9 8_Rate Case Accrual Accounts" xfId="34884"/>
    <cellStyle name="Normal 2 9 9" xfId="20474"/>
    <cellStyle name="Normal 2 9 9 2" xfId="20475"/>
    <cellStyle name="Normal 2 9 9_Rate Case Accrual Accounts" xfId="34885"/>
    <cellStyle name="Normal 2 9_Basis Detail" xfId="20476"/>
    <cellStyle name="Normal 2_06_2013" xfId="331"/>
    <cellStyle name="Normal 20" xfId="186"/>
    <cellStyle name="Normal 20 10" xfId="20477"/>
    <cellStyle name="Normal 20 2" xfId="554"/>
    <cellStyle name="Normal 20 2 2" xfId="20478"/>
    <cellStyle name="Normal 20 2 2 2" xfId="20479"/>
    <cellStyle name="Normal 20 2 2_Rate Case Accrual Accounts" xfId="34886"/>
    <cellStyle name="Normal 20 2 3" xfId="20480"/>
    <cellStyle name="Normal 20 2 3 2" xfId="20481"/>
    <cellStyle name="Normal 20 2 3 2 2" xfId="20482"/>
    <cellStyle name="Normal 20 2 3 2_Rate Case Accrual Accounts" xfId="34887"/>
    <cellStyle name="Normal 20 2 3 3" xfId="20483"/>
    <cellStyle name="Normal 20 2 3 4" xfId="46602"/>
    <cellStyle name="Normal 20 2 3_Rate Case Accrual Accounts" xfId="34888"/>
    <cellStyle name="Normal 20 2 4" xfId="20484"/>
    <cellStyle name="Normal 20 2_Rate Case Accrual Accounts" xfId="34889"/>
    <cellStyle name="Normal 20 3" xfId="20485"/>
    <cellStyle name="Normal 20 3 2" xfId="20486"/>
    <cellStyle name="Normal 20 3 2 2" xfId="20487"/>
    <cellStyle name="Normal 20 3 2_Rate Case Accrual Accounts" xfId="34890"/>
    <cellStyle name="Normal 20 3 3" xfId="20488"/>
    <cellStyle name="Normal 20 3 3 2" xfId="20489"/>
    <cellStyle name="Normal 20 3 3 2 2" xfId="20490"/>
    <cellStyle name="Normal 20 3 3 2_Rate Case Accrual Accounts" xfId="34891"/>
    <cellStyle name="Normal 20 3 3 3" xfId="20491"/>
    <cellStyle name="Normal 20 3 3 4" xfId="46603"/>
    <cellStyle name="Normal 20 3 3_Rate Case Accrual Accounts" xfId="34892"/>
    <cellStyle name="Normal 20 3 4" xfId="20492"/>
    <cellStyle name="Normal 20 3 5" xfId="46604"/>
    <cellStyle name="Normal 20 3_Rate Case Accrual Accounts" xfId="34893"/>
    <cellStyle name="Normal 20 4" xfId="20493"/>
    <cellStyle name="Normal 20 4 2" xfId="20494"/>
    <cellStyle name="Normal 20 4 2 2" xfId="20495"/>
    <cellStyle name="Normal 20 4 2 2 2" xfId="20496"/>
    <cellStyle name="Normal 20 4 2 2 2 2" xfId="20497"/>
    <cellStyle name="Normal 20 4 2 2 2_Rate Case Accrual Accounts" xfId="34894"/>
    <cellStyle name="Normal 20 4 2 2 3" xfId="46605"/>
    <cellStyle name="Normal 20 4 2 2_Rate Case Accrual Accounts" xfId="34895"/>
    <cellStyle name="Normal 20 4 2 3" xfId="20498"/>
    <cellStyle name="Normal 20 4 2 3 2" xfId="20499"/>
    <cellStyle name="Normal 20 4 2 3_Rate Case Accrual Accounts" xfId="34896"/>
    <cellStyle name="Normal 20 4 2 4" xfId="20500"/>
    <cellStyle name="Normal 20 4 2 5" xfId="46606"/>
    <cellStyle name="Normal 20 4 2_Rate Case Accrual Accounts" xfId="34897"/>
    <cellStyle name="Normal 20 4 3" xfId="20501"/>
    <cellStyle name="Normal 20 4 3 2" xfId="20502"/>
    <cellStyle name="Normal 20 4 3 2 2" xfId="20503"/>
    <cellStyle name="Normal 20 4 3 2_Rate Case Accrual Accounts" xfId="34898"/>
    <cellStyle name="Normal 20 4 3 3" xfId="46607"/>
    <cellStyle name="Normal 20 4 3_Rate Case Accrual Accounts" xfId="34899"/>
    <cellStyle name="Normal 20 4 4" xfId="20504"/>
    <cellStyle name="Normal 20 4 4 2" xfId="20505"/>
    <cellStyle name="Normal 20 4 4_Rate Case Accrual Accounts" xfId="34900"/>
    <cellStyle name="Normal 20 4 5" xfId="20506"/>
    <cellStyle name="Normal 20 4 6" xfId="46608"/>
    <cellStyle name="Normal 20 4_Rate Case Accrual Accounts" xfId="34901"/>
    <cellStyle name="Normal 20 5" xfId="20507"/>
    <cellStyle name="Normal 20 5 2" xfId="20508"/>
    <cellStyle name="Normal 20 5 2 2" xfId="20509"/>
    <cellStyle name="Normal 20 5 2 2 2" xfId="20510"/>
    <cellStyle name="Normal 20 5 2 2_Rate Case Accrual Accounts" xfId="34902"/>
    <cellStyle name="Normal 20 5 2 3" xfId="46609"/>
    <cellStyle name="Normal 20 5 2_Rate Case Accrual Accounts" xfId="34903"/>
    <cellStyle name="Normal 20 5 3" xfId="20511"/>
    <cellStyle name="Normal 20 5 3 2" xfId="20512"/>
    <cellStyle name="Normal 20 5 3_Rate Case Accrual Accounts" xfId="34904"/>
    <cellStyle name="Normal 20 5 4" xfId="20513"/>
    <cellStyle name="Normal 20 5 5" xfId="46610"/>
    <cellStyle name="Normal 20 5_Rate Case Accrual Accounts" xfId="34905"/>
    <cellStyle name="Normal 20 6" xfId="20514"/>
    <cellStyle name="Normal 20 6 2" xfId="20515"/>
    <cellStyle name="Normal 20 6_Rate Case Accrual Accounts" xfId="34906"/>
    <cellStyle name="Normal 20 7" xfId="20516"/>
    <cellStyle name="Normal 20 7 2" xfId="20517"/>
    <cellStyle name="Normal 20 7 2 2" xfId="20518"/>
    <cellStyle name="Normal 20 7 2_Rate Case Accrual Accounts" xfId="34907"/>
    <cellStyle name="Normal 20 7 3" xfId="46611"/>
    <cellStyle name="Normal 20 7_Rate Case Accrual Accounts" xfId="34908"/>
    <cellStyle name="Normal 20 8" xfId="20519"/>
    <cellStyle name="Normal 20 8 2" xfId="20520"/>
    <cellStyle name="Normal 20 8 2 2" xfId="20521"/>
    <cellStyle name="Normal 20 8 2_Rate Case Accrual Accounts" xfId="34909"/>
    <cellStyle name="Normal 20 8 3" xfId="46612"/>
    <cellStyle name="Normal 20 8_Rate Case Accrual Accounts" xfId="34910"/>
    <cellStyle name="Normal 20 9" xfId="20522"/>
    <cellStyle name="Normal 20_09_2013" xfId="780"/>
    <cellStyle name="Normal 21" xfId="187"/>
    <cellStyle name="Normal 21 10" xfId="20523"/>
    <cellStyle name="Normal 21 10 2" xfId="20524"/>
    <cellStyle name="Normal 21 10 2 2" xfId="20525"/>
    <cellStyle name="Normal 21 10 2 2 2" xfId="20526"/>
    <cellStyle name="Normal 21 10 2 2_Rate Case Accrual Accounts" xfId="34911"/>
    <cellStyle name="Normal 21 10 2 3" xfId="46613"/>
    <cellStyle name="Normal 21 10 2_Rate Case Accrual Accounts" xfId="34912"/>
    <cellStyle name="Normal 21 10 3" xfId="20527"/>
    <cellStyle name="Normal 21 10 3 2" xfId="20528"/>
    <cellStyle name="Normal 21 10 3_Rate Case Accrual Accounts" xfId="34913"/>
    <cellStyle name="Normal 21 10 4" xfId="46614"/>
    <cellStyle name="Normal 21 10_Rate Case Accrual Accounts" xfId="34914"/>
    <cellStyle name="Normal 21 11" xfId="20529"/>
    <cellStyle name="Normal 21 11 2" xfId="20530"/>
    <cellStyle name="Normal 21 11 2 2" xfId="20531"/>
    <cellStyle name="Normal 21 11 2_Rate Case Accrual Accounts" xfId="34915"/>
    <cellStyle name="Normal 21 11 3" xfId="46615"/>
    <cellStyle name="Normal 21 11_Rate Case Accrual Accounts" xfId="34916"/>
    <cellStyle name="Normal 21 12" xfId="20532"/>
    <cellStyle name="Normal 21 12 2" xfId="20533"/>
    <cellStyle name="Normal 21 12 2 2" xfId="20534"/>
    <cellStyle name="Normal 21 12 2_Rate Case Accrual Accounts" xfId="34917"/>
    <cellStyle name="Normal 21 12 3" xfId="46616"/>
    <cellStyle name="Normal 21 12_Rate Case Accrual Accounts" xfId="34918"/>
    <cellStyle name="Normal 21 13" xfId="20535"/>
    <cellStyle name="Normal 21 13 2" xfId="20536"/>
    <cellStyle name="Normal 21 13 2 2" xfId="20537"/>
    <cellStyle name="Normal 21 13 2_Rate Case Accrual Accounts" xfId="34919"/>
    <cellStyle name="Normal 21 13 3" xfId="46617"/>
    <cellStyle name="Normal 21 13_Rate Case Accrual Accounts" xfId="34920"/>
    <cellStyle name="Normal 21 14" xfId="20538"/>
    <cellStyle name="Normal 21 14 2" xfId="46618"/>
    <cellStyle name="Normal 21 15" xfId="20539"/>
    <cellStyle name="Normal 21 15 2" xfId="46619"/>
    <cellStyle name="Normal 21 16" xfId="20540"/>
    <cellStyle name="Normal 21 16 2" xfId="46620"/>
    <cellStyle name="Normal 21 17" xfId="20541"/>
    <cellStyle name="Normal 21 17 2" xfId="46621"/>
    <cellStyle name="Normal 21 18" xfId="20542"/>
    <cellStyle name="Normal 21 19" xfId="20543"/>
    <cellStyle name="Normal 21 2" xfId="555"/>
    <cellStyle name="Normal 21 2 10" xfId="20544"/>
    <cellStyle name="Normal 21 2 10 2" xfId="20545"/>
    <cellStyle name="Normal 21 2 10_Rate Case Accrual Accounts" xfId="34921"/>
    <cellStyle name="Normal 21 2 11" xfId="20546"/>
    <cellStyle name="Normal 21 2 11 2" xfId="20547"/>
    <cellStyle name="Normal 21 2 11 2 2" xfId="20548"/>
    <cellStyle name="Normal 21 2 11 2_Rate Case Accrual Accounts" xfId="34922"/>
    <cellStyle name="Normal 21 2 11 3" xfId="46622"/>
    <cellStyle name="Normal 21 2 11_Rate Case Accrual Accounts" xfId="34923"/>
    <cellStyle name="Normal 21 2 12" xfId="20549"/>
    <cellStyle name="Normal 21 2 12 2" xfId="20550"/>
    <cellStyle name="Normal 21 2 12 2 2" xfId="20551"/>
    <cellStyle name="Normal 21 2 12 2_Rate Case Accrual Accounts" xfId="34924"/>
    <cellStyle name="Normal 21 2 12 3" xfId="46623"/>
    <cellStyle name="Normal 21 2 12_Rate Case Accrual Accounts" xfId="34925"/>
    <cellStyle name="Normal 21 2 13" xfId="20552"/>
    <cellStyle name="Normal 21 2 2" xfId="20553"/>
    <cellStyle name="Normal 21 2 2 2" xfId="20554"/>
    <cellStyle name="Normal 21 2 2 2 2" xfId="20555"/>
    <cellStyle name="Normal 21 2 2 2 2 2" xfId="20556"/>
    <cellStyle name="Normal 21 2 2 2 2_Rate Case Accrual Accounts" xfId="34926"/>
    <cellStyle name="Normal 21 2 2 2 3" xfId="20557"/>
    <cellStyle name="Normal 21 2 2 2 4" xfId="46624"/>
    <cellStyle name="Normal 21 2 2 2_Rate Case Accrual Accounts" xfId="34927"/>
    <cellStyle name="Normal 21 2 2 3" xfId="20558"/>
    <cellStyle name="Normal 21 2 2 3 2" xfId="20559"/>
    <cellStyle name="Normal 21 2 2 3_Rate Case Accrual Accounts" xfId="34928"/>
    <cellStyle name="Normal 21 2 2 4" xfId="20560"/>
    <cellStyle name="Normal 21 2 2 4 2" xfId="46625"/>
    <cellStyle name="Normal 21 2 2 5" xfId="20561"/>
    <cellStyle name="Normal 21 2 2 6" xfId="46626"/>
    <cellStyle name="Normal 21 2 2_Rate Case Accrual Accounts" xfId="34929"/>
    <cellStyle name="Normal 21 2 3" xfId="20562"/>
    <cellStyle name="Normal 21 2 3 2" xfId="20563"/>
    <cellStyle name="Normal 21 2 3 2 2" xfId="20564"/>
    <cellStyle name="Normal 21 2 3 2 2 2" xfId="20565"/>
    <cellStyle name="Normal 21 2 3 2 2 2 2" xfId="20566"/>
    <cellStyle name="Normal 21 2 3 2 2 2_Rate Case Accrual Accounts" xfId="34930"/>
    <cellStyle name="Normal 21 2 3 2 2 3" xfId="46627"/>
    <cellStyle name="Normal 21 2 3 2 2_Rate Case Accrual Accounts" xfId="34931"/>
    <cellStyle name="Normal 21 2 3 2 3" xfId="20567"/>
    <cellStyle name="Normal 21 2 3 2 3 2" xfId="20568"/>
    <cellStyle name="Normal 21 2 3 2 3_Rate Case Accrual Accounts" xfId="34932"/>
    <cellStyle name="Normal 21 2 3 2 4" xfId="46628"/>
    <cellStyle name="Normal 21 2 3 2_Rate Case Accrual Accounts" xfId="34933"/>
    <cellStyle name="Normal 21 2 3 3" xfId="20569"/>
    <cellStyle name="Normal 21 2 3 3 2" xfId="20570"/>
    <cellStyle name="Normal 21 2 3 3 2 2" xfId="20571"/>
    <cellStyle name="Normal 21 2 3 3 2_Rate Case Accrual Accounts" xfId="34934"/>
    <cellStyle name="Normal 21 2 3 3 3" xfId="46629"/>
    <cellStyle name="Normal 21 2 3 3_Rate Case Accrual Accounts" xfId="34935"/>
    <cellStyle name="Normal 21 2 3 4" xfId="20572"/>
    <cellStyle name="Normal 21 2 3 4 2" xfId="20573"/>
    <cellStyle name="Normal 21 2 3 4_Rate Case Accrual Accounts" xfId="34936"/>
    <cellStyle name="Normal 21 2 3 5" xfId="20574"/>
    <cellStyle name="Normal 21 2 3 6" xfId="46630"/>
    <cellStyle name="Normal 21 2 3_Rate Case Accrual Accounts" xfId="34937"/>
    <cellStyle name="Normal 21 2 4" xfId="20575"/>
    <cellStyle name="Normal 21 2 4 2" xfId="20576"/>
    <cellStyle name="Normal 21 2 4 2 2" xfId="20577"/>
    <cellStyle name="Normal 21 2 4 2 2 2" xfId="20578"/>
    <cellStyle name="Normal 21 2 4 2 2_Rate Case Accrual Accounts" xfId="34938"/>
    <cellStyle name="Normal 21 2 4 2 3" xfId="46631"/>
    <cellStyle name="Normal 21 2 4 2_Rate Case Accrual Accounts" xfId="34939"/>
    <cellStyle name="Normal 21 2 4 3" xfId="20579"/>
    <cellStyle name="Normal 21 2 4 3 2" xfId="20580"/>
    <cellStyle name="Normal 21 2 4 3_Rate Case Accrual Accounts" xfId="34940"/>
    <cellStyle name="Normal 21 2 4 4" xfId="20581"/>
    <cellStyle name="Normal 21 2 4 5" xfId="46632"/>
    <cellStyle name="Normal 21 2 4_Rate Case Accrual Accounts" xfId="34941"/>
    <cellStyle name="Normal 21 2 5" xfId="20582"/>
    <cellStyle name="Normal 21 2 5 2" xfId="20583"/>
    <cellStyle name="Normal 21 2 5_Rate Case Accrual Accounts" xfId="34942"/>
    <cellStyle name="Normal 21 2 6" xfId="20584"/>
    <cellStyle name="Normal 21 2 6 2" xfId="20585"/>
    <cellStyle name="Normal 21 2 6_Rate Case Accrual Accounts" xfId="34943"/>
    <cellStyle name="Normal 21 2 7" xfId="20586"/>
    <cellStyle name="Normal 21 2 7 2" xfId="20587"/>
    <cellStyle name="Normal 21 2 7_Rate Case Accrual Accounts" xfId="34944"/>
    <cellStyle name="Normal 21 2 8" xfId="20588"/>
    <cellStyle name="Normal 21 2 8 2" xfId="20589"/>
    <cellStyle name="Normal 21 2 8_Rate Case Accrual Accounts" xfId="34945"/>
    <cellStyle name="Normal 21 2 9" xfId="20590"/>
    <cellStyle name="Normal 21 2 9 2" xfId="20591"/>
    <cellStyle name="Normal 21 2 9_Rate Case Accrual Accounts" xfId="34946"/>
    <cellStyle name="Normal 21 2_Basis Detail" xfId="20592"/>
    <cellStyle name="Normal 21 20" xfId="49378"/>
    <cellStyle name="Normal 21 21" xfId="49260"/>
    <cellStyle name="Normal 21 22" xfId="49382"/>
    <cellStyle name="Normal 21 23" xfId="49251"/>
    <cellStyle name="Normal 21 24" xfId="49396"/>
    <cellStyle name="Normal 21 3" xfId="20593"/>
    <cellStyle name="Normal 21 3 2" xfId="20594"/>
    <cellStyle name="Normal 21 3 2 2" xfId="20595"/>
    <cellStyle name="Normal 21 3 2_Rate Case Accrual Accounts" xfId="34947"/>
    <cellStyle name="Normal 21 3 3" xfId="20596"/>
    <cellStyle name="Normal 21 3 3 2" xfId="20597"/>
    <cellStyle name="Normal 21 3 3 2 2" xfId="20598"/>
    <cellStyle name="Normal 21 3 3 2_Rate Case Accrual Accounts" xfId="34948"/>
    <cellStyle name="Normal 21 3 3 3" xfId="20599"/>
    <cellStyle name="Normal 21 3 3 4" xfId="46633"/>
    <cellStyle name="Normal 21 3 3_Rate Case Accrual Accounts" xfId="34949"/>
    <cellStyle name="Normal 21 3 4" xfId="20600"/>
    <cellStyle name="Normal 21 3 5" xfId="46634"/>
    <cellStyle name="Normal 21 3_Rate Case Accrual Accounts" xfId="34950"/>
    <cellStyle name="Normal 21 4" xfId="20601"/>
    <cellStyle name="Normal 21 4 2" xfId="20602"/>
    <cellStyle name="Normal 21 4 2 2" xfId="20603"/>
    <cellStyle name="Normal 21 4 2 2 2" xfId="20604"/>
    <cellStyle name="Normal 21 4 2 2 2 2" xfId="20605"/>
    <cellStyle name="Normal 21 4 2 2 2_Rate Case Accrual Accounts" xfId="34951"/>
    <cellStyle name="Normal 21 4 2 2 3" xfId="46635"/>
    <cellStyle name="Normal 21 4 2 2_Rate Case Accrual Accounts" xfId="34952"/>
    <cellStyle name="Normal 21 4 2 3" xfId="20606"/>
    <cellStyle name="Normal 21 4 2 3 2" xfId="20607"/>
    <cellStyle name="Normal 21 4 2 3_Rate Case Accrual Accounts" xfId="34953"/>
    <cellStyle name="Normal 21 4 2 4" xfId="20608"/>
    <cellStyle name="Normal 21 4 2 5" xfId="46636"/>
    <cellStyle name="Normal 21 4 2_Rate Case Accrual Accounts" xfId="34954"/>
    <cellStyle name="Normal 21 4 3" xfId="20609"/>
    <cellStyle name="Normal 21 4 3 2" xfId="20610"/>
    <cellStyle name="Normal 21 4 3_Rate Case Accrual Accounts" xfId="34955"/>
    <cellStyle name="Normal 21 4 4" xfId="20611"/>
    <cellStyle name="Normal 21 4 4 2" xfId="20612"/>
    <cellStyle name="Normal 21 4 4 2 2" xfId="20613"/>
    <cellStyle name="Normal 21 4 4 2_Rate Case Accrual Accounts" xfId="34956"/>
    <cellStyle name="Normal 21 4 4 3" xfId="46637"/>
    <cellStyle name="Normal 21 4 4_Rate Case Accrual Accounts" xfId="34957"/>
    <cellStyle name="Normal 21 4 5" xfId="20614"/>
    <cellStyle name="Normal 21 4 5 2" xfId="20615"/>
    <cellStyle name="Normal 21 4 5_Rate Case Accrual Accounts" xfId="34958"/>
    <cellStyle name="Normal 21 4 6" xfId="20616"/>
    <cellStyle name="Normal 21 4 7" xfId="46638"/>
    <cellStyle name="Normal 21 4_Basis Info" xfId="20617"/>
    <cellStyle name="Normal 21 5" xfId="20618"/>
    <cellStyle name="Normal 21 5 2" xfId="20619"/>
    <cellStyle name="Normal 21 5 2 2" xfId="20620"/>
    <cellStyle name="Normal 21 5 2 2 2" xfId="20621"/>
    <cellStyle name="Normal 21 5 2 2_Rate Case Accrual Accounts" xfId="34959"/>
    <cellStyle name="Normal 21 5 2 3" xfId="46639"/>
    <cellStyle name="Normal 21 5 2_Rate Case Accrual Accounts" xfId="34960"/>
    <cellStyle name="Normal 21 5 3" xfId="20622"/>
    <cellStyle name="Normal 21 5 3 2" xfId="20623"/>
    <cellStyle name="Normal 21 5 3_Rate Case Accrual Accounts" xfId="34961"/>
    <cellStyle name="Normal 21 5 4" xfId="20624"/>
    <cellStyle name="Normal 21 5 4 2" xfId="20625"/>
    <cellStyle name="Normal 21 5 4_Rate Case Accrual Accounts" xfId="34962"/>
    <cellStyle name="Normal 21 5 5" xfId="20626"/>
    <cellStyle name="Normal 21 5 5 2" xfId="46640"/>
    <cellStyle name="Normal 21 5 6" xfId="46641"/>
    <cellStyle name="Normal 21 5_Rate Case Accrual Accounts" xfId="34963"/>
    <cellStyle name="Normal 21 6" xfId="20627"/>
    <cellStyle name="Normal 21 6 2" xfId="20628"/>
    <cellStyle name="Normal 21 6 2 2" xfId="20629"/>
    <cellStyle name="Normal 21 6 2 2 2" xfId="20630"/>
    <cellStyle name="Normal 21 6 2 2_Rate Case Accrual Accounts" xfId="34964"/>
    <cellStyle name="Normal 21 6 2 3" xfId="46642"/>
    <cellStyle name="Normal 21 6 2_Rate Case Accrual Accounts" xfId="34965"/>
    <cellStyle name="Normal 21 6 3" xfId="20631"/>
    <cellStyle name="Normal 21 6 3 2" xfId="20632"/>
    <cellStyle name="Normal 21 6 3_Rate Case Accrual Accounts" xfId="34966"/>
    <cellStyle name="Normal 21 6 4" xfId="20633"/>
    <cellStyle name="Normal 21 6 5" xfId="46643"/>
    <cellStyle name="Normal 21 6_Rate Case Accrual Accounts" xfId="34967"/>
    <cellStyle name="Normal 21 7" xfId="20634"/>
    <cellStyle name="Normal 21 7 2" xfId="20635"/>
    <cellStyle name="Normal 21 7 2 2" xfId="20636"/>
    <cellStyle name="Normal 21 7 2 2 2" xfId="20637"/>
    <cellStyle name="Normal 21 7 2 2_Rate Case Accrual Accounts" xfId="34968"/>
    <cellStyle name="Normal 21 7 2 3" xfId="46644"/>
    <cellStyle name="Normal 21 7 2_Rate Case Accrual Accounts" xfId="34969"/>
    <cellStyle name="Normal 21 7 3" xfId="20638"/>
    <cellStyle name="Normal 21 7 3 2" xfId="20639"/>
    <cellStyle name="Normal 21 7 3_Rate Case Accrual Accounts" xfId="34970"/>
    <cellStyle name="Normal 21 7 4" xfId="46645"/>
    <cellStyle name="Normal 21 7_Rate Case Accrual Accounts" xfId="34971"/>
    <cellStyle name="Normal 21 8" xfId="20640"/>
    <cellStyle name="Normal 21 8 2" xfId="20641"/>
    <cellStyle name="Normal 21 8 2 2" xfId="20642"/>
    <cellStyle name="Normal 21 8 2 2 2" xfId="20643"/>
    <cellStyle name="Normal 21 8 2 2_Rate Case Accrual Accounts" xfId="34972"/>
    <cellStyle name="Normal 21 8 2 3" xfId="46646"/>
    <cellStyle name="Normal 21 8 2_Rate Case Accrual Accounts" xfId="34973"/>
    <cellStyle name="Normal 21 8 3" xfId="20644"/>
    <cellStyle name="Normal 21 8 3 2" xfId="20645"/>
    <cellStyle name="Normal 21 8 3_Rate Case Accrual Accounts" xfId="34974"/>
    <cellStyle name="Normal 21 8 4" xfId="46647"/>
    <cellStyle name="Normal 21 8_Rate Case Accrual Accounts" xfId="34975"/>
    <cellStyle name="Normal 21 9" xfId="20646"/>
    <cellStyle name="Normal 21 9 2" xfId="20647"/>
    <cellStyle name="Normal 21 9 2 2" xfId="20648"/>
    <cellStyle name="Normal 21 9 2 2 2" xfId="20649"/>
    <cellStyle name="Normal 21 9 2 2_Rate Case Accrual Accounts" xfId="34976"/>
    <cellStyle name="Normal 21 9 2 3" xfId="46648"/>
    <cellStyle name="Normal 21 9 2_Rate Case Accrual Accounts" xfId="34977"/>
    <cellStyle name="Normal 21 9 3" xfId="20650"/>
    <cellStyle name="Normal 21 9 3 2" xfId="20651"/>
    <cellStyle name="Normal 21 9 3_Rate Case Accrual Accounts" xfId="34978"/>
    <cellStyle name="Normal 21 9 4" xfId="46649"/>
    <cellStyle name="Normal 21 9_Rate Case Accrual Accounts" xfId="34979"/>
    <cellStyle name="Normal 21_09_2013" xfId="781"/>
    <cellStyle name="Normal 22" xfId="188"/>
    <cellStyle name="Normal 22 2" xfId="649"/>
    <cellStyle name="Normal 22 2 2" xfId="894"/>
    <cellStyle name="Normal 22 2 2 2" xfId="20652"/>
    <cellStyle name="Normal 22 2 2_Rate Case Accrual Accounts" xfId="34980"/>
    <cellStyle name="Normal 22 2 3" xfId="20653"/>
    <cellStyle name="Normal 22 2 3 2" xfId="20654"/>
    <cellStyle name="Normal 22 2 3 2 2" xfId="20655"/>
    <cellStyle name="Normal 22 2 3 2_Rate Case Accrual Accounts" xfId="34981"/>
    <cellStyle name="Normal 22 2 3 3" xfId="20656"/>
    <cellStyle name="Normal 22 2 3 4" xfId="46650"/>
    <cellStyle name="Normal 22 2 3_Rate Case Accrual Accounts" xfId="34982"/>
    <cellStyle name="Normal 22 2 4" xfId="20657"/>
    <cellStyle name="Normal 22 2 5" xfId="46651"/>
    <cellStyle name="Normal 22 2_Rate Case Accrual Accounts" xfId="34983"/>
    <cellStyle name="Normal 22 3" xfId="556"/>
    <cellStyle name="Normal 22 3 2" xfId="20658"/>
    <cellStyle name="Normal 22 3 2 2" xfId="20659"/>
    <cellStyle name="Normal 22 3 2 2 2" xfId="20660"/>
    <cellStyle name="Normal 22 3 2 2 2 2" xfId="20661"/>
    <cellStyle name="Normal 22 3 2 2 2_Rate Case Accrual Accounts" xfId="34984"/>
    <cellStyle name="Normal 22 3 2 2 3" xfId="46652"/>
    <cellStyle name="Normal 22 3 2 2_Rate Case Accrual Accounts" xfId="34985"/>
    <cellStyle name="Normal 22 3 2 3" xfId="20662"/>
    <cellStyle name="Normal 22 3 2 3 2" xfId="20663"/>
    <cellStyle name="Normal 22 3 2 3_Rate Case Accrual Accounts" xfId="34986"/>
    <cellStyle name="Normal 22 3 2 4" xfId="20664"/>
    <cellStyle name="Normal 22 3 2 5" xfId="46653"/>
    <cellStyle name="Normal 22 3 2_Rate Case Accrual Accounts" xfId="34987"/>
    <cellStyle name="Normal 22 3 3" xfId="20665"/>
    <cellStyle name="Normal 22 3 3 2" xfId="20666"/>
    <cellStyle name="Normal 22 3 3 2 2" xfId="20667"/>
    <cellStyle name="Normal 22 3 3 2_Rate Case Accrual Accounts" xfId="34988"/>
    <cellStyle name="Normal 22 3 3 3" xfId="46654"/>
    <cellStyle name="Normal 22 3 3_Rate Case Accrual Accounts" xfId="34989"/>
    <cellStyle name="Normal 22 3 4" xfId="20668"/>
    <cellStyle name="Normal 22 3 4 2" xfId="20669"/>
    <cellStyle name="Normal 22 3 4_Rate Case Accrual Accounts" xfId="34990"/>
    <cellStyle name="Normal 22 3 5" xfId="20670"/>
    <cellStyle name="Normal 22 3 6" xfId="46655"/>
    <cellStyle name="Normal 22 3_Rate Case Accrual Accounts" xfId="34991"/>
    <cellStyle name="Normal 22 4" xfId="895"/>
    <cellStyle name="Normal 22 4 2" xfId="20671"/>
    <cellStyle name="Normal 22 4 2 2" xfId="20672"/>
    <cellStyle name="Normal 22 4 2 2 2" xfId="20673"/>
    <cellStyle name="Normal 22 4 2 2_Rate Case Accrual Accounts" xfId="34992"/>
    <cellStyle name="Normal 22 4 2 3" xfId="46656"/>
    <cellStyle name="Normal 22 4 2_Rate Case Accrual Accounts" xfId="34993"/>
    <cellStyle name="Normal 22 4 3" xfId="20674"/>
    <cellStyle name="Normal 22 4 3 2" xfId="20675"/>
    <cellStyle name="Normal 22 4 3_Rate Case Accrual Accounts" xfId="34994"/>
    <cellStyle name="Normal 22 4 4" xfId="20676"/>
    <cellStyle name="Normal 22 4 5" xfId="46657"/>
    <cellStyle name="Normal 22 4_Rate Case Accrual Accounts" xfId="34995"/>
    <cellStyle name="Normal 22 5" xfId="20677"/>
    <cellStyle name="Normal 22 5 2" xfId="20678"/>
    <cellStyle name="Normal 22 5_Rate Case Accrual Accounts" xfId="34996"/>
    <cellStyle name="Normal 22 6" xfId="20679"/>
    <cellStyle name="Normal 22 6 2" xfId="20680"/>
    <cellStyle name="Normal 22 6 2 2" xfId="20681"/>
    <cellStyle name="Normal 22 6 2_Rate Case Accrual Accounts" xfId="34997"/>
    <cellStyle name="Normal 22 6 3" xfId="46658"/>
    <cellStyle name="Normal 22 6_Rate Case Accrual Accounts" xfId="34998"/>
    <cellStyle name="Normal 22 7" xfId="20682"/>
    <cellStyle name="Normal 22 7 2" xfId="20683"/>
    <cellStyle name="Normal 22 7 2 2" xfId="20684"/>
    <cellStyle name="Normal 22 7 2_Rate Case Accrual Accounts" xfId="34999"/>
    <cellStyle name="Normal 22 7 3" xfId="46659"/>
    <cellStyle name="Normal 22 7_Rate Case Accrual Accounts" xfId="35000"/>
    <cellStyle name="Normal 22 8" xfId="20685"/>
    <cellStyle name="Normal 22 9" xfId="20686"/>
    <cellStyle name="Normal 22_09_2013" xfId="782"/>
    <cellStyle name="Normal 23" xfId="189"/>
    <cellStyle name="Normal 23 10" xfId="20687"/>
    <cellStyle name="Normal 23 2" xfId="650"/>
    <cellStyle name="Normal 23 2 2" xfId="896"/>
    <cellStyle name="Normal 23 2 2 2" xfId="20688"/>
    <cellStyle name="Normal 23 2 2_Rate Case Accrual Accounts" xfId="35001"/>
    <cellStyle name="Normal 23 2 3" xfId="20689"/>
    <cellStyle name="Normal 23 2 3 2" xfId="20690"/>
    <cellStyle name="Normal 23 2 3 2 2" xfId="20691"/>
    <cellStyle name="Normal 23 2 3 2_Rate Case Accrual Accounts" xfId="35002"/>
    <cellStyle name="Normal 23 2 3 3" xfId="20692"/>
    <cellStyle name="Normal 23 2 3 4" xfId="46660"/>
    <cellStyle name="Normal 23 2 3_Rate Case Accrual Accounts" xfId="35003"/>
    <cellStyle name="Normal 23 2 4" xfId="20693"/>
    <cellStyle name="Normal 23 2_Rate Case Accrual Accounts" xfId="35004"/>
    <cellStyle name="Normal 23 3" xfId="557"/>
    <cellStyle name="Normal 23 3 2" xfId="20694"/>
    <cellStyle name="Normal 23 3 2 2" xfId="20695"/>
    <cellStyle name="Normal 23 3 2 2 2" xfId="20696"/>
    <cellStyle name="Normal 23 3 2 2_Rate Case Accrual Accounts" xfId="35005"/>
    <cellStyle name="Normal 23 3 2 3" xfId="20697"/>
    <cellStyle name="Normal 23 3 2 4" xfId="46661"/>
    <cellStyle name="Normal 23 3 2_Rate Case Accrual Accounts" xfId="35006"/>
    <cellStyle name="Normal 23 3 3" xfId="20698"/>
    <cellStyle name="Normal 23 3 3 2" xfId="20699"/>
    <cellStyle name="Normal 23 3 3_Rate Case Accrual Accounts" xfId="35007"/>
    <cellStyle name="Normal 23 3 4" xfId="20700"/>
    <cellStyle name="Normal 23 3 5" xfId="46662"/>
    <cellStyle name="Normal 23 3_Rate Case Accrual Accounts" xfId="35008"/>
    <cellStyle name="Normal 23 4" xfId="897"/>
    <cellStyle name="Normal 23 4 2" xfId="20701"/>
    <cellStyle name="Normal 23 4 2 2" xfId="20702"/>
    <cellStyle name="Normal 23 4 2 2 2" xfId="20703"/>
    <cellStyle name="Normal 23 4 2 2 2 2" xfId="20704"/>
    <cellStyle name="Normal 23 4 2 2 2_Rate Case Accrual Accounts" xfId="35009"/>
    <cellStyle name="Normal 23 4 2 2 3" xfId="46663"/>
    <cellStyle name="Normal 23 4 2 2_Rate Case Accrual Accounts" xfId="35010"/>
    <cellStyle name="Normal 23 4 2 3" xfId="20705"/>
    <cellStyle name="Normal 23 4 2 3 2" xfId="20706"/>
    <cellStyle name="Normal 23 4 2 3_Rate Case Accrual Accounts" xfId="35011"/>
    <cellStyle name="Normal 23 4 2 4" xfId="46664"/>
    <cellStyle name="Normal 23 4 2_Rate Case Accrual Accounts" xfId="35012"/>
    <cellStyle name="Normal 23 4 3" xfId="20707"/>
    <cellStyle name="Normal 23 4 3 2" xfId="20708"/>
    <cellStyle name="Normal 23 4 3 2 2" xfId="20709"/>
    <cellStyle name="Normal 23 4 3 2_Rate Case Accrual Accounts" xfId="35013"/>
    <cellStyle name="Normal 23 4 3 3" xfId="46665"/>
    <cellStyle name="Normal 23 4 3_Rate Case Accrual Accounts" xfId="35014"/>
    <cellStyle name="Normal 23 4 4" xfId="20710"/>
    <cellStyle name="Normal 23 4 4 2" xfId="20711"/>
    <cellStyle name="Normal 23 4 4_Rate Case Accrual Accounts" xfId="35015"/>
    <cellStyle name="Normal 23 4 5" xfId="20712"/>
    <cellStyle name="Normal 23 4 6" xfId="46666"/>
    <cellStyle name="Normal 23 4_Rate Case Accrual Accounts" xfId="35016"/>
    <cellStyle name="Normal 23 5" xfId="20713"/>
    <cellStyle name="Normal 23 5 2" xfId="20714"/>
    <cellStyle name="Normal 23 5 2 2" xfId="20715"/>
    <cellStyle name="Normal 23 5 2 2 2" xfId="20716"/>
    <cellStyle name="Normal 23 5 2 2_Rate Case Accrual Accounts" xfId="35017"/>
    <cellStyle name="Normal 23 5 2 3" xfId="46667"/>
    <cellStyle name="Normal 23 5 2_Rate Case Accrual Accounts" xfId="35018"/>
    <cellStyle name="Normal 23 5 3" xfId="20717"/>
    <cellStyle name="Normal 23 5 3 2" xfId="20718"/>
    <cellStyle name="Normal 23 5 3_Rate Case Accrual Accounts" xfId="35019"/>
    <cellStyle name="Normal 23 5 4" xfId="20719"/>
    <cellStyle name="Normal 23 5 5" xfId="46668"/>
    <cellStyle name="Normal 23 5_Rate Case Accrual Accounts" xfId="35020"/>
    <cellStyle name="Normal 23 6" xfId="20720"/>
    <cellStyle name="Normal 23 6 2" xfId="20721"/>
    <cellStyle name="Normal 23 6_Rate Case Accrual Accounts" xfId="35021"/>
    <cellStyle name="Normal 23 7" xfId="20722"/>
    <cellStyle name="Normal 23 7 2" xfId="20723"/>
    <cellStyle name="Normal 23 7 2 2" xfId="20724"/>
    <cellStyle name="Normal 23 7 2_Rate Case Accrual Accounts" xfId="35022"/>
    <cellStyle name="Normal 23 7 3" xfId="46669"/>
    <cellStyle name="Normal 23 7_Rate Case Accrual Accounts" xfId="35023"/>
    <cellStyle name="Normal 23 8" xfId="20725"/>
    <cellStyle name="Normal 23 8 2" xfId="20726"/>
    <cellStyle name="Normal 23 8 2 2" xfId="20727"/>
    <cellStyle name="Normal 23 8 2_Rate Case Accrual Accounts" xfId="35024"/>
    <cellStyle name="Normal 23 8 3" xfId="46670"/>
    <cellStyle name="Normal 23 8_Rate Case Accrual Accounts" xfId="35025"/>
    <cellStyle name="Normal 23 9" xfId="20728"/>
    <cellStyle name="Normal 23_09_2013" xfId="783"/>
    <cellStyle name="Normal 24" xfId="190"/>
    <cellStyle name="Normal 24 10" xfId="20729"/>
    <cellStyle name="Normal 24 10 2" xfId="20730"/>
    <cellStyle name="Normal 24 10_Rate Case Accrual Accounts" xfId="35026"/>
    <cellStyle name="Normal 24 11" xfId="20731"/>
    <cellStyle name="Normal 24 11 2" xfId="20732"/>
    <cellStyle name="Normal 24 11 2 2" xfId="20733"/>
    <cellStyle name="Normal 24 11 2_Rate Case Accrual Accounts" xfId="35027"/>
    <cellStyle name="Normal 24 11 3" xfId="46671"/>
    <cellStyle name="Normal 24 11_Rate Case Accrual Accounts" xfId="35028"/>
    <cellStyle name="Normal 24 12" xfId="20734"/>
    <cellStyle name="Normal 24 12 2" xfId="20735"/>
    <cellStyle name="Normal 24 12 2 2" xfId="20736"/>
    <cellStyle name="Normal 24 12 2_Rate Case Accrual Accounts" xfId="35029"/>
    <cellStyle name="Normal 24 12 3" xfId="46672"/>
    <cellStyle name="Normal 24 12_Rate Case Accrual Accounts" xfId="35030"/>
    <cellStyle name="Normal 24 13" xfId="20737"/>
    <cellStyle name="Normal 24 14" xfId="20738"/>
    <cellStyle name="Normal 24 2" xfId="651"/>
    <cellStyle name="Normal 24 2 2" xfId="898"/>
    <cellStyle name="Normal 24 2 2 2" xfId="20739"/>
    <cellStyle name="Normal 24 2 2 2 2" xfId="20740"/>
    <cellStyle name="Normal 24 2 2 2_Rate Case Accrual Accounts" xfId="35031"/>
    <cellStyle name="Normal 24 2 2 3" xfId="20741"/>
    <cellStyle name="Normal 24 2 2 4" xfId="46673"/>
    <cellStyle name="Normal 24 2 2_Rate Case Accrual Accounts" xfId="35032"/>
    <cellStyle name="Normal 24 2 3" xfId="20742"/>
    <cellStyle name="Normal 24 2 3 2" xfId="20743"/>
    <cellStyle name="Normal 24 2 3_Rate Case Accrual Accounts" xfId="35033"/>
    <cellStyle name="Normal 24 2 4" xfId="20744"/>
    <cellStyle name="Normal 24 2 5" xfId="46674"/>
    <cellStyle name="Normal 24 2_Rate Case Accrual Accounts" xfId="35034"/>
    <cellStyle name="Normal 24 3" xfId="558"/>
    <cellStyle name="Normal 24 3 2" xfId="20745"/>
    <cellStyle name="Normal 24 3 2 2" xfId="20746"/>
    <cellStyle name="Normal 24 3 2 2 2" xfId="20747"/>
    <cellStyle name="Normal 24 3 2 2 2 2" xfId="20748"/>
    <cellStyle name="Normal 24 3 2 2 2_Rate Case Accrual Accounts" xfId="35035"/>
    <cellStyle name="Normal 24 3 2 2 3" xfId="46675"/>
    <cellStyle name="Normal 24 3 2 2_Rate Case Accrual Accounts" xfId="35036"/>
    <cellStyle name="Normal 24 3 2 3" xfId="20749"/>
    <cellStyle name="Normal 24 3 2 3 2" xfId="20750"/>
    <cellStyle name="Normal 24 3 2 3_Rate Case Accrual Accounts" xfId="35037"/>
    <cellStyle name="Normal 24 3 2 4" xfId="46676"/>
    <cellStyle name="Normal 24 3 2_Rate Case Accrual Accounts" xfId="35038"/>
    <cellStyle name="Normal 24 3 3" xfId="20751"/>
    <cellStyle name="Normal 24 3 3 2" xfId="20752"/>
    <cellStyle name="Normal 24 3 3 2 2" xfId="20753"/>
    <cellStyle name="Normal 24 3 3 2_Rate Case Accrual Accounts" xfId="35039"/>
    <cellStyle name="Normal 24 3 3 3" xfId="46677"/>
    <cellStyle name="Normal 24 3 3_Rate Case Accrual Accounts" xfId="35040"/>
    <cellStyle name="Normal 24 3 4" xfId="20754"/>
    <cellStyle name="Normal 24 3 4 2" xfId="20755"/>
    <cellStyle name="Normal 24 3 4_Rate Case Accrual Accounts" xfId="35041"/>
    <cellStyle name="Normal 24 3 5" xfId="20756"/>
    <cellStyle name="Normal 24 3 6" xfId="46678"/>
    <cellStyle name="Normal 24 3_Rate Case Accrual Accounts" xfId="35042"/>
    <cellStyle name="Normal 24 4" xfId="899"/>
    <cellStyle name="Normal 24 4 2" xfId="20757"/>
    <cellStyle name="Normal 24 4 2 2" xfId="20758"/>
    <cellStyle name="Normal 24 4 2 2 2" xfId="20759"/>
    <cellStyle name="Normal 24 4 2 2_Rate Case Accrual Accounts" xfId="35043"/>
    <cellStyle name="Normal 24 4 2 3" xfId="46679"/>
    <cellStyle name="Normal 24 4 2_Rate Case Accrual Accounts" xfId="35044"/>
    <cellStyle name="Normal 24 4 3" xfId="20760"/>
    <cellStyle name="Normal 24 4 3 2" xfId="20761"/>
    <cellStyle name="Normal 24 4 3_Rate Case Accrual Accounts" xfId="35045"/>
    <cellStyle name="Normal 24 4 4" xfId="20762"/>
    <cellStyle name="Normal 24 4 5" xfId="46680"/>
    <cellStyle name="Normal 24 4_Rate Case Accrual Accounts" xfId="35046"/>
    <cellStyle name="Normal 24 5" xfId="20763"/>
    <cellStyle name="Normal 24 5 2" xfId="20764"/>
    <cellStyle name="Normal 24 5_Rate Case Accrual Accounts" xfId="35047"/>
    <cellStyle name="Normal 24 6" xfId="20765"/>
    <cellStyle name="Normal 24 6 2" xfId="20766"/>
    <cellStyle name="Normal 24 6_Rate Case Accrual Accounts" xfId="35048"/>
    <cellStyle name="Normal 24 7" xfId="20767"/>
    <cellStyle name="Normal 24 7 2" xfId="20768"/>
    <cellStyle name="Normal 24 7_Rate Case Accrual Accounts" xfId="35049"/>
    <cellStyle name="Normal 24 8" xfId="20769"/>
    <cellStyle name="Normal 24 8 2" xfId="20770"/>
    <cellStyle name="Normal 24 8_Rate Case Accrual Accounts" xfId="35050"/>
    <cellStyle name="Normal 24 9" xfId="20771"/>
    <cellStyle name="Normal 24 9 2" xfId="20772"/>
    <cellStyle name="Normal 24 9_Rate Case Accrual Accounts" xfId="35051"/>
    <cellStyle name="Normal 24_09_2013" xfId="784"/>
    <cellStyle name="Normal 25" xfId="191"/>
    <cellStyle name="Normal 25 10" xfId="20773"/>
    <cellStyle name="Normal 25 10 2" xfId="20774"/>
    <cellStyle name="Normal 25 10_Rate Case Accrual Accounts" xfId="35052"/>
    <cellStyle name="Normal 25 11" xfId="20775"/>
    <cellStyle name="Normal 25 11 2" xfId="20776"/>
    <cellStyle name="Normal 25 11 2 2" xfId="20777"/>
    <cellStyle name="Normal 25 11 2_Rate Case Accrual Accounts" xfId="35053"/>
    <cellStyle name="Normal 25 11 3" xfId="46681"/>
    <cellStyle name="Normal 25 11_Rate Case Accrual Accounts" xfId="35054"/>
    <cellStyle name="Normal 25 12" xfId="20778"/>
    <cellStyle name="Normal 25 12 2" xfId="20779"/>
    <cellStyle name="Normal 25 12 2 2" xfId="20780"/>
    <cellStyle name="Normal 25 12 2_Rate Case Accrual Accounts" xfId="35055"/>
    <cellStyle name="Normal 25 12 3" xfId="46682"/>
    <cellStyle name="Normal 25 12_Rate Case Accrual Accounts" xfId="35056"/>
    <cellStyle name="Normal 25 13" xfId="20781"/>
    <cellStyle name="Normal 25 14" xfId="20782"/>
    <cellStyle name="Normal 25 14 2" xfId="46683"/>
    <cellStyle name="Normal 25 15" xfId="20783"/>
    <cellStyle name="Normal 25 2" xfId="652"/>
    <cellStyle name="Normal 25 2 2" xfId="900"/>
    <cellStyle name="Normal 25 2 2 2" xfId="20784"/>
    <cellStyle name="Normal 25 2 2 2 2" xfId="20785"/>
    <cellStyle name="Normal 25 2 2 2_Rate Case Accrual Accounts" xfId="35057"/>
    <cellStyle name="Normal 25 2 2 3" xfId="20786"/>
    <cellStyle name="Normal 25 2 2 4" xfId="46684"/>
    <cellStyle name="Normal 25 2 2_Rate Case Accrual Accounts" xfId="35058"/>
    <cellStyle name="Normal 25 2 3" xfId="20787"/>
    <cellStyle name="Normal 25 2_Rate Case Accrual Accounts" xfId="35059"/>
    <cellStyle name="Normal 25 3" xfId="559"/>
    <cellStyle name="Normal 25 3 2" xfId="20788"/>
    <cellStyle name="Normal 25 3 2 2" xfId="20789"/>
    <cellStyle name="Normal 25 3 2 2 2" xfId="20790"/>
    <cellStyle name="Normal 25 3 2 2 2 2" xfId="20791"/>
    <cellStyle name="Normal 25 3 2 2 2_Rate Case Accrual Accounts" xfId="35060"/>
    <cellStyle name="Normal 25 3 2 2 3" xfId="46685"/>
    <cellStyle name="Normal 25 3 2 2_Rate Case Accrual Accounts" xfId="35061"/>
    <cellStyle name="Normal 25 3 2 3" xfId="20792"/>
    <cellStyle name="Normal 25 3 2 3 2" xfId="20793"/>
    <cellStyle name="Normal 25 3 2 3_Rate Case Accrual Accounts" xfId="35062"/>
    <cellStyle name="Normal 25 3 2 4" xfId="46686"/>
    <cellStyle name="Normal 25 3 2_Rate Case Accrual Accounts" xfId="35063"/>
    <cellStyle name="Normal 25 3 3" xfId="20794"/>
    <cellStyle name="Normal 25 3 3 2" xfId="20795"/>
    <cellStyle name="Normal 25 3 3 2 2" xfId="20796"/>
    <cellStyle name="Normal 25 3 3 2_Rate Case Accrual Accounts" xfId="35064"/>
    <cellStyle name="Normal 25 3 3 3" xfId="46687"/>
    <cellStyle name="Normal 25 3 3_Rate Case Accrual Accounts" xfId="35065"/>
    <cellStyle name="Normal 25 3 4" xfId="20797"/>
    <cellStyle name="Normal 25 3 4 2" xfId="20798"/>
    <cellStyle name="Normal 25 3 4_Rate Case Accrual Accounts" xfId="35066"/>
    <cellStyle name="Normal 25 3 5" xfId="20799"/>
    <cellStyle name="Normal 25 3 6" xfId="46688"/>
    <cellStyle name="Normal 25 3_Rate Case Accrual Accounts" xfId="35067"/>
    <cellStyle name="Normal 25 4" xfId="901"/>
    <cellStyle name="Normal 25 4 2" xfId="20800"/>
    <cellStyle name="Normal 25 4 2 2" xfId="20801"/>
    <cellStyle name="Normal 25 4 2 2 2" xfId="20802"/>
    <cellStyle name="Normal 25 4 2 2_Rate Case Accrual Accounts" xfId="35068"/>
    <cellStyle name="Normal 25 4 2 3" xfId="46689"/>
    <cellStyle name="Normal 25 4 2_Rate Case Accrual Accounts" xfId="35069"/>
    <cellStyle name="Normal 25 4 3" xfId="20803"/>
    <cellStyle name="Normal 25 4 3 2" xfId="20804"/>
    <cellStyle name="Normal 25 4 3_Rate Case Accrual Accounts" xfId="35070"/>
    <cellStyle name="Normal 25 4 4" xfId="20805"/>
    <cellStyle name="Normal 25 4 5" xfId="46690"/>
    <cellStyle name="Normal 25 4_Rate Case Accrual Accounts" xfId="35071"/>
    <cellStyle name="Normal 25 5" xfId="20806"/>
    <cellStyle name="Normal 25 5 2" xfId="20807"/>
    <cellStyle name="Normal 25 5_Rate Case Accrual Accounts" xfId="35072"/>
    <cellStyle name="Normal 25 6" xfId="20808"/>
    <cellStyle name="Normal 25 6 2" xfId="20809"/>
    <cellStyle name="Normal 25 6_Rate Case Accrual Accounts" xfId="35073"/>
    <cellStyle name="Normal 25 7" xfId="20810"/>
    <cellStyle name="Normal 25 7 2" xfId="20811"/>
    <cellStyle name="Normal 25 7_Rate Case Accrual Accounts" xfId="35074"/>
    <cellStyle name="Normal 25 8" xfId="20812"/>
    <cellStyle name="Normal 25 8 2" xfId="20813"/>
    <cellStyle name="Normal 25 8_Rate Case Accrual Accounts" xfId="35075"/>
    <cellStyle name="Normal 25 9" xfId="20814"/>
    <cellStyle name="Normal 25 9 2" xfId="20815"/>
    <cellStyle name="Normal 25 9_Rate Case Accrual Accounts" xfId="35076"/>
    <cellStyle name="Normal 25_09_2013" xfId="785"/>
    <cellStyle name="Normal 26" xfId="334"/>
    <cellStyle name="Normal 26 10" xfId="20816"/>
    <cellStyle name="Normal 26 10 2" xfId="20817"/>
    <cellStyle name="Normal 26 10_Rate Case Accrual Accounts" xfId="35077"/>
    <cellStyle name="Normal 26 11" xfId="20818"/>
    <cellStyle name="Normal 26 11 2" xfId="20819"/>
    <cellStyle name="Normal 26 11 2 2" xfId="20820"/>
    <cellStyle name="Normal 26 11 2_Rate Case Accrual Accounts" xfId="35078"/>
    <cellStyle name="Normal 26 11 3" xfId="46691"/>
    <cellStyle name="Normal 26 11_Rate Case Accrual Accounts" xfId="35079"/>
    <cellStyle name="Normal 26 12" xfId="20821"/>
    <cellStyle name="Normal 26 12 2" xfId="20822"/>
    <cellStyle name="Normal 26 12 2 2" xfId="20823"/>
    <cellStyle name="Normal 26 12 2_Rate Case Accrual Accounts" xfId="35080"/>
    <cellStyle name="Normal 26 12 3" xfId="46692"/>
    <cellStyle name="Normal 26 12_Rate Case Accrual Accounts" xfId="35081"/>
    <cellStyle name="Normal 26 13" xfId="20824"/>
    <cellStyle name="Normal 26 14" xfId="20825"/>
    <cellStyle name="Normal 26 14 2" xfId="46693"/>
    <cellStyle name="Normal 26 15" xfId="20826"/>
    <cellStyle name="Normal 26 2" xfId="690"/>
    <cellStyle name="Normal 26 2 2" xfId="902"/>
    <cellStyle name="Normal 26 2 2 2" xfId="20827"/>
    <cellStyle name="Normal 26 2 2 2 2" xfId="20828"/>
    <cellStyle name="Normal 26 2 2 2_Rate Case Accrual Accounts" xfId="35082"/>
    <cellStyle name="Normal 26 2 2 3" xfId="20829"/>
    <cellStyle name="Normal 26 2 2 4" xfId="46694"/>
    <cellStyle name="Normal 26 2 2_Rate Case Accrual Accounts" xfId="35083"/>
    <cellStyle name="Normal 26 2 3" xfId="20830"/>
    <cellStyle name="Normal 26 2_Rate Case Accrual Accounts" xfId="35084"/>
    <cellStyle name="Normal 26 3" xfId="560"/>
    <cellStyle name="Normal 26 3 2" xfId="20831"/>
    <cellStyle name="Normal 26 3 2 2" xfId="20832"/>
    <cellStyle name="Normal 26 3 2 2 2" xfId="20833"/>
    <cellStyle name="Normal 26 3 2 2 2 2" xfId="20834"/>
    <cellStyle name="Normal 26 3 2 2 2_Rate Case Accrual Accounts" xfId="35085"/>
    <cellStyle name="Normal 26 3 2 2 3" xfId="46695"/>
    <cellStyle name="Normal 26 3 2 2_Rate Case Accrual Accounts" xfId="35086"/>
    <cellStyle name="Normal 26 3 2 3" xfId="20835"/>
    <cellStyle name="Normal 26 3 2 3 2" xfId="20836"/>
    <cellStyle name="Normal 26 3 2 3_Rate Case Accrual Accounts" xfId="35087"/>
    <cellStyle name="Normal 26 3 2 4" xfId="46696"/>
    <cellStyle name="Normal 26 3 2_Rate Case Accrual Accounts" xfId="35088"/>
    <cellStyle name="Normal 26 3 3" xfId="20837"/>
    <cellStyle name="Normal 26 3 3 2" xfId="20838"/>
    <cellStyle name="Normal 26 3 3 2 2" xfId="20839"/>
    <cellStyle name="Normal 26 3 3 2_Rate Case Accrual Accounts" xfId="35089"/>
    <cellStyle name="Normal 26 3 3 3" xfId="46697"/>
    <cellStyle name="Normal 26 3 3_Rate Case Accrual Accounts" xfId="35090"/>
    <cellStyle name="Normal 26 3 4" xfId="20840"/>
    <cellStyle name="Normal 26 3 4 2" xfId="20841"/>
    <cellStyle name="Normal 26 3 4_Rate Case Accrual Accounts" xfId="35091"/>
    <cellStyle name="Normal 26 3 5" xfId="20842"/>
    <cellStyle name="Normal 26 3 6" xfId="46698"/>
    <cellStyle name="Normal 26 3_Rate Case Accrual Accounts" xfId="35092"/>
    <cellStyle name="Normal 26 4" xfId="903"/>
    <cellStyle name="Normal 26 4 2" xfId="20843"/>
    <cellStyle name="Normal 26 4 2 2" xfId="20844"/>
    <cellStyle name="Normal 26 4 2 2 2" xfId="20845"/>
    <cellStyle name="Normal 26 4 2 2_Rate Case Accrual Accounts" xfId="35093"/>
    <cellStyle name="Normal 26 4 2 3" xfId="46699"/>
    <cellStyle name="Normal 26 4 2_Rate Case Accrual Accounts" xfId="35094"/>
    <cellStyle name="Normal 26 4 3" xfId="20846"/>
    <cellStyle name="Normal 26 4 3 2" xfId="20847"/>
    <cellStyle name="Normal 26 4 3_Rate Case Accrual Accounts" xfId="35095"/>
    <cellStyle name="Normal 26 4 4" xfId="20848"/>
    <cellStyle name="Normal 26 4 5" xfId="46700"/>
    <cellStyle name="Normal 26 4_Rate Case Accrual Accounts" xfId="35096"/>
    <cellStyle name="Normal 26 5" xfId="20849"/>
    <cellStyle name="Normal 26 5 2" xfId="20850"/>
    <cellStyle name="Normal 26 5_Rate Case Accrual Accounts" xfId="35097"/>
    <cellStyle name="Normal 26 6" xfId="20851"/>
    <cellStyle name="Normal 26 6 2" xfId="20852"/>
    <cellStyle name="Normal 26 6_Rate Case Accrual Accounts" xfId="35098"/>
    <cellStyle name="Normal 26 7" xfId="20853"/>
    <cellStyle name="Normal 26 7 2" xfId="20854"/>
    <cellStyle name="Normal 26 7_Rate Case Accrual Accounts" xfId="35099"/>
    <cellStyle name="Normal 26 8" xfId="20855"/>
    <cellStyle name="Normal 26 8 2" xfId="20856"/>
    <cellStyle name="Normal 26 8_Rate Case Accrual Accounts" xfId="35100"/>
    <cellStyle name="Normal 26 9" xfId="20857"/>
    <cellStyle name="Normal 26 9 2" xfId="20858"/>
    <cellStyle name="Normal 26 9_Rate Case Accrual Accounts" xfId="35101"/>
    <cellStyle name="Normal 26_09_2013" xfId="786"/>
    <cellStyle name="Normal 27" xfId="335"/>
    <cellStyle name="Normal 27 10" xfId="20859"/>
    <cellStyle name="Normal 27 10 2" xfId="20860"/>
    <cellStyle name="Normal 27 10_Rate Case Accrual Accounts" xfId="35102"/>
    <cellStyle name="Normal 27 11" xfId="20861"/>
    <cellStyle name="Normal 27 11 2" xfId="20862"/>
    <cellStyle name="Normal 27 11 2 2" xfId="20863"/>
    <cellStyle name="Normal 27 11 2_Rate Case Accrual Accounts" xfId="35103"/>
    <cellStyle name="Normal 27 11 3" xfId="46701"/>
    <cellStyle name="Normal 27 11_Rate Case Accrual Accounts" xfId="35104"/>
    <cellStyle name="Normal 27 12" xfId="20864"/>
    <cellStyle name="Normal 27 12 2" xfId="20865"/>
    <cellStyle name="Normal 27 12 2 2" xfId="20866"/>
    <cellStyle name="Normal 27 12 2_Rate Case Accrual Accounts" xfId="35105"/>
    <cellStyle name="Normal 27 12 3" xfId="46702"/>
    <cellStyle name="Normal 27 12_Rate Case Accrual Accounts" xfId="35106"/>
    <cellStyle name="Normal 27 13" xfId="20867"/>
    <cellStyle name="Normal 27 14" xfId="20868"/>
    <cellStyle name="Normal 27 2" xfId="691"/>
    <cellStyle name="Normal 27 2 2" xfId="904"/>
    <cellStyle name="Normal 27 2 2 2" xfId="20869"/>
    <cellStyle name="Normal 27 2 2 2 2" xfId="20870"/>
    <cellStyle name="Normal 27 2 2 2_Rate Case Accrual Accounts" xfId="35107"/>
    <cellStyle name="Normal 27 2 2 3" xfId="20871"/>
    <cellStyle name="Normal 27 2 2 4" xfId="46703"/>
    <cellStyle name="Normal 27 2 2_Rate Case Accrual Accounts" xfId="35108"/>
    <cellStyle name="Normal 27 2 3" xfId="20872"/>
    <cellStyle name="Normal 27 2_Rate Case Accrual Accounts" xfId="35109"/>
    <cellStyle name="Normal 27 3" xfId="561"/>
    <cellStyle name="Normal 27 3 2" xfId="20873"/>
    <cellStyle name="Normal 27 3 2 2" xfId="20874"/>
    <cellStyle name="Normal 27 3 2 2 2" xfId="20875"/>
    <cellStyle name="Normal 27 3 2 2_Rate Case Accrual Accounts" xfId="35110"/>
    <cellStyle name="Normal 27 3 2 3" xfId="46704"/>
    <cellStyle name="Normal 27 3 2_Rate Case Accrual Accounts" xfId="35111"/>
    <cellStyle name="Normal 27 3 3" xfId="20876"/>
    <cellStyle name="Normal 27 3 3 2" xfId="20877"/>
    <cellStyle name="Normal 27 3 3_Rate Case Accrual Accounts" xfId="35112"/>
    <cellStyle name="Normal 27 3 4" xfId="20878"/>
    <cellStyle name="Normal 27 3 5" xfId="46705"/>
    <cellStyle name="Normal 27 3_Rate Case Accrual Accounts" xfId="35113"/>
    <cellStyle name="Normal 27 4" xfId="905"/>
    <cellStyle name="Normal 27 4 2" xfId="20879"/>
    <cellStyle name="Normal 27 4 2 2" xfId="20880"/>
    <cellStyle name="Normal 27 4 2 2 2" xfId="20881"/>
    <cellStyle name="Normal 27 4 2 2 2 2" xfId="20882"/>
    <cellStyle name="Normal 27 4 2 2 2_Rate Case Accrual Accounts" xfId="35114"/>
    <cellStyle name="Normal 27 4 2 2 3" xfId="46706"/>
    <cellStyle name="Normal 27 4 2 2_Rate Case Accrual Accounts" xfId="35115"/>
    <cellStyle name="Normal 27 4 2 3" xfId="20883"/>
    <cellStyle name="Normal 27 4 2 3 2" xfId="20884"/>
    <cellStyle name="Normal 27 4 2 3_Rate Case Accrual Accounts" xfId="35116"/>
    <cellStyle name="Normal 27 4 2 4" xfId="46707"/>
    <cellStyle name="Normal 27 4 2_Rate Case Accrual Accounts" xfId="35117"/>
    <cellStyle name="Normal 27 4 3" xfId="20885"/>
    <cellStyle name="Normal 27 4 3 2" xfId="20886"/>
    <cellStyle name="Normal 27 4 3 2 2" xfId="20887"/>
    <cellStyle name="Normal 27 4 3 2_Rate Case Accrual Accounts" xfId="35118"/>
    <cellStyle name="Normal 27 4 3 3" xfId="46708"/>
    <cellStyle name="Normal 27 4 3_Rate Case Accrual Accounts" xfId="35119"/>
    <cellStyle name="Normal 27 4 4" xfId="20888"/>
    <cellStyle name="Normal 27 4 4 2" xfId="20889"/>
    <cellStyle name="Normal 27 4 4_Rate Case Accrual Accounts" xfId="35120"/>
    <cellStyle name="Normal 27 4 5" xfId="20890"/>
    <cellStyle name="Normal 27 4 6" xfId="46709"/>
    <cellStyle name="Normal 27 4_Rate Case Accrual Accounts" xfId="35121"/>
    <cellStyle name="Normal 27 5" xfId="20891"/>
    <cellStyle name="Normal 27 5 2" xfId="20892"/>
    <cellStyle name="Normal 27 5 2 2" xfId="20893"/>
    <cellStyle name="Normal 27 5 2 2 2" xfId="20894"/>
    <cellStyle name="Normal 27 5 2 2_Rate Case Accrual Accounts" xfId="35122"/>
    <cellStyle name="Normal 27 5 2 3" xfId="46710"/>
    <cellStyle name="Normal 27 5 2_Rate Case Accrual Accounts" xfId="35123"/>
    <cellStyle name="Normal 27 5 3" xfId="20895"/>
    <cellStyle name="Normal 27 5 3 2" xfId="20896"/>
    <cellStyle name="Normal 27 5 3_Rate Case Accrual Accounts" xfId="35124"/>
    <cellStyle name="Normal 27 5 4" xfId="46711"/>
    <cellStyle name="Normal 27 5_Rate Case Accrual Accounts" xfId="35125"/>
    <cellStyle name="Normal 27 6" xfId="20897"/>
    <cellStyle name="Normal 27 6 2" xfId="20898"/>
    <cellStyle name="Normal 27 6_Rate Case Accrual Accounts" xfId="35126"/>
    <cellStyle name="Normal 27 7" xfId="20899"/>
    <cellStyle name="Normal 27 7 2" xfId="20900"/>
    <cellStyle name="Normal 27 7_Rate Case Accrual Accounts" xfId="35127"/>
    <cellStyle name="Normal 27 8" xfId="20901"/>
    <cellStyle name="Normal 27 8 2" xfId="20902"/>
    <cellStyle name="Normal 27 8_Rate Case Accrual Accounts" xfId="35128"/>
    <cellStyle name="Normal 27 9" xfId="20903"/>
    <cellStyle name="Normal 27 9 2" xfId="20904"/>
    <cellStyle name="Normal 27 9_Rate Case Accrual Accounts" xfId="35129"/>
    <cellStyle name="Normal 27_09_2013" xfId="787"/>
    <cellStyle name="Normal 28" xfId="336"/>
    <cellStyle name="Normal 28 10" xfId="20905"/>
    <cellStyle name="Normal 28 10 2" xfId="20906"/>
    <cellStyle name="Normal 28 10_Rate Case Accrual Accounts" xfId="35130"/>
    <cellStyle name="Normal 28 11" xfId="20907"/>
    <cellStyle name="Normal 28 11 2" xfId="20908"/>
    <cellStyle name="Normal 28 11 2 2" xfId="20909"/>
    <cellStyle name="Normal 28 11 2_Rate Case Accrual Accounts" xfId="35131"/>
    <cellStyle name="Normal 28 11 3" xfId="46712"/>
    <cellStyle name="Normal 28 11_Rate Case Accrual Accounts" xfId="35132"/>
    <cellStyle name="Normal 28 12" xfId="20910"/>
    <cellStyle name="Normal 28 12 2" xfId="20911"/>
    <cellStyle name="Normal 28 12 2 2" xfId="20912"/>
    <cellStyle name="Normal 28 12 2_Rate Case Accrual Accounts" xfId="35133"/>
    <cellStyle name="Normal 28 12 3" xfId="46713"/>
    <cellStyle name="Normal 28 12_Rate Case Accrual Accounts" xfId="35134"/>
    <cellStyle name="Normal 28 13" xfId="20913"/>
    <cellStyle name="Normal 28 14" xfId="20914"/>
    <cellStyle name="Normal 28 14 2" xfId="46714"/>
    <cellStyle name="Normal 28 15" xfId="20915"/>
    <cellStyle name="Normal 28 2" xfId="692"/>
    <cellStyle name="Normal 28 2 2" xfId="906"/>
    <cellStyle name="Normal 28 2 2 2" xfId="20916"/>
    <cellStyle name="Normal 28 2 2 2 2" xfId="20917"/>
    <cellStyle name="Normal 28 2 2 2_Rate Case Accrual Accounts" xfId="35135"/>
    <cellStyle name="Normal 28 2 2 3" xfId="20918"/>
    <cellStyle name="Normal 28 2 2 4" xfId="46715"/>
    <cellStyle name="Normal 28 2 2_Rate Case Accrual Accounts" xfId="35136"/>
    <cellStyle name="Normal 28 2 3" xfId="20919"/>
    <cellStyle name="Normal 28 2_Rate Case Accrual Accounts" xfId="35137"/>
    <cellStyle name="Normal 28 3" xfId="572"/>
    <cellStyle name="Normal 28 3 2" xfId="907"/>
    <cellStyle name="Normal 28 3 2 2" xfId="20920"/>
    <cellStyle name="Normal 28 3 2 2 2" xfId="20921"/>
    <cellStyle name="Normal 28 3 2 2_Rate Case Accrual Accounts" xfId="35138"/>
    <cellStyle name="Normal 28 3 2 3" xfId="20922"/>
    <cellStyle name="Normal 28 3 2 3 2" xfId="46716"/>
    <cellStyle name="Normal 28 3 2 4" xfId="46717"/>
    <cellStyle name="Normal 28 3 2_Rate Case Accrual Accounts" xfId="35139"/>
    <cellStyle name="Normal 28 3 3" xfId="20923"/>
    <cellStyle name="Normal 28 3 3 2" xfId="20924"/>
    <cellStyle name="Normal 28 3 3 2 2" xfId="20925"/>
    <cellStyle name="Normal 28 3 3 2_Rate Case Accrual Accounts" xfId="35140"/>
    <cellStyle name="Normal 28 3 3 3" xfId="20926"/>
    <cellStyle name="Normal 28 3 3 3 2" xfId="46718"/>
    <cellStyle name="Normal 28 3 3 4" xfId="46719"/>
    <cellStyle name="Normal 28 3 3_Rate Case Accrual Accounts" xfId="35141"/>
    <cellStyle name="Normal 28 3 4" xfId="20927"/>
    <cellStyle name="Normal 28 3_Basis Detail" xfId="20928"/>
    <cellStyle name="Normal 28 4" xfId="908"/>
    <cellStyle name="Normal 28 4 2" xfId="20929"/>
    <cellStyle name="Normal 28 4 2 2" xfId="20930"/>
    <cellStyle name="Normal 28 4 2 2 2" xfId="20931"/>
    <cellStyle name="Normal 28 4 2 2 2 2" xfId="20932"/>
    <cellStyle name="Normal 28 4 2 2 2_Rate Case Accrual Accounts" xfId="35142"/>
    <cellStyle name="Normal 28 4 2 2 3" xfId="46720"/>
    <cellStyle name="Normal 28 4 2 2_Rate Case Accrual Accounts" xfId="35143"/>
    <cellStyle name="Normal 28 4 2 3" xfId="20933"/>
    <cellStyle name="Normal 28 4 2 3 2" xfId="20934"/>
    <cellStyle name="Normal 28 4 2 3_Rate Case Accrual Accounts" xfId="35144"/>
    <cellStyle name="Normal 28 4 2 4" xfId="46721"/>
    <cellStyle name="Normal 28 4 2_Rate Case Accrual Accounts" xfId="35145"/>
    <cellStyle name="Normal 28 4 3" xfId="20935"/>
    <cellStyle name="Normal 28 4 3 2" xfId="20936"/>
    <cellStyle name="Normal 28 4 3 2 2" xfId="20937"/>
    <cellStyle name="Normal 28 4 3 2_Rate Case Accrual Accounts" xfId="35146"/>
    <cellStyle name="Normal 28 4 3 3" xfId="46722"/>
    <cellStyle name="Normal 28 4 3_Rate Case Accrual Accounts" xfId="35147"/>
    <cellStyle name="Normal 28 4 4" xfId="20938"/>
    <cellStyle name="Normal 28 4 4 2" xfId="20939"/>
    <cellStyle name="Normal 28 4 4_Rate Case Accrual Accounts" xfId="35148"/>
    <cellStyle name="Normal 28 4 5" xfId="20940"/>
    <cellStyle name="Normal 28 4 6" xfId="46723"/>
    <cellStyle name="Normal 28 4_Rate Case Accrual Accounts" xfId="35149"/>
    <cellStyle name="Normal 28 5" xfId="20941"/>
    <cellStyle name="Normal 28 5 2" xfId="20942"/>
    <cellStyle name="Normal 28 5 2 2" xfId="20943"/>
    <cellStyle name="Normal 28 5 2 2 2" xfId="20944"/>
    <cellStyle name="Normal 28 5 2 2_Rate Case Accrual Accounts" xfId="35150"/>
    <cellStyle name="Normal 28 5 2 3" xfId="46724"/>
    <cellStyle name="Normal 28 5 2_Rate Case Accrual Accounts" xfId="35151"/>
    <cellStyle name="Normal 28 5 3" xfId="20945"/>
    <cellStyle name="Normal 28 5 3 2" xfId="20946"/>
    <cellStyle name="Normal 28 5 3_Rate Case Accrual Accounts" xfId="35152"/>
    <cellStyle name="Normal 28 5 4" xfId="46725"/>
    <cellStyle name="Normal 28 5_Rate Case Accrual Accounts" xfId="35153"/>
    <cellStyle name="Normal 28 6" xfId="20947"/>
    <cellStyle name="Normal 28 6 2" xfId="20948"/>
    <cellStyle name="Normal 28 6_Rate Case Accrual Accounts" xfId="35154"/>
    <cellStyle name="Normal 28 7" xfId="20949"/>
    <cellStyle name="Normal 28 7 2" xfId="20950"/>
    <cellStyle name="Normal 28 7_Rate Case Accrual Accounts" xfId="35155"/>
    <cellStyle name="Normal 28 8" xfId="20951"/>
    <cellStyle name="Normal 28 8 2" xfId="20952"/>
    <cellStyle name="Normal 28 8_Rate Case Accrual Accounts" xfId="35156"/>
    <cellStyle name="Normal 28 9" xfId="20953"/>
    <cellStyle name="Normal 28 9 2" xfId="20954"/>
    <cellStyle name="Normal 28 9_Rate Case Accrual Accounts" xfId="35157"/>
    <cellStyle name="Normal 28_09_2013" xfId="788"/>
    <cellStyle name="Normal 29" xfId="337"/>
    <cellStyle name="Normal 29 10" xfId="20955"/>
    <cellStyle name="Normal 29 10 2" xfId="20956"/>
    <cellStyle name="Normal 29 10_Rate Case Accrual Accounts" xfId="35158"/>
    <cellStyle name="Normal 29 11" xfId="20957"/>
    <cellStyle name="Normal 29 11 2" xfId="20958"/>
    <cellStyle name="Normal 29 11 2 2" xfId="20959"/>
    <cellStyle name="Normal 29 11 2_Rate Case Accrual Accounts" xfId="35159"/>
    <cellStyle name="Normal 29 11 3" xfId="46726"/>
    <cellStyle name="Normal 29 11_Rate Case Accrual Accounts" xfId="35160"/>
    <cellStyle name="Normal 29 12" xfId="20960"/>
    <cellStyle name="Normal 29 12 2" xfId="20961"/>
    <cellStyle name="Normal 29 12 2 2" xfId="20962"/>
    <cellStyle name="Normal 29 12 2_Rate Case Accrual Accounts" xfId="35161"/>
    <cellStyle name="Normal 29 12 3" xfId="46727"/>
    <cellStyle name="Normal 29 12_Rate Case Accrual Accounts" xfId="35162"/>
    <cellStyle name="Normal 29 13" xfId="20963"/>
    <cellStyle name="Normal 29 14" xfId="20964"/>
    <cellStyle name="Normal 29 2" xfId="693"/>
    <cellStyle name="Normal 29 2 2" xfId="909"/>
    <cellStyle name="Normal 29 2 2 2" xfId="20965"/>
    <cellStyle name="Normal 29 2 2 2 2" xfId="20966"/>
    <cellStyle name="Normal 29 2 2 2_Rate Case Accrual Accounts" xfId="35163"/>
    <cellStyle name="Normal 29 2 2 3" xfId="20967"/>
    <cellStyle name="Normal 29 2 2 4" xfId="46728"/>
    <cellStyle name="Normal 29 2 2_Rate Case Accrual Accounts" xfId="35164"/>
    <cellStyle name="Normal 29 2 3" xfId="20968"/>
    <cellStyle name="Normal 29 2 3 2" xfId="20969"/>
    <cellStyle name="Normal 29 2 3_Rate Case Accrual Accounts" xfId="35165"/>
    <cellStyle name="Normal 29 2 4" xfId="20970"/>
    <cellStyle name="Normal 29 2 5" xfId="20971"/>
    <cellStyle name="Normal 29 2 5 2" xfId="46729"/>
    <cellStyle name="Normal 29 2_Rate Case Accrual Accounts" xfId="35166"/>
    <cellStyle name="Normal 29 3" xfId="910"/>
    <cellStyle name="Normal 29 3 2" xfId="20972"/>
    <cellStyle name="Normal 29 3 2 2" xfId="20973"/>
    <cellStyle name="Normal 29 3 2 2 2" xfId="20974"/>
    <cellStyle name="Normal 29 3 2 2 2 2" xfId="20975"/>
    <cellStyle name="Normal 29 3 2 2 2_Rate Case Accrual Accounts" xfId="35167"/>
    <cellStyle name="Normal 29 3 2 2 3" xfId="46730"/>
    <cellStyle name="Normal 29 3 2 2_Rate Case Accrual Accounts" xfId="35168"/>
    <cellStyle name="Normal 29 3 2 3" xfId="20976"/>
    <cellStyle name="Normal 29 3 2 3 2" xfId="20977"/>
    <cellStyle name="Normal 29 3 2 3_Rate Case Accrual Accounts" xfId="35169"/>
    <cellStyle name="Normal 29 3 2 4" xfId="46731"/>
    <cellStyle name="Normal 29 3 2_Rate Case Accrual Accounts" xfId="35170"/>
    <cellStyle name="Normal 29 3 3" xfId="20978"/>
    <cellStyle name="Normal 29 3 3 2" xfId="20979"/>
    <cellStyle name="Normal 29 3 3 2 2" xfId="20980"/>
    <cellStyle name="Normal 29 3 3 2_Rate Case Accrual Accounts" xfId="35171"/>
    <cellStyle name="Normal 29 3 3 3" xfId="46732"/>
    <cellStyle name="Normal 29 3 3_Rate Case Accrual Accounts" xfId="35172"/>
    <cellStyle name="Normal 29 3 4" xfId="20981"/>
    <cellStyle name="Normal 29 3 4 2" xfId="20982"/>
    <cellStyle name="Normal 29 3 4_Rate Case Accrual Accounts" xfId="35173"/>
    <cellStyle name="Normal 29 3 5" xfId="20983"/>
    <cellStyle name="Normal 29 3 6" xfId="46733"/>
    <cellStyle name="Normal 29 3_Rate Case Accrual Accounts" xfId="35174"/>
    <cellStyle name="Normal 29 4" xfId="20984"/>
    <cellStyle name="Normal 29 4 2" xfId="20985"/>
    <cellStyle name="Normal 29 4 2 2" xfId="20986"/>
    <cellStyle name="Normal 29 4 2 2 2" xfId="20987"/>
    <cellStyle name="Normal 29 4 2 2_Rate Case Accrual Accounts" xfId="35175"/>
    <cellStyle name="Normal 29 4 2 3" xfId="46734"/>
    <cellStyle name="Normal 29 4 2_Rate Case Accrual Accounts" xfId="35176"/>
    <cellStyle name="Normal 29 4 3" xfId="20988"/>
    <cellStyle name="Normal 29 4 3 2" xfId="20989"/>
    <cellStyle name="Normal 29 4 3_Rate Case Accrual Accounts" xfId="35177"/>
    <cellStyle name="Normal 29 4 4" xfId="20990"/>
    <cellStyle name="Normal 29 4 5" xfId="46735"/>
    <cellStyle name="Normal 29 4_Rate Case Accrual Accounts" xfId="35178"/>
    <cellStyle name="Normal 29 5" xfId="20991"/>
    <cellStyle name="Normal 29 5 2" xfId="20992"/>
    <cellStyle name="Normal 29 5_Rate Case Accrual Accounts" xfId="35179"/>
    <cellStyle name="Normal 29 6" xfId="20993"/>
    <cellStyle name="Normal 29 6 2" xfId="20994"/>
    <cellStyle name="Normal 29 6_Rate Case Accrual Accounts" xfId="35180"/>
    <cellStyle name="Normal 29 7" xfId="20995"/>
    <cellStyle name="Normal 29 7 2" xfId="20996"/>
    <cellStyle name="Normal 29 7_Rate Case Accrual Accounts" xfId="35181"/>
    <cellStyle name="Normal 29 8" xfId="20997"/>
    <cellStyle name="Normal 29 8 2" xfId="20998"/>
    <cellStyle name="Normal 29 8_Rate Case Accrual Accounts" xfId="35182"/>
    <cellStyle name="Normal 29 9" xfId="20999"/>
    <cellStyle name="Normal 29 9 2" xfId="21000"/>
    <cellStyle name="Normal 29 9_Rate Case Accrual Accounts" xfId="35183"/>
    <cellStyle name="Normal 29_09_2013" xfId="789"/>
    <cellStyle name="Normal 3" xfId="192"/>
    <cellStyle name="Normal 3 10" xfId="21001"/>
    <cellStyle name="Normal 3 10 2" xfId="21002"/>
    <cellStyle name="Normal 3 10 2 2" xfId="21003"/>
    <cellStyle name="Normal 3 10 2_Rate Case Accrual Accounts" xfId="35184"/>
    <cellStyle name="Normal 3 10 3" xfId="46736"/>
    <cellStyle name="Normal 3 10_Rate Case Accrual Accounts" xfId="35185"/>
    <cellStyle name="Normal 3 11" xfId="21004"/>
    <cellStyle name="Normal 3 11 2" xfId="21005"/>
    <cellStyle name="Normal 3 11 2 2" xfId="21006"/>
    <cellStyle name="Normal 3 11 2_Rate Case Accrual Accounts" xfId="35186"/>
    <cellStyle name="Normal 3 11 3" xfId="21007"/>
    <cellStyle name="Normal 3 11 3 2" xfId="46737"/>
    <cellStyle name="Normal 3 11 4" xfId="46738"/>
    <cellStyle name="Normal 3 11_Rate Case Accrual Accounts" xfId="35187"/>
    <cellStyle name="Normal 3 12" xfId="21008"/>
    <cellStyle name="Normal 3 12 2" xfId="46739"/>
    <cellStyle name="Normal 3 13" xfId="21009"/>
    <cellStyle name="Normal 3 13 2" xfId="46740"/>
    <cellStyle name="Normal 3 14" xfId="21010"/>
    <cellStyle name="Normal 3 14 2" xfId="21011"/>
    <cellStyle name="Normal 3 14_Rate Case Accrual Accounts" xfId="35188"/>
    <cellStyle name="Normal 3 15" xfId="21012"/>
    <cellStyle name="Normal 3 16" xfId="21013"/>
    <cellStyle name="Normal 3 16 2" xfId="46741"/>
    <cellStyle name="Normal 3 17" xfId="21014"/>
    <cellStyle name="Normal 3 2" xfId="193"/>
    <cellStyle name="Normal 3 2 2" xfId="653"/>
    <cellStyle name="Normal 3 2 2 2" xfId="911"/>
    <cellStyle name="Normal 3 2 2 2 2" xfId="21015"/>
    <cellStyle name="Normal 3 2 2 2 2 2" xfId="21016"/>
    <cellStyle name="Normal 3 2 2 2 2_Rate Case Accrual Accounts" xfId="35189"/>
    <cellStyle name="Normal 3 2 2 2 3" xfId="21017"/>
    <cellStyle name="Normal 3 2 2 2 4" xfId="21018"/>
    <cellStyle name="Normal 3 2 2 2 4 2" xfId="46742"/>
    <cellStyle name="Normal 3 2 2 2 5" xfId="46743"/>
    <cellStyle name="Normal 3 2 2 2_Rate Case Accrual Accounts" xfId="35190"/>
    <cellStyle name="Normal 3 2 2 3" xfId="21019"/>
    <cellStyle name="Normal 3 2 2 3 2" xfId="21020"/>
    <cellStyle name="Normal 3 2 2 3_Rate Case Accrual Accounts" xfId="35191"/>
    <cellStyle name="Normal 3 2 2 4" xfId="21021"/>
    <cellStyle name="Normal 3 2 2 4 2" xfId="21022"/>
    <cellStyle name="Normal 3 2 2 4 2 2" xfId="21023"/>
    <cellStyle name="Normal 3 2 2 4 2_Rate Case Accrual Accounts" xfId="35192"/>
    <cellStyle name="Normal 3 2 2 4 3" xfId="21024"/>
    <cellStyle name="Normal 3 2 2 4 3 2" xfId="46744"/>
    <cellStyle name="Normal 3 2 2 4 4" xfId="46745"/>
    <cellStyle name="Normal 3 2 2 4_Rate Case Accrual Accounts" xfId="35193"/>
    <cellStyle name="Normal 3 2 2 5" xfId="21025"/>
    <cellStyle name="Normal 3 2 2 5 2" xfId="46746"/>
    <cellStyle name="Normal 3 2 2 6" xfId="21026"/>
    <cellStyle name="Normal 3 2 2_Basis Detail" xfId="21027"/>
    <cellStyle name="Normal 3 2 3" xfId="912"/>
    <cellStyle name="Normal 3 2 3 2" xfId="21028"/>
    <cellStyle name="Normal 3 2 3 2 2" xfId="21029"/>
    <cellStyle name="Normal 3 2 3 2_Rate Case Accrual Accounts" xfId="35194"/>
    <cellStyle name="Normal 3 2 3 3" xfId="21030"/>
    <cellStyle name="Normal 3 2 3 4" xfId="21031"/>
    <cellStyle name="Normal 3 2 3 4 2" xfId="46747"/>
    <cellStyle name="Normal 3 2 3 5" xfId="46748"/>
    <cellStyle name="Normal 3 2 3_Rate Case Accrual Accounts" xfId="35195"/>
    <cellStyle name="Normal 3 2 4" xfId="21032"/>
    <cellStyle name="Normal 3 2 4 2" xfId="21033"/>
    <cellStyle name="Normal 3 2 4_Rate Case Accrual Accounts" xfId="35196"/>
    <cellStyle name="Normal 3 2 5" xfId="21034"/>
    <cellStyle name="Normal 3 2 5 2" xfId="21035"/>
    <cellStyle name="Normal 3 2 5 2 2" xfId="21036"/>
    <cellStyle name="Normal 3 2 5 2_Rate Case Accrual Accounts" xfId="35197"/>
    <cellStyle name="Normal 3 2 5 3" xfId="21037"/>
    <cellStyle name="Normal 3 2 5 3 2" xfId="46749"/>
    <cellStyle name="Normal 3 2 5 4" xfId="46750"/>
    <cellStyle name="Normal 3 2 5_Rate Case Accrual Accounts" xfId="35198"/>
    <cellStyle name="Normal 3 2 6" xfId="21038"/>
    <cellStyle name="Normal 3 2 6 2" xfId="46751"/>
    <cellStyle name="Normal 3 2 7" xfId="21039"/>
    <cellStyle name="Normal 3 2_09_2013" xfId="790"/>
    <cellStyle name="Normal 3 3" xfId="485"/>
    <cellStyle name="Normal 3 3 2" xfId="21040"/>
    <cellStyle name="Normal 3 3 2 2" xfId="21041"/>
    <cellStyle name="Normal 3 3 2 2 2" xfId="21042"/>
    <cellStyle name="Normal 3 3 2 2 2 2" xfId="46752"/>
    <cellStyle name="Normal 3 3 2 2 3" xfId="21043"/>
    <cellStyle name="Normal 3 3 2 2_Rate Case Accrual Accounts" xfId="35199"/>
    <cellStyle name="Normal 3 3 2 3" xfId="21044"/>
    <cellStyle name="Normal 3 3 2 3 2" xfId="46753"/>
    <cellStyle name="Normal 3 3 2 4" xfId="46754"/>
    <cellStyle name="Normal 3 3 2_Rate Case Accrual Accounts" xfId="35200"/>
    <cellStyle name="Normal 3 3 3" xfId="21045"/>
    <cellStyle name="Normal 3 3 3 2" xfId="21046"/>
    <cellStyle name="Normal 3 3 3 2 2" xfId="46755"/>
    <cellStyle name="Normal 3 3 3 3" xfId="46756"/>
    <cellStyle name="Normal 3 3 3_Rate Case Accrual Accounts" xfId="35201"/>
    <cellStyle name="Normal 3 3 4" xfId="21047"/>
    <cellStyle name="Normal 3 3 4 2" xfId="21048"/>
    <cellStyle name="Normal 3 3 4 2 2" xfId="46757"/>
    <cellStyle name="Normal 3 3 4 3" xfId="46758"/>
    <cellStyle name="Normal 3 3 4_Rate Case Accrual Accounts" xfId="35202"/>
    <cellStyle name="Normal 3 3 5" xfId="21049"/>
    <cellStyle name="Normal 3 3 5 2" xfId="46759"/>
    <cellStyle name="Normal 3 3 6" xfId="21050"/>
    <cellStyle name="Normal 3 3_Basis Detail" xfId="21051"/>
    <cellStyle name="Normal 3 4" xfId="913"/>
    <cellStyle name="Normal 3 4 2" xfId="21052"/>
    <cellStyle name="Normal 3 4 2 2" xfId="21053"/>
    <cellStyle name="Normal 3 4 2 2 2" xfId="21054"/>
    <cellStyle name="Normal 3 4 2 2_Rate Case Accrual Accounts" xfId="35203"/>
    <cellStyle name="Normal 3 4 2 3" xfId="21055"/>
    <cellStyle name="Normal 3 4 2 4" xfId="21056"/>
    <cellStyle name="Normal 3 4 2 4 2" xfId="46760"/>
    <cellStyle name="Normal 3 4 2 5" xfId="46761"/>
    <cellStyle name="Normal 3 4 2_Rate Case Accrual Accounts" xfId="35204"/>
    <cellStyle name="Normal 3 4 3" xfId="21057"/>
    <cellStyle name="Normal 3 4 3 2" xfId="21058"/>
    <cellStyle name="Normal 3 4 3 3" xfId="21059"/>
    <cellStyle name="Normal 3 4 3 3 2" xfId="46762"/>
    <cellStyle name="Normal 3 4 3 4" xfId="46763"/>
    <cellStyle name="Normal 3 4 3_Rate Case Accrual Accounts" xfId="35205"/>
    <cellStyle name="Normal 3 4 4" xfId="21060"/>
    <cellStyle name="Normal 3 4 4 2" xfId="46764"/>
    <cellStyle name="Normal 3 4 5" xfId="21061"/>
    <cellStyle name="Normal 3 4 5 2" xfId="46765"/>
    <cellStyle name="Normal 3 4_Basis Detail" xfId="21062"/>
    <cellStyle name="Normal 3 5" xfId="914"/>
    <cellStyle name="Normal 3 5 2" xfId="21063"/>
    <cellStyle name="Normal 3 5 2 2" xfId="21064"/>
    <cellStyle name="Normal 3 5 2 2 2" xfId="21065"/>
    <cellStyle name="Normal 3 5 2 2_Rate Case Accrual Accounts" xfId="35206"/>
    <cellStyle name="Normal 3 5 2 3" xfId="21066"/>
    <cellStyle name="Normal 3 5 2 3 2" xfId="46766"/>
    <cellStyle name="Normal 3 5 2 4" xfId="46767"/>
    <cellStyle name="Normal 3 5 2_Rate Case Accrual Accounts" xfId="35207"/>
    <cellStyle name="Normal 3 5 3" xfId="21067"/>
    <cellStyle name="Normal 3 5 3 2" xfId="21068"/>
    <cellStyle name="Normal 3 5 3_Rate Case Accrual Accounts" xfId="35208"/>
    <cellStyle name="Normal 3 5 4" xfId="21069"/>
    <cellStyle name="Normal 3 5 4 2" xfId="46768"/>
    <cellStyle name="Normal 3 5 5" xfId="46769"/>
    <cellStyle name="Normal 3 5_Rate Case Accrual Accounts" xfId="35209"/>
    <cellStyle name="Normal 3 6" xfId="915"/>
    <cellStyle name="Normal 3 6 2" xfId="21070"/>
    <cellStyle name="Normal 3 6 2 2" xfId="21071"/>
    <cellStyle name="Normal 3 6 2 3" xfId="46770"/>
    <cellStyle name="Normal 3 6 2_Rate Case Accrual Accounts" xfId="35210"/>
    <cellStyle name="Normal 3 6 3" xfId="21072"/>
    <cellStyle name="Normal 3 6 4" xfId="21073"/>
    <cellStyle name="Normal 3 6 4 2" xfId="46771"/>
    <cellStyle name="Normal 3 6_Rate Case Accrual Accounts" xfId="35211"/>
    <cellStyle name="Normal 3 7" xfId="916"/>
    <cellStyle name="Normal 3 7 2" xfId="21074"/>
    <cellStyle name="Normal 3 7 2 2" xfId="21075"/>
    <cellStyle name="Normal 3 7 2_Rate Case Accrual Accounts" xfId="35212"/>
    <cellStyle name="Normal 3 7 3" xfId="46772"/>
    <cellStyle name="Normal 3 7_Rate Case Accrual Accounts" xfId="35213"/>
    <cellStyle name="Normal 3 8" xfId="917"/>
    <cellStyle name="Normal 3 8 2" xfId="21076"/>
    <cellStyle name="Normal 3 8 2 2" xfId="21077"/>
    <cellStyle name="Normal 3 8 2_Rate Case Accrual Accounts" xfId="35214"/>
    <cellStyle name="Normal 3 8 3" xfId="46773"/>
    <cellStyle name="Normal 3 8_Rate Case Accrual Accounts" xfId="35215"/>
    <cellStyle name="Normal 3 9" xfId="21078"/>
    <cellStyle name="Normal 3 9 2" xfId="21079"/>
    <cellStyle name="Normal 3 9 2 2" xfId="21080"/>
    <cellStyle name="Normal 3 9 2_Rate Case Accrual Accounts" xfId="35216"/>
    <cellStyle name="Normal 3 9 3" xfId="46774"/>
    <cellStyle name="Normal 3 9_Rate Case Accrual Accounts" xfId="35217"/>
    <cellStyle name="Normal 3_06_2013" xfId="338"/>
    <cellStyle name="Normal 30" xfId="339"/>
    <cellStyle name="Normal 30 10" xfId="21081"/>
    <cellStyle name="Normal 30 10 2" xfId="21082"/>
    <cellStyle name="Normal 30 10_Rate Case Accrual Accounts" xfId="35218"/>
    <cellStyle name="Normal 30 11" xfId="21083"/>
    <cellStyle name="Normal 30 11 2" xfId="21084"/>
    <cellStyle name="Normal 30 11 2 2" xfId="21085"/>
    <cellStyle name="Normal 30 11 2_Rate Case Accrual Accounts" xfId="35219"/>
    <cellStyle name="Normal 30 11 3" xfId="46775"/>
    <cellStyle name="Normal 30 11_Rate Case Accrual Accounts" xfId="35220"/>
    <cellStyle name="Normal 30 12" xfId="21086"/>
    <cellStyle name="Normal 30 12 2" xfId="21087"/>
    <cellStyle name="Normal 30 12 2 2" xfId="21088"/>
    <cellStyle name="Normal 30 12 2_Rate Case Accrual Accounts" xfId="35221"/>
    <cellStyle name="Normal 30 12 3" xfId="46776"/>
    <cellStyle name="Normal 30 12_Rate Case Accrual Accounts" xfId="35222"/>
    <cellStyle name="Normal 30 13" xfId="21089"/>
    <cellStyle name="Normal 30 14" xfId="21090"/>
    <cellStyle name="Normal 30 2" xfId="694"/>
    <cellStyle name="Normal 30 2 2" xfId="918"/>
    <cellStyle name="Normal 30 2 2 2" xfId="21091"/>
    <cellStyle name="Normal 30 2 2 2 2" xfId="21092"/>
    <cellStyle name="Normal 30 2 2 2_Rate Case Accrual Accounts" xfId="35223"/>
    <cellStyle name="Normal 30 2 2 3" xfId="21093"/>
    <cellStyle name="Normal 30 2 2 4" xfId="46777"/>
    <cellStyle name="Normal 30 2 2_Rate Case Accrual Accounts" xfId="35224"/>
    <cellStyle name="Normal 30 2 3" xfId="21094"/>
    <cellStyle name="Normal 30 2 3 2" xfId="21095"/>
    <cellStyle name="Normal 30 2 3_Rate Case Accrual Accounts" xfId="35225"/>
    <cellStyle name="Normal 30 2 4" xfId="21096"/>
    <cellStyle name="Normal 30 2 5" xfId="21097"/>
    <cellStyle name="Normal 30 2 5 2" xfId="46778"/>
    <cellStyle name="Normal 30 2_Rate Case Accrual Accounts" xfId="35226"/>
    <cellStyle name="Normal 30 3" xfId="919"/>
    <cellStyle name="Normal 30 3 2" xfId="21098"/>
    <cellStyle name="Normal 30 3 2 2" xfId="21099"/>
    <cellStyle name="Normal 30 3 2 2 2" xfId="21100"/>
    <cellStyle name="Normal 30 3 2 2 2 2" xfId="21101"/>
    <cellStyle name="Normal 30 3 2 2 2_Rate Case Accrual Accounts" xfId="35227"/>
    <cellStyle name="Normal 30 3 2 2 3" xfId="46779"/>
    <cellStyle name="Normal 30 3 2 2_Rate Case Accrual Accounts" xfId="35228"/>
    <cellStyle name="Normal 30 3 2 3" xfId="21102"/>
    <cellStyle name="Normal 30 3 2 3 2" xfId="21103"/>
    <cellStyle name="Normal 30 3 2 3_Rate Case Accrual Accounts" xfId="35229"/>
    <cellStyle name="Normal 30 3 2 4" xfId="46780"/>
    <cellStyle name="Normal 30 3 2_Rate Case Accrual Accounts" xfId="35230"/>
    <cellStyle name="Normal 30 3 3" xfId="21104"/>
    <cellStyle name="Normal 30 3 3 2" xfId="21105"/>
    <cellStyle name="Normal 30 3 3 2 2" xfId="21106"/>
    <cellStyle name="Normal 30 3 3 2_Rate Case Accrual Accounts" xfId="35231"/>
    <cellStyle name="Normal 30 3 3 3" xfId="46781"/>
    <cellStyle name="Normal 30 3 3_Rate Case Accrual Accounts" xfId="35232"/>
    <cellStyle name="Normal 30 3 4" xfId="21107"/>
    <cellStyle name="Normal 30 3 4 2" xfId="21108"/>
    <cellStyle name="Normal 30 3 4_Rate Case Accrual Accounts" xfId="35233"/>
    <cellStyle name="Normal 30 3 5" xfId="21109"/>
    <cellStyle name="Normal 30 3 6" xfId="46782"/>
    <cellStyle name="Normal 30 3_Rate Case Accrual Accounts" xfId="35234"/>
    <cellStyle name="Normal 30 4" xfId="21110"/>
    <cellStyle name="Normal 30 4 2" xfId="21111"/>
    <cellStyle name="Normal 30 4 2 2" xfId="21112"/>
    <cellStyle name="Normal 30 4 2 2 2" xfId="21113"/>
    <cellStyle name="Normal 30 4 2 2_Rate Case Accrual Accounts" xfId="35235"/>
    <cellStyle name="Normal 30 4 2 3" xfId="46783"/>
    <cellStyle name="Normal 30 4 2_Rate Case Accrual Accounts" xfId="35236"/>
    <cellStyle name="Normal 30 4 3" xfId="21114"/>
    <cellStyle name="Normal 30 4 3 2" xfId="21115"/>
    <cellStyle name="Normal 30 4 3_Rate Case Accrual Accounts" xfId="35237"/>
    <cellStyle name="Normal 30 4 4" xfId="21116"/>
    <cellStyle name="Normal 30 4 5" xfId="46784"/>
    <cellStyle name="Normal 30 4_Rate Case Accrual Accounts" xfId="35238"/>
    <cellStyle name="Normal 30 5" xfId="21117"/>
    <cellStyle name="Normal 30 5 2" xfId="21118"/>
    <cellStyle name="Normal 30 5_Rate Case Accrual Accounts" xfId="35239"/>
    <cellStyle name="Normal 30 6" xfId="21119"/>
    <cellStyle name="Normal 30 6 2" xfId="21120"/>
    <cellStyle name="Normal 30 6_Rate Case Accrual Accounts" xfId="35240"/>
    <cellStyle name="Normal 30 7" xfId="21121"/>
    <cellStyle name="Normal 30 7 2" xfId="21122"/>
    <cellStyle name="Normal 30 7_Rate Case Accrual Accounts" xfId="35241"/>
    <cellStyle name="Normal 30 8" xfId="21123"/>
    <cellStyle name="Normal 30 8 2" xfId="21124"/>
    <cellStyle name="Normal 30 8_Rate Case Accrual Accounts" xfId="35242"/>
    <cellStyle name="Normal 30 9" xfId="21125"/>
    <cellStyle name="Normal 30 9 2" xfId="21126"/>
    <cellStyle name="Normal 30 9_Rate Case Accrual Accounts" xfId="35243"/>
    <cellStyle name="Normal 30_09_2013" xfId="791"/>
    <cellStyle name="Normal 31" xfId="340"/>
    <cellStyle name="Normal 31 10" xfId="21127"/>
    <cellStyle name="Normal 31 10 2" xfId="21128"/>
    <cellStyle name="Normal 31 10_Rate Case Accrual Accounts" xfId="35244"/>
    <cellStyle name="Normal 31 11" xfId="21129"/>
    <cellStyle name="Normal 31 11 2" xfId="21130"/>
    <cellStyle name="Normal 31 11 2 2" xfId="21131"/>
    <cellStyle name="Normal 31 11 2_Rate Case Accrual Accounts" xfId="35245"/>
    <cellStyle name="Normal 31 11 3" xfId="46785"/>
    <cellStyle name="Normal 31 11_Rate Case Accrual Accounts" xfId="35246"/>
    <cellStyle name="Normal 31 12" xfId="21132"/>
    <cellStyle name="Normal 31 12 2" xfId="21133"/>
    <cellStyle name="Normal 31 12 2 2" xfId="21134"/>
    <cellStyle name="Normal 31 12 2_Rate Case Accrual Accounts" xfId="35247"/>
    <cellStyle name="Normal 31 12 3" xfId="46786"/>
    <cellStyle name="Normal 31 12_Rate Case Accrual Accounts" xfId="35248"/>
    <cellStyle name="Normal 31 13" xfId="21135"/>
    <cellStyle name="Normal 31 14" xfId="21136"/>
    <cellStyle name="Normal 31 2" xfId="695"/>
    <cellStyle name="Normal 31 2 2" xfId="920"/>
    <cellStyle name="Normal 31 2 2 2" xfId="21137"/>
    <cellStyle name="Normal 31 2 2 2 2" xfId="21138"/>
    <cellStyle name="Normal 31 2 2 2_Rate Case Accrual Accounts" xfId="35249"/>
    <cellStyle name="Normal 31 2 2 3" xfId="21139"/>
    <cellStyle name="Normal 31 2 2 4" xfId="46787"/>
    <cellStyle name="Normal 31 2 2_Rate Case Accrual Accounts" xfId="35250"/>
    <cellStyle name="Normal 31 2 3" xfId="21140"/>
    <cellStyle name="Normal 31 2 3 2" xfId="21141"/>
    <cellStyle name="Normal 31 2 3_Rate Case Accrual Accounts" xfId="35251"/>
    <cellStyle name="Normal 31 2 4" xfId="21142"/>
    <cellStyle name="Normal 31 2 5" xfId="21143"/>
    <cellStyle name="Normal 31 2 5 2" xfId="46788"/>
    <cellStyle name="Normal 31 2_Rate Case Accrual Accounts" xfId="35252"/>
    <cellStyle name="Normal 31 3" xfId="921"/>
    <cellStyle name="Normal 31 3 2" xfId="21144"/>
    <cellStyle name="Normal 31 3 2 2" xfId="21145"/>
    <cellStyle name="Normal 31 3 2 2 2" xfId="21146"/>
    <cellStyle name="Normal 31 3 2 2 2 2" xfId="21147"/>
    <cellStyle name="Normal 31 3 2 2 2_Rate Case Accrual Accounts" xfId="35253"/>
    <cellStyle name="Normal 31 3 2 2 3" xfId="46789"/>
    <cellStyle name="Normal 31 3 2 2_Rate Case Accrual Accounts" xfId="35254"/>
    <cellStyle name="Normal 31 3 2 3" xfId="21148"/>
    <cellStyle name="Normal 31 3 2 3 2" xfId="21149"/>
    <cellStyle name="Normal 31 3 2 3_Rate Case Accrual Accounts" xfId="35255"/>
    <cellStyle name="Normal 31 3 2 4" xfId="46790"/>
    <cellStyle name="Normal 31 3 2_Rate Case Accrual Accounts" xfId="35256"/>
    <cellStyle name="Normal 31 3 3" xfId="21150"/>
    <cellStyle name="Normal 31 3 3 2" xfId="21151"/>
    <cellStyle name="Normal 31 3 3 2 2" xfId="21152"/>
    <cellStyle name="Normal 31 3 3 2_Rate Case Accrual Accounts" xfId="35257"/>
    <cellStyle name="Normal 31 3 3 3" xfId="46791"/>
    <cellStyle name="Normal 31 3 3_Rate Case Accrual Accounts" xfId="35258"/>
    <cellStyle name="Normal 31 3 4" xfId="21153"/>
    <cellStyle name="Normal 31 3 4 2" xfId="21154"/>
    <cellStyle name="Normal 31 3 4_Rate Case Accrual Accounts" xfId="35259"/>
    <cellStyle name="Normal 31 3 5" xfId="21155"/>
    <cellStyle name="Normal 31 3 6" xfId="46792"/>
    <cellStyle name="Normal 31 3_Rate Case Accrual Accounts" xfId="35260"/>
    <cellStyle name="Normal 31 4" xfId="21156"/>
    <cellStyle name="Normal 31 4 2" xfId="21157"/>
    <cellStyle name="Normal 31 4 2 2" xfId="21158"/>
    <cellStyle name="Normal 31 4 2 2 2" xfId="21159"/>
    <cellStyle name="Normal 31 4 2 2_Rate Case Accrual Accounts" xfId="35261"/>
    <cellStyle name="Normal 31 4 2 3" xfId="46793"/>
    <cellStyle name="Normal 31 4 2_Rate Case Accrual Accounts" xfId="35262"/>
    <cellStyle name="Normal 31 4 3" xfId="21160"/>
    <cellStyle name="Normal 31 4 3 2" xfId="21161"/>
    <cellStyle name="Normal 31 4 3_Rate Case Accrual Accounts" xfId="35263"/>
    <cellStyle name="Normal 31 4 4" xfId="21162"/>
    <cellStyle name="Normal 31 4 5" xfId="46794"/>
    <cellStyle name="Normal 31 4_Rate Case Accrual Accounts" xfId="35264"/>
    <cellStyle name="Normal 31 5" xfId="21163"/>
    <cellStyle name="Normal 31 5 2" xfId="21164"/>
    <cellStyle name="Normal 31 5_Rate Case Accrual Accounts" xfId="35265"/>
    <cellStyle name="Normal 31 6" xfId="21165"/>
    <cellStyle name="Normal 31 6 2" xfId="21166"/>
    <cellStyle name="Normal 31 6_Rate Case Accrual Accounts" xfId="35266"/>
    <cellStyle name="Normal 31 7" xfId="21167"/>
    <cellStyle name="Normal 31 7 2" xfId="21168"/>
    <cellStyle name="Normal 31 7_Rate Case Accrual Accounts" xfId="35267"/>
    <cellStyle name="Normal 31 8" xfId="21169"/>
    <cellStyle name="Normal 31 8 2" xfId="21170"/>
    <cellStyle name="Normal 31 8_Rate Case Accrual Accounts" xfId="35268"/>
    <cellStyle name="Normal 31 9" xfId="21171"/>
    <cellStyle name="Normal 31 9 2" xfId="21172"/>
    <cellStyle name="Normal 31 9_Rate Case Accrual Accounts" xfId="35269"/>
    <cellStyle name="Normal 31_09_2013" xfId="792"/>
    <cellStyle name="Normal 32" xfId="341"/>
    <cellStyle name="Normal 32 10" xfId="21173"/>
    <cellStyle name="Normal 32 10 2" xfId="21174"/>
    <cellStyle name="Normal 32 10_Rate Case Accrual Accounts" xfId="35270"/>
    <cellStyle name="Normal 32 11" xfId="21175"/>
    <cellStyle name="Normal 32 11 2" xfId="21176"/>
    <cellStyle name="Normal 32 11 2 2" xfId="21177"/>
    <cellStyle name="Normal 32 11 2_Rate Case Accrual Accounts" xfId="35271"/>
    <cellStyle name="Normal 32 11 3" xfId="46795"/>
    <cellStyle name="Normal 32 11_Rate Case Accrual Accounts" xfId="35272"/>
    <cellStyle name="Normal 32 12" xfId="21178"/>
    <cellStyle name="Normal 32 12 2" xfId="21179"/>
    <cellStyle name="Normal 32 12 2 2" xfId="21180"/>
    <cellStyle name="Normal 32 12 2_Rate Case Accrual Accounts" xfId="35273"/>
    <cellStyle name="Normal 32 12 3" xfId="46796"/>
    <cellStyle name="Normal 32 12_Rate Case Accrual Accounts" xfId="35274"/>
    <cellStyle name="Normal 32 13" xfId="21181"/>
    <cellStyle name="Normal 32 14" xfId="21182"/>
    <cellStyle name="Normal 32 2" xfId="696"/>
    <cellStyle name="Normal 32 2 2" xfId="922"/>
    <cellStyle name="Normal 32 2 2 2" xfId="21183"/>
    <cellStyle name="Normal 32 2 2 2 2" xfId="21184"/>
    <cellStyle name="Normal 32 2 2 2_Rate Case Accrual Accounts" xfId="35275"/>
    <cellStyle name="Normal 32 2 2 3" xfId="21185"/>
    <cellStyle name="Normal 32 2 2 4" xfId="46797"/>
    <cellStyle name="Normal 32 2 2_Rate Case Accrual Accounts" xfId="35276"/>
    <cellStyle name="Normal 32 2 3" xfId="21186"/>
    <cellStyle name="Normal 32 2 3 2" xfId="21187"/>
    <cellStyle name="Normal 32 2 3_Rate Case Accrual Accounts" xfId="35277"/>
    <cellStyle name="Normal 32 2 4" xfId="21188"/>
    <cellStyle name="Normal 32 2 5" xfId="21189"/>
    <cellStyle name="Normal 32 2 5 2" xfId="46798"/>
    <cellStyle name="Normal 32 2_Rate Case Accrual Accounts" xfId="35278"/>
    <cellStyle name="Normal 32 3" xfId="923"/>
    <cellStyle name="Normal 32 3 2" xfId="21190"/>
    <cellStyle name="Normal 32 3 2 2" xfId="21191"/>
    <cellStyle name="Normal 32 3 2 2 2" xfId="21192"/>
    <cellStyle name="Normal 32 3 2 2 2 2" xfId="21193"/>
    <cellStyle name="Normal 32 3 2 2 2_Rate Case Accrual Accounts" xfId="35279"/>
    <cellStyle name="Normal 32 3 2 2 3" xfId="46799"/>
    <cellStyle name="Normal 32 3 2 2_Rate Case Accrual Accounts" xfId="35280"/>
    <cellStyle name="Normal 32 3 2 3" xfId="21194"/>
    <cellStyle name="Normal 32 3 2 3 2" xfId="21195"/>
    <cellStyle name="Normal 32 3 2 3_Rate Case Accrual Accounts" xfId="35281"/>
    <cellStyle name="Normal 32 3 2 4" xfId="46800"/>
    <cellStyle name="Normal 32 3 2_Rate Case Accrual Accounts" xfId="35282"/>
    <cellStyle name="Normal 32 3 3" xfId="21196"/>
    <cellStyle name="Normal 32 3 3 2" xfId="21197"/>
    <cellStyle name="Normal 32 3 3 2 2" xfId="21198"/>
    <cellStyle name="Normal 32 3 3 2_Rate Case Accrual Accounts" xfId="35283"/>
    <cellStyle name="Normal 32 3 3 3" xfId="46801"/>
    <cellStyle name="Normal 32 3 3_Rate Case Accrual Accounts" xfId="35284"/>
    <cellStyle name="Normal 32 3 4" xfId="21199"/>
    <cellStyle name="Normal 32 3 4 2" xfId="21200"/>
    <cellStyle name="Normal 32 3 4_Rate Case Accrual Accounts" xfId="35285"/>
    <cellStyle name="Normal 32 3 5" xfId="21201"/>
    <cellStyle name="Normal 32 3 6" xfId="46802"/>
    <cellStyle name="Normal 32 3_Rate Case Accrual Accounts" xfId="35286"/>
    <cellStyle name="Normal 32 4" xfId="21202"/>
    <cellStyle name="Normal 32 4 2" xfId="21203"/>
    <cellStyle name="Normal 32 4 2 2" xfId="21204"/>
    <cellStyle name="Normal 32 4 2 2 2" xfId="21205"/>
    <cellStyle name="Normal 32 4 2 2_Rate Case Accrual Accounts" xfId="35287"/>
    <cellStyle name="Normal 32 4 2 3" xfId="46803"/>
    <cellStyle name="Normal 32 4 2_Rate Case Accrual Accounts" xfId="35288"/>
    <cellStyle name="Normal 32 4 3" xfId="21206"/>
    <cellStyle name="Normal 32 4 3 2" xfId="21207"/>
    <cellStyle name="Normal 32 4 3_Rate Case Accrual Accounts" xfId="35289"/>
    <cellStyle name="Normal 32 4 4" xfId="21208"/>
    <cellStyle name="Normal 32 4 5" xfId="46804"/>
    <cellStyle name="Normal 32 4_Rate Case Accrual Accounts" xfId="35290"/>
    <cellStyle name="Normal 32 5" xfId="21209"/>
    <cellStyle name="Normal 32 5 2" xfId="21210"/>
    <cellStyle name="Normal 32 5_Rate Case Accrual Accounts" xfId="35291"/>
    <cellStyle name="Normal 32 6" xfId="21211"/>
    <cellStyle name="Normal 32 6 2" xfId="21212"/>
    <cellStyle name="Normal 32 6_Rate Case Accrual Accounts" xfId="35292"/>
    <cellStyle name="Normal 32 7" xfId="21213"/>
    <cellStyle name="Normal 32 7 2" xfId="21214"/>
    <cellStyle name="Normal 32 7_Rate Case Accrual Accounts" xfId="35293"/>
    <cellStyle name="Normal 32 8" xfId="21215"/>
    <cellStyle name="Normal 32 8 2" xfId="21216"/>
    <cellStyle name="Normal 32 8_Rate Case Accrual Accounts" xfId="35294"/>
    <cellStyle name="Normal 32 9" xfId="21217"/>
    <cellStyle name="Normal 32 9 2" xfId="21218"/>
    <cellStyle name="Normal 32 9_Rate Case Accrual Accounts" xfId="35295"/>
    <cellStyle name="Normal 32_09_2013" xfId="793"/>
    <cellStyle name="Normal 33" xfId="342"/>
    <cellStyle name="Normal 33 10" xfId="21219"/>
    <cellStyle name="Normal 33 10 2" xfId="21220"/>
    <cellStyle name="Normal 33 10_Rate Case Accrual Accounts" xfId="35296"/>
    <cellStyle name="Normal 33 11" xfId="21221"/>
    <cellStyle name="Normal 33 11 2" xfId="21222"/>
    <cellStyle name="Normal 33 11 2 2" xfId="21223"/>
    <cellStyle name="Normal 33 11 2_Rate Case Accrual Accounts" xfId="35297"/>
    <cellStyle name="Normal 33 11 3" xfId="46805"/>
    <cellStyle name="Normal 33 11_Rate Case Accrual Accounts" xfId="35298"/>
    <cellStyle name="Normal 33 12" xfId="21224"/>
    <cellStyle name="Normal 33 12 2" xfId="21225"/>
    <cellStyle name="Normal 33 12 2 2" xfId="21226"/>
    <cellStyle name="Normal 33 12 2_Rate Case Accrual Accounts" xfId="35299"/>
    <cellStyle name="Normal 33 12 3" xfId="46806"/>
    <cellStyle name="Normal 33 12_Rate Case Accrual Accounts" xfId="35300"/>
    <cellStyle name="Normal 33 13" xfId="21227"/>
    <cellStyle name="Normal 33 14" xfId="21228"/>
    <cellStyle name="Normal 33 2" xfId="697"/>
    <cellStyle name="Normal 33 2 2" xfId="924"/>
    <cellStyle name="Normal 33 2 2 2" xfId="21229"/>
    <cellStyle name="Normal 33 2 2 2 2" xfId="21230"/>
    <cellStyle name="Normal 33 2 2 2_Rate Case Accrual Accounts" xfId="35301"/>
    <cellStyle name="Normal 33 2 2 3" xfId="21231"/>
    <cellStyle name="Normal 33 2 2 4" xfId="46807"/>
    <cellStyle name="Normal 33 2 2_Rate Case Accrual Accounts" xfId="35302"/>
    <cellStyle name="Normal 33 2 3" xfId="21232"/>
    <cellStyle name="Normal 33 2 3 2" xfId="21233"/>
    <cellStyle name="Normal 33 2 3_Rate Case Accrual Accounts" xfId="35303"/>
    <cellStyle name="Normal 33 2 4" xfId="21234"/>
    <cellStyle name="Normal 33 2 5" xfId="21235"/>
    <cellStyle name="Normal 33 2 5 2" xfId="46808"/>
    <cellStyle name="Normal 33 2_Rate Case Accrual Accounts" xfId="35304"/>
    <cellStyle name="Normal 33 3" xfId="925"/>
    <cellStyle name="Normal 33 3 2" xfId="21236"/>
    <cellStyle name="Normal 33 3 2 2" xfId="21237"/>
    <cellStyle name="Normal 33 3 2 2 2" xfId="21238"/>
    <cellStyle name="Normal 33 3 2 2 2 2" xfId="21239"/>
    <cellStyle name="Normal 33 3 2 2 2_Rate Case Accrual Accounts" xfId="35305"/>
    <cellStyle name="Normal 33 3 2 2 3" xfId="46809"/>
    <cellStyle name="Normal 33 3 2 2_Rate Case Accrual Accounts" xfId="35306"/>
    <cellStyle name="Normal 33 3 2 3" xfId="21240"/>
    <cellStyle name="Normal 33 3 2 3 2" xfId="21241"/>
    <cellStyle name="Normal 33 3 2 3_Rate Case Accrual Accounts" xfId="35307"/>
    <cellStyle name="Normal 33 3 2 4" xfId="46810"/>
    <cellStyle name="Normal 33 3 2_Rate Case Accrual Accounts" xfId="35308"/>
    <cellStyle name="Normal 33 3 3" xfId="21242"/>
    <cellStyle name="Normal 33 3 3 2" xfId="21243"/>
    <cellStyle name="Normal 33 3 3 2 2" xfId="21244"/>
    <cellStyle name="Normal 33 3 3 2_Rate Case Accrual Accounts" xfId="35309"/>
    <cellStyle name="Normal 33 3 3 3" xfId="46811"/>
    <cellStyle name="Normal 33 3 3_Rate Case Accrual Accounts" xfId="35310"/>
    <cellStyle name="Normal 33 3 4" xfId="21245"/>
    <cellStyle name="Normal 33 3 4 2" xfId="21246"/>
    <cellStyle name="Normal 33 3 4_Rate Case Accrual Accounts" xfId="35311"/>
    <cellStyle name="Normal 33 3 5" xfId="21247"/>
    <cellStyle name="Normal 33 3 6" xfId="46812"/>
    <cellStyle name="Normal 33 3_Rate Case Accrual Accounts" xfId="35312"/>
    <cellStyle name="Normal 33 4" xfId="21248"/>
    <cellStyle name="Normal 33 4 2" xfId="21249"/>
    <cellStyle name="Normal 33 4 2 2" xfId="21250"/>
    <cellStyle name="Normal 33 4 2 2 2" xfId="21251"/>
    <cellStyle name="Normal 33 4 2 2_Rate Case Accrual Accounts" xfId="35313"/>
    <cellStyle name="Normal 33 4 2 3" xfId="46813"/>
    <cellStyle name="Normal 33 4 2_Rate Case Accrual Accounts" xfId="35314"/>
    <cellStyle name="Normal 33 4 3" xfId="21252"/>
    <cellStyle name="Normal 33 4 3 2" xfId="21253"/>
    <cellStyle name="Normal 33 4 3_Rate Case Accrual Accounts" xfId="35315"/>
    <cellStyle name="Normal 33 4 4" xfId="21254"/>
    <cellStyle name="Normal 33 4 5" xfId="46814"/>
    <cellStyle name="Normal 33 4_Rate Case Accrual Accounts" xfId="35316"/>
    <cellStyle name="Normal 33 5" xfId="21255"/>
    <cellStyle name="Normal 33 5 2" xfId="21256"/>
    <cellStyle name="Normal 33 5_Rate Case Accrual Accounts" xfId="35317"/>
    <cellStyle name="Normal 33 6" xfId="21257"/>
    <cellStyle name="Normal 33 6 2" xfId="21258"/>
    <cellStyle name="Normal 33 6_Rate Case Accrual Accounts" xfId="35318"/>
    <cellStyle name="Normal 33 7" xfId="21259"/>
    <cellStyle name="Normal 33 7 2" xfId="21260"/>
    <cellStyle name="Normal 33 7_Rate Case Accrual Accounts" xfId="35319"/>
    <cellStyle name="Normal 33 8" xfId="21261"/>
    <cellStyle name="Normal 33 8 2" xfId="21262"/>
    <cellStyle name="Normal 33 8_Rate Case Accrual Accounts" xfId="35320"/>
    <cellStyle name="Normal 33 9" xfId="21263"/>
    <cellStyle name="Normal 33 9 2" xfId="21264"/>
    <cellStyle name="Normal 33 9_Rate Case Accrual Accounts" xfId="35321"/>
    <cellStyle name="Normal 33_09_2013" xfId="794"/>
    <cellStyle name="Normal 34" xfId="343"/>
    <cellStyle name="Normal 34 10" xfId="21265"/>
    <cellStyle name="Normal 34 10 2" xfId="21266"/>
    <cellStyle name="Normal 34 10 2 2" xfId="21267"/>
    <cellStyle name="Normal 34 10 2_Rate Case Accrual Accounts" xfId="35322"/>
    <cellStyle name="Normal 34 10 3" xfId="21268"/>
    <cellStyle name="Normal 34 10 3 2" xfId="46815"/>
    <cellStyle name="Normal 34 10 4" xfId="46816"/>
    <cellStyle name="Normal 34 10_Rate Case Accrual Accounts" xfId="35323"/>
    <cellStyle name="Normal 34 11" xfId="21269"/>
    <cellStyle name="Normal 34 11 2" xfId="21270"/>
    <cellStyle name="Normal 34 11 2 2" xfId="21271"/>
    <cellStyle name="Normal 34 11 2_Rate Case Accrual Accounts" xfId="35324"/>
    <cellStyle name="Normal 34 11 3" xfId="46817"/>
    <cellStyle name="Normal 34 11_Rate Case Accrual Accounts" xfId="35325"/>
    <cellStyle name="Normal 34 12" xfId="21272"/>
    <cellStyle name="Normal 34 12 2" xfId="21273"/>
    <cellStyle name="Normal 34 12 2 2" xfId="21274"/>
    <cellStyle name="Normal 34 12 2_Rate Case Accrual Accounts" xfId="35326"/>
    <cellStyle name="Normal 34 12 3" xfId="46818"/>
    <cellStyle name="Normal 34 12_Rate Case Accrual Accounts" xfId="35327"/>
    <cellStyle name="Normal 34 13" xfId="21275"/>
    <cellStyle name="Normal 34 14" xfId="21276"/>
    <cellStyle name="Normal 34 14 2" xfId="46819"/>
    <cellStyle name="Normal 34 15" xfId="21277"/>
    <cellStyle name="Normal 34 15 2" xfId="46820"/>
    <cellStyle name="Normal 34 16" xfId="21278"/>
    <cellStyle name="Normal 34 2" xfId="698"/>
    <cellStyle name="Normal 34 2 2" xfId="926"/>
    <cellStyle name="Normal 34 2 2 2" xfId="21279"/>
    <cellStyle name="Normal 34 2 2 2 2" xfId="21280"/>
    <cellStyle name="Normal 34 2 2 2_Rate Case Accrual Accounts" xfId="35328"/>
    <cellStyle name="Normal 34 2 2 3" xfId="21281"/>
    <cellStyle name="Normal 34 2 2_Rate Case Accrual Accounts" xfId="35329"/>
    <cellStyle name="Normal 34 2 3" xfId="21282"/>
    <cellStyle name="Normal 34 2 3 2" xfId="21283"/>
    <cellStyle name="Normal 34 2 3 2 2" xfId="21284"/>
    <cellStyle name="Normal 34 2 3 2_Rate Case Accrual Accounts" xfId="35330"/>
    <cellStyle name="Normal 34 2 3 3" xfId="21285"/>
    <cellStyle name="Normal 34 2 3 4" xfId="21286"/>
    <cellStyle name="Normal 34 2 3 5" xfId="21287"/>
    <cellStyle name="Normal 34 2 3 6" xfId="46821"/>
    <cellStyle name="Normal 34 2 3_Rate Case Accrual Accounts" xfId="35331"/>
    <cellStyle name="Normal 34 2 4" xfId="21288"/>
    <cellStyle name="Normal 34 2_Basis Detail" xfId="21289"/>
    <cellStyle name="Normal 34 3" xfId="927"/>
    <cellStyle name="Normal 34 3 2" xfId="21290"/>
    <cellStyle name="Normal 34 3 2 2" xfId="21291"/>
    <cellStyle name="Normal 34 3 2 2 2" xfId="21292"/>
    <cellStyle name="Normal 34 3 2 2 2 2" xfId="21293"/>
    <cellStyle name="Normal 34 3 2 2 2 2 2" xfId="46822"/>
    <cellStyle name="Normal 34 3 2 2 2 3" xfId="21294"/>
    <cellStyle name="Normal 34 3 2 2 2_Rate Case Accrual Accounts" xfId="35332"/>
    <cellStyle name="Normal 34 3 2 2 3" xfId="21295"/>
    <cellStyle name="Normal 34 3 2 2 3 2" xfId="46823"/>
    <cellStyle name="Normal 34 3 2 2 4" xfId="46824"/>
    <cellStyle name="Normal 34 3 2 2_Rate Case Accrual Accounts" xfId="35333"/>
    <cellStyle name="Normal 34 3 2 3" xfId="21296"/>
    <cellStyle name="Normal 34 3 2 3 2" xfId="21297"/>
    <cellStyle name="Normal 34 3 2 3 2 2" xfId="21298"/>
    <cellStyle name="Normal 34 3 2 3 2_Rate Case Accrual Accounts" xfId="35334"/>
    <cellStyle name="Normal 34 3 2 3 3" xfId="21299"/>
    <cellStyle name="Normal 34 3 2 3 3 2" xfId="46825"/>
    <cellStyle name="Normal 34 3 2 3 4" xfId="46826"/>
    <cellStyle name="Normal 34 3 2 3_Rate Case Accrual Accounts" xfId="35335"/>
    <cellStyle name="Normal 34 3 2 4" xfId="21300"/>
    <cellStyle name="Normal 34 3 2 4 2" xfId="21301"/>
    <cellStyle name="Normal 34 3 2 4_Rate Case Accrual Accounts" xfId="35336"/>
    <cellStyle name="Normal 34 3 2 5" xfId="21302"/>
    <cellStyle name="Normal 34 3 2 5 2" xfId="21303"/>
    <cellStyle name="Normal 34 3 2 5_Rate Case Accrual Accounts" xfId="35337"/>
    <cellStyle name="Normal 34 3 2 6" xfId="21304"/>
    <cellStyle name="Normal 34 3 2 6 2" xfId="46827"/>
    <cellStyle name="Normal 34 3 2 7" xfId="46828"/>
    <cellStyle name="Normal 34 3 2_Rate Case Accrual Accounts" xfId="35338"/>
    <cellStyle name="Normal 34 3 3" xfId="21305"/>
    <cellStyle name="Normal 34 3 3 2" xfId="21306"/>
    <cellStyle name="Normal 34 3 3 2 2" xfId="21307"/>
    <cellStyle name="Normal 34 3 3 2 2 2" xfId="46829"/>
    <cellStyle name="Normal 34 3 3 2 3" xfId="21308"/>
    <cellStyle name="Normal 34 3 3 2_Rate Case Accrual Accounts" xfId="35339"/>
    <cellStyle name="Normal 34 3 3 3" xfId="21309"/>
    <cellStyle name="Normal 34 3 3 3 2" xfId="46830"/>
    <cellStyle name="Normal 34 3 3 4" xfId="46831"/>
    <cellStyle name="Normal 34 3 3_Rate Case Accrual Accounts" xfId="35340"/>
    <cellStyle name="Normal 34 3 4" xfId="21310"/>
    <cellStyle name="Normal 34 3 4 2" xfId="21311"/>
    <cellStyle name="Normal 34 3 4 2 2" xfId="21312"/>
    <cellStyle name="Normal 34 3 4 2_Rate Case Accrual Accounts" xfId="35341"/>
    <cellStyle name="Normal 34 3 4 3" xfId="46832"/>
    <cellStyle name="Normal 34 3 4_Rate Case Accrual Accounts" xfId="35342"/>
    <cellStyle name="Normal 34 3 5" xfId="21313"/>
    <cellStyle name="Normal 34 3 5 2" xfId="21314"/>
    <cellStyle name="Normal 34 3 5_Rate Case Accrual Accounts" xfId="35343"/>
    <cellStyle name="Normal 34 3 6" xfId="21315"/>
    <cellStyle name="Normal 34 3 6 2" xfId="21316"/>
    <cellStyle name="Normal 34 3 6_Rate Case Accrual Accounts" xfId="35344"/>
    <cellStyle name="Normal 34 3 7" xfId="21317"/>
    <cellStyle name="Normal 34 3 7 2" xfId="46833"/>
    <cellStyle name="Normal 34 3 8" xfId="46834"/>
    <cellStyle name="Normal 34 3_Basis Info" xfId="21318"/>
    <cellStyle name="Normal 34 4" xfId="21319"/>
    <cellStyle name="Normal 34 4 2" xfId="21320"/>
    <cellStyle name="Normal 34 4 2 2" xfId="21321"/>
    <cellStyle name="Normal 34 4 2_Rate Case Accrual Accounts" xfId="35345"/>
    <cellStyle name="Normal 34 4 3" xfId="21322"/>
    <cellStyle name="Normal 34 4 3 2" xfId="21323"/>
    <cellStyle name="Normal 34 4 3 2 2" xfId="21324"/>
    <cellStyle name="Normal 34 4 3 2_Rate Case Accrual Accounts" xfId="35346"/>
    <cellStyle name="Normal 34 4 3 3" xfId="21325"/>
    <cellStyle name="Normal 34 4 3 4" xfId="46835"/>
    <cellStyle name="Normal 34 4 3_Rate Case Accrual Accounts" xfId="35347"/>
    <cellStyle name="Normal 34 4 4" xfId="21326"/>
    <cellStyle name="Normal 34 4 4 2" xfId="21327"/>
    <cellStyle name="Normal 34 4 4_Rate Case Accrual Accounts" xfId="35348"/>
    <cellStyle name="Normal 34 4 5" xfId="21328"/>
    <cellStyle name="Normal 34 4 6" xfId="46836"/>
    <cellStyle name="Normal 34 4_Rate Case Accrual Accounts" xfId="35349"/>
    <cellStyle name="Normal 34 5" xfId="21329"/>
    <cellStyle name="Normal 34 5 2" xfId="21330"/>
    <cellStyle name="Normal 34 5 2 2" xfId="21331"/>
    <cellStyle name="Normal 34 5 2 2 2" xfId="21332"/>
    <cellStyle name="Normal 34 5 2 2_Rate Case Accrual Accounts" xfId="35350"/>
    <cellStyle name="Normal 34 5 2 3" xfId="21333"/>
    <cellStyle name="Normal 34 5 2_Rate Case Accrual Accounts" xfId="35351"/>
    <cellStyle name="Normal 34 5 3" xfId="21334"/>
    <cellStyle name="Normal 34 5 4" xfId="21335"/>
    <cellStyle name="Normal 34 5 5" xfId="21336"/>
    <cellStyle name="Normal 34 5_Rate Case Accrual Accounts" xfId="35352"/>
    <cellStyle name="Normal 34 6" xfId="21337"/>
    <cellStyle name="Normal 34 6 2" xfId="21338"/>
    <cellStyle name="Normal 34 6 2 2" xfId="21339"/>
    <cellStyle name="Normal 34 6 2_Rate Case Accrual Accounts" xfId="35353"/>
    <cellStyle name="Normal 34 6 3" xfId="21340"/>
    <cellStyle name="Normal 34 6 3 2" xfId="46837"/>
    <cellStyle name="Normal 34 6 4" xfId="46838"/>
    <cellStyle name="Normal 34 6_Rate Case Accrual Accounts" xfId="35354"/>
    <cellStyle name="Normal 34 7" xfId="21341"/>
    <cellStyle name="Normal 34 7 2" xfId="21342"/>
    <cellStyle name="Normal 34 7 2 2" xfId="21343"/>
    <cellStyle name="Normal 34 7 2_Rate Case Accrual Accounts" xfId="35355"/>
    <cellStyle name="Normal 34 7 3" xfId="21344"/>
    <cellStyle name="Normal 34 7 3 2" xfId="46839"/>
    <cellStyle name="Normal 34 7 4" xfId="46840"/>
    <cellStyle name="Normal 34 7_Rate Case Accrual Accounts" xfId="35356"/>
    <cellStyle name="Normal 34 8" xfId="21345"/>
    <cellStyle name="Normal 34 8 2" xfId="21346"/>
    <cellStyle name="Normal 34 8 2 2" xfId="21347"/>
    <cellStyle name="Normal 34 8 2_Rate Case Accrual Accounts" xfId="35357"/>
    <cellStyle name="Normal 34 8 3" xfId="21348"/>
    <cellStyle name="Normal 34 8 3 2" xfId="46841"/>
    <cellStyle name="Normal 34 8 4" xfId="46842"/>
    <cellStyle name="Normal 34 8_Rate Case Accrual Accounts" xfId="35358"/>
    <cellStyle name="Normal 34 9" xfId="21349"/>
    <cellStyle name="Normal 34 9 2" xfId="21350"/>
    <cellStyle name="Normal 34 9 2 2" xfId="21351"/>
    <cellStyle name="Normal 34 9 2_Rate Case Accrual Accounts" xfId="35359"/>
    <cellStyle name="Normal 34 9 3" xfId="21352"/>
    <cellStyle name="Normal 34 9 3 2" xfId="46843"/>
    <cellStyle name="Normal 34 9 4" xfId="46844"/>
    <cellStyle name="Normal 34 9_Rate Case Accrual Accounts" xfId="35360"/>
    <cellStyle name="Normal 34_09_2013" xfId="795"/>
    <cellStyle name="Normal 35" xfId="344"/>
    <cellStyle name="Normal 35 10" xfId="21353"/>
    <cellStyle name="Normal 35 10 2" xfId="21354"/>
    <cellStyle name="Normal 35 10 2 2" xfId="21355"/>
    <cellStyle name="Normal 35 10 2_Rate Case Accrual Accounts" xfId="35361"/>
    <cellStyle name="Normal 35 10 3" xfId="21356"/>
    <cellStyle name="Normal 35 10 3 2" xfId="46845"/>
    <cellStyle name="Normal 35 10 4" xfId="46846"/>
    <cellStyle name="Normal 35 10_Rate Case Accrual Accounts" xfId="35362"/>
    <cellStyle name="Normal 35 11" xfId="21357"/>
    <cellStyle name="Normal 35 11 2" xfId="21358"/>
    <cellStyle name="Normal 35 11 2 2" xfId="21359"/>
    <cellStyle name="Normal 35 11 2_Rate Case Accrual Accounts" xfId="35363"/>
    <cellStyle name="Normal 35 11 3" xfId="46847"/>
    <cellStyle name="Normal 35 11_Rate Case Accrual Accounts" xfId="35364"/>
    <cellStyle name="Normal 35 12" xfId="21360"/>
    <cellStyle name="Normal 35 12 2" xfId="21361"/>
    <cellStyle name="Normal 35 12 2 2" xfId="21362"/>
    <cellStyle name="Normal 35 12 2_Rate Case Accrual Accounts" xfId="35365"/>
    <cellStyle name="Normal 35 12 3" xfId="46848"/>
    <cellStyle name="Normal 35 12_Rate Case Accrual Accounts" xfId="35366"/>
    <cellStyle name="Normal 35 13" xfId="21363"/>
    <cellStyle name="Normal 35 14" xfId="21364"/>
    <cellStyle name="Normal 35 14 2" xfId="46849"/>
    <cellStyle name="Normal 35 15" xfId="21365"/>
    <cellStyle name="Normal 35 2" xfId="699"/>
    <cellStyle name="Normal 35 2 2" xfId="928"/>
    <cellStyle name="Normal 35 2 2 2" xfId="21366"/>
    <cellStyle name="Normal 35 2 2 2 2" xfId="21367"/>
    <cellStyle name="Normal 35 2 2 2_Rate Case Accrual Accounts" xfId="35367"/>
    <cellStyle name="Normal 35 2 2 3" xfId="21368"/>
    <cellStyle name="Normal 35 2 2_Rate Case Accrual Accounts" xfId="35368"/>
    <cellStyle name="Normal 35 2 3" xfId="21369"/>
    <cellStyle name="Normal 35 2 3 2" xfId="21370"/>
    <cellStyle name="Normal 35 2 3 2 2" xfId="21371"/>
    <cellStyle name="Normal 35 2 3 2_Rate Case Accrual Accounts" xfId="35369"/>
    <cellStyle name="Normal 35 2 3 3" xfId="21372"/>
    <cellStyle name="Normal 35 2 3 4" xfId="21373"/>
    <cellStyle name="Normal 35 2 3 5" xfId="21374"/>
    <cellStyle name="Normal 35 2 3 6" xfId="46850"/>
    <cellStyle name="Normal 35 2 3_Rate Case Accrual Accounts" xfId="35370"/>
    <cellStyle name="Normal 35 2 4" xfId="21375"/>
    <cellStyle name="Normal 35 2 4 2" xfId="21376"/>
    <cellStyle name="Normal 35 2 4_Rate Case Accrual Accounts" xfId="35371"/>
    <cellStyle name="Normal 35 2 5" xfId="21377"/>
    <cellStyle name="Normal 35 2 6" xfId="21378"/>
    <cellStyle name="Normal 35 2 6 2" xfId="46851"/>
    <cellStyle name="Normal 35 2_Basis Detail" xfId="21379"/>
    <cellStyle name="Normal 35 3" xfId="929"/>
    <cellStyle name="Normal 35 3 2" xfId="21380"/>
    <cellStyle name="Normal 35 3 2 2" xfId="21381"/>
    <cellStyle name="Normal 35 3 2 2 2" xfId="21382"/>
    <cellStyle name="Normal 35 3 2 2 2 2" xfId="21383"/>
    <cellStyle name="Normal 35 3 2 2 2 2 2" xfId="46852"/>
    <cellStyle name="Normal 35 3 2 2 2 3" xfId="21384"/>
    <cellStyle name="Normal 35 3 2 2 2_Rate Case Accrual Accounts" xfId="35372"/>
    <cellStyle name="Normal 35 3 2 2 3" xfId="21385"/>
    <cellStyle name="Normal 35 3 2 2 3 2" xfId="46853"/>
    <cellStyle name="Normal 35 3 2 2 4" xfId="46854"/>
    <cellStyle name="Normal 35 3 2 2_Rate Case Accrual Accounts" xfId="35373"/>
    <cellStyle name="Normal 35 3 2 3" xfId="21386"/>
    <cellStyle name="Normal 35 3 2 3 2" xfId="21387"/>
    <cellStyle name="Normal 35 3 2 3 2 2" xfId="21388"/>
    <cellStyle name="Normal 35 3 2 3 2_Rate Case Accrual Accounts" xfId="35374"/>
    <cellStyle name="Normal 35 3 2 3 3" xfId="21389"/>
    <cellStyle name="Normal 35 3 2 3 3 2" xfId="46855"/>
    <cellStyle name="Normal 35 3 2 3 4" xfId="46856"/>
    <cellStyle name="Normal 35 3 2 3_Rate Case Accrual Accounts" xfId="35375"/>
    <cellStyle name="Normal 35 3 2 4" xfId="21390"/>
    <cellStyle name="Normal 35 3 2 4 2" xfId="21391"/>
    <cellStyle name="Normal 35 3 2 4_Rate Case Accrual Accounts" xfId="35376"/>
    <cellStyle name="Normal 35 3 2 5" xfId="21392"/>
    <cellStyle name="Normal 35 3 2 5 2" xfId="21393"/>
    <cellStyle name="Normal 35 3 2 5_Rate Case Accrual Accounts" xfId="35377"/>
    <cellStyle name="Normal 35 3 2 6" xfId="21394"/>
    <cellStyle name="Normal 35 3 2 6 2" xfId="46857"/>
    <cellStyle name="Normal 35 3 2 7" xfId="46858"/>
    <cellStyle name="Normal 35 3 2_Rate Case Accrual Accounts" xfId="35378"/>
    <cellStyle name="Normal 35 3 3" xfId="21395"/>
    <cellStyle name="Normal 35 3 3 2" xfId="21396"/>
    <cellStyle name="Normal 35 3 3 2 2" xfId="21397"/>
    <cellStyle name="Normal 35 3 3 2 2 2" xfId="46859"/>
    <cellStyle name="Normal 35 3 3 2 3" xfId="21398"/>
    <cellStyle name="Normal 35 3 3 2_Rate Case Accrual Accounts" xfId="35379"/>
    <cellStyle name="Normal 35 3 3 3" xfId="21399"/>
    <cellStyle name="Normal 35 3 3 3 2" xfId="46860"/>
    <cellStyle name="Normal 35 3 3 4" xfId="46861"/>
    <cellStyle name="Normal 35 3 3_Rate Case Accrual Accounts" xfId="35380"/>
    <cellStyle name="Normal 35 3 4" xfId="21400"/>
    <cellStyle name="Normal 35 3 4 2" xfId="21401"/>
    <cellStyle name="Normal 35 3 4 2 2" xfId="21402"/>
    <cellStyle name="Normal 35 3 4 2_Rate Case Accrual Accounts" xfId="35381"/>
    <cellStyle name="Normal 35 3 4 3" xfId="46862"/>
    <cellStyle name="Normal 35 3 4_Rate Case Accrual Accounts" xfId="35382"/>
    <cellStyle name="Normal 35 3 5" xfId="21403"/>
    <cellStyle name="Normal 35 3 5 2" xfId="21404"/>
    <cellStyle name="Normal 35 3 5_Rate Case Accrual Accounts" xfId="35383"/>
    <cellStyle name="Normal 35 3 6" xfId="21405"/>
    <cellStyle name="Normal 35 3 6 2" xfId="21406"/>
    <cellStyle name="Normal 35 3 6_Rate Case Accrual Accounts" xfId="35384"/>
    <cellStyle name="Normal 35 3 7" xfId="21407"/>
    <cellStyle name="Normal 35 3 7 2" xfId="46863"/>
    <cellStyle name="Normal 35 3 8" xfId="46864"/>
    <cellStyle name="Normal 35 3_Basis Info" xfId="21408"/>
    <cellStyle name="Normal 35 4" xfId="21409"/>
    <cellStyle name="Normal 35 4 2" xfId="21410"/>
    <cellStyle name="Normal 35 4 2 2" xfId="21411"/>
    <cellStyle name="Normal 35 4 2_Rate Case Accrual Accounts" xfId="35385"/>
    <cellStyle name="Normal 35 4 3" xfId="21412"/>
    <cellStyle name="Normal 35 4 3 2" xfId="21413"/>
    <cellStyle name="Normal 35 4 3 2 2" xfId="21414"/>
    <cellStyle name="Normal 35 4 3 2_Rate Case Accrual Accounts" xfId="35386"/>
    <cellStyle name="Normal 35 4 3 3" xfId="21415"/>
    <cellStyle name="Normal 35 4 3 4" xfId="46865"/>
    <cellStyle name="Normal 35 4 3_Rate Case Accrual Accounts" xfId="35387"/>
    <cellStyle name="Normal 35 4 4" xfId="21416"/>
    <cellStyle name="Normal 35 4 4 2" xfId="21417"/>
    <cellStyle name="Normal 35 4 4_Rate Case Accrual Accounts" xfId="35388"/>
    <cellStyle name="Normal 35 4 5" xfId="21418"/>
    <cellStyle name="Normal 35 4 6" xfId="46866"/>
    <cellStyle name="Normal 35 4_Rate Case Accrual Accounts" xfId="35389"/>
    <cellStyle name="Normal 35 5" xfId="21419"/>
    <cellStyle name="Normal 35 5 2" xfId="21420"/>
    <cellStyle name="Normal 35 5 2 2" xfId="21421"/>
    <cellStyle name="Normal 35 5 2 2 2" xfId="21422"/>
    <cellStyle name="Normal 35 5 2 2_Rate Case Accrual Accounts" xfId="35390"/>
    <cellStyle name="Normal 35 5 2 3" xfId="21423"/>
    <cellStyle name="Normal 35 5 2_Rate Case Accrual Accounts" xfId="35391"/>
    <cellStyle name="Normal 35 5 3" xfId="21424"/>
    <cellStyle name="Normal 35 5 4" xfId="21425"/>
    <cellStyle name="Normal 35 5 5" xfId="21426"/>
    <cellStyle name="Normal 35 5_Rate Case Accrual Accounts" xfId="35392"/>
    <cellStyle name="Normal 35 6" xfId="21427"/>
    <cellStyle name="Normal 35 6 2" xfId="21428"/>
    <cellStyle name="Normal 35 6 2 2" xfId="21429"/>
    <cellStyle name="Normal 35 6 2_Rate Case Accrual Accounts" xfId="35393"/>
    <cellStyle name="Normal 35 6 3" xfId="21430"/>
    <cellStyle name="Normal 35 6 3 2" xfId="46867"/>
    <cellStyle name="Normal 35 6 4" xfId="46868"/>
    <cellStyle name="Normal 35 6_Rate Case Accrual Accounts" xfId="35394"/>
    <cellStyle name="Normal 35 7" xfId="21431"/>
    <cellStyle name="Normal 35 7 2" xfId="21432"/>
    <cellStyle name="Normal 35 7 2 2" xfId="21433"/>
    <cellStyle name="Normal 35 7 2_Rate Case Accrual Accounts" xfId="35395"/>
    <cellStyle name="Normal 35 7 3" xfId="21434"/>
    <cellStyle name="Normal 35 7 3 2" xfId="46869"/>
    <cellStyle name="Normal 35 7 4" xfId="46870"/>
    <cellStyle name="Normal 35 7_Rate Case Accrual Accounts" xfId="35396"/>
    <cellStyle name="Normal 35 8" xfId="21435"/>
    <cellStyle name="Normal 35 8 2" xfId="21436"/>
    <cellStyle name="Normal 35 8 2 2" xfId="21437"/>
    <cellStyle name="Normal 35 8 2_Rate Case Accrual Accounts" xfId="35397"/>
    <cellStyle name="Normal 35 8 3" xfId="21438"/>
    <cellStyle name="Normal 35 8 3 2" xfId="46871"/>
    <cellStyle name="Normal 35 8 4" xfId="46872"/>
    <cellStyle name="Normal 35 8_Rate Case Accrual Accounts" xfId="35398"/>
    <cellStyle name="Normal 35 9" xfId="21439"/>
    <cellStyle name="Normal 35 9 2" xfId="21440"/>
    <cellStyle name="Normal 35 9 2 2" xfId="21441"/>
    <cellStyle name="Normal 35 9 2_Rate Case Accrual Accounts" xfId="35399"/>
    <cellStyle name="Normal 35 9 3" xfId="21442"/>
    <cellStyle name="Normal 35 9 3 2" xfId="46873"/>
    <cellStyle name="Normal 35 9 4" xfId="46874"/>
    <cellStyle name="Normal 35 9_Rate Case Accrual Accounts" xfId="35400"/>
    <cellStyle name="Normal 35_09_2013" xfId="796"/>
    <cellStyle name="Normal 36" xfId="345"/>
    <cellStyle name="Normal 36 10" xfId="21443"/>
    <cellStyle name="Normal 36 2" xfId="700"/>
    <cellStyle name="Normal 36 2 2" xfId="930"/>
    <cellStyle name="Normal 36 2 2 2" xfId="21444"/>
    <cellStyle name="Normal 36 2 2 2 2" xfId="21445"/>
    <cellStyle name="Normal 36 2 2 2 2 2" xfId="46875"/>
    <cellStyle name="Normal 36 2 2 2 3" xfId="21446"/>
    <cellStyle name="Normal 36 2 2 2_Rate Case Accrual Accounts" xfId="35401"/>
    <cellStyle name="Normal 36 2 2 3" xfId="21447"/>
    <cellStyle name="Normal 36 2 2 3 2" xfId="46876"/>
    <cellStyle name="Normal 36 2 2 4" xfId="46877"/>
    <cellStyle name="Normal 36 2 2_Rate Case Accrual Accounts" xfId="35402"/>
    <cellStyle name="Normal 36 2 3" xfId="21448"/>
    <cellStyle name="Normal 36 2 3 2" xfId="21449"/>
    <cellStyle name="Normal 36 2 3 2 2" xfId="21450"/>
    <cellStyle name="Normal 36 2 3 2_Rate Case Accrual Accounts" xfId="35403"/>
    <cellStyle name="Normal 36 2 3 3" xfId="21451"/>
    <cellStyle name="Normal 36 2 3 3 2" xfId="46878"/>
    <cellStyle name="Normal 36 2 3 4" xfId="46879"/>
    <cellStyle name="Normal 36 2 3_Rate Case Accrual Accounts" xfId="35404"/>
    <cellStyle name="Normal 36 2 4" xfId="21452"/>
    <cellStyle name="Normal 36 2 4 2" xfId="21453"/>
    <cellStyle name="Normal 36 2 4_Rate Case Accrual Accounts" xfId="35405"/>
    <cellStyle name="Normal 36 2 5" xfId="21454"/>
    <cellStyle name="Normal 36 2 5 2" xfId="46880"/>
    <cellStyle name="Normal 36 2 6" xfId="21455"/>
    <cellStyle name="Normal 36 2 6 2" xfId="46881"/>
    <cellStyle name="Normal 36 2_Rate Case Accrual Accounts" xfId="35406"/>
    <cellStyle name="Normal 36 3" xfId="931"/>
    <cellStyle name="Normal 36 3 2" xfId="21456"/>
    <cellStyle name="Normal 36 3 2 2" xfId="21457"/>
    <cellStyle name="Normal 36 3 2 2 2" xfId="21458"/>
    <cellStyle name="Normal 36 3 2 2 2 2" xfId="21459"/>
    <cellStyle name="Normal 36 3 2 2 2_Rate Case Accrual Accounts" xfId="35407"/>
    <cellStyle name="Normal 36 3 2 2 3" xfId="21460"/>
    <cellStyle name="Normal 36 3 2 2 3 2" xfId="46882"/>
    <cellStyle name="Normal 36 3 2 2 4" xfId="46883"/>
    <cellStyle name="Normal 36 3 2 2_Rate Case Accrual Accounts" xfId="35408"/>
    <cellStyle name="Normal 36 3 2 3" xfId="21461"/>
    <cellStyle name="Normal 36 3 2 3 2" xfId="21462"/>
    <cellStyle name="Normal 36 3 2 3_Rate Case Accrual Accounts" xfId="35409"/>
    <cellStyle name="Normal 36 3 2 4" xfId="21463"/>
    <cellStyle name="Normal 36 3 2 4 2" xfId="46884"/>
    <cellStyle name="Normal 36 3 2 5" xfId="46885"/>
    <cellStyle name="Normal 36 3 2_Rate Case Accrual Accounts" xfId="35410"/>
    <cellStyle name="Normal 36 3 3" xfId="21464"/>
    <cellStyle name="Normal 36 3 3 2" xfId="21465"/>
    <cellStyle name="Normal 36 3 3 2 2" xfId="21466"/>
    <cellStyle name="Normal 36 3 3 2_Rate Case Accrual Accounts" xfId="35411"/>
    <cellStyle name="Normal 36 3 3 3" xfId="21467"/>
    <cellStyle name="Normal 36 3 3 3 2" xfId="46886"/>
    <cellStyle name="Normal 36 3 3 4" xfId="46887"/>
    <cellStyle name="Normal 36 3 3_Rate Case Accrual Accounts" xfId="35412"/>
    <cellStyle name="Normal 36 3 4" xfId="21468"/>
    <cellStyle name="Normal 36 3 4 2" xfId="21469"/>
    <cellStyle name="Normal 36 3 4 2 2" xfId="46888"/>
    <cellStyle name="Normal 36 3 4 3" xfId="21470"/>
    <cellStyle name="Normal 36 3 4_Rate Case Accrual Accounts" xfId="35413"/>
    <cellStyle name="Normal 36 3 5" xfId="21471"/>
    <cellStyle name="Normal 36 3 5 2" xfId="21472"/>
    <cellStyle name="Normal 36 3 5_Rate Case Accrual Accounts" xfId="35414"/>
    <cellStyle name="Normal 36 3 6" xfId="21473"/>
    <cellStyle name="Normal 36 3 6 2" xfId="46889"/>
    <cellStyle name="Normal 36 3 7" xfId="46890"/>
    <cellStyle name="Normal 36 3_Rate Case Accrual Accounts" xfId="35415"/>
    <cellStyle name="Normal 36 4" xfId="21474"/>
    <cellStyle name="Normal 36 4 2" xfId="21475"/>
    <cellStyle name="Normal 36 4 2 2" xfId="21476"/>
    <cellStyle name="Normal 36 4 2 2 2" xfId="21477"/>
    <cellStyle name="Normal 36 4 2 2_Rate Case Accrual Accounts" xfId="35416"/>
    <cellStyle name="Normal 36 4 2 3" xfId="46891"/>
    <cellStyle name="Normal 36 4 2_Rate Case Accrual Accounts" xfId="35417"/>
    <cellStyle name="Normal 36 4 3" xfId="21478"/>
    <cellStyle name="Normal 36 4 3 2" xfId="21479"/>
    <cellStyle name="Normal 36 4 3_Rate Case Accrual Accounts" xfId="35418"/>
    <cellStyle name="Normal 36 4 4" xfId="21480"/>
    <cellStyle name="Normal 36 4 4 2" xfId="46892"/>
    <cellStyle name="Normal 36 4 5" xfId="46893"/>
    <cellStyle name="Normal 36 4_Rate Case Accrual Accounts" xfId="35419"/>
    <cellStyle name="Normal 36 5" xfId="21481"/>
    <cellStyle name="Normal 36 5 2" xfId="21482"/>
    <cellStyle name="Normal 36 5 2 2" xfId="21483"/>
    <cellStyle name="Normal 36 5 2_Rate Case Accrual Accounts" xfId="35420"/>
    <cellStyle name="Normal 36 5 3" xfId="21484"/>
    <cellStyle name="Normal 36 5 3 2" xfId="46894"/>
    <cellStyle name="Normal 36 5 4" xfId="46895"/>
    <cellStyle name="Normal 36 5_Rate Case Accrual Accounts" xfId="35421"/>
    <cellStyle name="Normal 36 6" xfId="21485"/>
    <cellStyle name="Normal 36 6 2" xfId="21486"/>
    <cellStyle name="Normal 36 6 2 2" xfId="21487"/>
    <cellStyle name="Normal 36 6 2_Rate Case Accrual Accounts" xfId="35422"/>
    <cellStyle name="Normal 36 6 3" xfId="46896"/>
    <cellStyle name="Normal 36 6_Rate Case Accrual Accounts" xfId="35423"/>
    <cellStyle name="Normal 36 7" xfId="21488"/>
    <cellStyle name="Normal 36 7 2" xfId="21489"/>
    <cellStyle name="Normal 36 7 2 2" xfId="21490"/>
    <cellStyle name="Normal 36 7 2_Rate Case Accrual Accounts" xfId="35424"/>
    <cellStyle name="Normal 36 7 3" xfId="46897"/>
    <cellStyle name="Normal 36 7_Rate Case Accrual Accounts" xfId="35425"/>
    <cellStyle name="Normal 36 8" xfId="21491"/>
    <cellStyle name="Normal 36 8 2" xfId="46898"/>
    <cellStyle name="Normal 36 9" xfId="21492"/>
    <cellStyle name="Normal 36_09_2013" xfId="797"/>
    <cellStyle name="Normal 37" xfId="346"/>
    <cellStyle name="Normal 37 10" xfId="21493"/>
    <cellStyle name="Normal 37 10 2" xfId="21494"/>
    <cellStyle name="Normal 37 10 2 2" xfId="21495"/>
    <cellStyle name="Normal 37 10 2_Rate Case Accrual Accounts" xfId="35426"/>
    <cellStyle name="Normal 37 10 3" xfId="46899"/>
    <cellStyle name="Normal 37 10_Rate Case Accrual Accounts" xfId="35427"/>
    <cellStyle name="Normal 37 11" xfId="21496"/>
    <cellStyle name="Normal 37 11 2" xfId="21497"/>
    <cellStyle name="Normal 37 11 2 2" xfId="21498"/>
    <cellStyle name="Normal 37 11 2_Rate Case Accrual Accounts" xfId="35428"/>
    <cellStyle name="Normal 37 11 3" xfId="46900"/>
    <cellStyle name="Normal 37 11_Rate Case Accrual Accounts" xfId="35429"/>
    <cellStyle name="Normal 37 12" xfId="21499"/>
    <cellStyle name="Normal 37 12 2" xfId="21500"/>
    <cellStyle name="Normal 37 12 2 2" xfId="21501"/>
    <cellStyle name="Normal 37 12 2_Rate Case Accrual Accounts" xfId="35430"/>
    <cellStyle name="Normal 37 12 3" xfId="46901"/>
    <cellStyle name="Normal 37 12_Rate Case Accrual Accounts" xfId="35431"/>
    <cellStyle name="Normal 37 13" xfId="21502"/>
    <cellStyle name="Normal 37 13 2" xfId="46902"/>
    <cellStyle name="Normal 37 14" xfId="21503"/>
    <cellStyle name="Normal 37 15" xfId="21504"/>
    <cellStyle name="Normal 37 2" xfId="701"/>
    <cellStyle name="Normal 37 2 2" xfId="932"/>
    <cellStyle name="Normal 37 2 2 2" xfId="21505"/>
    <cellStyle name="Normal 37 2 2 2 2" xfId="21506"/>
    <cellStyle name="Normal 37 2 2 2 2 2" xfId="46903"/>
    <cellStyle name="Normal 37 2 2 2 3" xfId="21507"/>
    <cellStyle name="Normal 37 2 2 2_Rate Case Accrual Accounts" xfId="35432"/>
    <cellStyle name="Normal 37 2 2 3" xfId="21508"/>
    <cellStyle name="Normal 37 2 2 3 2" xfId="46904"/>
    <cellStyle name="Normal 37 2 2 4" xfId="46905"/>
    <cellStyle name="Normal 37 2 2_Rate Case Accrual Accounts" xfId="35433"/>
    <cellStyle name="Normal 37 2 3" xfId="21509"/>
    <cellStyle name="Normal 37 2 3 2" xfId="21510"/>
    <cellStyle name="Normal 37 2 3 2 2" xfId="21511"/>
    <cellStyle name="Normal 37 2 3 2_Rate Case Accrual Accounts" xfId="35434"/>
    <cellStyle name="Normal 37 2 3 3" xfId="21512"/>
    <cellStyle name="Normal 37 2 3 3 2" xfId="46906"/>
    <cellStyle name="Normal 37 2 3 4" xfId="46907"/>
    <cellStyle name="Normal 37 2 3_Rate Case Accrual Accounts" xfId="35435"/>
    <cellStyle name="Normal 37 2 4" xfId="21513"/>
    <cellStyle name="Normal 37 2 4 2" xfId="21514"/>
    <cellStyle name="Normal 37 2 4_Rate Case Accrual Accounts" xfId="35436"/>
    <cellStyle name="Normal 37 2 5" xfId="21515"/>
    <cellStyle name="Normal 37 2 5 2" xfId="46908"/>
    <cellStyle name="Normal 37 2 6" xfId="21516"/>
    <cellStyle name="Normal 37 2 6 2" xfId="46909"/>
    <cellStyle name="Normal 37 2_Rate Case Accrual Accounts" xfId="35437"/>
    <cellStyle name="Normal 37 3" xfId="933"/>
    <cellStyle name="Normal 37 3 2" xfId="21517"/>
    <cellStyle name="Normal 37 3 2 2" xfId="21518"/>
    <cellStyle name="Normal 37 3 2 2 2" xfId="21519"/>
    <cellStyle name="Normal 37 3 2 2 2 2" xfId="21520"/>
    <cellStyle name="Normal 37 3 2 2 2 2 2" xfId="46910"/>
    <cellStyle name="Normal 37 3 2 2 2 3" xfId="21521"/>
    <cellStyle name="Normal 37 3 2 2 2_Rate Case Accrual Accounts" xfId="35438"/>
    <cellStyle name="Normal 37 3 2 2 3" xfId="21522"/>
    <cellStyle name="Normal 37 3 2 2 3 2" xfId="46911"/>
    <cellStyle name="Normal 37 3 2 2 4" xfId="46912"/>
    <cellStyle name="Normal 37 3 2 2_Rate Case Accrual Accounts" xfId="35439"/>
    <cellStyle name="Normal 37 3 2 3" xfId="21523"/>
    <cellStyle name="Normal 37 3 2 3 2" xfId="21524"/>
    <cellStyle name="Normal 37 3 2 3 2 2" xfId="21525"/>
    <cellStyle name="Normal 37 3 2 3 2_Rate Case Accrual Accounts" xfId="35440"/>
    <cellStyle name="Normal 37 3 2 3 3" xfId="21526"/>
    <cellStyle name="Normal 37 3 2 3 3 2" xfId="46913"/>
    <cellStyle name="Normal 37 3 2 3 4" xfId="46914"/>
    <cellStyle name="Normal 37 3 2 3_Rate Case Accrual Accounts" xfId="35441"/>
    <cellStyle name="Normal 37 3 2 4" xfId="21527"/>
    <cellStyle name="Normal 37 3 2 4 2" xfId="21528"/>
    <cellStyle name="Normal 37 3 2 4_Rate Case Accrual Accounts" xfId="35442"/>
    <cellStyle name="Normal 37 3 2 5" xfId="21529"/>
    <cellStyle name="Normal 37 3 2 5 2" xfId="21530"/>
    <cellStyle name="Normal 37 3 2 5_Rate Case Accrual Accounts" xfId="35443"/>
    <cellStyle name="Normal 37 3 2 6" xfId="21531"/>
    <cellStyle name="Normal 37 3 2 6 2" xfId="46915"/>
    <cellStyle name="Normal 37 3 2 7" xfId="46916"/>
    <cellStyle name="Normal 37 3 2_Rate Case Accrual Accounts" xfId="35444"/>
    <cellStyle name="Normal 37 3 3" xfId="21532"/>
    <cellStyle name="Normal 37 3 3 2" xfId="21533"/>
    <cellStyle name="Normal 37 3 3 2 2" xfId="21534"/>
    <cellStyle name="Normal 37 3 3 2_Rate Case Accrual Accounts" xfId="35445"/>
    <cellStyle name="Normal 37 3 3 3" xfId="21535"/>
    <cellStyle name="Normal 37 3 3 3 2" xfId="46917"/>
    <cellStyle name="Normal 37 3 3 4" xfId="46918"/>
    <cellStyle name="Normal 37 3 3_Rate Case Accrual Accounts" xfId="35446"/>
    <cellStyle name="Normal 37 3 4" xfId="21536"/>
    <cellStyle name="Normal 37 3 4 2" xfId="21537"/>
    <cellStyle name="Normal 37 3 4 2 2" xfId="21538"/>
    <cellStyle name="Normal 37 3 4 2_Rate Case Accrual Accounts" xfId="35447"/>
    <cellStyle name="Normal 37 3 4 3" xfId="21539"/>
    <cellStyle name="Normal 37 3 4 3 2" xfId="46919"/>
    <cellStyle name="Normal 37 3 4 4" xfId="46920"/>
    <cellStyle name="Normal 37 3 4_Rate Case Accrual Accounts" xfId="35448"/>
    <cellStyle name="Normal 37 3 5" xfId="21540"/>
    <cellStyle name="Normal 37 3 5 2" xfId="21541"/>
    <cellStyle name="Normal 37 3 5_Rate Case Accrual Accounts" xfId="35449"/>
    <cellStyle name="Normal 37 3 6" xfId="21542"/>
    <cellStyle name="Normal 37 3 6 2" xfId="21543"/>
    <cellStyle name="Normal 37 3 6_Rate Case Accrual Accounts" xfId="35450"/>
    <cellStyle name="Normal 37 3 7" xfId="21544"/>
    <cellStyle name="Normal 37 3 7 2" xfId="46921"/>
    <cellStyle name="Normal 37 3 8" xfId="46922"/>
    <cellStyle name="Normal 37 3_Basis Info" xfId="21545"/>
    <cellStyle name="Normal 37 4" xfId="21546"/>
    <cellStyle name="Normal 37 4 2" xfId="21547"/>
    <cellStyle name="Normal 37 4 2 2" xfId="21548"/>
    <cellStyle name="Normal 37 4 2 2 2" xfId="21549"/>
    <cellStyle name="Normal 37 4 2 2_Rate Case Accrual Accounts" xfId="35451"/>
    <cellStyle name="Normal 37 4 2 3" xfId="46923"/>
    <cellStyle name="Normal 37 4 2_Rate Case Accrual Accounts" xfId="35452"/>
    <cellStyle name="Normal 37 4 3" xfId="21550"/>
    <cellStyle name="Normal 37 4 3 2" xfId="21551"/>
    <cellStyle name="Normal 37 4 3_Rate Case Accrual Accounts" xfId="35453"/>
    <cellStyle name="Normal 37 4 4" xfId="21552"/>
    <cellStyle name="Normal 37 4 4 2" xfId="21553"/>
    <cellStyle name="Normal 37 4 4_Rate Case Accrual Accounts" xfId="35454"/>
    <cellStyle name="Normal 37 4 5" xfId="21554"/>
    <cellStyle name="Normal 37 4 5 2" xfId="46924"/>
    <cellStyle name="Normal 37 4 6" xfId="46925"/>
    <cellStyle name="Normal 37 4_Rate Case Accrual Accounts" xfId="35455"/>
    <cellStyle name="Normal 37 5" xfId="21555"/>
    <cellStyle name="Normal 37 5 2" xfId="21556"/>
    <cellStyle name="Normal 37 5 2 2" xfId="21557"/>
    <cellStyle name="Normal 37 5 2_Rate Case Accrual Accounts" xfId="35456"/>
    <cellStyle name="Normal 37 5 3" xfId="46926"/>
    <cellStyle name="Normal 37 5_Rate Case Accrual Accounts" xfId="35457"/>
    <cellStyle name="Normal 37 6" xfId="21558"/>
    <cellStyle name="Normal 37 6 2" xfId="21559"/>
    <cellStyle name="Normal 37 6 2 2" xfId="21560"/>
    <cellStyle name="Normal 37 6 2_Rate Case Accrual Accounts" xfId="35458"/>
    <cellStyle name="Normal 37 6 3" xfId="46927"/>
    <cellStyle name="Normal 37 6_Rate Case Accrual Accounts" xfId="35459"/>
    <cellStyle name="Normal 37 7" xfId="21561"/>
    <cellStyle name="Normal 37 7 2" xfId="21562"/>
    <cellStyle name="Normal 37 7 2 2" xfId="21563"/>
    <cellStyle name="Normal 37 7 2_Rate Case Accrual Accounts" xfId="35460"/>
    <cellStyle name="Normal 37 7 3" xfId="46928"/>
    <cellStyle name="Normal 37 7_Rate Case Accrual Accounts" xfId="35461"/>
    <cellStyle name="Normal 37 8" xfId="21564"/>
    <cellStyle name="Normal 37 8 2" xfId="21565"/>
    <cellStyle name="Normal 37 8 2 2" xfId="21566"/>
    <cellStyle name="Normal 37 8 2_Rate Case Accrual Accounts" xfId="35462"/>
    <cellStyle name="Normal 37 8 3" xfId="46929"/>
    <cellStyle name="Normal 37 8_Rate Case Accrual Accounts" xfId="35463"/>
    <cellStyle name="Normal 37 9" xfId="21567"/>
    <cellStyle name="Normal 37 9 2" xfId="21568"/>
    <cellStyle name="Normal 37 9 2 2" xfId="21569"/>
    <cellStyle name="Normal 37 9 2_Rate Case Accrual Accounts" xfId="35464"/>
    <cellStyle name="Normal 37 9 3" xfId="46930"/>
    <cellStyle name="Normal 37 9_Rate Case Accrual Accounts" xfId="35465"/>
    <cellStyle name="Normal 37_09_2013" xfId="798"/>
    <cellStyle name="Normal 38" xfId="347"/>
    <cellStyle name="Normal 38 10" xfId="21570"/>
    <cellStyle name="Normal 38 10 2" xfId="21571"/>
    <cellStyle name="Normal 38 10_Rate Case Accrual Accounts" xfId="35466"/>
    <cellStyle name="Normal 38 11" xfId="21572"/>
    <cellStyle name="Normal 38 11 2" xfId="21573"/>
    <cellStyle name="Normal 38 11 2 2" xfId="21574"/>
    <cellStyle name="Normal 38 11 2_Rate Case Accrual Accounts" xfId="35467"/>
    <cellStyle name="Normal 38 11 3" xfId="46931"/>
    <cellStyle name="Normal 38 11_Rate Case Accrual Accounts" xfId="35468"/>
    <cellStyle name="Normal 38 12" xfId="21575"/>
    <cellStyle name="Normal 38 12 2" xfId="21576"/>
    <cellStyle name="Normal 38 12 2 2" xfId="21577"/>
    <cellStyle name="Normal 38 12 2_Rate Case Accrual Accounts" xfId="35469"/>
    <cellStyle name="Normal 38 12 3" xfId="46932"/>
    <cellStyle name="Normal 38 12_Rate Case Accrual Accounts" xfId="35470"/>
    <cellStyle name="Normal 38 13" xfId="21578"/>
    <cellStyle name="Normal 38 13 2" xfId="46933"/>
    <cellStyle name="Normal 38 14" xfId="21579"/>
    <cellStyle name="Normal 38 15" xfId="21580"/>
    <cellStyle name="Normal 38 2" xfId="702"/>
    <cellStyle name="Normal 38 2 2" xfId="934"/>
    <cellStyle name="Normal 38 2 2 2" xfId="21581"/>
    <cellStyle name="Normal 38 2 2 2 2" xfId="21582"/>
    <cellStyle name="Normal 38 2 2 2 2 2" xfId="46934"/>
    <cellStyle name="Normal 38 2 2 2 3" xfId="21583"/>
    <cellStyle name="Normal 38 2 2 2_Rate Case Accrual Accounts" xfId="35471"/>
    <cellStyle name="Normal 38 2 2 3" xfId="21584"/>
    <cellStyle name="Normal 38 2 2 3 2" xfId="46935"/>
    <cellStyle name="Normal 38 2 2 4" xfId="46936"/>
    <cellStyle name="Normal 38 2 2_Rate Case Accrual Accounts" xfId="35472"/>
    <cellStyle name="Normal 38 2 3" xfId="21585"/>
    <cellStyle name="Normal 38 2 3 2" xfId="21586"/>
    <cellStyle name="Normal 38 2 3 2 2" xfId="21587"/>
    <cellStyle name="Normal 38 2 3 2_Rate Case Accrual Accounts" xfId="35473"/>
    <cellStyle name="Normal 38 2 3 3" xfId="21588"/>
    <cellStyle name="Normal 38 2 3 3 2" xfId="46937"/>
    <cellStyle name="Normal 38 2 3 4" xfId="46938"/>
    <cellStyle name="Normal 38 2 3_Rate Case Accrual Accounts" xfId="35474"/>
    <cellStyle name="Normal 38 2 4" xfId="21589"/>
    <cellStyle name="Normal 38 2 4 2" xfId="21590"/>
    <cellStyle name="Normal 38 2 4_Rate Case Accrual Accounts" xfId="35475"/>
    <cellStyle name="Normal 38 2 5" xfId="21591"/>
    <cellStyle name="Normal 38 2 5 2" xfId="46939"/>
    <cellStyle name="Normal 38 2 6" xfId="21592"/>
    <cellStyle name="Normal 38 2 6 2" xfId="46940"/>
    <cellStyle name="Normal 38 2_Rate Case Accrual Accounts" xfId="35476"/>
    <cellStyle name="Normal 38 3" xfId="935"/>
    <cellStyle name="Normal 38 3 2" xfId="21593"/>
    <cellStyle name="Normal 38 3 2 2" xfId="21594"/>
    <cellStyle name="Normal 38 3 2 2 2" xfId="21595"/>
    <cellStyle name="Normal 38 3 2 2 2 2" xfId="21596"/>
    <cellStyle name="Normal 38 3 2 2 2 2 2" xfId="46941"/>
    <cellStyle name="Normal 38 3 2 2 2 3" xfId="21597"/>
    <cellStyle name="Normal 38 3 2 2 2_Rate Case Accrual Accounts" xfId="35477"/>
    <cellStyle name="Normal 38 3 2 2 3" xfId="21598"/>
    <cellStyle name="Normal 38 3 2 2 3 2" xfId="46942"/>
    <cellStyle name="Normal 38 3 2 2 4" xfId="46943"/>
    <cellStyle name="Normal 38 3 2 2_Rate Case Accrual Accounts" xfId="35478"/>
    <cellStyle name="Normal 38 3 2 3" xfId="21599"/>
    <cellStyle name="Normal 38 3 2 3 2" xfId="21600"/>
    <cellStyle name="Normal 38 3 2 3 2 2" xfId="21601"/>
    <cellStyle name="Normal 38 3 2 3 2_Rate Case Accrual Accounts" xfId="35479"/>
    <cellStyle name="Normal 38 3 2 3 3" xfId="21602"/>
    <cellStyle name="Normal 38 3 2 3 3 2" xfId="46944"/>
    <cellStyle name="Normal 38 3 2 3 4" xfId="46945"/>
    <cellStyle name="Normal 38 3 2 3_Rate Case Accrual Accounts" xfId="35480"/>
    <cellStyle name="Normal 38 3 2 4" xfId="21603"/>
    <cellStyle name="Normal 38 3 2 4 2" xfId="21604"/>
    <cellStyle name="Normal 38 3 2 4_Rate Case Accrual Accounts" xfId="35481"/>
    <cellStyle name="Normal 38 3 2 5" xfId="21605"/>
    <cellStyle name="Normal 38 3 2 5 2" xfId="21606"/>
    <cellStyle name="Normal 38 3 2 5_Rate Case Accrual Accounts" xfId="35482"/>
    <cellStyle name="Normal 38 3 2 6" xfId="21607"/>
    <cellStyle name="Normal 38 3 2 6 2" xfId="46946"/>
    <cellStyle name="Normal 38 3 2 7" xfId="46947"/>
    <cellStyle name="Normal 38 3 2_Rate Case Accrual Accounts" xfId="35483"/>
    <cellStyle name="Normal 38 3 3" xfId="21608"/>
    <cellStyle name="Normal 38 3 3 2" xfId="21609"/>
    <cellStyle name="Normal 38 3 3 2 2" xfId="21610"/>
    <cellStyle name="Normal 38 3 3 2_Rate Case Accrual Accounts" xfId="35484"/>
    <cellStyle name="Normal 38 3 3 3" xfId="21611"/>
    <cellStyle name="Normal 38 3 3 3 2" xfId="46948"/>
    <cellStyle name="Normal 38 3 3 4" xfId="46949"/>
    <cellStyle name="Normal 38 3 3_Rate Case Accrual Accounts" xfId="35485"/>
    <cellStyle name="Normal 38 3 4" xfId="21612"/>
    <cellStyle name="Normal 38 3 4 2" xfId="21613"/>
    <cellStyle name="Normal 38 3 4 2 2" xfId="21614"/>
    <cellStyle name="Normal 38 3 4 2_Rate Case Accrual Accounts" xfId="35486"/>
    <cellStyle name="Normal 38 3 4 3" xfId="21615"/>
    <cellStyle name="Normal 38 3 4 3 2" xfId="46950"/>
    <cellStyle name="Normal 38 3 4 4" xfId="46951"/>
    <cellStyle name="Normal 38 3 4_Rate Case Accrual Accounts" xfId="35487"/>
    <cellStyle name="Normal 38 3 5" xfId="21616"/>
    <cellStyle name="Normal 38 3 5 2" xfId="21617"/>
    <cellStyle name="Normal 38 3 5_Rate Case Accrual Accounts" xfId="35488"/>
    <cellStyle name="Normal 38 3 6" xfId="21618"/>
    <cellStyle name="Normal 38 3 6 2" xfId="21619"/>
    <cellStyle name="Normal 38 3 6_Rate Case Accrual Accounts" xfId="35489"/>
    <cellStyle name="Normal 38 3 7" xfId="21620"/>
    <cellStyle name="Normal 38 3 7 2" xfId="46952"/>
    <cellStyle name="Normal 38 3 8" xfId="46953"/>
    <cellStyle name="Normal 38 3_Basis Info" xfId="21621"/>
    <cellStyle name="Normal 38 4" xfId="21622"/>
    <cellStyle name="Normal 38 4 2" xfId="21623"/>
    <cellStyle name="Normal 38 4 2 2" xfId="21624"/>
    <cellStyle name="Normal 38 4 2 2 2" xfId="21625"/>
    <cellStyle name="Normal 38 4 2 2_Rate Case Accrual Accounts" xfId="35490"/>
    <cellStyle name="Normal 38 4 2 3" xfId="21626"/>
    <cellStyle name="Normal 38 4 2 4" xfId="46954"/>
    <cellStyle name="Normal 38 4 2_Rate Case Accrual Accounts" xfId="35491"/>
    <cellStyle name="Normal 38 4 3" xfId="21627"/>
    <cellStyle name="Normal 38 4 3 2" xfId="21628"/>
    <cellStyle name="Normal 38 4 3_Rate Case Accrual Accounts" xfId="35492"/>
    <cellStyle name="Normal 38 4 4" xfId="21629"/>
    <cellStyle name="Normal 38 4 5" xfId="46955"/>
    <cellStyle name="Normal 38 4_Rate Case Accrual Accounts" xfId="35493"/>
    <cellStyle name="Normal 38 5" xfId="21630"/>
    <cellStyle name="Normal 38 5 2" xfId="21631"/>
    <cellStyle name="Normal 38 5_Rate Case Accrual Accounts" xfId="35494"/>
    <cellStyle name="Normal 38 6" xfId="21632"/>
    <cellStyle name="Normal 38 6 2" xfId="21633"/>
    <cellStyle name="Normal 38 6_Rate Case Accrual Accounts" xfId="35495"/>
    <cellStyle name="Normal 38 7" xfId="21634"/>
    <cellStyle name="Normal 38 7 2" xfId="21635"/>
    <cellStyle name="Normal 38 7_Rate Case Accrual Accounts" xfId="35496"/>
    <cellStyle name="Normal 38 8" xfId="21636"/>
    <cellStyle name="Normal 38 8 2" xfId="21637"/>
    <cellStyle name="Normal 38 8_Rate Case Accrual Accounts" xfId="35497"/>
    <cellStyle name="Normal 38 9" xfId="21638"/>
    <cellStyle name="Normal 38 9 2" xfId="21639"/>
    <cellStyle name="Normal 38 9_Rate Case Accrual Accounts" xfId="35498"/>
    <cellStyle name="Normal 38_09_2013" xfId="799"/>
    <cellStyle name="Normal 39" xfId="348"/>
    <cellStyle name="Normal 39 10" xfId="21640"/>
    <cellStyle name="Normal 39 10 2" xfId="21641"/>
    <cellStyle name="Normal 39 10_Rate Case Accrual Accounts" xfId="35499"/>
    <cellStyle name="Normal 39 11" xfId="21642"/>
    <cellStyle name="Normal 39 11 2" xfId="21643"/>
    <cellStyle name="Normal 39 11 2 2" xfId="21644"/>
    <cellStyle name="Normal 39 11 2_Rate Case Accrual Accounts" xfId="35500"/>
    <cellStyle name="Normal 39 11 3" xfId="46956"/>
    <cellStyle name="Normal 39 11_Rate Case Accrual Accounts" xfId="35501"/>
    <cellStyle name="Normal 39 12" xfId="21645"/>
    <cellStyle name="Normal 39 12 2" xfId="21646"/>
    <cellStyle name="Normal 39 12 2 2" xfId="21647"/>
    <cellStyle name="Normal 39 12 2_Rate Case Accrual Accounts" xfId="35502"/>
    <cellStyle name="Normal 39 12 3" xfId="46957"/>
    <cellStyle name="Normal 39 12_Rate Case Accrual Accounts" xfId="35503"/>
    <cellStyle name="Normal 39 13" xfId="21648"/>
    <cellStyle name="Normal 39 13 2" xfId="46958"/>
    <cellStyle name="Normal 39 14" xfId="21649"/>
    <cellStyle name="Normal 39 15" xfId="21650"/>
    <cellStyle name="Normal 39 2" xfId="703"/>
    <cellStyle name="Normal 39 2 2" xfId="936"/>
    <cellStyle name="Normal 39 2 2 2" xfId="21651"/>
    <cellStyle name="Normal 39 2 2 2 2" xfId="21652"/>
    <cellStyle name="Normal 39 2 2 2 2 2" xfId="46959"/>
    <cellStyle name="Normal 39 2 2 2 3" xfId="21653"/>
    <cellStyle name="Normal 39 2 2 2_Rate Case Accrual Accounts" xfId="35504"/>
    <cellStyle name="Normal 39 2 2 3" xfId="21654"/>
    <cellStyle name="Normal 39 2 2 3 2" xfId="46960"/>
    <cellStyle name="Normal 39 2 2 4" xfId="46961"/>
    <cellStyle name="Normal 39 2 2_Rate Case Accrual Accounts" xfId="35505"/>
    <cellStyle name="Normal 39 2 3" xfId="21655"/>
    <cellStyle name="Normal 39 2 3 2" xfId="21656"/>
    <cellStyle name="Normal 39 2 3 2 2" xfId="21657"/>
    <cellStyle name="Normal 39 2 3 2_Rate Case Accrual Accounts" xfId="35506"/>
    <cellStyle name="Normal 39 2 3 3" xfId="21658"/>
    <cellStyle name="Normal 39 2 3 3 2" xfId="46962"/>
    <cellStyle name="Normal 39 2 3 4" xfId="46963"/>
    <cellStyle name="Normal 39 2 3_Rate Case Accrual Accounts" xfId="35507"/>
    <cellStyle name="Normal 39 2 4" xfId="21659"/>
    <cellStyle name="Normal 39 2 4 2" xfId="21660"/>
    <cellStyle name="Normal 39 2 4_Rate Case Accrual Accounts" xfId="35508"/>
    <cellStyle name="Normal 39 2 5" xfId="21661"/>
    <cellStyle name="Normal 39 2 5 2" xfId="46964"/>
    <cellStyle name="Normal 39 2 6" xfId="21662"/>
    <cellStyle name="Normal 39 2 6 2" xfId="46965"/>
    <cellStyle name="Normal 39 2 7" xfId="21663"/>
    <cellStyle name="Normal 39 2 7 2" xfId="46966"/>
    <cellStyle name="Normal 39 2_Rate Case Accrual Accounts" xfId="35509"/>
    <cellStyle name="Normal 39 3" xfId="937"/>
    <cellStyle name="Normal 39 3 2" xfId="21664"/>
    <cellStyle name="Normal 39 3 2 2" xfId="21665"/>
    <cellStyle name="Normal 39 3 2 2 2" xfId="21666"/>
    <cellStyle name="Normal 39 3 2 2 2 2" xfId="21667"/>
    <cellStyle name="Normal 39 3 2 2 2 2 2" xfId="46967"/>
    <cellStyle name="Normal 39 3 2 2 2 3" xfId="21668"/>
    <cellStyle name="Normal 39 3 2 2 2_Rate Case Accrual Accounts" xfId="35510"/>
    <cellStyle name="Normal 39 3 2 2 3" xfId="21669"/>
    <cellStyle name="Normal 39 3 2 2 3 2" xfId="46968"/>
    <cellStyle name="Normal 39 3 2 2 4" xfId="46969"/>
    <cellStyle name="Normal 39 3 2 2_Rate Case Accrual Accounts" xfId="35511"/>
    <cellStyle name="Normal 39 3 2 3" xfId="21670"/>
    <cellStyle name="Normal 39 3 2 3 2" xfId="21671"/>
    <cellStyle name="Normal 39 3 2 3 2 2" xfId="21672"/>
    <cellStyle name="Normal 39 3 2 3 2_Rate Case Accrual Accounts" xfId="35512"/>
    <cellStyle name="Normal 39 3 2 3 3" xfId="21673"/>
    <cellStyle name="Normal 39 3 2 3 3 2" xfId="46970"/>
    <cellStyle name="Normal 39 3 2 3 4" xfId="46971"/>
    <cellStyle name="Normal 39 3 2 3_Rate Case Accrual Accounts" xfId="35513"/>
    <cellStyle name="Normal 39 3 2 4" xfId="21674"/>
    <cellStyle name="Normal 39 3 2 4 2" xfId="21675"/>
    <cellStyle name="Normal 39 3 2 4_Rate Case Accrual Accounts" xfId="35514"/>
    <cellStyle name="Normal 39 3 2 5" xfId="21676"/>
    <cellStyle name="Normal 39 3 2 5 2" xfId="21677"/>
    <cellStyle name="Normal 39 3 2 5_Rate Case Accrual Accounts" xfId="35515"/>
    <cellStyle name="Normal 39 3 2 6" xfId="21678"/>
    <cellStyle name="Normal 39 3 2 6 2" xfId="46972"/>
    <cellStyle name="Normal 39 3 2 7" xfId="46973"/>
    <cellStyle name="Normal 39 3 2_Rate Case Accrual Accounts" xfId="35516"/>
    <cellStyle name="Normal 39 3 3" xfId="21679"/>
    <cellStyle name="Normal 39 3 3 2" xfId="21680"/>
    <cellStyle name="Normal 39 3 3 2 2" xfId="21681"/>
    <cellStyle name="Normal 39 3 3 2_Rate Case Accrual Accounts" xfId="35517"/>
    <cellStyle name="Normal 39 3 3 3" xfId="21682"/>
    <cellStyle name="Normal 39 3 3 3 2" xfId="46974"/>
    <cellStyle name="Normal 39 3 3 4" xfId="46975"/>
    <cellStyle name="Normal 39 3 3_Rate Case Accrual Accounts" xfId="35518"/>
    <cellStyle name="Normal 39 3 4" xfId="21683"/>
    <cellStyle name="Normal 39 3 4 2" xfId="21684"/>
    <cellStyle name="Normal 39 3 4 2 2" xfId="21685"/>
    <cellStyle name="Normal 39 3 4 2_Rate Case Accrual Accounts" xfId="35519"/>
    <cellStyle name="Normal 39 3 4 3" xfId="21686"/>
    <cellStyle name="Normal 39 3 4 3 2" xfId="46976"/>
    <cellStyle name="Normal 39 3 4 4" xfId="46977"/>
    <cellStyle name="Normal 39 3 4_Rate Case Accrual Accounts" xfId="35520"/>
    <cellStyle name="Normal 39 3 5" xfId="21687"/>
    <cellStyle name="Normal 39 3 5 2" xfId="21688"/>
    <cellStyle name="Normal 39 3 5_Rate Case Accrual Accounts" xfId="35521"/>
    <cellStyle name="Normal 39 3 6" xfId="21689"/>
    <cellStyle name="Normal 39 3 6 2" xfId="21690"/>
    <cellStyle name="Normal 39 3 6_Rate Case Accrual Accounts" xfId="35522"/>
    <cellStyle name="Normal 39 3 7" xfId="21691"/>
    <cellStyle name="Normal 39 3 7 2" xfId="46978"/>
    <cellStyle name="Normal 39 3 8" xfId="46979"/>
    <cellStyle name="Normal 39 3_Basis Info" xfId="21692"/>
    <cellStyle name="Normal 39 4" xfId="21693"/>
    <cellStyle name="Normal 39 4 2" xfId="21694"/>
    <cellStyle name="Normal 39 4 2 2" xfId="21695"/>
    <cellStyle name="Normal 39 4 2_Rate Case Accrual Accounts" xfId="35523"/>
    <cellStyle name="Normal 39 4 3" xfId="21696"/>
    <cellStyle name="Normal 39 4 3 2" xfId="21697"/>
    <cellStyle name="Normal 39 4 3 2 2" xfId="21698"/>
    <cellStyle name="Normal 39 4 3 2_Rate Case Accrual Accounts" xfId="35524"/>
    <cellStyle name="Normal 39 4 3 3" xfId="21699"/>
    <cellStyle name="Normal 39 4 3 4" xfId="46980"/>
    <cellStyle name="Normal 39 4 3_Rate Case Accrual Accounts" xfId="35525"/>
    <cellStyle name="Normal 39 4 4" xfId="21700"/>
    <cellStyle name="Normal 39 4 4 2" xfId="21701"/>
    <cellStyle name="Normal 39 4 4_Rate Case Accrual Accounts" xfId="35526"/>
    <cellStyle name="Normal 39 4 5" xfId="21702"/>
    <cellStyle name="Normal 39 4 6" xfId="46981"/>
    <cellStyle name="Normal 39 4_Rate Case Accrual Accounts" xfId="35527"/>
    <cellStyle name="Normal 39 5" xfId="21703"/>
    <cellStyle name="Normal 39 5 2" xfId="21704"/>
    <cellStyle name="Normal 39 5_Rate Case Accrual Accounts" xfId="35528"/>
    <cellStyle name="Normal 39 6" xfId="21705"/>
    <cellStyle name="Normal 39 6 2" xfId="21706"/>
    <cellStyle name="Normal 39 6_Rate Case Accrual Accounts" xfId="35529"/>
    <cellStyle name="Normal 39 7" xfId="21707"/>
    <cellStyle name="Normal 39 7 2" xfId="21708"/>
    <cellStyle name="Normal 39 7_Rate Case Accrual Accounts" xfId="35530"/>
    <cellStyle name="Normal 39 8" xfId="21709"/>
    <cellStyle name="Normal 39 8 2" xfId="21710"/>
    <cellStyle name="Normal 39 8_Rate Case Accrual Accounts" xfId="35531"/>
    <cellStyle name="Normal 39 9" xfId="21711"/>
    <cellStyle name="Normal 39 9 2" xfId="21712"/>
    <cellStyle name="Normal 39 9_Rate Case Accrual Accounts" xfId="35532"/>
    <cellStyle name="Normal 39_09_2013" xfId="800"/>
    <cellStyle name="Normal 4" xfId="194"/>
    <cellStyle name="Normal 4 10" xfId="21713"/>
    <cellStyle name="Normal 4 10 2" xfId="21714"/>
    <cellStyle name="Normal 4 10_Rate Case Accrual Accounts" xfId="35533"/>
    <cellStyle name="Normal 4 11" xfId="21715"/>
    <cellStyle name="Normal 4 2" xfId="195"/>
    <cellStyle name="Normal 4 2 2" xfId="654"/>
    <cellStyle name="Normal 4 2 2 2" xfId="938"/>
    <cellStyle name="Normal 4 2 2 2 2" xfId="21716"/>
    <cellStyle name="Normal 4 2 2 2 2 2" xfId="21717"/>
    <cellStyle name="Normal 4 2 2 2 2_Rate Case Accrual Accounts" xfId="35534"/>
    <cellStyle name="Normal 4 2 2 2 3" xfId="21718"/>
    <cellStyle name="Normal 4 2 2 2 4" xfId="21719"/>
    <cellStyle name="Normal 4 2 2 2 4 2" xfId="46982"/>
    <cellStyle name="Normal 4 2 2 2 5" xfId="46983"/>
    <cellStyle name="Normal 4 2 2 2_Rate Case Accrual Accounts" xfId="35535"/>
    <cellStyle name="Normal 4 2 2 3" xfId="21720"/>
    <cellStyle name="Normal 4 2 2 3 2" xfId="21721"/>
    <cellStyle name="Normal 4 2 2 3_Rate Case Accrual Accounts" xfId="35536"/>
    <cellStyle name="Normal 4 2 2 4" xfId="21722"/>
    <cellStyle name="Normal 4 2 2 4 2" xfId="21723"/>
    <cellStyle name="Normal 4 2 2 4 2 2" xfId="21724"/>
    <cellStyle name="Normal 4 2 2 4 2_Rate Case Accrual Accounts" xfId="35537"/>
    <cellStyle name="Normal 4 2 2 4 3" xfId="21725"/>
    <cellStyle name="Normal 4 2 2 4 3 2" xfId="46984"/>
    <cellStyle name="Normal 4 2 2 4 4" xfId="46985"/>
    <cellStyle name="Normal 4 2 2 4_Rate Case Accrual Accounts" xfId="35538"/>
    <cellStyle name="Normal 4 2 2 5" xfId="21726"/>
    <cellStyle name="Normal 4 2 2_Basis Detail" xfId="21727"/>
    <cellStyle name="Normal 4 2 3" xfId="939"/>
    <cellStyle name="Normal 4 2 3 2" xfId="21728"/>
    <cellStyle name="Normal 4 2 3 2 2" xfId="21729"/>
    <cellStyle name="Normal 4 2 3 2_Rate Case Accrual Accounts" xfId="35539"/>
    <cellStyle name="Normal 4 2 3 3" xfId="21730"/>
    <cellStyle name="Normal 4 2 3 4" xfId="21731"/>
    <cellStyle name="Normal 4 2 3 4 2" xfId="46986"/>
    <cellStyle name="Normal 4 2 3 5" xfId="46987"/>
    <cellStyle name="Normal 4 2 3_Rate Case Accrual Accounts" xfId="35540"/>
    <cellStyle name="Normal 4 2 4" xfId="21732"/>
    <cellStyle name="Normal 4 2 4 2" xfId="21733"/>
    <cellStyle name="Normal 4 2 4_Rate Case Accrual Accounts" xfId="35541"/>
    <cellStyle name="Normal 4 2 5" xfId="21734"/>
    <cellStyle name="Normal 4 2 5 2" xfId="21735"/>
    <cellStyle name="Normal 4 2 5 2 2" xfId="21736"/>
    <cellStyle name="Normal 4 2 5 2_Rate Case Accrual Accounts" xfId="35542"/>
    <cellStyle name="Normal 4 2 5 3" xfId="21737"/>
    <cellStyle name="Normal 4 2 5 3 2" xfId="46988"/>
    <cellStyle name="Normal 4 2 5 4" xfId="46989"/>
    <cellStyle name="Normal 4 2 5_Rate Case Accrual Accounts" xfId="35543"/>
    <cellStyle name="Normal 4 2 6" xfId="21738"/>
    <cellStyle name="Normal 4 2 7" xfId="21739"/>
    <cellStyle name="Normal 4 2_09_2013" xfId="801"/>
    <cellStyle name="Normal 4 3" xfId="486"/>
    <cellStyle name="Normal 4 3 2" xfId="21740"/>
    <cellStyle name="Normal 4 3 2 2" xfId="21741"/>
    <cellStyle name="Normal 4 3 2 2 2" xfId="21742"/>
    <cellStyle name="Normal 4 3 2 2 2 2" xfId="46990"/>
    <cellStyle name="Normal 4 3 2 2 3" xfId="21743"/>
    <cellStyle name="Normal 4 3 2 2_Rate Case Accrual Accounts" xfId="35544"/>
    <cellStyle name="Normal 4 3 2 3" xfId="21744"/>
    <cellStyle name="Normal 4 3 2 3 2" xfId="46991"/>
    <cellStyle name="Normal 4 3 2 4" xfId="46992"/>
    <cellStyle name="Normal 4 3 2_Rate Case Accrual Accounts" xfId="35545"/>
    <cellStyle name="Normal 4 3 3" xfId="21745"/>
    <cellStyle name="Normal 4 3 3 2" xfId="21746"/>
    <cellStyle name="Normal 4 3 3 2 2" xfId="46993"/>
    <cellStyle name="Normal 4 3 3 3" xfId="46994"/>
    <cellStyle name="Normal 4 3 3_Rate Case Accrual Accounts" xfId="35546"/>
    <cellStyle name="Normal 4 3 4" xfId="21747"/>
    <cellStyle name="Normal 4 3 4 2" xfId="46995"/>
    <cellStyle name="Normal 4 3 5" xfId="21748"/>
    <cellStyle name="Normal 4 3_Basis Detail" xfId="21749"/>
    <cellStyle name="Normal 4 4" xfId="940"/>
    <cellStyle name="Normal 4 4 2" xfId="21750"/>
    <cellStyle name="Normal 4 4 2 2" xfId="21751"/>
    <cellStyle name="Normal 4 4 2 2 2" xfId="21752"/>
    <cellStyle name="Normal 4 4 2 2_Rate Case Accrual Accounts" xfId="35547"/>
    <cellStyle name="Normal 4 4 2 3" xfId="21753"/>
    <cellStyle name="Normal 4 4 2 4" xfId="21754"/>
    <cellStyle name="Normal 4 4 2 4 2" xfId="46996"/>
    <cellStyle name="Normal 4 4 2 5" xfId="46997"/>
    <cellStyle name="Normal 4 4 2_Rate Case Accrual Accounts" xfId="35548"/>
    <cellStyle name="Normal 4 4 3" xfId="21755"/>
    <cellStyle name="Normal 4 4 3 2" xfId="21756"/>
    <cellStyle name="Normal 4 4 3 3" xfId="21757"/>
    <cellStyle name="Normal 4 4 3 3 2" xfId="46998"/>
    <cellStyle name="Normal 4 4 3 4" xfId="46999"/>
    <cellStyle name="Normal 4 4 3_Rate Case Accrual Accounts" xfId="35549"/>
    <cellStyle name="Normal 4 4 4" xfId="21758"/>
    <cellStyle name="Normal 4 4 4 2" xfId="47000"/>
    <cellStyle name="Normal 4 4_Basis Detail" xfId="21759"/>
    <cellStyle name="Normal 4 5" xfId="941"/>
    <cellStyle name="Normal 4 5 2" xfId="21760"/>
    <cellStyle name="Normal 4 5 2 2" xfId="21761"/>
    <cellStyle name="Normal 4 5 2 2 2" xfId="21762"/>
    <cellStyle name="Normal 4 5 2 2_Rate Case Accrual Accounts" xfId="35550"/>
    <cellStyle name="Normal 4 5 2 3" xfId="21763"/>
    <cellStyle name="Normal 4 5 2 3 2" xfId="47001"/>
    <cellStyle name="Normal 4 5 2 4" xfId="47002"/>
    <cellStyle name="Normal 4 5 2_Rate Case Accrual Accounts" xfId="35551"/>
    <cellStyle name="Normal 4 5 3" xfId="21764"/>
    <cellStyle name="Normal 4 5 3 2" xfId="21765"/>
    <cellStyle name="Normal 4 5 3_Rate Case Accrual Accounts" xfId="35552"/>
    <cellStyle name="Normal 4 5 4" xfId="21766"/>
    <cellStyle name="Normal 4 5 4 2" xfId="47003"/>
    <cellStyle name="Normal 4 5 5" xfId="21767"/>
    <cellStyle name="Normal 4 5 5 2" xfId="47004"/>
    <cellStyle name="Normal 4 5 6" xfId="47005"/>
    <cellStyle name="Normal 4 5_Rate Case Accrual Accounts" xfId="35553"/>
    <cellStyle name="Normal 4 6" xfId="942"/>
    <cellStyle name="Normal 4 6 2" xfId="21768"/>
    <cellStyle name="Normal 4 6 3" xfId="21769"/>
    <cellStyle name="Normal 4 6 3 2" xfId="47006"/>
    <cellStyle name="Normal 4 6_Rate Case Accrual Accounts" xfId="35554"/>
    <cellStyle name="Normal 4 7" xfId="943"/>
    <cellStyle name="Normal 4 7 2" xfId="21770"/>
    <cellStyle name="Normal 4 7 2 2" xfId="21771"/>
    <cellStyle name="Normal 4 7 2_Rate Case Accrual Accounts" xfId="35555"/>
    <cellStyle name="Normal 4 7 3" xfId="21772"/>
    <cellStyle name="Normal 4 7 3 2" xfId="47007"/>
    <cellStyle name="Normal 4 7 4" xfId="47008"/>
    <cellStyle name="Normal 4 7_Rate Case Accrual Accounts" xfId="35556"/>
    <cellStyle name="Normal 4 8" xfId="944"/>
    <cellStyle name="Normal 4 8 2" xfId="47009"/>
    <cellStyle name="Normal 4 9" xfId="21773"/>
    <cellStyle name="Normal 4 9 2" xfId="47010"/>
    <cellStyle name="Normal 4_06_2013" xfId="349"/>
    <cellStyle name="Normal 40" xfId="350"/>
    <cellStyle name="Normal 40 10" xfId="21774"/>
    <cellStyle name="Normal 40 10 2" xfId="21775"/>
    <cellStyle name="Normal 40 10_Rate Case Accrual Accounts" xfId="35557"/>
    <cellStyle name="Normal 40 11" xfId="21776"/>
    <cellStyle name="Normal 40 11 2" xfId="21777"/>
    <cellStyle name="Normal 40 11 2 2" xfId="21778"/>
    <cellStyle name="Normal 40 11 2_Rate Case Accrual Accounts" xfId="35558"/>
    <cellStyle name="Normal 40 11 3" xfId="47011"/>
    <cellStyle name="Normal 40 11_Rate Case Accrual Accounts" xfId="35559"/>
    <cellStyle name="Normal 40 12" xfId="21779"/>
    <cellStyle name="Normal 40 12 2" xfId="21780"/>
    <cellStyle name="Normal 40 12 2 2" xfId="21781"/>
    <cellStyle name="Normal 40 12 2_Rate Case Accrual Accounts" xfId="35560"/>
    <cellStyle name="Normal 40 12 3" xfId="47012"/>
    <cellStyle name="Normal 40 12_Rate Case Accrual Accounts" xfId="35561"/>
    <cellStyle name="Normal 40 13" xfId="21782"/>
    <cellStyle name="Normal 40 13 2" xfId="47013"/>
    <cellStyle name="Normal 40 14" xfId="21783"/>
    <cellStyle name="Normal 40 15" xfId="21784"/>
    <cellStyle name="Normal 40 2" xfId="704"/>
    <cellStyle name="Normal 40 2 2" xfId="945"/>
    <cellStyle name="Normal 40 2 2 2" xfId="21785"/>
    <cellStyle name="Normal 40 2 2 2 2" xfId="21786"/>
    <cellStyle name="Normal 40 2 2 2 2 2" xfId="47014"/>
    <cellStyle name="Normal 40 2 2 2 3" xfId="21787"/>
    <cellStyle name="Normal 40 2 2 2_Rate Case Accrual Accounts" xfId="35562"/>
    <cellStyle name="Normal 40 2 2 3" xfId="21788"/>
    <cellStyle name="Normal 40 2 2 3 2" xfId="47015"/>
    <cellStyle name="Normal 40 2 2 4" xfId="47016"/>
    <cellStyle name="Normal 40 2 2_Rate Case Accrual Accounts" xfId="35563"/>
    <cellStyle name="Normal 40 2 3" xfId="21789"/>
    <cellStyle name="Normal 40 2 3 2" xfId="21790"/>
    <cellStyle name="Normal 40 2 3 2 2" xfId="21791"/>
    <cellStyle name="Normal 40 2 3 2_Rate Case Accrual Accounts" xfId="35564"/>
    <cellStyle name="Normal 40 2 3 3" xfId="21792"/>
    <cellStyle name="Normal 40 2 3 3 2" xfId="47017"/>
    <cellStyle name="Normal 40 2 3 4" xfId="47018"/>
    <cellStyle name="Normal 40 2 3_Rate Case Accrual Accounts" xfId="35565"/>
    <cellStyle name="Normal 40 2 4" xfId="21793"/>
    <cellStyle name="Normal 40 2 4 2" xfId="21794"/>
    <cellStyle name="Normal 40 2 4_Rate Case Accrual Accounts" xfId="35566"/>
    <cellStyle name="Normal 40 2 5" xfId="21795"/>
    <cellStyle name="Normal 40 2 5 2" xfId="47019"/>
    <cellStyle name="Normal 40 2 6" xfId="21796"/>
    <cellStyle name="Normal 40 2 6 2" xfId="47020"/>
    <cellStyle name="Normal 40 2 7" xfId="21797"/>
    <cellStyle name="Normal 40 2 7 2" xfId="47021"/>
    <cellStyle name="Normal 40 2_Rate Case Accrual Accounts" xfId="35567"/>
    <cellStyle name="Normal 40 3" xfId="946"/>
    <cellStyle name="Normal 40 3 2" xfId="21798"/>
    <cellStyle name="Normal 40 3 2 2" xfId="21799"/>
    <cellStyle name="Normal 40 3 2 2 2" xfId="21800"/>
    <cellStyle name="Normal 40 3 2 2 2 2" xfId="21801"/>
    <cellStyle name="Normal 40 3 2 2 2 2 2" xfId="47022"/>
    <cellStyle name="Normal 40 3 2 2 2 3" xfId="21802"/>
    <cellStyle name="Normal 40 3 2 2 2_Rate Case Accrual Accounts" xfId="35568"/>
    <cellStyle name="Normal 40 3 2 2 3" xfId="21803"/>
    <cellStyle name="Normal 40 3 2 2 3 2" xfId="47023"/>
    <cellStyle name="Normal 40 3 2 2 4" xfId="47024"/>
    <cellStyle name="Normal 40 3 2 2_Rate Case Accrual Accounts" xfId="35569"/>
    <cellStyle name="Normal 40 3 2 3" xfId="21804"/>
    <cellStyle name="Normal 40 3 2 3 2" xfId="21805"/>
    <cellStyle name="Normal 40 3 2 3 2 2" xfId="21806"/>
    <cellStyle name="Normal 40 3 2 3 2_Rate Case Accrual Accounts" xfId="35570"/>
    <cellStyle name="Normal 40 3 2 3 3" xfId="21807"/>
    <cellStyle name="Normal 40 3 2 3 3 2" xfId="47025"/>
    <cellStyle name="Normal 40 3 2 3 4" xfId="47026"/>
    <cellStyle name="Normal 40 3 2 3_Rate Case Accrual Accounts" xfId="35571"/>
    <cellStyle name="Normal 40 3 2 4" xfId="21808"/>
    <cellStyle name="Normal 40 3 2 4 2" xfId="21809"/>
    <cellStyle name="Normal 40 3 2 4_Rate Case Accrual Accounts" xfId="35572"/>
    <cellStyle name="Normal 40 3 2 5" xfId="21810"/>
    <cellStyle name="Normal 40 3 2 5 2" xfId="21811"/>
    <cellStyle name="Normal 40 3 2 5_Rate Case Accrual Accounts" xfId="35573"/>
    <cellStyle name="Normal 40 3 2 6" xfId="21812"/>
    <cellStyle name="Normal 40 3 2 6 2" xfId="47027"/>
    <cellStyle name="Normal 40 3 2 7" xfId="47028"/>
    <cellStyle name="Normal 40 3 2_Rate Case Accrual Accounts" xfId="35574"/>
    <cellStyle name="Normal 40 3 3" xfId="21813"/>
    <cellStyle name="Normal 40 3 3 2" xfId="21814"/>
    <cellStyle name="Normal 40 3 3 2 2" xfId="21815"/>
    <cellStyle name="Normal 40 3 3 2_Rate Case Accrual Accounts" xfId="35575"/>
    <cellStyle name="Normal 40 3 3 3" xfId="21816"/>
    <cellStyle name="Normal 40 3 3 3 2" xfId="47029"/>
    <cellStyle name="Normal 40 3 3 4" xfId="47030"/>
    <cellStyle name="Normal 40 3 3_Rate Case Accrual Accounts" xfId="35576"/>
    <cellStyle name="Normal 40 3 4" xfId="21817"/>
    <cellStyle name="Normal 40 3 4 2" xfId="21818"/>
    <cellStyle name="Normal 40 3 4 2 2" xfId="21819"/>
    <cellStyle name="Normal 40 3 4 2_Rate Case Accrual Accounts" xfId="35577"/>
    <cellStyle name="Normal 40 3 4 3" xfId="21820"/>
    <cellStyle name="Normal 40 3 4 3 2" xfId="47031"/>
    <cellStyle name="Normal 40 3 4 4" xfId="47032"/>
    <cellStyle name="Normal 40 3 4_Rate Case Accrual Accounts" xfId="35578"/>
    <cellStyle name="Normal 40 3 5" xfId="21821"/>
    <cellStyle name="Normal 40 3 5 2" xfId="21822"/>
    <cellStyle name="Normal 40 3 5_Rate Case Accrual Accounts" xfId="35579"/>
    <cellStyle name="Normal 40 3 6" xfId="21823"/>
    <cellStyle name="Normal 40 3 6 2" xfId="21824"/>
    <cellStyle name="Normal 40 3 6_Rate Case Accrual Accounts" xfId="35580"/>
    <cellStyle name="Normal 40 3 7" xfId="21825"/>
    <cellStyle name="Normal 40 3 7 2" xfId="47033"/>
    <cellStyle name="Normal 40 3 8" xfId="47034"/>
    <cellStyle name="Normal 40 3_Basis Info" xfId="21826"/>
    <cellStyle name="Normal 40 4" xfId="21827"/>
    <cellStyle name="Normal 40 4 2" xfId="21828"/>
    <cellStyle name="Normal 40 4 2 2" xfId="21829"/>
    <cellStyle name="Normal 40 4 2_Rate Case Accrual Accounts" xfId="35581"/>
    <cellStyle name="Normal 40 4 3" xfId="21830"/>
    <cellStyle name="Normal 40 4 3 2" xfId="21831"/>
    <cellStyle name="Normal 40 4 3 2 2" xfId="21832"/>
    <cellStyle name="Normal 40 4 3 2_Rate Case Accrual Accounts" xfId="35582"/>
    <cellStyle name="Normal 40 4 3 3" xfId="21833"/>
    <cellStyle name="Normal 40 4 3 4" xfId="47035"/>
    <cellStyle name="Normal 40 4 3_Rate Case Accrual Accounts" xfId="35583"/>
    <cellStyle name="Normal 40 4 4" xfId="21834"/>
    <cellStyle name="Normal 40 4 4 2" xfId="21835"/>
    <cellStyle name="Normal 40 4 4_Rate Case Accrual Accounts" xfId="35584"/>
    <cellStyle name="Normal 40 4 5" xfId="21836"/>
    <cellStyle name="Normal 40 4 6" xfId="47036"/>
    <cellStyle name="Normal 40 4_Rate Case Accrual Accounts" xfId="35585"/>
    <cellStyle name="Normal 40 5" xfId="21837"/>
    <cellStyle name="Normal 40 5 2" xfId="21838"/>
    <cellStyle name="Normal 40 5_Rate Case Accrual Accounts" xfId="35586"/>
    <cellStyle name="Normal 40 6" xfId="21839"/>
    <cellStyle name="Normal 40 6 2" xfId="21840"/>
    <cellStyle name="Normal 40 6_Rate Case Accrual Accounts" xfId="35587"/>
    <cellStyle name="Normal 40 7" xfId="21841"/>
    <cellStyle name="Normal 40 7 2" xfId="21842"/>
    <cellStyle name="Normal 40 7_Rate Case Accrual Accounts" xfId="35588"/>
    <cellStyle name="Normal 40 8" xfId="21843"/>
    <cellStyle name="Normal 40 8 2" xfId="21844"/>
    <cellStyle name="Normal 40 8_Rate Case Accrual Accounts" xfId="35589"/>
    <cellStyle name="Normal 40 9" xfId="21845"/>
    <cellStyle name="Normal 40 9 2" xfId="21846"/>
    <cellStyle name="Normal 40 9_Rate Case Accrual Accounts" xfId="35590"/>
    <cellStyle name="Normal 40_09_2013" xfId="802"/>
    <cellStyle name="Normal 41" xfId="351"/>
    <cellStyle name="Normal 41 10" xfId="21847"/>
    <cellStyle name="Normal 41 10 2" xfId="21848"/>
    <cellStyle name="Normal 41 10_Rate Case Accrual Accounts" xfId="35591"/>
    <cellStyle name="Normal 41 11" xfId="21849"/>
    <cellStyle name="Normal 41 11 2" xfId="21850"/>
    <cellStyle name="Normal 41 11 2 2" xfId="21851"/>
    <cellStyle name="Normal 41 11 2_Rate Case Accrual Accounts" xfId="35592"/>
    <cellStyle name="Normal 41 11 3" xfId="47037"/>
    <cellStyle name="Normal 41 11_Rate Case Accrual Accounts" xfId="35593"/>
    <cellStyle name="Normal 41 12" xfId="21852"/>
    <cellStyle name="Normal 41 12 2" xfId="21853"/>
    <cellStyle name="Normal 41 12 2 2" xfId="21854"/>
    <cellStyle name="Normal 41 12 2_Rate Case Accrual Accounts" xfId="35594"/>
    <cellStyle name="Normal 41 12 3" xfId="47038"/>
    <cellStyle name="Normal 41 12_Rate Case Accrual Accounts" xfId="35595"/>
    <cellStyle name="Normal 41 13" xfId="21855"/>
    <cellStyle name="Normal 41 14" xfId="21856"/>
    <cellStyle name="Normal 41 2" xfId="705"/>
    <cellStyle name="Normal 41 2 10" xfId="21857"/>
    <cellStyle name="Normal 41 2 10 2" xfId="47039"/>
    <cellStyle name="Normal 41 2 11" xfId="21858"/>
    <cellStyle name="Normal 41 2 11 2" xfId="47040"/>
    <cellStyle name="Normal 41 2 2" xfId="947"/>
    <cellStyle name="Normal 41 2 2 2" xfId="21859"/>
    <cellStyle name="Normal 41 2 2 2 2" xfId="21860"/>
    <cellStyle name="Normal 41 2 2 2 2 2" xfId="21861"/>
    <cellStyle name="Normal 41 2 2 2 2_Rate Case Accrual Accounts" xfId="35596"/>
    <cellStyle name="Normal 41 2 2 2 3" xfId="47041"/>
    <cellStyle name="Normal 41 2 2 2_Rate Case Accrual Accounts" xfId="35597"/>
    <cellStyle name="Normal 41 2 2 3" xfId="21862"/>
    <cellStyle name="Normal 41 2 2 3 2" xfId="21863"/>
    <cellStyle name="Normal 41 2 2 3_Rate Case Accrual Accounts" xfId="35598"/>
    <cellStyle name="Normal 41 2 2 4" xfId="47042"/>
    <cellStyle name="Normal 41 2 2_Rate Case Accrual Accounts" xfId="35599"/>
    <cellStyle name="Normal 41 2 3" xfId="21864"/>
    <cellStyle name="Normal 41 2 3 2" xfId="21865"/>
    <cellStyle name="Normal 41 2 3 2 2" xfId="21866"/>
    <cellStyle name="Normal 41 2 3 2 2 2" xfId="21867"/>
    <cellStyle name="Normal 41 2 3 2 2_Rate Case Accrual Accounts" xfId="35600"/>
    <cellStyle name="Normal 41 2 3 2 3" xfId="47043"/>
    <cellStyle name="Normal 41 2 3 2_Rate Case Accrual Accounts" xfId="35601"/>
    <cellStyle name="Normal 41 2 3 3" xfId="21868"/>
    <cellStyle name="Normal 41 2 3 3 2" xfId="21869"/>
    <cellStyle name="Normal 41 2 3 3_Rate Case Accrual Accounts" xfId="35602"/>
    <cellStyle name="Normal 41 2 3 4" xfId="47044"/>
    <cellStyle name="Normal 41 2 3_Rate Case Accrual Accounts" xfId="35603"/>
    <cellStyle name="Normal 41 2 4" xfId="21870"/>
    <cellStyle name="Normal 41 2 4 2" xfId="21871"/>
    <cellStyle name="Normal 41 2 4 2 2" xfId="21872"/>
    <cellStyle name="Normal 41 2 4 2_Rate Case Accrual Accounts" xfId="35604"/>
    <cellStyle name="Normal 41 2 4 3" xfId="47045"/>
    <cellStyle name="Normal 41 2 4_Rate Case Accrual Accounts" xfId="35605"/>
    <cellStyle name="Normal 41 2 5" xfId="21873"/>
    <cellStyle name="Normal 41 2 5 2" xfId="21874"/>
    <cellStyle name="Normal 41 2 5 2 2" xfId="21875"/>
    <cellStyle name="Normal 41 2 5 2_Rate Case Accrual Accounts" xfId="35606"/>
    <cellStyle name="Normal 41 2 5 3" xfId="47046"/>
    <cellStyle name="Normal 41 2 5_Rate Case Accrual Accounts" xfId="35607"/>
    <cellStyle name="Normal 41 2 6" xfId="21876"/>
    <cellStyle name="Normal 41 2 6 2" xfId="21877"/>
    <cellStyle name="Normal 41 2 6 2 2" xfId="21878"/>
    <cellStyle name="Normal 41 2 6 2_Rate Case Accrual Accounts" xfId="35608"/>
    <cellStyle name="Normal 41 2 6 3" xfId="47047"/>
    <cellStyle name="Normal 41 2 6_Rate Case Accrual Accounts" xfId="35609"/>
    <cellStyle name="Normal 41 2 7" xfId="21879"/>
    <cellStyle name="Normal 41 2 7 2" xfId="21880"/>
    <cellStyle name="Normal 41 2 7_Rate Case Accrual Accounts" xfId="35610"/>
    <cellStyle name="Normal 41 2 8" xfId="21881"/>
    <cellStyle name="Normal 41 2 8 2" xfId="47048"/>
    <cellStyle name="Normal 41 2 9" xfId="21882"/>
    <cellStyle name="Normal 41 2 9 2" xfId="47049"/>
    <cellStyle name="Normal 41 2_Basis Info" xfId="21883"/>
    <cellStyle name="Normal 41 3" xfId="948"/>
    <cellStyle name="Normal 41 3 10" xfId="47050"/>
    <cellStyle name="Normal 41 3 2" xfId="21884"/>
    <cellStyle name="Normal 41 3 2 2" xfId="21885"/>
    <cellStyle name="Normal 41 3 2 2 2" xfId="21886"/>
    <cellStyle name="Normal 41 3 2 2 2 2" xfId="21887"/>
    <cellStyle name="Normal 41 3 2 2 2_Rate Case Accrual Accounts" xfId="35611"/>
    <cellStyle name="Normal 41 3 2 2 3" xfId="47051"/>
    <cellStyle name="Normal 41 3 2 2_Rate Case Accrual Accounts" xfId="35612"/>
    <cellStyle name="Normal 41 3 2 3" xfId="21888"/>
    <cellStyle name="Normal 41 3 2 3 2" xfId="21889"/>
    <cellStyle name="Normal 41 3 2 3_Rate Case Accrual Accounts" xfId="35613"/>
    <cellStyle name="Normal 41 3 2 4" xfId="47052"/>
    <cellStyle name="Normal 41 3 2_Rate Case Accrual Accounts" xfId="35614"/>
    <cellStyle name="Normal 41 3 3" xfId="21890"/>
    <cellStyle name="Normal 41 3 3 2" xfId="21891"/>
    <cellStyle name="Normal 41 3 3 2 2" xfId="21892"/>
    <cellStyle name="Normal 41 3 3 2_Rate Case Accrual Accounts" xfId="35615"/>
    <cellStyle name="Normal 41 3 3 3" xfId="47053"/>
    <cellStyle name="Normal 41 3 3_Rate Case Accrual Accounts" xfId="35616"/>
    <cellStyle name="Normal 41 3 4" xfId="21893"/>
    <cellStyle name="Normal 41 3 4 2" xfId="21894"/>
    <cellStyle name="Normal 41 3 4 2 2" xfId="21895"/>
    <cellStyle name="Normal 41 3 4 2_Rate Case Accrual Accounts" xfId="35617"/>
    <cellStyle name="Normal 41 3 4 3" xfId="47054"/>
    <cellStyle name="Normal 41 3 4_Rate Case Accrual Accounts" xfId="35618"/>
    <cellStyle name="Normal 41 3 5" xfId="21896"/>
    <cellStyle name="Normal 41 3 5 2" xfId="21897"/>
    <cellStyle name="Normal 41 3 5 2 2" xfId="21898"/>
    <cellStyle name="Normal 41 3 5 2_Rate Case Accrual Accounts" xfId="35619"/>
    <cellStyle name="Normal 41 3 5 3" xfId="47055"/>
    <cellStyle name="Normal 41 3 5_Rate Case Accrual Accounts" xfId="35620"/>
    <cellStyle name="Normal 41 3 6" xfId="21899"/>
    <cellStyle name="Normal 41 3 6 2" xfId="21900"/>
    <cellStyle name="Normal 41 3 6_Rate Case Accrual Accounts" xfId="35621"/>
    <cellStyle name="Normal 41 3 7" xfId="21901"/>
    <cellStyle name="Normal 41 3 7 2" xfId="47056"/>
    <cellStyle name="Normal 41 3 8" xfId="21902"/>
    <cellStyle name="Normal 41 3 8 2" xfId="47057"/>
    <cellStyle name="Normal 41 3 9" xfId="21903"/>
    <cellStyle name="Normal 41 3 9 2" xfId="47058"/>
    <cellStyle name="Normal 41 3_Rate Case Accrual Accounts" xfId="35622"/>
    <cellStyle name="Normal 41 4" xfId="21904"/>
    <cellStyle name="Normal 41 4 2" xfId="21905"/>
    <cellStyle name="Normal 41 4 2 2" xfId="21906"/>
    <cellStyle name="Normal 41 4 2_Rate Case Accrual Accounts" xfId="35623"/>
    <cellStyle name="Normal 41 4 3" xfId="21907"/>
    <cellStyle name="Normal 41 4_Rate Case Accrual Accounts" xfId="35624"/>
    <cellStyle name="Normal 41 5" xfId="21908"/>
    <cellStyle name="Normal 41 5 2" xfId="21909"/>
    <cellStyle name="Normal 41 5_Rate Case Accrual Accounts" xfId="35625"/>
    <cellStyle name="Normal 41 6" xfId="21910"/>
    <cellStyle name="Normal 41 6 2" xfId="21911"/>
    <cellStyle name="Normal 41 6_Rate Case Accrual Accounts" xfId="35626"/>
    <cellStyle name="Normal 41 7" xfId="21912"/>
    <cellStyle name="Normal 41 7 2" xfId="21913"/>
    <cellStyle name="Normal 41 7_Rate Case Accrual Accounts" xfId="35627"/>
    <cellStyle name="Normal 41 8" xfId="21914"/>
    <cellStyle name="Normal 41 8 2" xfId="21915"/>
    <cellStyle name="Normal 41 8_Rate Case Accrual Accounts" xfId="35628"/>
    <cellStyle name="Normal 41 9" xfId="21916"/>
    <cellStyle name="Normal 41 9 2" xfId="21917"/>
    <cellStyle name="Normal 41 9_Rate Case Accrual Accounts" xfId="35629"/>
    <cellStyle name="Normal 41_09_2013" xfId="803"/>
    <cellStyle name="Normal 42" xfId="352"/>
    <cellStyle name="Normal 42 10" xfId="21918"/>
    <cellStyle name="Normal 42 10 2" xfId="47059"/>
    <cellStyle name="Normal 42 11" xfId="21919"/>
    <cellStyle name="Normal 42 11 2" xfId="47060"/>
    <cellStyle name="Normal 42 12" xfId="21920"/>
    <cellStyle name="Normal 42 13" xfId="21921"/>
    <cellStyle name="Normal 42 2" xfId="706"/>
    <cellStyle name="Normal 42 2 10" xfId="21922"/>
    <cellStyle name="Normal 42 2 10 2" xfId="47061"/>
    <cellStyle name="Normal 42 2 11" xfId="21923"/>
    <cellStyle name="Normal 42 2 11 2" xfId="47062"/>
    <cellStyle name="Normal 42 2 2" xfId="949"/>
    <cellStyle name="Normal 42 2 2 2" xfId="21924"/>
    <cellStyle name="Normal 42 2 2 2 2" xfId="21925"/>
    <cellStyle name="Normal 42 2 2 2 2 2" xfId="21926"/>
    <cellStyle name="Normal 42 2 2 2 2_Rate Case Accrual Accounts" xfId="35630"/>
    <cellStyle name="Normal 42 2 2 2 3" xfId="47063"/>
    <cellStyle name="Normal 42 2 2 2_Rate Case Accrual Accounts" xfId="35631"/>
    <cellStyle name="Normal 42 2 2 3" xfId="21927"/>
    <cellStyle name="Normal 42 2 2 3 2" xfId="21928"/>
    <cellStyle name="Normal 42 2 2 3_Rate Case Accrual Accounts" xfId="35632"/>
    <cellStyle name="Normal 42 2 2 4" xfId="47064"/>
    <cellStyle name="Normal 42 2 2_Rate Case Accrual Accounts" xfId="35633"/>
    <cellStyle name="Normal 42 2 3" xfId="21929"/>
    <cellStyle name="Normal 42 2 3 2" xfId="21930"/>
    <cellStyle name="Normal 42 2 3 2 2" xfId="21931"/>
    <cellStyle name="Normal 42 2 3 2 2 2" xfId="21932"/>
    <cellStyle name="Normal 42 2 3 2 2_Rate Case Accrual Accounts" xfId="35634"/>
    <cellStyle name="Normal 42 2 3 2 3" xfId="47065"/>
    <cellStyle name="Normal 42 2 3 2_Rate Case Accrual Accounts" xfId="35635"/>
    <cellStyle name="Normal 42 2 3 3" xfId="21933"/>
    <cellStyle name="Normal 42 2 3 3 2" xfId="21934"/>
    <cellStyle name="Normal 42 2 3 3_Rate Case Accrual Accounts" xfId="35636"/>
    <cellStyle name="Normal 42 2 3 4" xfId="47066"/>
    <cellStyle name="Normal 42 2 3_Rate Case Accrual Accounts" xfId="35637"/>
    <cellStyle name="Normal 42 2 4" xfId="21935"/>
    <cellStyle name="Normal 42 2 4 2" xfId="21936"/>
    <cellStyle name="Normal 42 2 4 2 2" xfId="21937"/>
    <cellStyle name="Normal 42 2 4 2_Rate Case Accrual Accounts" xfId="35638"/>
    <cellStyle name="Normal 42 2 4 3" xfId="47067"/>
    <cellStyle name="Normal 42 2 4_Rate Case Accrual Accounts" xfId="35639"/>
    <cellStyle name="Normal 42 2 5" xfId="21938"/>
    <cellStyle name="Normal 42 2 5 2" xfId="21939"/>
    <cellStyle name="Normal 42 2 5 2 2" xfId="21940"/>
    <cellStyle name="Normal 42 2 5 2_Rate Case Accrual Accounts" xfId="35640"/>
    <cellStyle name="Normal 42 2 5 3" xfId="47068"/>
    <cellStyle name="Normal 42 2 5_Rate Case Accrual Accounts" xfId="35641"/>
    <cellStyle name="Normal 42 2 6" xfId="21941"/>
    <cellStyle name="Normal 42 2 6 2" xfId="21942"/>
    <cellStyle name="Normal 42 2 6 2 2" xfId="21943"/>
    <cellStyle name="Normal 42 2 6 2_Rate Case Accrual Accounts" xfId="35642"/>
    <cellStyle name="Normal 42 2 6 3" xfId="47069"/>
    <cellStyle name="Normal 42 2 6_Rate Case Accrual Accounts" xfId="35643"/>
    <cellStyle name="Normal 42 2 7" xfId="21944"/>
    <cellStyle name="Normal 42 2 7 2" xfId="21945"/>
    <cellStyle name="Normal 42 2 7_Rate Case Accrual Accounts" xfId="35644"/>
    <cellStyle name="Normal 42 2 8" xfId="21946"/>
    <cellStyle name="Normal 42 2 8 2" xfId="47070"/>
    <cellStyle name="Normal 42 2 9" xfId="21947"/>
    <cellStyle name="Normal 42 2 9 2" xfId="47071"/>
    <cellStyle name="Normal 42 2_Basis Info" xfId="21948"/>
    <cellStyle name="Normal 42 3" xfId="950"/>
    <cellStyle name="Normal 42 3 2" xfId="21949"/>
    <cellStyle name="Normal 42 3 2 2" xfId="21950"/>
    <cellStyle name="Normal 42 3 2 2 2" xfId="21951"/>
    <cellStyle name="Normal 42 3 2 2_Rate Case Accrual Accounts" xfId="35645"/>
    <cellStyle name="Normal 42 3 2 3" xfId="47072"/>
    <cellStyle name="Normal 42 3 2_Rate Case Accrual Accounts" xfId="35646"/>
    <cellStyle name="Normal 42 3 3" xfId="21952"/>
    <cellStyle name="Normal 42 3 3 2" xfId="21953"/>
    <cellStyle name="Normal 42 3 3_Rate Case Accrual Accounts" xfId="35647"/>
    <cellStyle name="Normal 42 3 4" xfId="21954"/>
    <cellStyle name="Normal 42 3 4 2" xfId="21955"/>
    <cellStyle name="Normal 42 3 4_Rate Case Accrual Accounts" xfId="35648"/>
    <cellStyle name="Normal 42 3 5" xfId="47073"/>
    <cellStyle name="Normal 42 3_Rate Case Accrual Accounts" xfId="35649"/>
    <cellStyle name="Normal 42 4" xfId="21956"/>
    <cellStyle name="Normal 42 4 2" xfId="21957"/>
    <cellStyle name="Normal 42 4 2 2" xfId="21958"/>
    <cellStyle name="Normal 42 4 2 2 2" xfId="21959"/>
    <cellStyle name="Normal 42 4 2 2_Rate Case Accrual Accounts" xfId="35650"/>
    <cellStyle name="Normal 42 4 2 3" xfId="47074"/>
    <cellStyle name="Normal 42 4 2_Rate Case Accrual Accounts" xfId="35651"/>
    <cellStyle name="Normal 42 4 3" xfId="21960"/>
    <cellStyle name="Normal 42 4 3 2" xfId="21961"/>
    <cellStyle name="Normal 42 4 3_Rate Case Accrual Accounts" xfId="35652"/>
    <cellStyle name="Normal 42 4 4" xfId="47075"/>
    <cellStyle name="Normal 42 4_Rate Case Accrual Accounts" xfId="35653"/>
    <cellStyle name="Normal 42 5" xfId="21962"/>
    <cellStyle name="Normal 42 5 2" xfId="21963"/>
    <cellStyle name="Normal 42 5 2 2" xfId="21964"/>
    <cellStyle name="Normal 42 5 2_Rate Case Accrual Accounts" xfId="35654"/>
    <cellStyle name="Normal 42 5 3" xfId="47076"/>
    <cellStyle name="Normal 42 5_Rate Case Accrual Accounts" xfId="35655"/>
    <cellStyle name="Normal 42 6" xfId="21965"/>
    <cellStyle name="Normal 42 6 2" xfId="21966"/>
    <cellStyle name="Normal 42 6 2 2" xfId="21967"/>
    <cellStyle name="Normal 42 6 2_Rate Case Accrual Accounts" xfId="35656"/>
    <cellStyle name="Normal 42 6 3" xfId="47077"/>
    <cellStyle name="Normal 42 6_Rate Case Accrual Accounts" xfId="35657"/>
    <cellStyle name="Normal 42 7" xfId="21968"/>
    <cellStyle name="Normal 42 7 2" xfId="21969"/>
    <cellStyle name="Normal 42 7 2 2" xfId="21970"/>
    <cellStyle name="Normal 42 7 2_Rate Case Accrual Accounts" xfId="35658"/>
    <cellStyle name="Normal 42 7 3" xfId="47078"/>
    <cellStyle name="Normal 42 7_Rate Case Accrual Accounts" xfId="35659"/>
    <cellStyle name="Normal 42 8" xfId="21971"/>
    <cellStyle name="Normal 42 8 2" xfId="47079"/>
    <cellStyle name="Normal 42 9" xfId="21972"/>
    <cellStyle name="Normal 42 9 2" xfId="47080"/>
    <cellStyle name="Normal 42_09_2013" xfId="804"/>
    <cellStyle name="Normal 43" xfId="353"/>
    <cellStyle name="Normal 43 10" xfId="21973"/>
    <cellStyle name="Normal 43 10 2" xfId="47081"/>
    <cellStyle name="Normal 43 11" xfId="21974"/>
    <cellStyle name="Normal 43 11 2" xfId="47082"/>
    <cellStyle name="Normal 43 12" xfId="21975"/>
    <cellStyle name="Normal 43 13" xfId="21976"/>
    <cellStyle name="Normal 43 2" xfId="707"/>
    <cellStyle name="Normal 43 2 10" xfId="21977"/>
    <cellStyle name="Normal 43 2 10 2" xfId="47083"/>
    <cellStyle name="Normal 43 2 11" xfId="21978"/>
    <cellStyle name="Normal 43 2 11 2" xfId="47084"/>
    <cellStyle name="Normal 43 2 2" xfId="951"/>
    <cellStyle name="Normal 43 2 2 2" xfId="21979"/>
    <cellStyle name="Normal 43 2 2 2 2" xfId="21980"/>
    <cellStyle name="Normal 43 2 2 2 2 2" xfId="21981"/>
    <cellStyle name="Normal 43 2 2 2 2_Rate Case Accrual Accounts" xfId="35660"/>
    <cellStyle name="Normal 43 2 2 2 3" xfId="47085"/>
    <cellStyle name="Normal 43 2 2 2_Rate Case Accrual Accounts" xfId="35661"/>
    <cellStyle name="Normal 43 2 2 3" xfId="21982"/>
    <cellStyle name="Normal 43 2 2 3 2" xfId="21983"/>
    <cellStyle name="Normal 43 2 2 3_Rate Case Accrual Accounts" xfId="35662"/>
    <cellStyle name="Normal 43 2 2 4" xfId="47086"/>
    <cellStyle name="Normal 43 2 2_Rate Case Accrual Accounts" xfId="35663"/>
    <cellStyle name="Normal 43 2 3" xfId="21984"/>
    <cellStyle name="Normal 43 2 3 2" xfId="21985"/>
    <cellStyle name="Normal 43 2 3 2 2" xfId="21986"/>
    <cellStyle name="Normal 43 2 3 2 2 2" xfId="21987"/>
    <cellStyle name="Normal 43 2 3 2 2_Rate Case Accrual Accounts" xfId="35664"/>
    <cellStyle name="Normal 43 2 3 2 3" xfId="47087"/>
    <cellStyle name="Normal 43 2 3 2_Rate Case Accrual Accounts" xfId="35665"/>
    <cellStyle name="Normal 43 2 3 3" xfId="21988"/>
    <cellStyle name="Normal 43 2 3 3 2" xfId="21989"/>
    <cellStyle name="Normal 43 2 3 3_Rate Case Accrual Accounts" xfId="35666"/>
    <cellStyle name="Normal 43 2 3 4" xfId="47088"/>
    <cellStyle name="Normal 43 2 3_Rate Case Accrual Accounts" xfId="35667"/>
    <cellStyle name="Normal 43 2 4" xfId="21990"/>
    <cellStyle name="Normal 43 2 4 2" xfId="21991"/>
    <cellStyle name="Normal 43 2 4 2 2" xfId="21992"/>
    <cellStyle name="Normal 43 2 4 2_Rate Case Accrual Accounts" xfId="35668"/>
    <cellStyle name="Normal 43 2 4 3" xfId="47089"/>
    <cellStyle name="Normal 43 2 4_Rate Case Accrual Accounts" xfId="35669"/>
    <cellStyle name="Normal 43 2 5" xfId="21993"/>
    <cellStyle name="Normal 43 2 5 2" xfId="21994"/>
    <cellStyle name="Normal 43 2 5 2 2" xfId="21995"/>
    <cellStyle name="Normal 43 2 5 2_Rate Case Accrual Accounts" xfId="35670"/>
    <cellStyle name="Normal 43 2 5 3" xfId="47090"/>
    <cellStyle name="Normal 43 2 5_Rate Case Accrual Accounts" xfId="35671"/>
    <cellStyle name="Normal 43 2 6" xfId="21996"/>
    <cellStyle name="Normal 43 2 6 2" xfId="21997"/>
    <cellStyle name="Normal 43 2 6 2 2" xfId="21998"/>
    <cellStyle name="Normal 43 2 6 2_Rate Case Accrual Accounts" xfId="35672"/>
    <cellStyle name="Normal 43 2 6 3" xfId="47091"/>
    <cellStyle name="Normal 43 2 6_Rate Case Accrual Accounts" xfId="35673"/>
    <cellStyle name="Normal 43 2 7" xfId="21999"/>
    <cellStyle name="Normal 43 2 7 2" xfId="22000"/>
    <cellStyle name="Normal 43 2 7_Rate Case Accrual Accounts" xfId="35674"/>
    <cellStyle name="Normal 43 2 8" xfId="22001"/>
    <cellStyle name="Normal 43 2 8 2" xfId="47092"/>
    <cellStyle name="Normal 43 2 9" xfId="22002"/>
    <cellStyle name="Normal 43 2 9 2" xfId="47093"/>
    <cellStyle name="Normal 43 2_Basis Info" xfId="22003"/>
    <cellStyle name="Normal 43 3" xfId="952"/>
    <cellStyle name="Normal 43 3 2" xfId="22004"/>
    <cellStyle name="Normal 43 3 2 2" xfId="22005"/>
    <cellStyle name="Normal 43 3 2 2 2" xfId="22006"/>
    <cellStyle name="Normal 43 3 2 2_Rate Case Accrual Accounts" xfId="35675"/>
    <cellStyle name="Normal 43 3 2 3" xfId="47094"/>
    <cellStyle name="Normal 43 3 2_Rate Case Accrual Accounts" xfId="35676"/>
    <cellStyle name="Normal 43 3 3" xfId="22007"/>
    <cellStyle name="Normal 43 3 3 2" xfId="22008"/>
    <cellStyle name="Normal 43 3 3_Rate Case Accrual Accounts" xfId="35677"/>
    <cellStyle name="Normal 43 3 4" xfId="22009"/>
    <cellStyle name="Normal 43 3 4 2" xfId="22010"/>
    <cellStyle name="Normal 43 3 4_Rate Case Accrual Accounts" xfId="35678"/>
    <cellStyle name="Normal 43 3 5" xfId="47095"/>
    <cellStyle name="Normal 43 3_Rate Case Accrual Accounts" xfId="35679"/>
    <cellStyle name="Normal 43 4" xfId="22011"/>
    <cellStyle name="Normal 43 4 2" xfId="22012"/>
    <cellStyle name="Normal 43 4 2 2" xfId="22013"/>
    <cellStyle name="Normal 43 4 2 2 2" xfId="22014"/>
    <cellStyle name="Normal 43 4 2 2_Rate Case Accrual Accounts" xfId="35680"/>
    <cellStyle name="Normal 43 4 2 3" xfId="47096"/>
    <cellStyle name="Normal 43 4 2_Rate Case Accrual Accounts" xfId="35681"/>
    <cellStyle name="Normal 43 4 3" xfId="22015"/>
    <cellStyle name="Normal 43 4 3 2" xfId="22016"/>
    <cellStyle name="Normal 43 4 3_Rate Case Accrual Accounts" xfId="35682"/>
    <cellStyle name="Normal 43 4 4" xfId="47097"/>
    <cellStyle name="Normal 43 4_Rate Case Accrual Accounts" xfId="35683"/>
    <cellStyle name="Normal 43 5" xfId="22017"/>
    <cellStyle name="Normal 43 5 2" xfId="22018"/>
    <cellStyle name="Normal 43 5 2 2" xfId="22019"/>
    <cellStyle name="Normal 43 5 2_Rate Case Accrual Accounts" xfId="35684"/>
    <cellStyle name="Normal 43 5 3" xfId="47098"/>
    <cellStyle name="Normal 43 5_Rate Case Accrual Accounts" xfId="35685"/>
    <cellStyle name="Normal 43 6" xfId="22020"/>
    <cellStyle name="Normal 43 6 2" xfId="22021"/>
    <cellStyle name="Normal 43 6 2 2" xfId="22022"/>
    <cellStyle name="Normal 43 6 2_Rate Case Accrual Accounts" xfId="35686"/>
    <cellStyle name="Normal 43 6 3" xfId="47099"/>
    <cellStyle name="Normal 43 6_Rate Case Accrual Accounts" xfId="35687"/>
    <cellStyle name="Normal 43 7" xfId="22023"/>
    <cellStyle name="Normal 43 7 2" xfId="22024"/>
    <cellStyle name="Normal 43 7 2 2" xfId="22025"/>
    <cellStyle name="Normal 43 7 2_Rate Case Accrual Accounts" xfId="35688"/>
    <cellStyle name="Normal 43 7 3" xfId="47100"/>
    <cellStyle name="Normal 43 7_Rate Case Accrual Accounts" xfId="35689"/>
    <cellStyle name="Normal 43 8" xfId="22026"/>
    <cellStyle name="Normal 43 8 2" xfId="47101"/>
    <cellStyle name="Normal 43 9" xfId="22027"/>
    <cellStyle name="Normal 43 9 2" xfId="47102"/>
    <cellStyle name="Normal 43_09_2013" xfId="805"/>
    <cellStyle name="Normal 44" xfId="354"/>
    <cellStyle name="Normal 44 10" xfId="22028"/>
    <cellStyle name="Normal 44 10 2" xfId="47103"/>
    <cellStyle name="Normal 44 11" xfId="22029"/>
    <cellStyle name="Normal 44 11 2" xfId="47104"/>
    <cellStyle name="Normal 44 12" xfId="22030"/>
    <cellStyle name="Normal 44 13" xfId="22031"/>
    <cellStyle name="Normal 44 2" xfId="708"/>
    <cellStyle name="Normal 44 2 10" xfId="22032"/>
    <cellStyle name="Normal 44 2 10 2" xfId="47105"/>
    <cellStyle name="Normal 44 2 11" xfId="22033"/>
    <cellStyle name="Normal 44 2 11 2" xfId="47106"/>
    <cellStyle name="Normal 44 2 2" xfId="953"/>
    <cellStyle name="Normal 44 2 2 2" xfId="22034"/>
    <cellStyle name="Normal 44 2 2 2 2" xfId="22035"/>
    <cellStyle name="Normal 44 2 2 2 2 2" xfId="22036"/>
    <cellStyle name="Normal 44 2 2 2 2_Rate Case Accrual Accounts" xfId="35690"/>
    <cellStyle name="Normal 44 2 2 2 3" xfId="47107"/>
    <cellStyle name="Normal 44 2 2 2_Rate Case Accrual Accounts" xfId="35691"/>
    <cellStyle name="Normal 44 2 2 3" xfId="22037"/>
    <cellStyle name="Normal 44 2 2 3 2" xfId="22038"/>
    <cellStyle name="Normal 44 2 2 3_Rate Case Accrual Accounts" xfId="35692"/>
    <cellStyle name="Normal 44 2 2 4" xfId="47108"/>
    <cellStyle name="Normal 44 2 2_Rate Case Accrual Accounts" xfId="35693"/>
    <cellStyle name="Normal 44 2 3" xfId="22039"/>
    <cellStyle name="Normal 44 2 3 2" xfId="22040"/>
    <cellStyle name="Normal 44 2 3 2 2" xfId="22041"/>
    <cellStyle name="Normal 44 2 3 2 2 2" xfId="22042"/>
    <cellStyle name="Normal 44 2 3 2 2_Rate Case Accrual Accounts" xfId="35694"/>
    <cellStyle name="Normal 44 2 3 2 3" xfId="47109"/>
    <cellStyle name="Normal 44 2 3 2_Rate Case Accrual Accounts" xfId="35695"/>
    <cellStyle name="Normal 44 2 3 3" xfId="22043"/>
    <cellStyle name="Normal 44 2 3 3 2" xfId="22044"/>
    <cellStyle name="Normal 44 2 3 3_Rate Case Accrual Accounts" xfId="35696"/>
    <cellStyle name="Normal 44 2 3 4" xfId="47110"/>
    <cellStyle name="Normal 44 2 3_Rate Case Accrual Accounts" xfId="35697"/>
    <cellStyle name="Normal 44 2 4" xfId="22045"/>
    <cellStyle name="Normal 44 2 4 2" xfId="22046"/>
    <cellStyle name="Normal 44 2 4 2 2" xfId="22047"/>
    <cellStyle name="Normal 44 2 4 2_Rate Case Accrual Accounts" xfId="35698"/>
    <cellStyle name="Normal 44 2 4 3" xfId="47111"/>
    <cellStyle name="Normal 44 2 4_Rate Case Accrual Accounts" xfId="35699"/>
    <cellStyle name="Normal 44 2 5" xfId="22048"/>
    <cellStyle name="Normal 44 2 5 2" xfId="22049"/>
    <cellStyle name="Normal 44 2 5 2 2" xfId="22050"/>
    <cellStyle name="Normal 44 2 5 2_Rate Case Accrual Accounts" xfId="35700"/>
    <cellStyle name="Normal 44 2 5 3" xfId="47112"/>
    <cellStyle name="Normal 44 2 5_Rate Case Accrual Accounts" xfId="35701"/>
    <cellStyle name="Normal 44 2 6" xfId="22051"/>
    <cellStyle name="Normal 44 2 6 2" xfId="22052"/>
    <cellStyle name="Normal 44 2 6 2 2" xfId="22053"/>
    <cellStyle name="Normal 44 2 6 2_Rate Case Accrual Accounts" xfId="35702"/>
    <cellStyle name="Normal 44 2 6 3" xfId="47113"/>
    <cellStyle name="Normal 44 2 6_Rate Case Accrual Accounts" xfId="35703"/>
    <cellStyle name="Normal 44 2 7" xfId="22054"/>
    <cellStyle name="Normal 44 2 7 2" xfId="22055"/>
    <cellStyle name="Normal 44 2 7_Rate Case Accrual Accounts" xfId="35704"/>
    <cellStyle name="Normal 44 2 8" xfId="22056"/>
    <cellStyle name="Normal 44 2 8 2" xfId="47114"/>
    <cellStyle name="Normal 44 2 9" xfId="22057"/>
    <cellStyle name="Normal 44 2 9 2" xfId="47115"/>
    <cellStyle name="Normal 44 2_Basis Info" xfId="22058"/>
    <cellStyle name="Normal 44 3" xfId="954"/>
    <cellStyle name="Normal 44 3 2" xfId="22059"/>
    <cellStyle name="Normal 44 3 2 2" xfId="22060"/>
    <cellStyle name="Normal 44 3 2 2 2" xfId="22061"/>
    <cellStyle name="Normal 44 3 2 2_Rate Case Accrual Accounts" xfId="35705"/>
    <cellStyle name="Normal 44 3 2 3" xfId="47116"/>
    <cellStyle name="Normal 44 3 2_Rate Case Accrual Accounts" xfId="35706"/>
    <cellStyle name="Normal 44 3 3" xfId="22062"/>
    <cellStyle name="Normal 44 3 3 2" xfId="22063"/>
    <cellStyle name="Normal 44 3 3_Rate Case Accrual Accounts" xfId="35707"/>
    <cellStyle name="Normal 44 3 4" xfId="22064"/>
    <cellStyle name="Normal 44 3 4 2" xfId="22065"/>
    <cellStyle name="Normal 44 3 4_Rate Case Accrual Accounts" xfId="35708"/>
    <cellStyle name="Normal 44 3 5" xfId="47117"/>
    <cellStyle name="Normal 44 3_Rate Case Accrual Accounts" xfId="35709"/>
    <cellStyle name="Normal 44 4" xfId="22066"/>
    <cellStyle name="Normal 44 4 2" xfId="22067"/>
    <cellStyle name="Normal 44 4 2 2" xfId="22068"/>
    <cellStyle name="Normal 44 4 2 2 2" xfId="22069"/>
    <cellStyle name="Normal 44 4 2 2_Rate Case Accrual Accounts" xfId="35710"/>
    <cellStyle name="Normal 44 4 2 3" xfId="47118"/>
    <cellStyle name="Normal 44 4 2_Rate Case Accrual Accounts" xfId="35711"/>
    <cellStyle name="Normal 44 4 3" xfId="22070"/>
    <cellStyle name="Normal 44 4 3 2" xfId="22071"/>
    <cellStyle name="Normal 44 4 3_Rate Case Accrual Accounts" xfId="35712"/>
    <cellStyle name="Normal 44 4 4" xfId="47119"/>
    <cellStyle name="Normal 44 4_Rate Case Accrual Accounts" xfId="35713"/>
    <cellStyle name="Normal 44 5" xfId="22072"/>
    <cellStyle name="Normal 44 5 2" xfId="22073"/>
    <cellStyle name="Normal 44 5 2 2" xfId="22074"/>
    <cellStyle name="Normal 44 5 2_Rate Case Accrual Accounts" xfId="35714"/>
    <cellStyle name="Normal 44 5 3" xfId="47120"/>
    <cellStyle name="Normal 44 5_Rate Case Accrual Accounts" xfId="35715"/>
    <cellStyle name="Normal 44 6" xfId="22075"/>
    <cellStyle name="Normal 44 6 2" xfId="22076"/>
    <cellStyle name="Normal 44 6 2 2" xfId="22077"/>
    <cellStyle name="Normal 44 6 2_Rate Case Accrual Accounts" xfId="35716"/>
    <cellStyle name="Normal 44 6 3" xfId="47121"/>
    <cellStyle name="Normal 44 6_Rate Case Accrual Accounts" xfId="35717"/>
    <cellStyle name="Normal 44 7" xfId="22078"/>
    <cellStyle name="Normal 44 7 2" xfId="22079"/>
    <cellStyle name="Normal 44 7 2 2" xfId="22080"/>
    <cellStyle name="Normal 44 7 2_Rate Case Accrual Accounts" xfId="35718"/>
    <cellStyle name="Normal 44 7 3" xfId="47122"/>
    <cellStyle name="Normal 44 7_Rate Case Accrual Accounts" xfId="35719"/>
    <cellStyle name="Normal 44 8" xfId="22081"/>
    <cellStyle name="Normal 44 8 2" xfId="47123"/>
    <cellStyle name="Normal 44 9" xfId="22082"/>
    <cellStyle name="Normal 44 9 2" xfId="47124"/>
    <cellStyle name="Normal 44_09_2013" xfId="806"/>
    <cellStyle name="Normal 45" xfId="355"/>
    <cellStyle name="Normal 45 10" xfId="22083"/>
    <cellStyle name="Normal 45 10 2" xfId="47125"/>
    <cellStyle name="Normal 45 11" xfId="22084"/>
    <cellStyle name="Normal 45 2" xfId="709"/>
    <cellStyle name="Normal 45 2 2" xfId="955"/>
    <cellStyle name="Normal 45 2 2 2" xfId="22085"/>
    <cellStyle name="Normal 45 2 2 2 2" xfId="22086"/>
    <cellStyle name="Normal 45 2 2 2 2 2" xfId="22087"/>
    <cellStyle name="Normal 45 2 2 2 2_Rate Case Accrual Accounts" xfId="35720"/>
    <cellStyle name="Normal 45 2 2 2 3" xfId="22088"/>
    <cellStyle name="Normal 45 2 2 2 4" xfId="47126"/>
    <cellStyle name="Normal 45 2 2 2_Rate Case Accrual Accounts" xfId="35721"/>
    <cellStyle name="Normal 45 2 2 3" xfId="22089"/>
    <cellStyle name="Normal 45 2 2 3 2" xfId="22090"/>
    <cellStyle name="Normal 45 2 2 3_Rate Case Accrual Accounts" xfId="35722"/>
    <cellStyle name="Normal 45 2 2 4" xfId="22091"/>
    <cellStyle name="Normal 45 2 2 5" xfId="47127"/>
    <cellStyle name="Normal 45 2 2_Rate Case Accrual Accounts" xfId="35723"/>
    <cellStyle name="Normal 45 2 3" xfId="22092"/>
    <cellStyle name="Normal 45 2 3 2" xfId="22093"/>
    <cellStyle name="Normal 45 2 3_Rate Case Accrual Accounts" xfId="35724"/>
    <cellStyle name="Normal 45 2 4" xfId="22094"/>
    <cellStyle name="Normal 45 2 4 2" xfId="22095"/>
    <cellStyle name="Normal 45 2 4 2 2" xfId="22096"/>
    <cellStyle name="Normal 45 2 4 2_Rate Case Accrual Accounts" xfId="35725"/>
    <cellStyle name="Normal 45 2 4 3" xfId="22097"/>
    <cellStyle name="Normal 45 2 4 4" xfId="47128"/>
    <cellStyle name="Normal 45 2 4_Rate Case Accrual Accounts" xfId="35726"/>
    <cellStyle name="Normal 45 2 5" xfId="22098"/>
    <cellStyle name="Normal 45 2 5 2" xfId="22099"/>
    <cellStyle name="Normal 45 2 5_Rate Case Accrual Accounts" xfId="35727"/>
    <cellStyle name="Normal 45 2 6" xfId="22100"/>
    <cellStyle name="Normal 45 2 7" xfId="22101"/>
    <cellStyle name="Normal 45 2 7 2" xfId="47129"/>
    <cellStyle name="Normal 45 2_Basis Info" xfId="22102"/>
    <cellStyle name="Normal 45 3" xfId="956"/>
    <cellStyle name="Normal 45 3 2" xfId="22103"/>
    <cellStyle name="Normal 45 3 2 2" xfId="22104"/>
    <cellStyle name="Normal 45 3 2 2 2" xfId="22105"/>
    <cellStyle name="Normal 45 3 2 2 2 2" xfId="47130"/>
    <cellStyle name="Normal 45 3 2 2 3" xfId="22106"/>
    <cellStyle name="Normal 45 3 2 2_Rate Case Accrual Accounts" xfId="35728"/>
    <cellStyle name="Normal 45 3 2 3" xfId="22107"/>
    <cellStyle name="Normal 45 3 2 3 2" xfId="47131"/>
    <cellStyle name="Normal 45 3 2 4" xfId="47132"/>
    <cellStyle name="Normal 45 3 2_Rate Case Accrual Accounts" xfId="35729"/>
    <cellStyle name="Normal 45 3 3" xfId="22108"/>
    <cellStyle name="Normal 45 3 3 2" xfId="22109"/>
    <cellStyle name="Normal 45 3 3 2 2" xfId="22110"/>
    <cellStyle name="Normal 45 3 3 2_Rate Case Accrual Accounts" xfId="35730"/>
    <cellStyle name="Normal 45 3 3 3" xfId="22111"/>
    <cellStyle name="Normal 45 3 3 3 2" xfId="47133"/>
    <cellStyle name="Normal 45 3 3 4" xfId="47134"/>
    <cellStyle name="Normal 45 3 3_Rate Case Accrual Accounts" xfId="35731"/>
    <cellStyle name="Normal 45 3 4" xfId="22112"/>
    <cellStyle name="Normal 45 3 4 2" xfId="22113"/>
    <cellStyle name="Normal 45 3 4_Rate Case Accrual Accounts" xfId="35732"/>
    <cellStyle name="Normal 45 3 5" xfId="22114"/>
    <cellStyle name="Normal 45 3 5 2" xfId="22115"/>
    <cellStyle name="Normal 45 3 5_Rate Case Accrual Accounts" xfId="35733"/>
    <cellStyle name="Normal 45 3 6" xfId="22116"/>
    <cellStyle name="Normal 45 3 6 2" xfId="47135"/>
    <cellStyle name="Normal 45 3 7" xfId="47136"/>
    <cellStyle name="Normal 45 3_Rate Case Accrual Accounts" xfId="35734"/>
    <cellStyle name="Normal 45 4" xfId="22117"/>
    <cellStyle name="Normal 45 4 2" xfId="22118"/>
    <cellStyle name="Normal 45 4_Rate Case Accrual Accounts" xfId="35735"/>
    <cellStyle name="Normal 45 5" xfId="22119"/>
    <cellStyle name="Normal 45 5 2" xfId="22120"/>
    <cellStyle name="Normal 45 5 2 2" xfId="22121"/>
    <cellStyle name="Normal 45 5 2_Rate Case Accrual Accounts" xfId="35736"/>
    <cellStyle name="Normal 45 5 3" xfId="22122"/>
    <cellStyle name="Normal 45 5 4" xfId="47137"/>
    <cellStyle name="Normal 45 5_Rate Case Accrual Accounts" xfId="35737"/>
    <cellStyle name="Normal 45 6" xfId="22123"/>
    <cellStyle name="Normal 45 6 2" xfId="22124"/>
    <cellStyle name="Normal 45 6 2 2" xfId="22125"/>
    <cellStyle name="Normal 45 6 2_Rate Case Accrual Accounts" xfId="35738"/>
    <cellStyle name="Normal 45 6 3" xfId="22126"/>
    <cellStyle name="Normal 45 6 3 2" xfId="47138"/>
    <cellStyle name="Normal 45 6 4" xfId="47139"/>
    <cellStyle name="Normal 45 6_Rate Case Accrual Accounts" xfId="35739"/>
    <cellStyle name="Normal 45 7" xfId="22127"/>
    <cellStyle name="Normal 45 7 2" xfId="47140"/>
    <cellStyle name="Normal 45 8" xfId="22128"/>
    <cellStyle name="Normal 45 8 2" xfId="47141"/>
    <cellStyle name="Normal 45 9" xfId="22129"/>
    <cellStyle name="Normal 45 9 2" xfId="47142"/>
    <cellStyle name="Normal 45_09_2013" xfId="807"/>
    <cellStyle name="Normal 46" xfId="356"/>
    <cellStyle name="Normal 46 10" xfId="22130"/>
    <cellStyle name="Normal 46 10 2" xfId="47143"/>
    <cellStyle name="Normal 46 11" xfId="22131"/>
    <cellStyle name="Normal 46 2" xfId="710"/>
    <cellStyle name="Normal 46 2 2" xfId="957"/>
    <cellStyle name="Normal 46 2 2 2" xfId="22132"/>
    <cellStyle name="Normal 46 2 2 2 2" xfId="22133"/>
    <cellStyle name="Normal 46 2 2 2 2 2" xfId="22134"/>
    <cellStyle name="Normal 46 2 2 2 2_Rate Case Accrual Accounts" xfId="35740"/>
    <cellStyle name="Normal 46 2 2 2 3" xfId="22135"/>
    <cellStyle name="Normal 46 2 2 2 4" xfId="47144"/>
    <cellStyle name="Normal 46 2 2 2_Rate Case Accrual Accounts" xfId="35741"/>
    <cellStyle name="Normal 46 2 2 3" xfId="22136"/>
    <cellStyle name="Normal 46 2 2 3 2" xfId="22137"/>
    <cellStyle name="Normal 46 2 2 3_Rate Case Accrual Accounts" xfId="35742"/>
    <cellStyle name="Normal 46 2 2 4" xfId="22138"/>
    <cellStyle name="Normal 46 2 2 5" xfId="47145"/>
    <cellStyle name="Normal 46 2 2_Rate Case Accrual Accounts" xfId="35743"/>
    <cellStyle name="Normal 46 2 3" xfId="22139"/>
    <cellStyle name="Normal 46 2 3 2" xfId="22140"/>
    <cellStyle name="Normal 46 2 3_Rate Case Accrual Accounts" xfId="35744"/>
    <cellStyle name="Normal 46 2 4" xfId="22141"/>
    <cellStyle name="Normal 46 2 4 2" xfId="22142"/>
    <cellStyle name="Normal 46 2 4 2 2" xfId="22143"/>
    <cellStyle name="Normal 46 2 4 2_Rate Case Accrual Accounts" xfId="35745"/>
    <cellStyle name="Normal 46 2 4 3" xfId="22144"/>
    <cellStyle name="Normal 46 2 4 4" xfId="47146"/>
    <cellStyle name="Normal 46 2 4_Rate Case Accrual Accounts" xfId="35746"/>
    <cellStyle name="Normal 46 2 5" xfId="22145"/>
    <cellStyle name="Normal 46 2 5 2" xfId="22146"/>
    <cellStyle name="Normal 46 2 5_Rate Case Accrual Accounts" xfId="35747"/>
    <cellStyle name="Normal 46 2 6" xfId="22147"/>
    <cellStyle name="Normal 46 2 7" xfId="22148"/>
    <cellStyle name="Normal 46 2 7 2" xfId="47147"/>
    <cellStyle name="Normal 46 2_Basis Info" xfId="22149"/>
    <cellStyle name="Normal 46 3" xfId="958"/>
    <cellStyle name="Normal 46 3 2" xfId="22150"/>
    <cellStyle name="Normal 46 3 2 2" xfId="22151"/>
    <cellStyle name="Normal 46 3 2 2 2" xfId="22152"/>
    <cellStyle name="Normal 46 3 2 2 2 2" xfId="47148"/>
    <cellStyle name="Normal 46 3 2 2 3" xfId="22153"/>
    <cellStyle name="Normal 46 3 2 2_Rate Case Accrual Accounts" xfId="35748"/>
    <cellStyle name="Normal 46 3 2 3" xfId="22154"/>
    <cellStyle name="Normal 46 3 2 3 2" xfId="47149"/>
    <cellStyle name="Normal 46 3 2 4" xfId="47150"/>
    <cellStyle name="Normal 46 3 2_Rate Case Accrual Accounts" xfId="35749"/>
    <cellStyle name="Normal 46 3 3" xfId="22155"/>
    <cellStyle name="Normal 46 3 3 2" xfId="22156"/>
    <cellStyle name="Normal 46 3 3 2 2" xfId="22157"/>
    <cellStyle name="Normal 46 3 3 2_Rate Case Accrual Accounts" xfId="35750"/>
    <cellStyle name="Normal 46 3 3 3" xfId="22158"/>
    <cellStyle name="Normal 46 3 3 3 2" xfId="47151"/>
    <cellStyle name="Normal 46 3 3 4" xfId="47152"/>
    <cellStyle name="Normal 46 3 3_Rate Case Accrual Accounts" xfId="35751"/>
    <cellStyle name="Normal 46 3 4" xfId="22159"/>
    <cellStyle name="Normal 46 3 4 2" xfId="22160"/>
    <cellStyle name="Normal 46 3 4_Rate Case Accrual Accounts" xfId="35752"/>
    <cellStyle name="Normal 46 3 5" xfId="22161"/>
    <cellStyle name="Normal 46 3 5 2" xfId="22162"/>
    <cellStyle name="Normal 46 3 5_Rate Case Accrual Accounts" xfId="35753"/>
    <cellStyle name="Normal 46 3 6" xfId="22163"/>
    <cellStyle name="Normal 46 3 6 2" xfId="47153"/>
    <cellStyle name="Normal 46 3 7" xfId="47154"/>
    <cellStyle name="Normal 46 3_Rate Case Accrual Accounts" xfId="35754"/>
    <cellStyle name="Normal 46 4" xfId="22164"/>
    <cellStyle name="Normal 46 4 2" xfId="22165"/>
    <cellStyle name="Normal 46 4_Rate Case Accrual Accounts" xfId="35755"/>
    <cellStyle name="Normal 46 5" xfId="22166"/>
    <cellStyle name="Normal 46 5 2" xfId="22167"/>
    <cellStyle name="Normal 46 5 2 2" xfId="22168"/>
    <cellStyle name="Normal 46 5 2_Rate Case Accrual Accounts" xfId="35756"/>
    <cellStyle name="Normal 46 5 3" xfId="22169"/>
    <cellStyle name="Normal 46 5 4" xfId="47155"/>
    <cellStyle name="Normal 46 5_Rate Case Accrual Accounts" xfId="35757"/>
    <cellStyle name="Normal 46 6" xfId="22170"/>
    <cellStyle name="Normal 46 6 2" xfId="22171"/>
    <cellStyle name="Normal 46 6 2 2" xfId="22172"/>
    <cellStyle name="Normal 46 6 2_Rate Case Accrual Accounts" xfId="35758"/>
    <cellStyle name="Normal 46 6 3" xfId="22173"/>
    <cellStyle name="Normal 46 6 3 2" xfId="47156"/>
    <cellStyle name="Normal 46 6 4" xfId="47157"/>
    <cellStyle name="Normal 46 6_Rate Case Accrual Accounts" xfId="35759"/>
    <cellStyle name="Normal 46 7" xfId="22174"/>
    <cellStyle name="Normal 46 7 2" xfId="47158"/>
    <cellStyle name="Normal 46 8" xfId="22175"/>
    <cellStyle name="Normal 46 8 2" xfId="47159"/>
    <cellStyle name="Normal 46 9" xfId="22176"/>
    <cellStyle name="Normal 46 9 2" xfId="47160"/>
    <cellStyle name="Normal 46_09_2013" xfId="808"/>
    <cellStyle name="Normal 47" xfId="357"/>
    <cellStyle name="Normal 47 2" xfId="711"/>
    <cellStyle name="Normal 47 2 2" xfId="959"/>
    <cellStyle name="Normal 47 2 2 2" xfId="22177"/>
    <cellStyle name="Normal 47 2 2_Rate Case Accrual Accounts" xfId="35760"/>
    <cellStyle name="Normal 47 2 3" xfId="22178"/>
    <cellStyle name="Normal 47 2 4" xfId="22179"/>
    <cellStyle name="Normal 47 2_Rate Case Accrual Accounts" xfId="35761"/>
    <cellStyle name="Normal 47 3" xfId="960"/>
    <cellStyle name="Normal 47 3 2" xfId="22180"/>
    <cellStyle name="Normal 47 3 2 2" xfId="22181"/>
    <cellStyle name="Normal 47 3 2_Rate Case Accrual Accounts" xfId="35762"/>
    <cellStyle name="Normal 47 3 3" xfId="22182"/>
    <cellStyle name="Normal 47 3 4" xfId="47161"/>
    <cellStyle name="Normal 47 3_Rate Case Accrual Accounts" xfId="35763"/>
    <cellStyle name="Normal 47 4" xfId="22183"/>
    <cellStyle name="Normal 47 4 2" xfId="22184"/>
    <cellStyle name="Normal 47 4_Rate Case Accrual Accounts" xfId="35764"/>
    <cellStyle name="Normal 47 5" xfId="22185"/>
    <cellStyle name="Normal 47 5 2" xfId="47162"/>
    <cellStyle name="Normal 47 6" xfId="22186"/>
    <cellStyle name="Normal 47 7" xfId="22187"/>
    <cellStyle name="Normal 47 7 2" xfId="47163"/>
    <cellStyle name="Normal 47 8" xfId="22188"/>
    <cellStyle name="Normal 47_09_2013" xfId="809"/>
    <cellStyle name="Normal 48" xfId="358"/>
    <cellStyle name="Normal 48 2" xfId="712"/>
    <cellStyle name="Normal 48 2 2" xfId="961"/>
    <cellStyle name="Normal 48 2 2 2" xfId="22189"/>
    <cellStyle name="Normal 48 2 2_Rate Case Accrual Accounts" xfId="35765"/>
    <cellStyle name="Normal 48 2 3" xfId="22190"/>
    <cellStyle name="Normal 48 2 4" xfId="22191"/>
    <cellStyle name="Normal 48 2_Rate Case Accrual Accounts" xfId="35766"/>
    <cellStyle name="Normal 48 3" xfId="962"/>
    <cellStyle name="Normal 48 3 2" xfId="22192"/>
    <cellStyle name="Normal 48 3 2 2" xfId="22193"/>
    <cellStyle name="Normal 48 3 2_Rate Case Accrual Accounts" xfId="35767"/>
    <cellStyle name="Normal 48 3 3" xfId="22194"/>
    <cellStyle name="Normal 48 3 4" xfId="47164"/>
    <cellStyle name="Normal 48 3_Rate Case Accrual Accounts" xfId="35768"/>
    <cellStyle name="Normal 48 4" xfId="22195"/>
    <cellStyle name="Normal 48 4 2" xfId="22196"/>
    <cellStyle name="Normal 48 4_Rate Case Accrual Accounts" xfId="35769"/>
    <cellStyle name="Normal 48 5" xfId="22197"/>
    <cellStyle name="Normal 48 5 2" xfId="47165"/>
    <cellStyle name="Normal 48 6" xfId="22198"/>
    <cellStyle name="Normal 48 7" xfId="22199"/>
    <cellStyle name="Normal 48 7 2" xfId="47166"/>
    <cellStyle name="Normal 48 8" xfId="22200"/>
    <cellStyle name="Normal 48_09_2013" xfId="810"/>
    <cellStyle name="Normal 49" xfId="359"/>
    <cellStyle name="Normal 49 2" xfId="713"/>
    <cellStyle name="Normal 49 2 2" xfId="963"/>
    <cellStyle name="Normal 49 2 2 2" xfId="47167"/>
    <cellStyle name="Normal 49 2 3" xfId="47168"/>
    <cellStyle name="Normal 49 2_Rate Case Accrual Accounts" xfId="35770"/>
    <cellStyle name="Normal 49 3" xfId="964"/>
    <cellStyle name="Normal 49 3 2" xfId="22201"/>
    <cellStyle name="Normal 49 3 2 2" xfId="22202"/>
    <cellStyle name="Normal 49 3 2_Rate Case Accrual Accounts" xfId="35771"/>
    <cellStyle name="Normal 49 3 3" xfId="22203"/>
    <cellStyle name="Normal 49 3 4" xfId="22204"/>
    <cellStyle name="Normal 49 3 4 2" xfId="47169"/>
    <cellStyle name="Normal 49 3 5" xfId="47170"/>
    <cellStyle name="Normal 49 3_Rate Case Accrual Accounts" xfId="35772"/>
    <cellStyle name="Normal 49 4" xfId="22205"/>
    <cellStyle name="Normal 49 4 2" xfId="22206"/>
    <cellStyle name="Normal 49 4_Rate Case Accrual Accounts" xfId="35773"/>
    <cellStyle name="Normal 49 5" xfId="22207"/>
    <cellStyle name="Normal 49 6" xfId="22208"/>
    <cellStyle name="Normal 49 6 2" xfId="47171"/>
    <cellStyle name="Normal 49 7" xfId="22209"/>
    <cellStyle name="Normal 49 7 2" xfId="47172"/>
    <cellStyle name="Normal 49 8" xfId="22210"/>
    <cellStyle name="Normal 49 9" xfId="47173"/>
    <cellStyle name="Normal 49_09_2013" xfId="811"/>
    <cellStyle name="Normal 5" xfId="196"/>
    <cellStyle name="Normal 5 10" xfId="22211"/>
    <cellStyle name="Normal 5 10 2" xfId="22212"/>
    <cellStyle name="Normal 5 10 2 2" xfId="22213"/>
    <cellStyle name="Normal 5 10 2 2 2" xfId="47174"/>
    <cellStyle name="Normal 5 10 2 3" xfId="22214"/>
    <cellStyle name="Normal 5 10 2_Rate Case Accrual Accounts" xfId="35774"/>
    <cellStyle name="Normal 5 10 3" xfId="22215"/>
    <cellStyle name="Normal 5 10 3 2" xfId="47175"/>
    <cellStyle name="Normal 5 10 4" xfId="47176"/>
    <cellStyle name="Normal 5 10_Rate Case Accrual Accounts" xfId="35775"/>
    <cellStyle name="Normal 5 11" xfId="22216"/>
    <cellStyle name="Normal 5 11 2" xfId="22217"/>
    <cellStyle name="Normal 5 11 2 2" xfId="47177"/>
    <cellStyle name="Normal 5 11 3" xfId="22218"/>
    <cellStyle name="Normal 5 11_Rate Case Accrual Accounts" xfId="35776"/>
    <cellStyle name="Normal 5 12" xfId="22219"/>
    <cellStyle name="Normal 5 12 2" xfId="47178"/>
    <cellStyle name="Normal 5 13" xfId="22220"/>
    <cellStyle name="Normal 5 13 2" xfId="47179"/>
    <cellStyle name="Normal 5 14" xfId="22221"/>
    <cellStyle name="Normal 5 14 2" xfId="47180"/>
    <cellStyle name="Normal 5 15" xfId="22222"/>
    <cellStyle name="Normal 5 2" xfId="197"/>
    <cellStyle name="Normal 5 2 2" xfId="655"/>
    <cellStyle name="Normal 5 2 2 2" xfId="965"/>
    <cellStyle name="Normal 5 2 2 2 2" xfId="22223"/>
    <cellStyle name="Normal 5 2 2 2 2 2" xfId="22224"/>
    <cellStyle name="Normal 5 2 2 2 2_Rate Case Accrual Accounts" xfId="35777"/>
    <cellStyle name="Normal 5 2 2 2 3" xfId="47181"/>
    <cellStyle name="Normal 5 2 2 2_Rate Case Accrual Accounts" xfId="35778"/>
    <cellStyle name="Normal 5 2 2 3" xfId="22225"/>
    <cellStyle name="Normal 5 2 2 3 2" xfId="22226"/>
    <cellStyle name="Normal 5 2 2 3 2 2" xfId="22227"/>
    <cellStyle name="Normal 5 2 2 3 2_Rate Case Accrual Accounts" xfId="35779"/>
    <cellStyle name="Normal 5 2 2 3 3" xfId="47182"/>
    <cellStyle name="Normal 5 2 2 3_Rate Case Accrual Accounts" xfId="35780"/>
    <cellStyle name="Normal 5 2 2 4" xfId="22228"/>
    <cellStyle name="Normal 5 2 2 4 2" xfId="22229"/>
    <cellStyle name="Normal 5 2 2 4_Rate Case Accrual Accounts" xfId="35781"/>
    <cellStyle name="Normal 5 2 2 5" xfId="47183"/>
    <cellStyle name="Normal 5 2 2_Rate Case Accrual Accounts" xfId="35782"/>
    <cellStyle name="Normal 5 2 3" xfId="562"/>
    <cellStyle name="Normal 5 2 3 2" xfId="22230"/>
    <cellStyle name="Normal 5 2 3 2 2" xfId="22231"/>
    <cellStyle name="Normal 5 2 3 2_Rate Case Accrual Accounts" xfId="35783"/>
    <cellStyle name="Normal 5 2 3 3" xfId="47184"/>
    <cellStyle name="Normal 5 2 3_Rate Case Accrual Accounts" xfId="35784"/>
    <cellStyle name="Normal 5 2 4" xfId="966"/>
    <cellStyle name="Normal 5 2 4 2" xfId="22232"/>
    <cellStyle name="Normal 5 2 4 2 2" xfId="47185"/>
    <cellStyle name="Normal 5 2 4 3" xfId="22233"/>
    <cellStyle name="Normal 5 2 4_Rate Case Accrual Accounts" xfId="35785"/>
    <cellStyle name="Normal 5 2 5" xfId="22234"/>
    <cellStyle name="Normal 5 2 5 2" xfId="47186"/>
    <cellStyle name="Normal 5 2 6" xfId="22235"/>
    <cellStyle name="Normal 5 2 6 2" xfId="47187"/>
    <cellStyle name="Normal 5 2_09_2013" xfId="812"/>
    <cellStyle name="Normal 5 3" xfId="563"/>
    <cellStyle name="Normal 5 3 10" xfId="22236"/>
    <cellStyle name="Normal 5 3 10 2" xfId="47188"/>
    <cellStyle name="Normal 5 3 11" xfId="22237"/>
    <cellStyle name="Normal 5 3 11 2" xfId="47189"/>
    <cellStyle name="Normal 5 3 12" xfId="22238"/>
    <cellStyle name="Normal 5 3 12 2" xfId="47190"/>
    <cellStyle name="Normal 5 3 13" xfId="22239"/>
    <cellStyle name="Normal 5 3 13 2" xfId="47191"/>
    <cellStyle name="Normal 5 3 14" xfId="22240"/>
    <cellStyle name="Normal 5 3 14 2" xfId="47192"/>
    <cellStyle name="Normal 5 3 2" xfId="22241"/>
    <cellStyle name="Normal 5 3 2 10" xfId="22242"/>
    <cellStyle name="Normal 5 3 2 2" xfId="22243"/>
    <cellStyle name="Normal 5 3 2 2 10" xfId="47193"/>
    <cellStyle name="Normal 5 3 2 2 2" xfId="22244"/>
    <cellStyle name="Normal 5 3 2 2 2 2" xfId="22245"/>
    <cellStyle name="Normal 5 3 2 2 2 2 2" xfId="22246"/>
    <cellStyle name="Normal 5 3 2 2 2 2 2 2" xfId="22247"/>
    <cellStyle name="Normal 5 3 2 2 2 2 2_Rate Case Accrual Accounts" xfId="35786"/>
    <cellStyle name="Normal 5 3 2 2 2 2 3" xfId="47194"/>
    <cellStyle name="Normal 5 3 2 2 2 2_Rate Case Accrual Accounts" xfId="35787"/>
    <cellStyle name="Normal 5 3 2 2 2 3" xfId="22248"/>
    <cellStyle name="Normal 5 3 2 2 2 3 2" xfId="22249"/>
    <cellStyle name="Normal 5 3 2 2 2 3_Rate Case Accrual Accounts" xfId="35788"/>
    <cellStyle name="Normal 5 3 2 2 2 4" xfId="47195"/>
    <cellStyle name="Normal 5 3 2 2 2_Rate Case Accrual Accounts" xfId="35789"/>
    <cellStyle name="Normal 5 3 2 2 3" xfId="22250"/>
    <cellStyle name="Normal 5 3 2 2 3 2" xfId="22251"/>
    <cellStyle name="Normal 5 3 2 2 3 2 2" xfId="22252"/>
    <cellStyle name="Normal 5 3 2 2 3 2_Rate Case Accrual Accounts" xfId="35790"/>
    <cellStyle name="Normal 5 3 2 2 3 3" xfId="47196"/>
    <cellStyle name="Normal 5 3 2 2 3_Rate Case Accrual Accounts" xfId="35791"/>
    <cellStyle name="Normal 5 3 2 2 4" xfId="22253"/>
    <cellStyle name="Normal 5 3 2 2 4 2" xfId="22254"/>
    <cellStyle name="Normal 5 3 2 2 4 2 2" xfId="22255"/>
    <cellStyle name="Normal 5 3 2 2 4 2_Rate Case Accrual Accounts" xfId="35792"/>
    <cellStyle name="Normal 5 3 2 2 4 3" xfId="47197"/>
    <cellStyle name="Normal 5 3 2 2 4_Rate Case Accrual Accounts" xfId="35793"/>
    <cellStyle name="Normal 5 3 2 2 5" xfId="22256"/>
    <cellStyle name="Normal 5 3 2 2 5 2" xfId="22257"/>
    <cellStyle name="Normal 5 3 2 2 5_Rate Case Accrual Accounts" xfId="35794"/>
    <cellStyle name="Normal 5 3 2 2 6" xfId="22258"/>
    <cellStyle name="Normal 5 3 2 2 6 2" xfId="47198"/>
    <cellStyle name="Normal 5 3 2 2 7" xfId="22259"/>
    <cellStyle name="Normal 5 3 2 2 7 2" xfId="47199"/>
    <cellStyle name="Normal 5 3 2 2 8" xfId="22260"/>
    <cellStyle name="Normal 5 3 2 2 8 2" xfId="47200"/>
    <cellStyle name="Normal 5 3 2 2 9" xfId="22261"/>
    <cellStyle name="Normal 5 3 2 2 9 2" xfId="47201"/>
    <cellStyle name="Normal 5 3 2 2_Rate Case Accrual Accounts" xfId="35795"/>
    <cellStyle name="Normal 5 3 2 3" xfId="22262"/>
    <cellStyle name="Normal 5 3 2 3 2" xfId="22263"/>
    <cellStyle name="Normal 5 3 2 3 2 2" xfId="22264"/>
    <cellStyle name="Normal 5 3 2 3 2 2 2" xfId="22265"/>
    <cellStyle name="Normal 5 3 2 3 2 2_Rate Case Accrual Accounts" xfId="35796"/>
    <cellStyle name="Normal 5 3 2 3 2 3" xfId="47202"/>
    <cellStyle name="Normal 5 3 2 3 2_Rate Case Accrual Accounts" xfId="35797"/>
    <cellStyle name="Normal 5 3 2 3 3" xfId="22266"/>
    <cellStyle name="Normal 5 3 2 3 3 2" xfId="22267"/>
    <cellStyle name="Normal 5 3 2 3 3_Rate Case Accrual Accounts" xfId="35798"/>
    <cellStyle name="Normal 5 3 2 3 4" xfId="47203"/>
    <cellStyle name="Normal 5 3 2 3_Rate Case Accrual Accounts" xfId="35799"/>
    <cellStyle name="Normal 5 3 2 4" xfId="22268"/>
    <cellStyle name="Normal 5 3 2 4 2" xfId="22269"/>
    <cellStyle name="Normal 5 3 2 4 2 2" xfId="22270"/>
    <cellStyle name="Normal 5 3 2 4 2_Rate Case Accrual Accounts" xfId="35800"/>
    <cellStyle name="Normal 5 3 2 4 3" xfId="47204"/>
    <cellStyle name="Normal 5 3 2 4_Rate Case Accrual Accounts" xfId="35801"/>
    <cellStyle name="Normal 5 3 2 5" xfId="22271"/>
    <cellStyle name="Normal 5 3 2 5 2" xfId="22272"/>
    <cellStyle name="Normal 5 3 2 5 2 2" xfId="22273"/>
    <cellStyle name="Normal 5 3 2 5 2_Rate Case Accrual Accounts" xfId="35802"/>
    <cellStyle name="Normal 5 3 2 5 3" xfId="47205"/>
    <cellStyle name="Normal 5 3 2 5_Rate Case Accrual Accounts" xfId="35803"/>
    <cellStyle name="Normal 5 3 2 6" xfId="22274"/>
    <cellStyle name="Normal 5 3 2 6 2" xfId="22275"/>
    <cellStyle name="Normal 5 3 2 6 2 2" xfId="47206"/>
    <cellStyle name="Normal 5 3 2 6 3" xfId="47207"/>
    <cellStyle name="Normal 5 3 2 6_Rate Case Accrual Accounts" xfId="35804"/>
    <cellStyle name="Normal 5 3 2 7" xfId="22276"/>
    <cellStyle name="Normal 5 3 2 7 2" xfId="47208"/>
    <cellStyle name="Normal 5 3 2 8" xfId="22277"/>
    <cellStyle name="Normal 5 3 2 8 2" xfId="47209"/>
    <cellStyle name="Normal 5 3 2 9" xfId="22278"/>
    <cellStyle name="Normal 5 3 2 9 2" xfId="47210"/>
    <cellStyle name="Normal 5 3 2_Basis Detail" xfId="22279"/>
    <cellStyle name="Normal 5 3 3" xfId="22280"/>
    <cellStyle name="Normal 5 3 3 10" xfId="47211"/>
    <cellStyle name="Normal 5 3 3 2" xfId="22281"/>
    <cellStyle name="Normal 5 3 3 2 2" xfId="22282"/>
    <cellStyle name="Normal 5 3 3 2 2 2" xfId="22283"/>
    <cellStyle name="Normal 5 3 3 2 2 2 2" xfId="22284"/>
    <cellStyle name="Normal 5 3 3 2 2 2_Rate Case Accrual Accounts" xfId="35805"/>
    <cellStyle name="Normal 5 3 3 2 2 3" xfId="47212"/>
    <cellStyle name="Normal 5 3 3 2 2_Rate Case Accrual Accounts" xfId="35806"/>
    <cellStyle name="Normal 5 3 3 2 3" xfId="22285"/>
    <cellStyle name="Normal 5 3 3 2 3 2" xfId="22286"/>
    <cellStyle name="Normal 5 3 3 2 3_Rate Case Accrual Accounts" xfId="35807"/>
    <cellStyle name="Normal 5 3 3 2 4" xfId="47213"/>
    <cellStyle name="Normal 5 3 3 2_Rate Case Accrual Accounts" xfId="35808"/>
    <cellStyle name="Normal 5 3 3 3" xfId="22287"/>
    <cellStyle name="Normal 5 3 3 3 2" xfId="22288"/>
    <cellStyle name="Normal 5 3 3 3 2 2" xfId="22289"/>
    <cellStyle name="Normal 5 3 3 3 2_Rate Case Accrual Accounts" xfId="35809"/>
    <cellStyle name="Normal 5 3 3 3 3" xfId="47214"/>
    <cellStyle name="Normal 5 3 3 3_Rate Case Accrual Accounts" xfId="35810"/>
    <cellStyle name="Normal 5 3 3 4" xfId="22290"/>
    <cellStyle name="Normal 5 3 3 4 2" xfId="22291"/>
    <cellStyle name="Normal 5 3 3 4 2 2" xfId="22292"/>
    <cellStyle name="Normal 5 3 3 4 2_Rate Case Accrual Accounts" xfId="35811"/>
    <cellStyle name="Normal 5 3 3 4 3" xfId="47215"/>
    <cellStyle name="Normal 5 3 3 4_Rate Case Accrual Accounts" xfId="35812"/>
    <cellStyle name="Normal 5 3 3 5" xfId="22293"/>
    <cellStyle name="Normal 5 3 3 5 2" xfId="47216"/>
    <cellStyle name="Normal 5 3 3 6" xfId="22294"/>
    <cellStyle name="Normal 5 3 3 6 2" xfId="22295"/>
    <cellStyle name="Normal 5 3 3 6_Rate Case Accrual Accounts" xfId="35813"/>
    <cellStyle name="Normal 5 3 3 7" xfId="22296"/>
    <cellStyle name="Normal 5 3 3 7 2" xfId="47217"/>
    <cellStyle name="Normal 5 3 3 8" xfId="22297"/>
    <cellStyle name="Normal 5 3 3 8 2" xfId="47218"/>
    <cellStyle name="Normal 5 3 3 9" xfId="22298"/>
    <cellStyle name="Normal 5 3 3 9 2" xfId="47219"/>
    <cellStyle name="Normal 5 3 3_Rate Case Accrual Accounts" xfId="35814"/>
    <cellStyle name="Normal 5 3 4" xfId="22299"/>
    <cellStyle name="Normal 5 3 4 2" xfId="22300"/>
    <cellStyle name="Normal 5 3 4 2 2" xfId="22301"/>
    <cellStyle name="Normal 5 3 4 2 2 2" xfId="22302"/>
    <cellStyle name="Normal 5 3 4 2 2_Rate Case Accrual Accounts" xfId="35815"/>
    <cellStyle name="Normal 5 3 4 2 3" xfId="47220"/>
    <cellStyle name="Normal 5 3 4 2_Rate Case Accrual Accounts" xfId="35816"/>
    <cellStyle name="Normal 5 3 4 3" xfId="22303"/>
    <cellStyle name="Normal 5 3 4 3 2" xfId="22304"/>
    <cellStyle name="Normal 5 3 4 3_Rate Case Accrual Accounts" xfId="35817"/>
    <cellStyle name="Normal 5 3 4 4" xfId="22305"/>
    <cellStyle name="Normal 5 3 4 4 2" xfId="47221"/>
    <cellStyle name="Normal 5 3 4 5" xfId="47222"/>
    <cellStyle name="Normal 5 3 4_Rate Case Accrual Accounts" xfId="35818"/>
    <cellStyle name="Normal 5 3 5" xfId="22306"/>
    <cellStyle name="Normal 5 3 5 2" xfId="22307"/>
    <cellStyle name="Normal 5 3 5 2 2" xfId="22308"/>
    <cellStyle name="Normal 5 3 5 2_Rate Case Accrual Accounts" xfId="35819"/>
    <cellStyle name="Normal 5 3 5 3" xfId="47223"/>
    <cellStyle name="Normal 5 3 5_Rate Case Accrual Accounts" xfId="35820"/>
    <cellStyle name="Normal 5 3 6" xfId="22309"/>
    <cellStyle name="Normal 5 3 6 2" xfId="22310"/>
    <cellStyle name="Normal 5 3 6 2 2" xfId="22311"/>
    <cellStyle name="Normal 5 3 6 2_Rate Case Accrual Accounts" xfId="35821"/>
    <cellStyle name="Normal 5 3 6 3" xfId="47224"/>
    <cellStyle name="Normal 5 3 6_Rate Case Accrual Accounts" xfId="35822"/>
    <cellStyle name="Normal 5 3 7" xfId="22312"/>
    <cellStyle name="Normal 5 3 7 2" xfId="22313"/>
    <cellStyle name="Normal 5 3 7 2 2" xfId="22314"/>
    <cellStyle name="Normal 5 3 7 2_Rate Case Accrual Accounts" xfId="35823"/>
    <cellStyle name="Normal 5 3 7 3" xfId="47225"/>
    <cellStyle name="Normal 5 3 7_Rate Case Accrual Accounts" xfId="35824"/>
    <cellStyle name="Normal 5 3 8" xfId="22315"/>
    <cellStyle name="Normal 5 3 8 2" xfId="22316"/>
    <cellStyle name="Normal 5 3 8_Rate Case Accrual Accounts" xfId="35825"/>
    <cellStyle name="Normal 5 3 9" xfId="22317"/>
    <cellStyle name="Normal 5 3 9 2" xfId="22318"/>
    <cellStyle name="Normal 5 3 9_Rate Case Accrual Accounts" xfId="35826"/>
    <cellStyle name="Normal 5 3_Basis Detail" xfId="22319"/>
    <cellStyle name="Normal 5 4" xfId="424"/>
    <cellStyle name="Normal 5 4 10" xfId="22320"/>
    <cellStyle name="Normal 5 4 10 2" xfId="22321"/>
    <cellStyle name="Normal 5 4 10_Rate Case Accrual Accounts" xfId="35827"/>
    <cellStyle name="Normal 5 4 11" xfId="22322"/>
    <cellStyle name="Normal 5 4 11 2" xfId="47226"/>
    <cellStyle name="Normal 5 4 12" xfId="22323"/>
    <cellStyle name="Normal 5 4 12 2" xfId="47227"/>
    <cellStyle name="Normal 5 4 13" xfId="22324"/>
    <cellStyle name="Normal 5 4 13 2" xfId="47228"/>
    <cellStyle name="Normal 5 4 14" xfId="47229"/>
    <cellStyle name="Normal 5 4 2" xfId="22325"/>
    <cellStyle name="Normal 5 4 2 10" xfId="47230"/>
    <cellStyle name="Normal 5 4 2 2" xfId="22326"/>
    <cellStyle name="Normal 5 4 2 2 2" xfId="22327"/>
    <cellStyle name="Normal 5 4 2 2 2 2" xfId="22328"/>
    <cellStyle name="Normal 5 4 2 2 2 2 2" xfId="22329"/>
    <cellStyle name="Normal 5 4 2 2 2 2 2 2" xfId="22330"/>
    <cellStyle name="Normal 5 4 2 2 2 2 2_Rate Case Accrual Accounts" xfId="35828"/>
    <cellStyle name="Normal 5 4 2 2 2 2 3" xfId="47231"/>
    <cellStyle name="Normal 5 4 2 2 2 2_Rate Case Accrual Accounts" xfId="35829"/>
    <cellStyle name="Normal 5 4 2 2 2 3" xfId="22331"/>
    <cellStyle name="Normal 5 4 2 2 2 3 2" xfId="22332"/>
    <cellStyle name="Normal 5 4 2 2 2 3_Rate Case Accrual Accounts" xfId="35830"/>
    <cellStyle name="Normal 5 4 2 2 2 4" xfId="47232"/>
    <cellStyle name="Normal 5 4 2 2 2_Rate Case Accrual Accounts" xfId="35831"/>
    <cellStyle name="Normal 5 4 2 2 3" xfId="22333"/>
    <cellStyle name="Normal 5 4 2 2 3 2" xfId="22334"/>
    <cellStyle name="Normal 5 4 2 2 3 2 2" xfId="22335"/>
    <cellStyle name="Normal 5 4 2 2 3 2_Rate Case Accrual Accounts" xfId="35832"/>
    <cellStyle name="Normal 5 4 2 2 3 3" xfId="47233"/>
    <cellStyle name="Normal 5 4 2 2 3_Rate Case Accrual Accounts" xfId="35833"/>
    <cellStyle name="Normal 5 4 2 2 4" xfId="22336"/>
    <cellStyle name="Normal 5 4 2 2 4 2" xfId="47234"/>
    <cellStyle name="Normal 5 4 2 2 5" xfId="22337"/>
    <cellStyle name="Normal 5 4 2 2 5 2" xfId="22338"/>
    <cellStyle name="Normal 5 4 2 2 5_Rate Case Accrual Accounts" xfId="35834"/>
    <cellStyle name="Normal 5 4 2 2 6" xfId="22339"/>
    <cellStyle name="Normal 5 4 2 2 6 2" xfId="47235"/>
    <cellStyle name="Normal 5 4 2 2 7" xfId="22340"/>
    <cellStyle name="Normal 5 4 2 2 7 2" xfId="47236"/>
    <cellStyle name="Normal 5 4 2 2 8" xfId="22341"/>
    <cellStyle name="Normal 5 4 2 2 8 2" xfId="47237"/>
    <cellStyle name="Normal 5 4 2 2 9" xfId="47238"/>
    <cellStyle name="Normal 5 4 2 2_Rate Case Accrual Accounts" xfId="35835"/>
    <cellStyle name="Normal 5 4 2 3" xfId="22342"/>
    <cellStyle name="Normal 5 4 2 3 2" xfId="22343"/>
    <cellStyle name="Normal 5 4 2 3 2 2" xfId="22344"/>
    <cellStyle name="Normal 5 4 2 3 2 2 2" xfId="22345"/>
    <cellStyle name="Normal 5 4 2 3 2 2_Rate Case Accrual Accounts" xfId="35836"/>
    <cellStyle name="Normal 5 4 2 3 2 3" xfId="47239"/>
    <cellStyle name="Normal 5 4 2 3 2_Rate Case Accrual Accounts" xfId="35837"/>
    <cellStyle name="Normal 5 4 2 3 3" xfId="22346"/>
    <cellStyle name="Normal 5 4 2 3 3 2" xfId="22347"/>
    <cellStyle name="Normal 5 4 2 3 3_Rate Case Accrual Accounts" xfId="35838"/>
    <cellStyle name="Normal 5 4 2 3 4" xfId="47240"/>
    <cellStyle name="Normal 5 4 2 3_Rate Case Accrual Accounts" xfId="35839"/>
    <cellStyle name="Normal 5 4 2 4" xfId="22348"/>
    <cellStyle name="Normal 5 4 2 4 2" xfId="22349"/>
    <cellStyle name="Normal 5 4 2 4 2 2" xfId="22350"/>
    <cellStyle name="Normal 5 4 2 4 2_Rate Case Accrual Accounts" xfId="35840"/>
    <cellStyle name="Normal 5 4 2 4 3" xfId="47241"/>
    <cellStyle name="Normal 5 4 2 4_Rate Case Accrual Accounts" xfId="35841"/>
    <cellStyle name="Normal 5 4 2 5" xfId="22351"/>
    <cellStyle name="Normal 5 4 2 5 2" xfId="47242"/>
    <cellStyle name="Normal 5 4 2 6" xfId="22352"/>
    <cellStyle name="Normal 5 4 2 6 2" xfId="22353"/>
    <cellStyle name="Normal 5 4 2 6_Rate Case Accrual Accounts" xfId="35842"/>
    <cellStyle name="Normal 5 4 2 7" xfId="22354"/>
    <cellStyle name="Normal 5 4 2 7 2" xfId="47243"/>
    <cellStyle name="Normal 5 4 2 8" xfId="22355"/>
    <cellStyle name="Normal 5 4 2 8 2" xfId="47244"/>
    <cellStyle name="Normal 5 4 2 9" xfId="22356"/>
    <cellStyle name="Normal 5 4 2 9 2" xfId="47245"/>
    <cellStyle name="Normal 5 4 2_Rate Case Accrual Accounts" xfId="35843"/>
    <cellStyle name="Normal 5 4 3" xfId="22357"/>
    <cellStyle name="Normal 5 4 3 2" xfId="22358"/>
    <cellStyle name="Normal 5 4 3 2 2" xfId="22359"/>
    <cellStyle name="Normal 5 4 3 2 2 2" xfId="22360"/>
    <cellStyle name="Normal 5 4 3 2 2 2 2" xfId="22361"/>
    <cellStyle name="Normal 5 4 3 2 2 2_Rate Case Accrual Accounts" xfId="35844"/>
    <cellStyle name="Normal 5 4 3 2 2 3" xfId="47246"/>
    <cellStyle name="Normal 5 4 3 2 2_Rate Case Accrual Accounts" xfId="35845"/>
    <cellStyle name="Normal 5 4 3 2 3" xfId="22362"/>
    <cellStyle name="Normal 5 4 3 2 3 2" xfId="22363"/>
    <cellStyle name="Normal 5 4 3 2 3_Rate Case Accrual Accounts" xfId="35846"/>
    <cellStyle name="Normal 5 4 3 2 4" xfId="47247"/>
    <cellStyle name="Normal 5 4 3 2_Rate Case Accrual Accounts" xfId="35847"/>
    <cellStyle name="Normal 5 4 3 3" xfId="22364"/>
    <cellStyle name="Normal 5 4 3 3 2" xfId="22365"/>
    <cellStyle name="Normal 5 4 3 3 2 2" xfId="22366"/>
    <cellStyle name="Normal 5 4 3 3 2_Rate Case Accrual Accounts" xfId="35848"/>
    <cellStyle name="Normal 5 4 3 3 3" xfId="47248"/>
    <cellStyle name="Normal 5 4 3 3_Rate Case Accrual Accounts" xfId="35849"/>
    <cellStyle name="Normal 5 4 3 4" xfId="22367"/>
    <cellStyle name="Normal 5 4 3 4 2" xfId="47249"/>
    <cellStyle name="Normal 5 4 3 5" xfId="22368"/>
    <cellStyle name="Normal 5 4 3 5 2" xfId="22369"/>
    <cellStyle name="Normal 5 4 3 5_Rate Case Accrual Accounts" xfId="35850"/>
    <cellStyle name="Normal 5 4 3 6" xfId="22370"/>
    <cellStyle name="Normal 5 4 3 6 2" xfId="47250"/>
    <cellStyle name="Normal 5 4 3 7" xfId="22371"/>
    <cellStyle name="Normal 5 4 3 7 2" xfId="47251"/>
    <cellStyle name="Normal 5 4 3 8" xfId="22372"/>
    <cellStyle name="Normal 5 4 3 8 2" xfId="47252"/>
    <cellStyle name="Normal 5 4 3 9" xfId="47253"/>
    <cellStyle name="Normal 5 4 3_Rate Case Accrual Accounts" xfId="35851"/>
    <cellStyle name="Normal 5 4 4" xfId="22373"/>
    <cellStyle name="Normal 5 4 4 2" xfId="22374"/>
    <cellStyle name="Normal 5 4 4 2 2" xfId="22375"/>
    <cellStyle name="Normal 5 4 4 2 2 2" xfId="22376"/>
    <cellStyle name="Normal 5 4 4 2 2_Rate Case Accrual Accounts" xfId="35852"/>
    <cellStyle name="Normal 5 4 4 2 3" xfId="47254"/>
    <cellStyle name="Normal 5 4 4 2_Rate Case Accrual Accounts" xfId="35853"/>
    <cellStyle name="Normal 5 4 4 3" xfId="22377"/>
    <cellStyle name="Normal 5 4 4 3 2" xfId="22378"/>
    <cellStyle name="Normal 5 4 4 3_Rate Case Accrual Accounts" xfId="35854"/>
    <cellStyle name="Normal 5 4 4 4" xfId="47255"/>
    <cellStyle name="Normal 5 4 4_Rate Case Accrual Accounts" xfId="35855"/>
    <cellStyle name="Normal 5 4 5" xfId="22379"/>
    <cellStyle name="Normal 5 4 5 2" xfId="22380"/>
    <cellStyle name="Normal 5 4 5 2 2" xfId="22381"/>
    <cellStyle name="Normal 5 4 5 2_Rate Case Accrual Accounts" xfId="35856"/>
    <cellStyle name="Normal 5 4 5 3" xfId="47256"/>
    <cellStyle name="Normal 5 4 5_Rate Case Accrual Accounts" xfId="35857"/>
    <cellStyle name="Normal 5 4 6" xfId="22382"/>
    <cellStyle name="Normal 5 4 6 2" xfId="22383"/>
    <cellStyle name="Normal 5 4 6 2 2" xfId="22384"/>
    <cellStyle name="Normal 5 4 6 2_Rate Case Accrual Accounts" xfId="35858"/>
    <cellStyle name="Normal 5 4 6 3" xfId="47257"/>
    <cellStyle name="Normal 5 4 6_Rate Case Accrual Accounts" xfId="35859"/>
    <cellStyle name="Normal 5 4 7" xfId="22385"/>
    <cellStyle name="Normal 5 4 7 2" xfId="22386"/>
    <cellStyle name="Normal 5 4 7 2 2" xfId="22387"/>
    <cellStyle name="Normal 5 4 7 2_Rate Case Accrual Accounts" xfId="35860"/>
    <cellStyle name="Normal 5 4 7 3" xfId="47258"/>
    <cellStyle name="Normal 5 4 7_Rate Case Accrual Accounts" xfId="35861"/>
    <cellStyle name="Normal 5 4 8" xfId="22388"/>
    <cellStyle name="Normal 5 4 8 2" xfId="22389"/>
    <cellStyle name="Normal 5 4 8_Rate Case Accrual Accounts" xfId="35862"/>
    <cellStyle name="Normal 5 4 9" xfId="22390"/>
    <cellStyle name="Normal 5 4 9 2" xfId="22391"/>
    <cellStyle name="Normal 5 4 9_Rate Case Accrual Accounts" xfId="35863"/>
    <cellStyle name="Normal 5 4_Basis Detail" xfId="22392"/>
    <cellStyle name="Normal 5 5" xfId="22393"/>
    <cellStyle name="Normal 5 5 2" xfId="22394"/>
    <cellStyle name="Normal 5 5 2 2" xfId="22395"/>
    <cellStyle name="Normal 5 5 2 2 2" xfId="22396"/>
    <cellStyle name="Normal 5 5 2 2_Rate Case Accrual Accounts" xfId="35864"/>
    <cellStyle name="Normal 5 5 2 3" xfId="47259"/>
    <cellStyle name="Normal 5 5 2_Rate Case Accrual Accounts" xfId="35865"/>
    <cellStyle name="Normal 5 5 3" xfId="22397"/>
    <cellStyle name="Normal 5 5 3 2" xfId="22398"/>
    <cellStyle name="Normal 5 5 3_Rate Case Accrual Accounts" xfId="35866"/>
    <cellStyle name="Normal 5 5 4" xfId="47260"/>
    <cellStyle name="Normal 5 5_Rate Case Accrual Accounts" xfId="35867"/>
    <cellStyle name="Normal 5 6" xfId="22399"/>
    <cellStyle name="Normal 5 6 2" xfId="22400"/>
    <cellStyle name="Normal 5 6 2 2" xfId="22401"/>
    <cellStyle name="Normal 5 6 2_Rate Case Accrual Accounts" xfId="35868"/>
    <cellStyle name="Normal 5 6 3" xfId="47261"/>
    <cellStyle name="Normal 5 6_Rate Case Accrual Accounts" xfId="35869"/>
    <cellStyle name="Normal 5 7" xfId="22402"/>
    <cellStyle name="Normal 5 7 2" xfId="22403"/>
    <cellStyle name="Normal 5 7 2 2" xfId="22404"/>
    <cellStyle name="Normal 5 7 2_Rate Case Accrual Accounts" xfId="35870"/>
    <cellStyle name="Normal 5 7 3" xfId="47262"/>
    <cellStyle name="Normal 5 7_Rate Case Accrual Accounts" xfId="35871"/>
    <cellStyle name="Normal 5 8" xfId="22405"/>
    <cellStyle name="Normal 5 8 2" xfId="22406"/>
    <cellStyle name="Normal 5 8 2 2" xfId="22407"/>
    <cellStyle name="Normal 5 8 2 2 2" xfId="47263"/>
    <cellStyle name="Normal 5 8 2 3" xfId="22408"/>
    <cellStyle name="Normal 5 8 2_Rate Case Accrual Accounts" xfId="35872"/>
    <cellStyle name="Normal 5 8 3" xfId="22409"/>
    <cellStyle name="Normal 5 8 3 2" xfId="47264"/>
    <cellStyle name="Normal 5 8 4" xfId="22410"/>
    <cellStyle name="Normal 5 8 4 2" xfId="47265"/>
    <cellStyle name="Normal 5 8 5" xfId="47266"/>
    <cellStyle name="Normal 5 8_Rate Case Accrual Accounts" xfId="35873"/>
    <cellStyle name="Normal 5 9" xfId="22411"/>
    <cellStyle name="Normal 5 9 2" xfId="22412"/>
    <cellStyle name="Normal 5 9 2 2" xfId="22413"/>
    <cellStyle name="Normal 5 9 2 2 2" xfId="47267"/>
    <cellStyle name="Normal 5 9 2 3" xfId="22414"/>
    <cellStyle name="Normal 5 9 2_Rate Case Accrual Accounts" xfId="35874"/>
    <cellStyle name="Normal 5 9 3" xfId="22415"/>
    <cellStyle name="Normal 5 9 3 2" xfId="47268"/>
    <cellStyle name="Normal 5 9 4" xfId="22416"/>
    <cellStyle name="Normal 5 9 4 2" xfId="47269"/>
    <cellStyle name="Normal 5 9 5" xfId="47270"/>
    <cellStyle name="Normal 5 9_Rate Case Accrual Accounts" xfId="35875"/>
    <cellStyle name="Normal 5_06_2013" xfId="360"/>
    <cellStyle name="Normal 50" xfId="361"/>
    <cellStyle name="Normal 50 2" xfId="714"/>
    <cellStyle name="Normal 50 2 2" xfId="967"/>
    <cellStyle name="Normal 50 2 2 2" xfId="22417"/>
    <cellStyle name="Normal 50 2 2 2 2" xfId="22418"/>
    <cellStyle name="Normal 50 2 2 2_Rate Case Accrual Accounts" xfId="35876"/>
    <cellStyle name="Normal 50 2 2 3" xfId="22419"/>
    <cellStyle name="Normal 50 2 2 4" xfId="47271"/>
    <cellStyle name="Normal 50 2 2_Rate Case Accrual Accounts" xfId="35877"/>
    <cellStyle name="Normal 50 2 3" xfId="22420"/>
    <cellStyle name="Normal 50 2 3 2" xfId="22421"/>
    <cellStyle name="Normal 50 2 3_Rate Case Accrual Accounts" xfId="35878"/>
    <cellStyle name="Normal 50 2 4" xfId="22422"/>
    <cellStyle name="Normal 50 2 5" xfId="47272"/>
    <cellStyle name="Normal 50 2_Rate Case Accrual Accounts" xfId="35879"/>
    <cellStyle name="Normal 50 3" xfId="968"/>
    <cellStyle name="Normal 50 3 2" xfId="22423"/>
    <cellStyle name="Normal 50 3_Rate Case Accrual Accounts" xfId="35880"/>
    <cellStyle name="Normal 50 4" xfId="22424"/>
    <cellStyle name="Normal 50 4 2" xfId="22425"/>
    <cellStyle name="Normal 50 4 2 2" xfId="22426"/>
    <cellStyle name="Normal 50 4 2_Rate Case Accrual Accounts" xfId="35881"/>
    <cellStyle name="Normal 50 4 3" xfId="22427"/>
    <cellStyle name="Normal 50 4 4" xfId="47273"/>
    <cellStyle name="Normal 50 4_Rate Case Accrual Accounts" xfId="35882"/>
    <cellStyle name="Normal 50 5" xfId="22428"/>
    <cellStyle name="Normal 50 5 2" xfId="22429"/>
    <cellStyle name="Normal 50 5_Rate Case Accrual Accounts" xfId="35883"/>
    <cellStyle name="Normal 50 6" xfId="22430"/>
    <cellStyle name="Normal 50 7" xfId="22431"/>
    <cellStyle name="Normal 50 7 2" xfId="47274"/>
    <cellStyle name="Normal 50 8" xfId="22432"/>
    <cellStyle name="Normal 50_09_2013" xfId="813"/>
    <cellStyle name="Normal 51" xfId="362"/>
    <cellStyle name="Normal 51 2" xfId="715"/>
    <cellStyle name="Normal 51 2 2" xfId="969"/>
    <cellStyle name="Normal 51 2 2 2" xfId="22433"/>
    <cellStyle name="Normal 51 2 2 2 2" xfId="22434"/>
    <cellStyle name="Normal 51 2 2 2_Rate Case Accrual Accounts" xfId="35884"/>
    <cellStyle name="Normal 51 2 2 3" xfId="22435"/>
    <cellStyle name="Normal 51 2 2 4" xfId="47275"/>
    <cellStyle name="Normal 51 2 2_Rate Case Accrual Accounts" xfId="35885"/>
    <cellStyle name="Normal 51 2 3" xfId="22436"/>
    <cellStyle name="Normal 51 2 3 2" xfId="22437"/>
    <cellStyle name="Normal 51 2 3_Rate Case Accrual Accounts" xfId="35886"/>
    <cellStyle name="Normal 51 2 4" xfId="22438"/>
    <cellStyle name="Normal 51 2 5" xfId="47276"/>
    <cellStyle name="Normal 51 2_Rate Case Accrual Accounts" xfId="35887"/>
    <cellStyle name="Normal 51 3" xfId="970"/>
    <cellStyle name="Normal 51 3 2" xfId="22439"/>
    <cellStyle name="Normal 51 3_Rate Case Accrual Accounts" xfId="35888"/>
    <cellStyle name="Normal 51 4" xfId="22440"/>
    <cellStyle name="Normal 51 4 2" xfId="22441"/>
    <cellStyle name="Normal 51 4 2 2" xfId="22442"/>
    <cellStyle name="Normal 51 4 2_Rate Case Accrual Accounts" xfId="35889"/>
    <cellStyle name="Normal 51 4 3" xfId="22443"/>
    <cellStyle name="Normal 51 4 4" xfId="47277"/>
    <cellStyle name="Normal 51 4_Rate Case Accrual Accounts" xfId="35890"/>
    <cellStyle name="Normal 51 5" xfId="22444"/>
    <cellStyle name="Normal 51 5 2" xfId="22445"/>
    <cellStyle name="Normal 51 5_Rate Case Accrual Accounts" xfId="35891"/>
    <cellStyle name="Normal 51 6" xfId="22446"/>
    <cellStyle name="Normal 51 7" xfId="22447"/>
    <cellStyle name="Normal 51 7 2" xfId="47278"/>
    <cellStyle name="Normal 51 8" xfId="22448"/>
    <cellStyle name="Normal 51_09_2013" xfId="814"/>
    <cellStyle name="Normal 52" xfId="363"/>
    <cellStyle name="Normal 52 2" xfId="716"/>
    <cellStyle name="Normal 52 2 2" xfId="971"/>
    <cellStyle name="Normal 52 2 2 2" xfId="22449"/>
    <cellStyle name="Normal 52 2 2 2 2" xfId="22450"/>
    <cellStyle name="Normal 52 2 2 2_Rate Case Accrual Accounts" xfId="35892"/>
    <cellStyle name="Normal 52 2 2 3" xfId="22451"/>
    <cellStyle name="Normal 52 2 2 4" xfId="47279"/>
    <cellStyle name="Normal 52 2 2_Rate Case Accrual Accounts" xfId="35893"/>
    <cellStyle name="Normal 52 2 3" xfId="22452"/>
    <cellStyle name="Normal 52 2 3 2" xfId="22453"/>
    <cellStyle name="Normal 52 2 3_Rate Case Accrual Accounts" xfId="35894"/>
    <cellStyle name="Normal 52 2 4" xfId="22454"/>
    <cellStyle name="Normal 52 2 5" xfId="47280"/>
    <cellStyle name="Normal 52 2_Rate Case Accrual Accounts" xfId="35895"/>
    <cellStyle name="Normal 52 3" xfId="972"/>
    <cellStyle name="Normal 52 3 2" xfId="22455"/>
    <cellStyle name="Normal 52 3_Rate Case Accrual Accounts" xfId="35896"/>
    <cellStyle name="Normal 52 4" xfId="22456"/>
    <cellStyle name="Normal 52 4 2" xfId="22457"/>
    <cellStyle name="Normal 52 4 2 2" xfId="22458"/>
    <cellStyle name="Normal 52 4 2_Rate Case Accrual Accounts" xfId="35897"/>
    <cellStyle name="Normal 52 4 3" xfId="22459"/>
    <cellStyle name="Normal 52 4 4" xfId="47281"/>
    <cellStyle name="Normal 52 4_Rate Case Accrual Accounts" xfId="35898"/>
    <cellStyle name="Normal 52 5" xfId="22460"/>
    <cellStyle name="Normal 52 5 2" xfId="22461"/>
    <cellStyle name="Normal 52 5_Rate Case Accrual Accounts" xfId="35899"/>
    <cellStyle name="Normal 52 6" xfId="22462"/>
    <cellStyle name="Normal 52 7" xfId="22463"/>
    <cellStyle name="Normal 52 7 2" xfId="47282"/>
    <cellStyle name="Normal 52 8" xfId="22464"/>
    <cellStyle name="Normal 52_09_2013" xfId="815"/>
    <cellStyle name="Normal 53" xfId="364"/>
    <cellStyle name="Normal 53 2" xfId="717"/>
    <cellStyle name="Normal 53 2 2" xfId="973"/>
    <cellStyle name="Normal 53 2 2 2" xfId="22465"/>
    <cellStyle name="Normal 53 2 2 2 2" xfId="47283"/>
    <cellStyle name="Normal 53 2 2 3" xfId="22466"/>
    <cellStyle name="Normal 53 2 2_Rate Case Accrual Accounts" xfId="35900"/>
    <cellStyle name="Normal 53 2 3" xfId="22467"/>
    <cellStyle name="Normal 53 2 3 2" xfId="47284"/>
    <cellStyle name="Normal 53 2 4" xfId="47285"/>
    <cellStyle name="Normal 53 2_Rate Case Accrual Accounts" xfId="35901"/>
    <cellStyle name="Normal 53 3" xfId="974"/>
    <cellStyle name="Normal 53 3 2" xfId="22468"/>
    <cellStyle name="Normal 53 3 2 2" xfId="47286"/>
    <cellStyle name="Normal 53 3 3" xfId="22469"/>
    <cellStyle name="Normal 53 3_Rate Case Accrual Accounts" xfId="35902"/>
    <cellStyle name="Normal 53 4" xfId="22470"/>
    <cellStyle name="Normal 53 4 2" xfId="47287"/>
    <cellStyle name="Normal 53 5" xfId="22471"/>
    <cellStyle name="Normal 53 5 2" xfId="47288"/>
    <cellStyle name="Normal 53 6" xfId="22472"/>
    <cellStyle name="Normal 53_09_2013" xfId="816"/>
    <cellStyle name="Normal 54" xfId="365"/>
    <cellStyle name="Normal 54 2" xfId="718"/>
    <cellStyle name="Normal 54 2 2" xfId="975"/>
    <cellStyle name="Normal 54 2 2 2" xfId="22473"/>
    <cellStyle name="Normal 54 2 2 2 2" xfId="47289"/>
    <cellStyle name="Normal 54 2 2 3" xfId="22474"/>
    <cellStyle name="Normal 54 2 2_Rate Case Accrual Accounts" xfId="35903"/>
    <cellStyle name="Normal 54 2 3" xfId="22475"/>
    <cellStyle name="Normal 54 2 3 2" xfId="47290"/>
    <cellStyle name="Normal 54 2 4" xfId="47291"/>
    <cellStyle name="Normal 54 2_Rate Case Accrual Accounts" xfId="35904"/>
    <cellStyle name="Normal 54 3" xfId="976"/>
    <cellStyle name="Normal 54 3 2" xfId="22476"/>
    <cellStyle name="Normal 54 3 2 2" xfId="22477"/>
    <cellStyle name="Normal 54 3 2_Rate Case Accrual Accounts" xfId="35905"/>
    <cellStyle name="Normal 54 3 3" xfId="22478"/>
    <cellStyle name="Normal 54 3 3 2" xfId="47292"/>
    <cellStyle name="Normal 54 3 4" xfId="47293"/>
    <cellStyle name="Normal 54 3_Rate Case Accrual Accounts" xfId="35906"/>
    <cellStyle name="Normal 54 4" xfId="22479"/>
    <cellStyle name="Normal 54 4 2" xfId="22480"/>
    <cellStyle name="Normal 54 4_Rate Case Accrual Accounts" xfId="35907"/>
    <cellStyle name="Normal 54 5" xfId="22481"/>
    <cellStyle name="Normal 54 5 2" xfId="22482"/>
    <cellStyle name="Normal 54 5_Rate Case Accrual Accounts" xfId="35908"/>
    <cellStyle name="Normal 54 6" xfId="22483"/>
    <cellStyle name="Normal 54 6 2" xfId="47294"/>
    <cellStyle name="Normal 54 7" xfId="22484"/>
    <cellStyle name="Normal 54 7 2" xfId="47295"/>
    <cellStyle name="Normal 54 8" xfId="22485"/>
    <cellStyle name="Normal 54_09_2013" xfId="817"/>
    <cellStyle name="Normal 55" xfId="366"/>
    <cellStyle name="Normal 55 10" xfId="22486"/>
    <cellStyle name="Normal 55 10 2" xfId="47296"/>
    <cellStyle name="Normal 55 11" xfId="1034"/>
    <cellStyle name="Normal 55 2" xfId="719"/>
    <cellStyle name="Normal 55 2 2" xfId="977"/>
    <cellStyle name="Normal 55 2 2 2" xfId="22487"/>
    <cellStyle name="Normal 55 2 2 2 2" xfId="22488"/>
    <cellStyle name="Normal 55 2 2 2_Rate Case Accrual Accounts" xfId="35909"/>
    <cellStyle name="Normal 55 2 2 3" xfId="47297"/>
    <cellStyle name="Normal 55 2 2_Rate Case Accrual Accounts" xfId="35910"/>
    <cellStyle name="Normal 55 2 3" xfId="22489"/>
    <cellStyle name="Normal 55 2 3 2" xfId="22490"/>
    <cellStyle name="Normal 55 2 3_Rate Case Accrual Accounts" xfId="35911"/>
    <cellStyle name="Normal 55 2 4" xfId="47298"/>
    <cellStyle name="Normal 55 2_Rate Case Accrual Accounts" xfId="35912"/>
    <cellStyle name="Normal 55 3" xfId="978"/>
    <cellStyle name="Normal 55 3 2" xfId="22491"/>
    <cellStyle name="Normal 55 3 2 2" xfId="22492"/>
    <cellStyle name="Normal 55 3 2_Rate Case Accrual Accounts" xfId="35913"/>
    <cellStyle name="Normal 55 3 3" xfId="47299"/>
    <cellStyle name="Normal 55 3_Rate Case Accrual Accounts" xfId="35914"/>
    <cellStyle name="Normal 55 4" xfId="22493"/>
    <cellStyle name="Normal 55 4 2" xfId="22494"/>
    <cellStyle name="Normal 55 4 2 2" xfId="22495"/>
    <cellStyle name="Normal 55 4 2_Rate Case Accrual Accounts" xfId="35915"/>
    <cellStyle name="Normal 55 4 3" xfId="47300"/>
    <cellStyle name="Normal 55 4_Rate Case Accrual Accounts" xfId="35916"/>
    <cellStyle name="Normal 55 5" xfId="22496"/>
    <cellStyle name="Normal 55 5 2" xfId="22497"/>
    <cellStyle name="Normal 55 5 2 2" xfId="22498"/>
    <cellStyle name="Normal 55 5 2_Rate Case Accrual Accounts" xfId="35917"/>
    <cellStyle name="Normal 55 5 3" xfId="47301"/>
    <cellStyle name="Normal 55 5_Rate Case Accrual Accounts" xfId="35918"/>
    <cellStyle name="Normal 55 6" xfId="22499"/>
    <cellStyle name="Normal 55 6 2" xfId="22500"/>
    <cellStyle name="Normal 55 6_Rate Case Accrual Accounts" xfId="35919"/>
    <cellStyle name="Normal 55 7" xfId="22501"/>
    <cellStyle name="Normal 55 7 2" xfId="47302"/>
    <cellStyle name="Normal 55 8" xfId="22502"/>
    <cellStyle name="Normal 55 8 2" xfId="47303"/>
    <cellStyle name="Normal 55 9" xfId="22503"/>
    <cellStyle name="Normal 55 9 2" xfId="47304"/>
    <cellStyle name="Normal 55_09_2013" xfId="818"/>
    <cellStyle name="Normal 56" xfId="367"/>
    <cellStyle name="Normal 56 2" xfId="720"/>
    <cellStyle name="Normal 56 2 2" xfId="979"/>
    <cellStyle name="Normal 56 2 2 2" xfId="22504"/>
    <cellStyle name="Normal 56 2 2 2 2" xfId="47305"/>
    <cellStyle name="Normal 56 2 2 3" xfId="22505"/>
    <cellStyle name="Normal 56 2 2_Rate Case Accrual Accounts" xfId="35920"/>
    <cellStyle name="Normal 56 2 3" xfId="22506"/>
    <cellStyle name="Normal 56 2 3 2" xfId="47306"/>
    <cellStyle name="Normal 56 2 4" xfId="47307"/>
    <cellStyle name="Normal 56 2_Rate Case Accrual Accounts" xfId="35921"/>
    <cellStyle name="Normal 56 3" xfId="980"/>
    <cellStyle name="Normal 56 3 2" xfId="22507"/>
    <cellStyle name="Normal 56 3 2 2" xfId="22508"/>
    <cellStyle name="Normal 56 3 2_Rate Case Accrual Accounts" xfId="35922"/>
    <cellStyle name="Normal 56 3 3" xfId="22509"/>
    <cellStyle name="Normal 56 3 3 2" xfId="47308"/>
    <cellStyle name="Normal 56 3 4" xfId="47309"/>
    <cellStyle name="Normal 56 3_Rate Case Accrual Accounts" xfId="35923"/>
    <cellStyle name="Normal 56 4" xfId="22510"/>
    <cellStyle name="Normal 56 4 2" xfId="22511"/>
    <cellStyle name="Normal 56 4_Rate Case Accrual Accounts" xfId="35924"/>
    <cellStyle name="Normal 56 5" xfId="22512"/>
    <cellStyle name="Normal 56 5 2" xfId="22513"/>
    <cellStyle name="Normal 56 5_Rate Case Accrual Accounts" xfId="35925"/>
    <cellStyle name="Normal 56 6" xfId="22514"/>
    <cellStyle name="Normal 56 6 2" xfId="47310"/>
    <cellStyle name="Normal 56 7" xfId="22515"/>
    <cellStyle name="Normal 56 7 2" xfId="47311"/>
    <cellStyle name="Normal 56 8" xfId="1035"/>
    <cellStyle name="Normal 56_09_2013" xfId="819"/>
    <cellStyle name="Normal 57" xfId="368"/>
    <cellStyle name="Normal 57 2" xfId="721"/>
    <cellStyle name="Normal 57 2 2" xfId="981"/>
    <cellStyle name="Normal 57 2 2 2" xfId="22516"/>
    <cellStyle name="Normal 57 2 2_Rate Case Accrual Accounts" xfId="35926"/>
    <cellStyle name="Normal 57 2 3" xfId="22517"/>
    <cellStyle name="Normal 57 2 4" xfId="22518"/>
    <cellStyle name="Normal 57 2 4 2" xfId="47312"/>
    <cellStyle name="Normal 57 2 5" xfId="47313"/>
    <cellStyle name="Normal 57 2_Rate Case Accrual Accounts" xfId="35927"/>
    <cellStyle name="Normal 57 3" xfId="982"/>
    <cellStyle name="Normal 57 3 2" xfId="22519"/>
    <cellStyle name="Normal 57 3 2 2" xfId="22520"/>
    <cellStyle name="Normal 57 3 2 2 2" xfId="47314"/>
    <cellStyle name="Normal 57 3 2 3" xfId="47315"/>
    <cellStyle name="Normal 57 3 2_Rate Case Accrual Accounts" xfId="35928"/>
    <cellStyle name="Normal 57 3 3" xfId="22521"/>
    <cellStyle name="Normal 57 3 3 2" xfId="47316"/>
    <cellStyle name="Normal 57 3 4" xfId="22522"/>
    <cellStyle name="Normal 57 3_Rate Case Accrual Accounts" xfId="35929"/>
    <cellStyle name="Normal 57 4" xfId="22523"/>
    <cellStyle name="Normal 57 4 2" xfId="47317"/>
    <cellStyle name="Normal 57 5" xfId="22524"/>
    <cellStyle name="Normal 57 5 2" xfId="47318"/>
    <cellStyle name="Normal 57 6" xfId="1036"/>
    <cellStyle name="Normal 57_09_2013" xfId="820"/>
    <cellStyle name="Normal 58" xfId="369"/>
    <cellStyle name="Normal 58 2" xfId="722"/>
    <cellStyle name="Normal 58 2 2" xfId="983"/>
    <cellStyle name="Normal 58 2 2 2" xfId="22525"/>
    <cellStyle name="Normal 58 2 2_Rate Case Accrual Accounts" xfId="35930"/>
    <cellStyle name="Normal 58 2 3" xfId="22526"/>
    <cellStyle name="Normal 58 2_Rate Case Accrual Accounts" xfId="35931"/>
    <cellStyle name="Normal 58 3" xfId="984"/>
    <cellStyle name="Normal 58 3 2" xfId="47319"/>
    <cellStyle name="Normal 58 4" xfId="22527"/>
    <cellStyle name="Normal 58_09_2013" xfId="821"/>
    <cellStyle name="Normal 59" xfId="370"/>
    <cellStyle name="Normal 59 2" xfId="723"/>
    <cellStyle name="Normal 59 2 2" xfId="985"/>
    <cellStyle name="Normal 59 2 2 2" xfId="47320"/>
    <cellStyle name="Normal 59 2 3" xfId="47321"/>
    <cellStyle name="Normal 59 2_Rate Case Accrual Accounts" xfId="35932"/>
    <cellStyle name="Normal 59 3" xfId="986"/>
    <cellStyle name="Normal 59 3 2" xfId="22528"/>
    <cellStyle name="Normal 59 3_Rate Case Accrual Accounts" xfId="35933"/>
    <cellStyle name="Normal 59 4" xfId="22529"/>
    <cellStyle name="Normal 59 4 2" xfId="47322"/>
    <cellStyle name="Normal 59 5" xfId="22530"/>
    <cellStyle name="Normal 59 6" xfId="22531"/>
    <cellStyle name="Normal 59 7" xfId="47323"/>
    <cellStyle name="Normal 59_09_2013" xfId="822"/>
    <cellStyle name="Normal 6" xfId="198"/>
    <cellStyle name="Normal 6 10" xfId="22532"/>
    <cellStyle name="Normal 6 10 2" xfId="47324"/>
    <cellStyle name="Normal 6 11" xfId="22533"/>
    <cellStyle name="Normal 6 12" xfId="22534"/>
    <cellStyle name="Normal 6 12 2" xfId="47325"/>
    <cellStyle name="Normal 6 13" xfId="22535"/>
    <cellStyle name="Normal 6 2" xfId="199"/>
    <cellStyle name="Normal 6 2 2" xfId="656"/>
    <cellStyle name="Normal 6 2 2 2" xfId="987"/>
    <cellStyle name="Normal 6 2 2 2 2" xfId="22536"/>
    <cellStyle name="Normal 6 2 2 2 2 2" xfId="47326"/>
    <cellStyle name="Normal 6 2 2 2 3" xfId="22537"/>
    <cellStyle name="Normal 6 2 2 2_Rate Case Accrual Accounts" xfId="35934"/>
    <cellStyle name="Normal 6 2 2 3" xfId="22538"/>
    <cellStyle name="Normal 6 2 2 3 2" xfId="47327"/>
    <cellStyle name="Normal 6 2 2 4" xfId="47328"/>
    <cellStyle name="Normal 6 2 2_Rate Case Accrual Accounts" xfId="35935"/>
    <cellStyle name="Normal 6 2 3" xfId="564"/>
    <cellStyle name="Normal 6 2 3 2" xfId="22539"/>
    <cellStyle name="Normal 6 2 3 2 2" xfId="47329"/>
    <cellStyle name="Normal 6 2 3 3" xfId="22540"/>
    <cellStyle name="Normal 6 2 3_Rate Case Accrual Accounts" xfId="35936"/>
    <cellStyle name="Normal 6 2 4" xfId="988"/>
    <cellStyle name="Normal 6 2 4 2" xfId="47330"/>
    <cellStyle name="Normal 6 2 5" xfId="22541"/>
    <cellStyle name="Normal 6 2 5 2" xfId="47331"/>
    <cellStyle name="Normal 6 2_09_2013" xfId="823"/>
    <cellStyle name="Normal 6 3" xfId="565"/>
    <cellStyle name="Normal 6 3 2" xfId="22542"/>
    <cellStyle name="Normal 6 3 2 2" xfId="22543"/>
    <cellStyle name="Normal 6 3 2 2 2" xfId="22544"/>
    <cellStyle name="Normal 6 3 2 2_Rate Case Accrual Accounts" xfId="35937"/>
    <cellStyle name="Normal 6 3 2 3" xfId="22545"/>
    <cellStyle name="Normal 6 3 2 4" xfId="22546"/>
    <cellStyle name="Normal 6 3 2 4 2" xfId="47332"/>
    <cellStyle name="Normal 6 3 2 5" xfId="47333"/>
    <cellStyle name="Normal 6 3 2_Rate Case Accrual Accounts" xfId="35938"/>
    <cellStyle name="Normal 6 3 3" xfId="22547"/>
    <cellStyle name="Normal 6 3 3 2" xfId="22548"/>
    <cellStyle name="Normal 6 3 3_Rate Case Accrual Accounts" xfId="35939"/>
    <cellStyle name="Normal 6 3 4" xfId="22549"/>
    <cellStyle name="Normal 6 3 4 2" xfId="22550"/>
    <cellStyle name="Normal 6 3 4 2 2" xfId="22551"/>
    <cellStyle name="Normal 6 3 4 2_Rate Case Accrual Accounts" xfId="35940"/>
    <cellStyle name="Normal 6 3 4 3" xfId="22552"/>
    <cellStyle name="Normal 6 3 4 4" xfId="22553"/>
    <cellStyle name="Normal 6 3 4 4 2" xfId="47334"/>
    <cellStyle name="Normal 6 3 4 5" xfId="47335"/>
    <cellStyle name="Normal 6 3 4_Rate Case Accrual Accounts" xfId="35941"/>
    <cellStyle name="Normal 6 3 5" xfId="22554"/>
    <cellStyle name="Normal 6 3_Basis Detail" xfId="22555"/>
    <cellStyle name="Normal 6 4" xfId="487"/>
    <cellStyle name="Normal 6 4 10" xfId="22556"/>
    <cellStyle name="Normal 6 4 10 2" xfId="47336"/>
    <cellStyle name="Normal 6 4 11" xfId="22557"/>
    <cellStyle name="Normal 6 4 11 2" xfId="47337"/>
    <cellStyle name="Normal 6 4 12" xfId="22558"/>
    <cellStyle name="Normal 6 4 12 2" xfId="47338"/>
    <cellStyle name="Normal 6 4 13" xfId="47339"/>
    <cellStyle name="Normal 6 4 2" xfId="22559"/>
    <cellStyle name="Normal 6 4 2 2" xfId="22560"/>
    <cellStyle name="Normal 6 4 2 2 2" xfId="22561"/>
    <cellStyle name="Normal 6 4 2 2 2 2" xfId="22562"/>
    <cellStyle name="Normal 6 4 2 2 2 2 2" xfId="22563"/>
    <cellStyle name="Normal 6 4 2 2 2 2_Rate Case Accrual Accounts" xfId="35942"/>
    <cellStyle name="Normal 6 4 2 2 2 3" xfId="47340"/>
    <cellStyle name="Normal 6 4 2 2 2_Rate Case Accrual Accounts" xfId="35943"/>
    <cellStyle name="Normal 6 4 2 2 3" xfId="22564"/>
    <cellStyle name="Normal 6 4 2 2 3 2" xfId="22565"/>
    <cellStyle name="Normal 6 4 2 2 3_Rate Case Accrual Accounts" xfId="35944"/>
    <cellStyle name="Normal 6 4 2 2 4" xfId="47341"/>
    <cellStyle name="Normal 6 4 2 2_Rate Case Accrual Accounts" xfId="35945"/>
    <cellStyle name="Normal 6 4 2 3" xfId="22566"/>
    <cellStyle name="Normal 6 4 2 3 2" xfId="22567"/>
    <cellStyle name="Normal 6 4 2 3 2 2" xfId="22568"/>
    <cellStyle name="Normal 6 4 2 3 2_Rate Case Accrual Accounts" xfId="35946"/>
    <cellStyle name="Normal 6 4 2 3 3" xfId="47342"/>
    <cellStyle name="Normal 6 4 2 3_Rate Case Accrual Accounts" xfId="35947"/>
    <cellStyle name="Normal 6 4 2 4" xfId="22569"/>
    <cellStyle name="Normal 6 4 2 4 2" xfId="47343"/>
    <cellStyle name="Normal 6 4 2 5" xfId="22570"/>
    <cellStyle name="Normal 6 4 2 5 2" xfId="22571"/>
    <cellStyle name="Normal 6 4 2 5_Rate Case Accrual Accounts" xfId="35948"/>
    <cellStyle name="Normal 6 4 2 6" xfId="22572"/>
    <cellStyle name="Normal 6 4 2 6 2" xfId="47344"/>
    <cellStyle name="Normal 6 4 2 7" xfId="22573"/>
    <cellStyle name="Normal 6 4 2 7 2" xfId="47345"/>
    <cellStyle name="Normal 6 4 2 8" xfId="22574"/>
    <cellStyle name="Normal 6 4 2 8 2" xfId="47346"/>
    <cellStyle name="Normal 6 4 2 9" xfId="47347"/>
    <cellStyle name="Normal 6 4 2_Rate Case Accrual Accounts" xfId="35949"/>
    <cellStyle name="Normal 6 4 3" xfId="22575"/>
    <cellStyle name="Normal 6 4 3 2" xfId="22576"/>
    <cellStyle name="Normal 6 4 3 2 2" xfId="22577"/>
    <cellStyle name="Normal 6 4 3 2 2 2" xfId="47348"/>
    <cellStyle name="Normal 6 4 3 2 3" xfId="22578"/>
    <cellStyle name="Normal 6 4 3 2_Rate Case Accrual Accounts" xfId="35950"/>
    <cellStyle name="Normal 6 4 3 3" xfId="22579"/>
    <cellStyle name="Normal 6 4 3 3 2" xfId="47349"/>
    <cellStyle name="Normal 6 4 3 4" xfId="47350"/>
    <cellStyle name="Normal 6 4 3_Rate Case Accrual Accounts" xfId="35951"/>
    <cellStyle name="Normal 6 4 4" xfId="22580"/>
    <cellStyle name="Normal 6 4 4 2" xfId="22581"/>
    <cellStyle name="Normal 6 4 4 2 2" xfId="22582"/>
    <cellStyle name="Normal 6 4 4 2 2 2" xfId="22583"/>
    <cellStyle name="Normal 6 4 4 2 2_Rate Case Accrual Accounts" xfId="35952"/>
    <cellStyle name="Normal 6 4 4 2 3" xfId="47351"/>
    <cellStyle name="Normal 6 4 4 2_Rate Case Accrual Accounts" xfId="35953"/>
    <cellStyle name="Normal 6 4 4 3" xfId="22584"/>
    <cellStyle name="Normal 6 4 4 3 2" xfId="22585"/>
    <cellStyle name="Normal 6 4 4 3_Rate Case Accrual Accounts" xfId="35954"/>
    <cellStyle name="Normal 6 4 4 4" xfId="22586"/>
    <cellStyle name="Normal 6 4 4 4 2" xfId="47352"/>
    <cellStyle name="Normal 6 4 4 5" xfId="47353"/>
    <cellStyle name="Normal 6 4 4_Rate Case Accrual Accounts" xfId="35955"/>
    <cellStyle name="Normal 6 4 5" xfId="22587"/>
    <cellStyle name="Normal 6 4 5 2" xfId="22588"/>
    <cellStyle name="Normal 6 4 5 2 2" xfId="22589"/>
    <cellStyle name="Normal 6 4 5 2_Rate Case Accrual Accounts" xfId="35956"/>
    <cellStyle name="Normal 6 4 5 3" xfId="47354"/>
    <cellStyle name="Normal 6 4 5_Rate Case Accrual Accounts" xfId="35957"/>
    <cellStyle name="Normal 6 4 6" xfId="22590"/>
    <cellStyle name="Normal 6 4 6 2" xfId="22591"/>
    <cellStyle name="Normal 6 4 6 2 2" xfId="22592"/>
    <cellStyle name="Normal 6 4 6 2_Rate Case Accrual Accounts" xfId="35958"/>
    <cellStyle name="Normal 6 4 6 3" xfId="47355"/>
    <cellStyle name="Normal 6 4 6_Rate Case Accrual Accounts" xfId="35959"/>
    <cellStyle name="Normal 6 4 7" xfId="22593"/>
    <cellStyle name="Normal 6 4 7 2" xfId="47356"/>
    <cellStyle name="Normal 6 4 8" xfId="22594"/>
    <cellStyle name="Normal 6 4 8 2" xfId="22595"/>
    <cellStyle name="Normal 6 4 8_Rate Case Accrual Accounts" xfId="35960"/>
    <cellStyle name="Normal 6 4 9" xfId="22596"/>
    <cellStyle name="Normal 6 4 9 2" xfId="47357"/>
    <cellStyle name="Normal 6 4_Basis Detail" xfId="22597"/>
    <cellStyle name="Normal 6 5" xfId="22598"/>
    <cellStyle name="Normal 6 5 2" xfId="22599"/>
    <cellStyle name="Normal 6 5 2 2" xfId="22600"/>
    <cellStyle name="Normal 6 5 2 2 2" xfId="22601"/>
    <cellStyle name="Normal 6 5 2 2_Rate Case Accrual Accounts" xfId="35961"/>
    <cellStyle name="Normal 6 5 2 3" xfId="22602"/>
    <cellStyle name="Normal 6 5 2 3 2" xfId="47358"/>
    <cellStyle name="Normal 6 5 2 4" xfId="47359"/>
    <cellStyle name="Normal 6 5 2_Rate Case Accrual Accounts" xfId="35962"/>
    <cellStyle name="Normal 6 5 3" xfId="22603"/>
    <cellStyle name="Normal 6 5 3 2" xfId="22604"/>
    <cellStyle name="Normal 6 5 3_Rate Case Accrual Accounts" xfId="35963"/>
    <cellStyle name="Normal 6 5 4" xfId="22605"/>
    <cellStyle name="Normal 6 5 4 2" xfId="47360"/>
    <cellStyle name="Normal 6 5 5" xfId="47361"/>
    <cellStyle name="Normal 6 5_Basis Detail" xfId="22606"/>
    <cellStyle name="Normal 6 6" xfId="22607"/>
    <cellStyle name="Normal 6 6 2" xfId="22608"/>
    <cellStyle name="Normal 6 6 2 2" xfId="22609"/>
    <cellStyle name="Normal 6 6 2 2 2" xfId="47362"/>
    <cellStyle name="Normal 6 6 2 3" xfId="22610"/>
    <cellStyle name="Normal 6 6 2_Rate Case Accrual Accounts" xfId="35964"/>
    <cellStyle name="Normal 6 6 3" xfId="22611"/>
    <cellStyle name="Normal 6 6 3 2" xfId="47363"/>
    <cellStyle name="Normal 6 6 4" xfId="47364"/>
    <cellStyle name="Normal 6 6_Rate Case Accrual Accounts" xfId="35965"/>
    <cellStyle name="Normal 6 7" xfId="22612"/>
    <cellStyle name="Normal 6 7 2" xfId="22613"/>
    <cellStyle name="Normal 6 7_Rate Case Accrual Accounts" xfId="35966"/>
    <cellStyle name="Normal 6 8" xfId="22614"/>
    <cellStyle name="Normal 6 8 2" xfId="47365"/>
    <cellStyle name="Normal 6 9" xfId="22615"/>
    <cellStyle name="Normal 6 9 2" xfId="47366"/>
    <cellStyle name="Normal 6_06_2013" xfId="371"/>
    <cellStyle name="Normal 60" xfId="372"/>
    <cellStyle name="Normal 60 2" xfId="724"/>
    <cellStyle name="Normal 60 2 2" xfId="989"/>
    <cellStyle name="Normal 60 2 2 2" xfId="47367"/>
    <cellStyle name="Normal 60 2 3" xfId="47368"/>
    <cellStyle name="Normal 60 2_Rate Case Accrual Accounts" xfId="35967"/>
    <cellStyle name="Normal 60 3" xfId="990"/>
    <cellStyle name="Normal 60 3 2" xfId="22616"/>
    <cellStyle name="Normal 60 3 2 2" xfId="47369"/>
    <cellStyle name="Normal 60 3 3" xfId="22617"/>
    <cellStyle name="Normal 60 3_Rate Case Accrual Accounts" xfId="35968"/>
    <cellStyle name="Normal 60 4" xfId="22618"/>
    <cellStyle name="Normal 60 4 2" xfId="22619"/>
    <cellStyle name="Normal 60 4 3" xfId="47370"/>
    <cellStyle name="Normal 60 4_Rate Case Accrual Accounts" xfId="35969"/>
    <cellStyle name="Normal 60 5" xfId="22620"/>
    <cellStyle name="Normal 60 6" xfId="22621"/>
    <cellStyle name="Normal 60 7" xfId="47371"/>
    <cellStyle name="Normal 60_09_2013" xfId="824"/>
    <cellStyle name="Normal 61" xfId="373"/>
    <cellStyle name="Normal 61 2" xfId="725"/>
    <cellStyle name="Normal 61 2 2" xfId="991"/>
    <cellStyle name="Normal 61 2 2 2" xfId="47372"/>
    <cellStyle name="Normal 61 2 3" xfId="47373"/>
    <cellStyle name="Normal 61 2_Rate Case Accrual Accounts" xfId="35970"/>
    <cellStyle name="Normal 61 3" xfId="992"/>
    <cellStyle name="Normal 61 3 2" xfId="22622"/>
    <cellStyle name="Normal 61 3 2 2" xfId="47374"/>
    <cellStyle name="Normal 61 3 3" xfId="22623"/>
    <cellStyle name="Normal 61 3_Rate Case Accrual Accounts" xfId="35971"/>
    <cellStyle name="Normal 61 4" xfId="22624"/>
    <cellStyle name="Normal 61 4 2" xfId="22625"/>
    <cellStyle name="Normal 61 4 3" xfId="47375"/>
    <cellStyle name="Normal 61 4_Rate Case Accrual Accounts" xfId="35972"/>
    <cellStyle name="Normal 61 5" xfId="22626"/>
    <cellStyle name="Normal 61 6" xfId="22627"/>
    <cellStyle name="Normal 61 7" xfId="47376"/>
    <cellStyle name="Normal 61_09_2013" xfId="825"/>
    <cellStyle name="Normal 62" xfId="374"/>
    <cellStyle name="Normal 62 2" xfId="726"/>
    <cellStyle name="Normal 62 2 2" xfId="993"/>
    <cellStyle name="Normal 62 2 2 2" xfId="47377"/>
    <cellStyle name="Normal 62 2 3" xfId="47378"/>
    <cellStyle name="Normal 62 2_Rate Case Accrual Accounts" xfId="35973"/>
    <cellStyle name="Normal 62 3" xfId="994"/>
    <cellStyle name="Normal 62 3 2" xfId="47379"/>
    <cellStyle name="Normal 62 4" xfId="22628"/>
    <cellStyle name="Normal 62 5" xfId="47380"/>
    <cellStyle name="Normal 62_09_2013" xfId="826"/>
    <cellStyle name="Normal 63" xfId="375"/>
    <cellStyle name="Normal 63 2" xfId="727"/>
    <cellStyle name="Normal 63 2 2" xfId="995"/>
    <cellStyle name="Normal 63 2 2 2" xfId="47381"/>
    <cellStyle name="Normal 63 2 3" xfId="47382"/>
    <cellStyle name="Normal 63 2_Rate Case Accrual Accounts" xfId="35974"/>
    <cellStyle name="Normal 63 3" xfId="996"/>
    <cellStyle name="Normal 63 3 2" xfId="47383"/>
    <cellStyle name="Normal 63 4" xfId="22629"/>
    <cellStyle name="Normal 63 5" xfId="47384"/>
    <cellStyle name="Normal 63_09_2013" xfId="827"/>
    <cellStyle name="Normal 64" xfId="376"/>
    <cellStyle name="Normal 64 2" xfId="728"/>
    <cellStyle name="Normal 64 2 2" xfId="997"/>
    <cellStyle name="Normal 64 2 2 2" xfId="47385"/>
    <cellStyle name="Normal 64 2 3" xfId="22630"/>
    <cellStyle name="Normal 64 2_Rate Case Accrual Accounts" xfId="35975"/>
    <cellStyle name="Normal 64 3" xfId="998"/>
    <cellStyle name="Normal 64 3 2" xfId="47386"/>
    <cellStyle name="Normal 64 4" xfId="22631"/>
    <cellStyle name="Normal 64 5" xfId="22632"/>
    <cellStyle name="Normal 64_09_2013" xfId="828"/>
    <cellStyle name="Normal 65" xfId="377"/>
    <cellStyle name="Normal 65 2" xfId="729"/>
    <cellStyle name="Normal 65 2 2" xfId="999"/>
    <cellStyle name="Normal 65 2 2 2" xfId="47387"/>
    <cellStyle name="Normal 65 2 3" xfId="47388"/>
    <cellStyle name="Normal 65 2_Rate Case Accrual Accounts" xfId="35976"/>
    <cellStyle name="Normal 65 3" xfId="1000"/>
    <cellStyle name="Normal 65 3 2" xfId="47389"/>
    <cellStyle name="Normal 65 4" xfId="22633"/>
    <cellStyle name="Normal 65 5" xfId="47390"/>
    <cellStyle name="Normal 65_09_2013" xfId="829"/>
    <cellStyle name="Normal 66" xfId="378"/>
    <cellStyle name="Normal 66 2" xfId="730"/>
    <cellStyle name="Normal 66 2 2" xfId="1001"/>
    <cellStyle name="Normal 66 2 2 2" xfId="47391"/>
    <cellStyle name="Normal 66 2 3" xfId="47392"/>
    <cellStyle name="Normal 66 2_Rate Case Accrual Accounts" xfId="35977"/>
    <cellStyle name="Normal 66 3" xfId="1002"/>
    <cellStyle name="Normal 66 3 2" xfId="47393"/>
    <cellStyle name="Normal 66 4" xfId="22634"/>
    <cellStyle name="Normal 66 5" xfId="47394"/>
    <cellStyle name="Normal 66_09_2013" xfId="830"/>
    <cellStyle name="Normal 67" xfId="379"/>
    <cellStyle name="Normal 67 2" xfId="731"/>
    <cellStyle name="Normal 67 2 2" xfId="1003"/>
    <cellStyle name="Normal 67 2 2 2" xfId="47395"/>
    <cellStyle name="Normal 67 2 3" xfId="47396"/>
    <cellStyle name="Normal 67 2_Rate Case Accrual Accounts" xfId="35978"/>
    <cellStyle name="Normal 67 3" xfId="1004"/>
    <cellStyle name="Normal 67 3 2" xfId="47397"/>
    <cellStyle name="Normal 67 4" xfId="22635"/>
    <cellStyle name="Normal 67 5" xfId="47398"/>
    <cellStyle name="Normal 67_09_2013" xfId="831"/>
    <cellStyle name="Normal 68" xfId="380"/>
    <cellStyle name="Normal 68 2" xfId="732"/>
    <cellStyle name="Normal 68 2 2" xfId="1005"/>
    <cellStyle name="Normal 68 2 2 2" xfId="22636"/>
    <cellStyle name="Normal 68 2 2_Rate Case Accrual Accounts" xfId="35979"/>
    <cellStyle name="Normal 68 2 3" xfId="47399"/>
    <cellStyle name="Normal 68 2_Rate Case Accrual Accounts" xfId="35980"/>
    <cellStyle name="Normal 68 3" xfId="1006"/>
    <cellStyle name="Normal 68 3 2" xfId="22637"/>
    <cellStyle name="Normal 68 3_Rate Case Accrual Accounts" xfId="35981"/>
    <cellStyle name="Normal 68 4" xfId="22638"/>
    <cellStyle name="Normal 68 5" xfId="22639"/>
    <cellStyle name="Normal 68 5 2" xfId="47400"/>
    <cellStyle name="Normal 68_09_2013" xfId="832"/>
    <cellStyle name="Normal 69" xfId="381"/>
    <cellStyle name="Normal 69 2" xfId="22640"/>
    <cellStyle name="Normal 69 2 2" xfId="22641"/>
    <cellStyle name="Normal 69 2 2 2" xfId="22642"/>
    <cellStyle name="Normal 69 2 2_Rate Case Accrual Accounts" xfId="35982"/>
    <cellStyle name="Normal 69 2 3" xfId="47401"/>
    <cellStyle name="Normal 69 2_Rate Case Accrual Accounts" xfId="35983"/>
    <cellStyle name="Normal 69 3" xfId="22643"/>
    <cellStyle name="Normal 69 3 2" xfId="22644"/>
    <cellStyle name="Normal 69 3_Rate Case Accrual Accounts" xfId="35984"/>
    <cellStyle name="Normal 69 4" xfId="22645"/>
    <cellStyle name="Normal 69 5" xfId="22646"/>
    <cellStyle name="Normal 69 5 2" xfId="47402"/>
    <cellStyle name="Normal 69_Rate Case Accrual Accounts" xfId="35985"/>
    <cellStyle name="Normal 7" xfId="200"/>
    <cellStyle name="Normal 7 10" xfId="22647"/>
    <cellStyle name="Normal 7 10 2" xfId="47403"/>
    <cellStyle name="Normal 7 11" xfId="22648"/>
    <cellStyle name="Normal 7 12" xfId="22649"/>
    <cellStyle name="Normal 7 12 2" xfId="47404"/>
    <cellStyle name="Normal 7 13" xfId="22650"/>
    <cellStyle name="Normal 7 2" xfId="201"/>
    <cellStyle name="Normal 7 2 2" xfId="657"/>
    <cellStyle name="Normal 7 2 2 2" xfId="1007"/>
    <cellStyle name="Normal 7 2 2 2 2" xfId="22651"/>
    <cellStyle name="Normal 7 2 2 2 2 2" xfId="22652"/>
    <cellStyle name="Normal 7 2 2 2 2_Rate Case Accrual Accounts" xfId="35986"/>
    <cellStyle name="Normal 7 2 2 2 3" xfId="22653"/>
    <cellStyle name="Normal 7 2 2 2 3 2" xfId="47405"/>
    <cellStyle name="Normal 7 2 2 2 4" xfId="47406"/>
    <cellStyle name="Normal 7 2 2 2_Rate Case Accrual Accounts" xfId="35987"/>
    <cellStyle name="Normal 7 2 2 3" xfId="22654"/>
    <cellStyle name="Normal 7 2 2 3 2" xfId="22655"/>
    <cellStyle name="Normal 7 2 2 3_Rate Case Accrual Accounts" xfId="35988"/>
    <cellStyle name="Normal 7 2 2 4" xfId="22656"/>
    <cellStyle name="Normal 7 2 2 4 2" xfId="47407"/>
    <cellStyle name="Normal 7 2 2 5" xfId="47408"/>
    <cellStyle name="Normal 7 2 2_Rate Case Accrual Accounts" xfId="35989"/>
    <cellStyle name="Normal 7 2 3" xfId="566"/>
    <cellStyle name="Normal 7 2 3 2" xfId="22657"/>
    <cellStyle name="Normal 7 2 3 2 2" xfId="22658"/>
    <cellStyle name="Normal 7 2 3 2_Rate Case Accrual Accounts" xfId="35990"/>
    <cellStyle name="Normal 7 2 3 3" xfId="22659"/>
    <cellStyle name="Normal 7 2 3 3 2" xfId="47409"/>
    <cellStyle name="Normal 7 2 3 4" xfId="47410"/>
    <cellStyle name="Normal 7 2 3_Rate Case Accrual Accounts" xfId="35991"/>
    <cellStyle name="Normal 7 2 4" xfId="1008"/>
    <cellStyle name="Normal 7 2 4 2" xfId="22660"/>
    <cellStyle name="Normal 7 2 4 2 2" xfId="47411"/>
    <cellStyle name="Normal 7 2 4 3" xfId="22661"/>
    <cellStyle name="Normal 7 2 4_Rate Case Accrual Accounts" xfId="35992"/>
    <cellStyle name="Normal 7 2 5" xfId="22662"/>
    <cellStyle name="Normal 7 2 5 2" xfId="47412"/>
    <cellStyle name="Normal 7 2 6" xfId="22663"/>
    <cellStyle name="Normal 7 2 6 2" xfId="47413"/>
    <cellStyle name="Normal 7 2_09_2013" xfId="833"/>
    <cellStyle name="Normal 7 3" xfId="567"/>
    <cellStyle name="Normal 7 3 2" xfId="22664"/>
    <cellStyle name="Normal 7 3 2 2" xfId="22665"/>
    <cellStyle name="Normal 7 3 2_Rate Case Accrual Accounts" xfId="35993"/>
    <cellStyle name="Normal 7 3 3" xfId="22666"/>
    <cellStyle name="Normal 7 3 3 2" xfId="22667"/>
    <cellStyle name="Normal 7 3 3 2 2" xfId="22668"/>
    <cellStyle name="Normal 7 3 3 2_Rate Case Accrual Accounts" xfId="35994"/>
    <cellStyle name="Normal 7 3 3 3" xfId="22669"/>
    <cellStyle name="Normal 7 3 3 4" xfId="47414"/>
    <cellStyle name="Normal 7 3 3_Rate Case Accrual Accounts" xfId="35995"/>
    <cellStyle name="Normal 7 3 4" xfId="22670"/>
    <cellStyle name="Normal 7 3 5" xfId="22671"/>
    <cellStyle name="Normal 7 3 5 2" xfId="47415"/>
    <cellStyle name="Normal 7 3_Sheet1" xfId="22672"/>
    <cellStyle name="Normal 7 4" xfId="488"/>
    <cellStyle name="Normal 7 4 10" xfId="22673"/>
    <cellStyle name="Normal 7 4 10 2" xfId="47416"/>
    <cellStyle name="Normal 7 4 11" xfId="22674"/>
    <cellStyle name="Normal 7 4 11 2" xfId="47417"/>
    <cellStyle name="Normal 7 4 12" xfId="22675"/>
    <cellStyle name="Normal 7 4 2" xfId="22676"/>
    <cellStyle name="Normal 7 4 2 10" xfId="47418"/>
    <cellStyle name="Normal 7 4 2 2" xfId="22677"/>
    <cellStyle name="Normal 7 4 2 2 2" xfId="22678"/>
    <cellStyle name="Normal 7 4 2 2 2 2" xfId="22679"/>
    <cellStyle name="Normal 7 4 2 2 2 2 2" xfId="22680"/>
    <cellStyle name="Normal 7 4 2 2 2 2_Rate Case Accrual Accounts" xfId="35996"/>
    <cellStyle name="Normal 7 4 2 2 2 3" xfId="47419"/>
    <cellStyle name="Normal 7 4 2 2 2_Rate Case Accrual Accounts" xfId="35997"/>
    <cellStyle name="Normal 7 4 2 2 3" xfId="22681"/>
    <cellStyle name="Normal 7 4 2 2 3 2" xfId="22682"/>
    <cellStyle name="Normal 7 4 2 2 3_Rate Case Accrual Accounts" xfId="35998"/>
    <cellStyle name="Normal 7 4 2 2 4" xfId="47420"/>
    <cellStyle name="Normal 7 4 2 2_Rate Case Accrual Accounts" xfId="35999"/>
    <cellStyle name="Normal 7 4 2 3" xfId="22683"/>
    <cellStyle name="Normal 7 4 2 3 2" xfId="22684"/>
    <cellStyle name="Normal 7 4 2 3 2 2" xfId="22685"/>
    <cellStyle name="Normal 7 4 2 3 2_Rate Case Accrual Accounts" xfId="36000"/>
    <cellStyle name="Normal 7 4 2 3 3" xfId="47421"/>
    <cellStyle name="Normal 7 4 2 3_Rate Case Accrual Accounts" xfId="36001"/>
    <cellStyle name="Normal 7 4 2 4" xfId="22686"/>
    <cellStyle name="Normal 7 4 2 4 2" xfId="22687"/>
    <cellStyle name="Normal 7 4 2 4 2 2" xfId="22688"/>
    <cellStyle name="Normal 7 4 2 4 2_Rate Case Accrual Accounts" xfId="36002"/>
    <cellStyle name="Normal 7 4 2 4 3" xfId="47422"/>
    <cellStyle name="Normal 7 4 2 4_Rate Case Accrual Accounts" xfId="36003"/>
    <cellStyle name="Normal 7 4 2 5" xfId="22689"/>
    <cellStyle name="Normal 7 4 2 5 2" xfId="22690"/>
    <cellStyle name="Normal 7 4 2 5_Rate Case Accrual Accounts" xfId="36004"/>
    <cellStyle name="Normal 7 4 2 6" xfId="22691"/>
    <cellStyle name="Normal 7 4 2 6 2" xfId="47423"/>
    <cellStyle name="Normal 7 4 2 7" xfId="22692"/>
    <cellStyle name="Normal 7 4 2 7 2" xfId="47424"/>
    <cellStyle name="Normal 7 4 2 8" xfId="22693"/>
    <cellStyle name="Normal 7 4 2 8 2" xfId="47425"/>
    <cellStyle name="Normal 7 4 2 9" xfId="22694"/>
    <cellStyle name="Normal 7 4 2 9 2" xfId="47426"/>
    <cellStyle name="Normal 7 4 2_Rate Case Accrual Accounts" xfId="36005"/>
    <cellStyle name="Normal 7 4 3" xfId="22695"/>
    <cellStyle name="Normal 7 4 3 2" xfId="22696"/>
    <cellStyle name="Normal 7 4 3 2 2" xfId="22697"/>
    <cellStyle name="Normal 7 4 3 2 2 2" xfId="47427"/>
    <cellStyle name="Normal 7 4 3 2 3" xfId="22698"/>
    <cellStyle name="Normal 7 4 3 2_Rate Case Accrual Accounts" xfId="36006"/>
    <cellStyle name="Normal 7 4 3 3" xfId="22699"/>
    <cellStyle name="Normal 7 4 3 3 2" xfId="47428"/>
    <cellStyle name="Normal 7 4 3 4" xfId="47429"/>
    <cellStyle name="Normal 7 4 3_Rate Case Accrual Accounts" xfId="36007"/>
    <cellStyle name="Normal 7 4 4" xfId="22700"/>
    <cellStyle name="Normal 7 4 4 2" xfId="22701"/>
    <cellStyle name="Normal 7 4 4 2 2" xfId="22702"/>
    <cellStyle name="Normal 7 4 4 2 2 2" xfId="22703"/>
    <cellStyle name="Normal 7 4 4 2 2_Rate Case Accrual Accounts" xfId="36008"/>
    <cellStyle name="Normal 7 4 4 2 3" xfId="47430"/>
    <cellStyle name="Normal 7 4 4 2_Rate Case Accrual Accounts" xfId="36009"/>
    <cellStyle name="Normal 7 4 4 3" xfId="22704"/>
    <cellStyle name="Normal 7 4 4 3 2" xfId="22705"/>
    <cellStyle name="Normal 7 4 4 3_Rate Case Accrual Accounts" xfId="36010"/>
    <cellStyle name="Normal 7 4 4 4" xfId="22706"/>
    <cellStyle name="Normal 7 4 4 4 2" xfId="47431"/>
    <cellStyle name="Normal 7 4 4 5" xfId="47432"/>
    <cellStyle name="Normal 7 4 4_Rate Case Accrual Accounts" xfId="36011"/>
    <cellStyle name="Normal 7 4 5" xfId="22707"/>
    <cellStyle name="Normal 7 4 5 2" xfId="22708"/>
    <cellStyle name="Normal 7 4 5 2 2" xfId="22709"/>
    <cellStyle name="Normal 7 4 5 2_Rate Case Accrual Accounts" xfId="36012"/>
    <cellStyle name="Normal 7 4 5 3" xfId="47433"/>
    <cellStyle name="Normal 7 4 5_Rate Case Accrual Accounts" xfId="36013"/>
    <cellStyle name="Normal 7 4 6" xfId="22710"/>
    <cellStyle name="Normal 7 4 6 2" xfId="47434"/>
    <cellStyle name="Normal 7 4 7" xfId="22711"/>
    <cellStyle name="Normal 7 4 7 2" xfId="22712"/>
    <cellStyle name="Normal 7 4 7 2 2" xfId="47435"/>
    <cellStyle name="Normal 7 4 7 3" xfId="47436"/>
    <cellStyle name="Normal 7 4 7_Rate Case Accrual Accounts" xfId="36014"/>
    <cellStyle name="Normal 7 4 8" xfId="22713"/>
    <cellStyle name="Normal 7 4 8 2" xfId="47437"/>
    <cellStyle name="Normal 7 4 9" xfId="22714"/>
    <cellStyle name="Normal 7 4 9 2" xfId="47438"/>
    <cellStyle name="Normal 7 4_Basis Detail" xfId="22715"/>
    <cellStyle name="Normal 7 5" xfId="22716"/>
    <cellStyle name="Normal 7 5 2" xfId="22717"/>
    <cellStyle name="Normal 7 5 2 2" xfId="22718"/>
    <cellStyle name="Normal 7 5 2 2 2" xfId="22719"/>
    <cellStyle name="Normal 7 5 2 2_Rate Case Accrual Accounts" xfId="36015"/>
    <cellStyle name="Normal 7 5 2 3" xfId="22720"/>
    <cellStyle name="Normal 7 5 2 3 2" xfId="47439"/>
    <cellStyle name="Normal 7 5 2 4" xfId="47440"/>
    <cellStyle name="Normal 7 5 2_Rate Case Accrual Accounts" xfId="36016"/>
    <cellStyle name="Normal 7 5 3" xfId="22721"/>
    <cellStyle name="Normal 7 5 3 2" xfId="22722"/>
    <cellStyle name="Normal 7 5 3_Rate Case Accrual Accounts" xfId="36017"/>
    <cellStyle name="Normal 7 5 4" xfId="22723"/>
    <cellStyle name="Normal 7 5 4 2" xfId="47441"/>
    <cellStyle name="Normal 7 5 5" xfId="47442"/>
    <cellStyle name="Normal 7 5_Rate Case Accrual Accounts" xfId="36018"/>
    <cellStyle name="Normal 7 6" xfId="22724"/>
    <cellStyle name="Normal 7 6 2" xfId="22725"/>
    <cellStyle name="Normal 7 6 2 2" xfId="22726"/>
    <cellStyle name="Normal 7 6 2 2 2" xfId="22727"/>
    <cellStyle name="Normal 7 6 2 2_Rate Case Accrual Accounts" xfId="36019"/>
    <cellStyle name="Normal 7 6 2 3" xfId="22728"/>
    <cellStyle name="Normal 7 6 2 3 2" xfId="47443"/>
    <cellStyle name="Normal 7 6 2 4" xfId="47444"/>
    <cellStyle name="Normal 7 6 2_Rate Case Accrual Accounts" xfId="36020"/>
    <cellStyle name="Normal 7 6 3" xfId="22729"/>
    <cellStyle name="Normal 7 6 3 2" xfId="22730"/>
    <cellStyle name="Normal 7 6 3_Rate Case Accrual Accounts" xfId="36021"/>
    <cellStyle name="Normal 7 6 4" xfId="22731"/>
    <cellStyle name="Normal 7 6 4 2" xfId="47445"/>
    <cellStyle name="Normal 7 6 5" xfId="47446"/>
    <cellStyle name="Normal 7 6_Basis Detail" xfId="22732"/>
    <cellStyle name="Normal 7 7" xfId="22733"/>
    <cellStyle name="Normal 7 7 2" xfId="22734"/>
    <cellStyle name="Normal 7 7 2 2" xfId="22735"/>
    <cellStyle name="Normal 7 7 2_Rate Case Accrual Accounts" xfId="36022"/>
    <cellStyle name="Normal 7 7 3" xfId="22736"/>
    <cellStyle name="Normal 7 7 4" xfId="22737"/>
    <cellStyle name="Normal 7 7 4 2" xfId="47447"/>
    <cellStyle name="Normal 7 7 5" xfId="47448"/>
    <cellStyle name="Normal 7 7_Rate Case Accrual Accounts" xfId="36023"/>
    <cellStyle name="Normal 7 8" xfId="22738"/>
    <cellStyle name="Normal 7 8 2" xfId="22739"/>
    <cellStyle name="Normal 7 8_Rate Case Accrual Accounts" xfId="36024"/>
    <cellStyle name="Normal 7 9" xfId="22740"/>
    <cellStyle name="Normal 7 9 2" xfId="47449"/>
    <cellStyle name="Normal 7_06_2013" xfId="382"/>
    <cellStyle name="Normal 70" xfId="383"/>
    <cellStyle name="Normal 70 2" xfId="733"/>
    <cellStyle name="Normal 70 2 2" xfId="1009"/>
    <cellStyle name="Normal 70 2 2 2" xfId="22741"/>
    <cellStyle name="Normal 70 2 2_Rate Case Accrual Accounts" xfId="36025"/>
    <cellStyle name="Normal 70 2 3" xfId="22742"/>
    <cellStyle name="Normal 70 2 3 2" xfId="47450"/>
    <cellStyle name="Normal 70 2 4" xfId="47451"/>
    <cellStyle name="Normal 70 2_Rate Case Accrual Accounts" xfId="36026"/>
    <cellStyle name="Normal 70 3" xfId="1010"/>
    <cellStyle name="Normal 70 3 2" xfId="22743"/>
    <cellStyle name="Normal 70 3_Rate Case Accrual Accounts" xfId="36027"/>
    <cellStyle name="Normal 70 4" xfId="22744"/>
    <cellStyle name="Normal 70 4 2" xfId="47452"/>
    <cellStyle name="Normal 70 5" xfId="22745"/>
    <cellStyle name="Normal 70 5 2" xfId="47453"/>
    <cellStyle name="Normal 70_09_2013" xfId="834"/>
    <cellStyle name="Normal 71" xfId="384"/>
    <cellStyle name="Normal 71 2" xfId="734"/>
    <cellStyle name="Normal 71 2 2" xfId="1011"/>
    <cellStyle name="Normal 71 2 2 2" xfId="22746"/>
    <cellStyle name="Normal 71 2 2_Rate Case Accrual Accounts" xfId="36028"/>
    <cellStyle name="Normal 71 2 3" xfId="22747"/>
    <cellStyle name="Normal 71 2 3 2" xfId="47454"/>
    <cellStyle name="Normal 71 2 4" xfId="47455"/>
    <cellStyle name="Normal 71 2_Rate Case Accrual Accounts" xfId="36029"/>
    <cellStyle name="Normal 71 3" xfId="1012"/>
    <cellStyle name="Normal 71 3 2" xfId="22748"/>
    <cellStyle name="Normal 71 3_Rate Case Accrual Accounts" xfId="36030"/>
    <cellStyle name="Normal 71 4" xfId="22749"/>
    <cellStyle name="Normal 71 4 2" xfId="47456"/>
    <cellStyle name="Normal 71 5" xfId="22750"/>
    <cellStyle name="Normal 71 5 2" xfId="47457"/>
    <cellStyle name="Normal 71_09_2013" xfId="835"/>
    <cellStyle name="Normal 72" xfId="385"/>
    <cellStyle name="Normal 72 2" xfId="735"/>
    <cellStyle name="Normal 72 2 2" xfId="1013"/>
    <cellStyle name="Normal 72 2 2 2" xfId="22751"/>
    <cellStyle name="Normal 72 2 2_Rate Case Accrual Accounts" xfId="36031"/>
    <cellStyle name="Normal 72 2 3" xfId="22752"/>
    <cellStyle name="Normal 72 2 3 2" xfId="47458"/>
    <cellStyle name="Normal 72 2 4" xfId="47459"/>
    <cellStyle name="Normal 72 2_Rate Case Accrual Accounts" xfId="36032"/>
    <cellStyle name="Normal 72 3" xfId="1014"/>
    <cellStyle name="Normal 72 3 2" xfId="22753"/>
    <cellStyle name="Normal 72 3_Rate Case Accrual Accounts" xfId="36033"/>
    <cellStyle name="Normal 72 4" xfId="22754"/>
    <cellStyle name="Normal 72 4 2" xfId="47460"/>
    <cellStyle name="Normal 72 5" xfId="22755"/>
    <cellStyle name="Normal 72 5 2" xfId="47461"/>
    <cellStyle name="Normal 72_09_2013" xfId="836"/>
    <cellStyle name="Normal 73" xfId="386"/>
    <cellStyle name="Normal 73 2" xfId="736"/>
    <cellStyle name="Normal 73 2 2" xfId="1015"/>
    <cellStyle name="Normal 73 2 2 2" xfId="22756"/>
    <cellStyle name="Normal 73 2 2_Rate Case Accrual Accounts" xfId="36034"/>
    <cellStyle name="Normal 73 2 3" xfId="22757"/>
    <cellStyle name="Normal 73 2 3 2" xfId="47462"/>
    <cellStyle name="Normal 73 2 4" xfId="47463"/>
    <cellStyle name="Normal 73 2_Rate Case Accrual Accounts" xfId="36035"/>
    <cellStyle name="Normal 73 3" xfId="1016"/>
    <cellStyle name="Normal 73 3 2" xfId="22758"/>
    <cellStyle name="Normal 73 3_Rate Case Accrual Accounts" xfId="36036"/>
    <cellStyle name="Normal 73 4" xfId="22759"/>
    <cellStyle name="Normal 73 4 2" xfId="47464"/>
    <cellStyle name="Normal 73 5" xfId="22760"/>
    <cellStyle name="Normal 73 5 2" xfId="47465"/>
    <cellStyle name="Normal 73_09_2013" xfId="837"/>
    <cellStyle name="Normal 74" xfId="387"/>
    <cellStyle name="Normal 74 2" xfId="22761"/>
    <cellStyle name="Normal 74 2 2" xfId="22762"/>
    <cellStyle name="Normal 74 2 2 2" xfId="22763"/>
    <cellStyle name="Normal 74 2 2_Rate Case Accrual Accounts" xfId="36037"/>
    <cellStyle name="Normal 74 2 3" xfId="22764"/>
    <cellStyle name="Normal 74 2 3 2" xfId="47466"/>
    <cellStyle name="Normal 74 2 4" xfId="47467"/>
    <cellStyle name="Normal 74 2_Rate Case Accrual Accounts" xfId="36038"/>
    <cellStyle name="Normal 74 3" xfId="22765"/>
    <cellStyle name="Normal 74 3 2" xfId="22766"/>
    <cellStyle name="Normal 74 3_Rate Case Accrual Accounts" xfId="36039"/>
    <cellStyle name="Normal 74 4" xfId="22767"/>
    <cellStyle name="Normal 74 4 2" xfId="47468"/>
    <cellStyle name="Normal 74 5" xfId="22768"/>
    <cellStyle name="Normal 74 5 2" xfId="47469"/>
    <cellStyle name="Normal 74_Rate Case Accrual Accounts" xfId="36040"/>
    <cellStyle name="Normal 75" xfId="202"/>
    <cellStyle name="Normal 75 2" xfId="658"/>
    <cellStyle name="Normal 75 2 2" xfId="22769"/>
    <cellStyle name="Normal 75 2 2 2" xfId="22770"/>
    <cellStyle name="Normal 75 2 2_Rate Case Accrual Accounts" xfId="36041"/>
    <cellStyle name="Normal 75 2 3" xfId="47470"/>
    <cellStyle name="Normal 75 2_Rate Case Accrual Accounts" xfId="36042"/>
    <cellStyle name="Normal 75 3" xfId="22771"/>
    <cellStyle name="Normal 75 3 2" xfId="22772"/>
    <cellStyle name="Normal 75 3_Rate Case Accrual Accounts" xfId="36043"/>
    <cellStyle name="Normal 75 4" xfId="22773"/>
    <cellStyle name="Normal 75 4 2" xfId="47471"/>
    <cellStyle name="Normal 75 5" xfId="22774"/>
    <cellStyle name="Normal 75 5 2" xfId="47472"/>
    <cellStyle name="Normal 75_09_2013" xfId="838"/>
    <cellStyle name="Normal 76" xfId="388"/>
    <cellStyle name="Normal 76 2" xfId="22775"/>
    <cellStyle name="Normal 76 2 2" xfId="22776"/>
    <cellStyle name="Normal 76 2 2 2" xfId="22777"/>
    <cellStyle name="Normal 76 2 2_Rate Case Accrual Accounts" xfId="36044"/>
    <cellStyle name="Normal 76 2 3" xfId="47473"/>
    <cellStyle name="Normal 76 2_Rate Case Accrual Accounts" xfId="36045"/>
    <cellStyle name="Normal 76 3" xfId="22778"/>
    <cellStyle name="Normal 76 3 2" xfId="22779"/>
    <cellStyle name="Normal 76 3_Rate Case Accrual Accounts" xfId="36046"/>
    <cellStyle name="Normal 76 4" xfId="22780"/>
    <cellStyle name="Normal 76 4 2" xfId="47474"/>
    <cellStyle name="Normal 76 5" xfId="22781"/>
    <cellStyle name="Normal 76 5 2" xfId="47475"/>
    <cellStyle name="Normal 76_Rate Case Accrual Accounts" xfId="36047"/>
    <cellStyle name="Normal 77" xfId="389"/>
    <cellStyle name="Normal 77 2" xfId="22782"/>
    <cellStyle name="Normal 77 2 2" xfId="22783"/>
    <cellStyle name="Normal 77 2 2 2" xfId="22784"/>
    <cellStyle name="Normal 77 2 2_Rate Case Accrual Accounts" xfId="36048"/>
    <cellStyle name="Normal 77 2 3" xfId="47476"/>
    <cellStyle name="Normal 77 2_Rate Case Accrual Accounts" xfId="36049"/>
    <cellStyle name="Normal 77 3" xfId="22785"/>
    <cellStyle name="Normal 77 3 2" xfId="22786"/>
    <cellStyle name="Normal 77 3_Rate Case Accrual Accounts" xfId="36050"/>
    <cellStyle name="Normal 77 4" xfId="22787"/>
    <cellStyle name="Normal 77 4 2" xfId="47477"/>
    <cellStyle name="Normal 77 5" xfId="22788"/>
    <cellStyle name="Normal 77 5 2" xfId="47478"/>
    <cellStyle name="Normal 77_Rate Case Accrual Accounts" xfId="36051"/>
    <cellStyle name="Normal 78" xfId="390"/>
    <cellStyle name="Normal 78 2" xfId="22789"/>
    <cellStyle name="Normal 78 2 2" xfId="22790"/>
    <cellStyle name="Normal 78 2 2 2" xfId="22791"/>
    <cellStyle name="Normal 78 2 2_Rate Case Accrual Accounts" xfId="36052"/>
    <cellStyle name="Normal 78 2 3" xfId="47479"/>
    <cellStyle name="Normal 78 2_Rate Case Accrual Accounts" xfId="36053"/>
    <cellStyle name="Normal 78 3" xfId="22792"/>
    <cellStyle name="Normal 78 3 2" xfId="22793"/>
    <cellStyle name="Normal 78 3_Rate Case Accrual Accounts" xfId="36054"/>
    <cellStyle name="Normal 78 4" xfId="22794"/>
    <cellStyle name="Normal 78 4 2" xfId="47480"/>
    <cellStyle name="Normal 78 5" xfId="22795"/>
    <cellStyle name="Normal 78 5 2" xfId="47481"/>
    <cellStyle name="Normal 78_Rate Case Accrual Accounts" xfId="36055"/>
    <cellStyle name="Normal 79" xfId="391"/>
    <cellStyle name="Normal 79 2" xfId="22796"/>
    <cellStyle name="Normal 79 2 2" xfId="22797"/>
    <cellStyle name="Normal 79 2 2 2" xfId="22798"/>
    <cellStyle name="Normal 79 2 2_Rate Case Accrual Accounts" xfId="36056"/>
    <cellStyle name="Normal 79 2 3" xfId="47482"/>
    <cellStyle name="Normal 79 2_Rate Case Accrual Accounts" xfId="36057"/>
    <cellStyle name="Normal 79 3" xfId="22799"/>
    <cellStyle name="Normal 79 3 2" xfId="22800"/>
    <cellStyle name="Normal 79 3_Rate Case Accrual Accounts" xfId="36058"/>
    <cellStyle name="Normal 79 4" xfId="22801"/>
    <cellStyle name="Normal 79 4 2" xfId="47483"/>
    <cellStyle name="Normal 79 5" xfId="22802"/>
    <cellStyle name="Normal 79 5 2" xfId="47484"/>
    <cellStyle name="Normal 79_Rate Case Accrual Accounts" xfId="36059"/>
    <cellStyle name="Normal 8" xfId="203"/>
    <cellStyle name="Normal 8 10" xfId="22803"/>
    <cellStyle name="Normal 8 10 2" xfId="47485"/>
    <cellStyle name="Normal 8 11" xfId="22804"/>
    <cellStyle name="Normal 8 12" xfId="22805"/>
    <cellStyle name="Normal 8 12 2" xfId="47486"/>
    <cellStyle name="Normal 8 13" xfId="22806"/>
    <cellStyle name="Normal 8 2" xfId="204"/>
    <cellStyle name="Normal 8 2 2" xfId="659"/>
    <cellStyle name="Normal 8 2 2 2" xfId="1017"/>
    <cellStyle name="Normal 8 2 2 2 2" xfId="22807"/>
    <cellStyle name="Normal 8 2 2 2 2 2" xfId="22808"/>
    <cellStyle name="Normal 8 2 2 2 2_Rate Case Accrual Accounts" xfId="36060"/>
    <cellStyle name="Normal 8 2 2 2 3" xfId="22809"/>
    <cellStyle name="Normal 8 2 2 2 3 2" xfId="47487"/>
    <cellStyle name="Normal 8 2 2 2 4" xfId="47488"/>
    <cellStyle name="Normal 8 2 2 2_Rate Case Accrual Accounts" xfId="36061"/>
    <cellStyle name="Normal 8 2 2 3" xfId="22810"/>
    <cellStyle name="Normal 8 2 2 3 2" xfId="22811"/>
    <cellStyle name="Normal 8 2 2 3_Rate Case Accrual Accounts" xfId="36062"/>
    <cellStyle name="Normal 8 2 2 4" xfId="22812"/>
    <cellStyle name="Normal 8 2 2 4 2" xfId="47489"/>
    <cellStyle name="Normal 8 2 2 5" xfId="47490"/>
    <cellStyle name="Normal 8 2 2_Rate Case Accrual Accounts" xfId="36063"/>
    <cellStyle name="Normal 8 2 3" xfId="568"/>
    <cellStyle name="Normal 8 2 3 2" xfId="22813"/>
    <cellStyle name="Normal 8 2 3 2 2" xfId="22814"/>
    <cellStyle name="Normal 8 2 3 2_Rate Case Accrual Accounts" xfId="36064"/>
    <cellStyle name="Normal 8 2 3 3" xfId="22815"/>
    <cellStyle name="Normal 8 2 3 3 2" xfId="47491"/>
    <cellStyle name="Normal 8 2 3 4" xfId="47492"/>
    <cellStyle name="Normal 8 2 3_Rate Case Accrual Accounts" xfId="36065"/>
    <cellStyle name="Normal 8 2 4" xfId="1018"/>
    <cellStyle name="Normal 8 2 4 2" xfId="22816"/>
    <cellStyle name="Normal 8 2 4 2 2" xfId="47493"/>
    <cellStyle name="Normal 8 2 4 3" xfId="22817"/>
    <cellStyle name="Normal 8 2 4_Rate Case Accrual Accounts" xfId="36066"/>
    <cellStyle name="Normal 8 2 5" xfId="22818"/>
    <cellStyle name="Normal 8 2 5 2" xfId="47494"/>
    <cellStyle name="Normal 8 2 6" xfId="22819"/>
    <cellStyle name="Normal 8 2 6 2" xfId="47495"/>
    <cellStyle name="Normal 8 2_09_2013" xfId="839"/>
    <cellStyle name="Normal 8 3" xfId="569"/>
    <cellStyle name="Normal 8 3 2" xfId="22820"/>
    <cellStyle name="Normal 8 3 2 2" xfId="22821"/>
    <cellStyle name="Normal 8 3 2_Rate Case Accrual Accounts" xfId="36067"/>
    <cellStyle name="Normal 8 3 3" xfId="22822"/>
    <cellStyle name="Normal 8 3 3 2" xfId="22823"/>
    <cellStyle name="Normal 8 3 3 2 2" xfId="22824"/>
    <cellStyle name="Normal 8 3 3 2_Rate Case Accrual Accounts" xfId="36068"/>
    <cellStyle name="Normal 8 3 3 3" xfId="22825"/>
    <cellStyle name="Normal 8 3 3 4" xfId="47496"/>
    <cellStyle name="Normal 8 3 3_Rate Case Accrual Accounts" xfId="36069"/>
    <cellStyle name="Normal 8 3 4" xfId="22826"/>
    <cellStyle name="Normal 8 3 5" xfId="22827"/>
    <cellStyle name="Normal 8 3 5 2" xfId="47497"/>
    <cellStyle name="Normal 8 3_Sheet1" xfId="22828"/>
    <cellStyle name="Normal 8 4" xfId="489"/>
    <cellStyle name="Normal 8 4 2" xfId="22829"/>
    <cellStyle name="Normal 8 4 2 2" xfId="22830"/>
    <cellStyle name="Normal 8 4 2 2 2" xfId="22831"/>
    <cellStyle name="Normal 8 4 2 2 2 2" xfId="47498"/>
    <cellStyle name="Normal 8 4 2 2 3" xfId="22832"/>
    <cellStyle name="Normal 8 4 2 2_Rate Case Accrual Accounts" xfId="36070"/>
    <cellStyle name="Normal 8 4 2 3" xfId="22833"/>
    <cellStyle name="Normal 8 4 2 3 2" xfId="47499"/>
    <cellStyle name="Normal 8 4 2 4" xfId="47500"/>
    <cellStyle name="Normal 8 4 2_Rate Case Accrual Accounts" xfId="36071"/>
    <cellStyle name="Normal 8 4 3" xfId="22834"/>
    <cellStyle name="Normal 8 4 3 2" xfId="22835"/>
    <cellStyle name="Normal 8 4 3 2 2" xfId="47501"/>
    <cellStyle name="Normal 8 4 3 3" xfId="47502"/>
    <cellStyle name="Normal 8 4 3_Rate Case Accrual Accounts" xfId="36072"/>
    <cellStyle name="Normal 8 4 4" xfId="22836"/>
    <cellStyle name="Normal 8 4 4 2" xfId="47503"/>
    <cellStyle name="Normal 8 4 5" xfId="22837"/>
    <cellStyle name="Normal 8 4_Basis Detail" xfId="22838"/>
    <cellStyle name="Normal 8 5" xfId="22839"/>
    <cellStyle name="Normal 8 5 2" xfId="22840"/>
    <cellStyle name="Normal 8 5 2 2" xfId="22841"/>
    <cellStyle name="Normal 8 5 2 2 2" xfId="22842"/>
    <cellStyle name="Normal 8 5 2 2_Rate Case Accrual Accounts" xfId="36073"/>
    <cellStyle name="Normal 8 5 2 3" xfId="22843"/>
    <cellStyle name="Normal 8 5 2 3 2" xfId="47504"/>
    <cellStyle name="Normal 8 5 2 4" xfId="47505"/>
    <cellStyle name="Normal 8 5 2_Rate Case Accrual Accounts" xfId="36074"/>
    <cellStyle name="Normal 8 5 3" xfId="22844"/>
    <cellStyle name="Normal 8 5 3 2" xfId="22845"/>
    <cellStyle name="Normal 8 5 3_Rate Case Accrual Accounts" xfId="36075"/>
    <cellStyle name="Normal 8 5 4" xfId="22846"/>
    <cellStyle name="Normal 8 5 4 2" xfId="47506"/>
    <cellStyle name="Normal 8 5 5" xfId="47507"/>
    <cellStyle name="Normal 8 5_Rate Case Accrual Accounts" xfId="36076"/>
    <cellStyle name="Normal 8 6" xfId="22847"/>
    <cellStyle name="Normal 8 6 2" xfId="22848"/>
    <cellStyle name="Normal 8 6 2 2" xfId="22849"/>
    <cellStyle name="Normal 8 6 2 2 2" xfId="22850"/>
    <cellStyle name="Normal 8 6 2 2_Rate Case Accrual Accounts" xfId="36077"/>
    <cellStyle name="Normal 8 6 2 3" xfId="22851"/>
    <cellStyle name="Normal 8 6 2 3 2" xfId="47508"/>
    <cellStyle name="Normal 8 6 2 4" xfId="47509"/>
    <cellStyle name="Normal 8 6 2_Rate Case Accrual Accounts" xfId="36078"/>
    <cellStyle name="Normal 8 6 3" xfId="22852"/>
    <cellStyle name="Normal 8 6 3 2" xfId="22853"/>
    <cellStyle name="Normal 8 6 3_Rate Case Accrual Accounts" xfId="36079"/>
    <cellStyle name="Normal 8 6 4" xfId="22854"/>
    <cellStyle name="Normal 8 6 4 2" xfId="47510"/>
    <cellStyle name="Normal 8 6 5" xfId="47511"/>
    <cellStyle name="Normal 8 6_Basis Detail" xfId="22855"/>
    <cellStyle name="Normal 8 7" xfId="22856"/>
    <cellStyle name="Normal 8 7 2" xfId="22857"/>
    <cellStyle name="Normal 8 7 2 2" xfId="22858"/>
    <cellStyle name="Normal 8 7 2_Rate Case Accrual Accounts" xfId="36080"/>
    <cellStyle name="Normal 8 7 3" xfId="22859"/>
    <cellStyle name="Normal 8 7 4" xfId="22860"/>
    <cellStyle name="Normal 8 7 4 2" xfId="47512"/>
    <cellStyle name="Normal 8 7 5" xfId="47513"/>
    <cellStyle name="Normal 8 7_Rate Case Accrual Accounts" xfId="36081"/>
    <cellStyle name="Normal 8 8" xfId="22861"/>
    <cellStyle name="Normal 8 8 2" xfId="22862"/>
    <cellStyle name="Normal 8 8_Rate Case Accrual Accounts" xfId="36082"/>
    <cellStyle name="Normal 8 9" xfId="22863"/>
    <cellStyle name="Normal 8 9 2" xfId="47514"/>
    <cellStyle name="Normal 8_06_2013" xfId="392"/>
    <cellStyle name="Normal 80" xfId="393"/>
    <cellStyle name="Normal 80 2" xfId="22864"/>
    <cellStyle name="Normal 80 2 2" xfId="22865"/>
    <cellStyle name="Normal 80 2 2 2" xfId="22866"/>
    <cellStyle name="Normal 80 2 2_Rate Case Accrual Accounts" xfId="36083"/>
    <cellStyle name="Normal 80 2 3" xfId="47515"/>
    <cellStyle name="Normal 80 2_Rate Case Accrual Accounts" xfId="36084"/>
    <cellStyle name="Normal 80 3" xfId="22867"/>
    <cellStyle name="Normal 80 3 2" xfId="22868"/>
    <cellStyle name="Normal 80 3_Rate Case Accrual Accounts" xfId="36085"/>
    <cellStyle name="Normal 80 4" xfId="22869"/>
    <cellStyle name="Normal 80 4 2" xfId="47516"/>
    <cellStyle name="Normal 80 5" xfId="22870"/>
    <cellStyle name="Normal 80 5 2" xfId="47517"/>
    <cellStyle name="Normal 80_Rate Case Accrual Accounts" xfId="36086"/>
    <cellStyle name="Normal 81" xfId="394"/>
    <cellStyle name="Normal 81 2" xfId="22871"/>
    <cellStyle name="Normal 81 2 2" xfId="22872"/>
    <cellStyle name="Normal 81 2_Rate Case Accrual Accounts" xfId="36087"/>
    <cellStyle name="Normal 81 3" xfId="22873"/>
    <cellStyle name="Normal 81 3 2" xfId="47518"/>
    <cellStyle name="Normal 81 4" xfId="22874"/>
    <cellStyle name="Normal 81 5" xfId="22875"/>
    <cellStyle name="Normal 81_Rate Case Accrual Accounts" xfId="36088"/>
    <cellStyle name="Normal 82" xfId="395"/>
    <cellStyle name="Normal 82 2" xfId="737"/>
    <cellStyle name="Normal 82 2 2" xfId="1019"/>
    <cellStyle name="Normal 82 2 2 2" xfId="47519"/>
    <cellStyle name="Normal 82 2 3" xfId="47520"/>
    <cellStyle name="Normal 82 2_Rate Case Accrual Accounts" xfId="36089"/>
    <cellStyle name="Normal 82 3" xfId="1020"/>
    <cellStyle name="Normal 82 3 2" xfId="47521"/>
    <cellStyle name="Normal 82 4" xfId="22876"/>
    <cellStyle name="Normal 82 5" xfId="47522"/>
    <cellStyle name="Normal 82_09_2013" xfId="840"/>
    <cellStyle name="Normal 83" xfId="396"/>
    <cellStyle name="Normal 83 2" xfId="738"/>
    <cellStyle name="Normal 83 2 2" xfId="1021"/>
    <cellStyle name="Normal 83 2 2 2" xfId="47523"/>
    <cellStyle name="Normal 83 2 3" xfId="47524"/>
    <cellStyle name="Normal 83 2_Rate Case Accrual Accounts" xfId="36090"/>
    <cellStyle name="Normal 83 3" xfId="1022"/>
    <cellStyle name="Normal 83 3 2" xfId="47525"/>
    <cellStyle name="Normal 83 4" xfId="22877"/>
    <cellStyle name="Normal 83 5" xfId="47526"/>
    <cellStyle name="Normal 83_09_2013" xfId="841"/>
    <cellStyle name="Normal 84" xfId="397"/>
    <cellStyle name="Normal 84 2" xfId="739"/>
    <cellStyle name="Normal 84 2 2" xfId="1023"/>
    <cellStyle name="Normal 84 2 2 2" xfId="47527"/>
    <cellStyle name="Normal 84 2 3" xfId="47528"/>
    <cellStyle name="Normal 84 2_Rate Case Accrual Accounts" xfId="36091"/>
    <cellStyle name="Normal 84 3" xfId="1024"/>
    <cellStyle name="Normal 84 3 2" xfId="47529"/>
    <cellStyle name="Normal 84 4" xfId="22878"/>
    <cellStyle name="Normal 84 5" xfId="47530"/>
    <cellStyle name="Normal 84_09_2013" xfId="842"/>
    <cellStyle name="Normal 85" xfId="573"/>
    <cellStyle name="Normal 85 2" xfId="1025"/>
    <cellStyle name="Normal 85 2 2" xfId="22879"/>
    <cellStyle name="Normal 85 2_Rate Case Accrual Accounts" xfId="36092"/>
    <cellStyle name="Normal 85 3" xfId="22880"/>
    <cellStyle name="Normal 85 3 2" xfId="47531"/>
    <cellStyle name="Normal 85 4" xfId="22881"/>
    <cellStyle name="Normal 85_Rate Case Accrual Accounts" xfId="36093"/>
    <cellStyle name="Normal 86" xfId="688"/>
    <cellStyle name="Normal 86 2" xfId="1026"/>
    <cellStyle name="Normal 86 2 2" xfId="22882"/>
    <cellStyle name="Normal 86 2_Rate Case Accrual Accounts" xfId="36094"/>
    <cellStyle name="Normal 86 3" xfId="22883"/>
    <cellStyle name="Normal 86 3 2" xfId="47532"/>
    <cellStyle name="Normal 86 4" xfId="22884"/>
    <cellStyle name="Normal 86_Rate Case Accrual Accounts" xfId="36095"/>
    <cellStyle name="Normal 87" xfId="423"/>
    <cellStyle name="Normal 87 2" xfId="22885"/>
    <cellStyle name="Normal 87 2 2" xfId="22886"/>
    <cellStyle name="Normal 87 2_Rate Case Accrual Accounts" xfId="36096"/>
    <cellStyle name="Normal 87 3" xfId="22887"/>
    <cellStyle name="Normal 87 3 2" xfId="47533"/>
    <cellStyle name="Normal 87 4" xfId="22888"/>
    <cellStyle name="Normal 87_Rate Case Accrual Accounts" xfId="36097"/>
    <cellStyle name="Normal 88" xfId="512"/>
    <cellStyle name="Normal 88 2" xfId="22889"/>
    <cellStyle name="Normal 88 2 2" xfId="22890"/>
    <cellStyle name="Normal 88 2_Rate Case Accrual Accounts" xfId="36098"/>
    <cellStyle name="Normal 88 3" xfId="22891"/>
    <cellStyle name="Normal 88 3 2" xfId="47534"/>
    <cellStyle name="Normal 88 4" xfId="22892"/>
    <cellStyle name="Normal 88_Rate Case Accrual Accounts" xfId="36099"/>
    <cellStyle name="Normal 89" xfId="450"/>
    <cellStyle name="Normal 89 2" xfId="22893"/>
    <cellStyle name="Normal 89 2 2" xfId="22894"/>
    <cellStyle name="Normal 89 2_Rate Case Accrual Accounts" xfId="36100"/>
    <cellStyle name="Normal 89 3" xfId="22895"/>
    <cellStyle name="Normal 89 3 2" xfId="47535"/>
    <cellStyle name="Normal 89 4" xfId="22896"/>
    <cellStyle name="Normal 89_Rate Case Accrual Accounts" xfId="36101"/>
    <cellStyle name="Normal 9" xfId="205"/>
    <cellStyle name="Normal 9 10" xfId="22897"/>
    <cellStyle name="Normal 9 11" xfId="22898"/>
    <cellStyle name="Normal 9 11 2" xfId="47536"/>
    <cellStyle name="Normal 9 12" xfId="22899"/>
    <cellStyle name="Normal 9 2" xfId="206"/>
    <cellStyle name="Normal 9 2 2" xfId="660"/>
    <cellStyle name="Normal 9 2 2 2" xfId="1027"/>
    <cellStyle name="Normal 9 2 2 2 2" xfId="22900"/>
    <cellStyle name="Normal 9 2 2 2 2 2" xfId="22901"/>
    <cellStyle name="Normal 9 2 2 2 2_Rate Case Accrual Accounts" xfId="36102"/>
    <cellStyle name="Normal 9 2 2 2 3" xfId="22902"/>
    <cellStyle name="Normal 9 2 2 2 3 2" xfId="47537"/>
    <cellStyle name="Normal 9 2 2 2 4" xfId="47538"/>
    <cellStyle name="Normal 9 2 2 2_Rate Case Accrual Accounts" xfId="36103"/>
    <cellStyle name="Normal 9 2 2 3" xfId="22903"/>
    <cellStyle name="Normal 9 2 2 3 2" xfId="22904"/>
    <cellStyle name="Normal 9 2 2 3_Rate Case Accrual Accounts" xfId="36104"/>
    <cellStyle name="Normal 9 2 2 4" xfId="22905"/>
    <cellStyle name="Normal 9 2 2 4 2" xfId="47539"/>
    <cellStyle name="Normal 9 2 2 5" xfId="47540"/>
    <cellStyle name="Normal 9 2 2_Rate Case Accrual Accounts" xfId="36105"/>
    <cellStyle name="Normal 9 2 3" xfId="570"/>
    <cellStyle name="Normal 9 2 3 2" xfId="22906"/>
    <cellStyle name="Normal 9 2 3 2 2" xfId="22907"/>
    <cellStyle name="Normal 9 2 3 2_Rate Case Accrual Accounts" xfId="36106"/>
    <cellStyle name="Normal 9 2 3 3" xfId="22908"/>
    <cellStyle name="Normal 9 2 3 3 2" xfId="47541"/>
    <cellStyle name="Normal 9 2 3 4" xfId="47542"/>
    <cellStyle name="Normal 9 2 3_Rate Case Accrual Accounts" xfId="36107"/>
    <cellStyle name="Normal 9 2 4" xfId="1028"/>
    <cellStyle name="Normal 9 2 4 2" xfId="22909"/>
    <cellStyle name="Normal 9 2 4 2 2" xfId="47543"/>
    <cellStyle name="Normal 9 2 4 3" xfId="22910"/>
    <cellStyle name="Normal 9 2 4_Rate Case Accrual Accounts" xfId="36108"/>
    <cellStyle name="Normal 9 2 5" xfId="22911"/>
    <cellStyle name="Normal 9 2 5 2" xfId="47544"/>
    <cellStyle name="Normal 9 2 6" xfId="22912"/>
    <cellStyle name="Normal 9 2 6 2" xfId="47545"/>
    <cellStyle name="Normal 9 2_09_2013" xfId="843"/>
    <cellStyle name="Normal 9 3" xfId="571"/>
    <cellStyle name="Normal 9 3 2" xfId="22913"/>
    <cellStyle name="Normal 9 3 2 2" xfId="22914"/>
    <cellStyle name="Normal 9 3 2_Rate Case Accrual Accounts" xfId="36109"/>
    <cellStyle name="Normal 9 3 3" xfId="22915"/>
    <cellStyle name="Normal 9 3 3 2" xfId="22916"/>
    <cellStyle name="Normal 9 3 3 2 2" xfId="22917"/>
    <cellStyle name="Normal 9 3 3 2_Rate Case Accrual Accounts" xfId="36110"/>
    <cellStyle name="Normal 9 3 3 3" xfId="22918"/>
    <cellStyle name="Normal 9 3 3 4" xfId="47546"/>
    <cellStyle name="Normal 9 3 3_Rate Case Accrual Accounts" xfId="36111"/>
    <cellStyle name="Normal 9 3 4" xfId="22919"/>
    <cellStyle name="Normal 9 3 5" xfId="22920"/>
    <cellStyle name="Normal 9 3 5 2" xfId="47547"/>
    <cellStyle name="Normal 9 3_Rate Case Accrual Accounts" xfId="36112"/>
    <cellStyle name="Normal 9 4" xfId="490"/>
    <cellStyle name="Normal 9 4 2" xfId="22921"/>
    <cellStyle name="Normal 9 4 2 2" xfId="22922"/>
    <cellStyle name="Normal 9 4 2 2 2" xfId="22923"/>
    <cellStyle name="Normal 9 4 2 2 2 2" xfId="47548"/>
    <cellStyle name="Normal 9 4 2 2 3" xfId="22924"/>
    <cellStyle name="Normal 9 4 2 2_Rate Case Accrual Accounts" xfId="36113"/>
    <cellStyle name="Normal 9 4 2 3" xfId="22925"/>
    <cellStyle name="Normal 9 4 2 3 2" xfId="47549"/>
    <cellStyle name="Normal 9 4 2 4" xfId="47550"/>
    <cellStyle name="Normal 9 4 2_Rate Case Accrual Accounts" xfId="36114"/>
    <cellStyle name="Normal 9 4 3" xfId="22926"/>
    <cellStyle name="Normal 9 4 3 2" xfId="22927"/>
    <cellStyle name="Normal 9 4 3 2 2" xfId="47551"/>
    <cellStyle name="Normal 9 4 3 3" xfId="47552"/>
    <cellStyle name="Normal 9 4 3_Rate Case Accrual Accounts" xfId="36115"/>
    <cellStyle name="Normal 9 4 4" xfId="22928"/>
    <cellStyle name="Normal 9 4 4 2" xfId="47553"/>
    <cellStyle name="Normal 9 4 5" xfId="22929"/>
    <cellStyle name="Normal 9 4_Basis Detail" xfId="22930"/>
    <cellStyle name="Normal 9 5" xfId="22931"/>
    <cellStyle name="Normal 9 5 2" xfId="22932"/>
    <cellStyle name="Normal 9 5 2 2" xfId="22933"/>
    <cellStyle name="Normal 9 5 2 2 2" xfId="22934"/>
    <cellStyle name="Normal 9 5 2 2_Rate Case Accrual Accounts" xfId="36116"/>
    <cellStyle name="Normal 9 5 2 3" xfId="22935"/>
    <cellStyle name="Normal 9 5 2 3 2" xfId="47554"/>
    <cellStyle name="Normal 9 5 2 4" xfId="47555"/>
    <cellStyle name="Normal 9 5 2_Rate Case Accrual Accounts" xfId="36117"/>
    <cellStyle name="Normal 9 5 3" xfId="22936"/>
    <cellStyle name="Normal 9 5 3 2" xfId="22937"/>
    <cellStyle name="Normal 9 5 3_Rate Case Accrual Accounts" xfId="36118"/>
    <cellStyle name="Normal 9 5 4" xfId="22938"/>
    <cellStyle name="Normal 9 5 4 2" xfId="47556"/>
    <cellStyle name="Normal 9 5 5" xfId="47557"/>
    <cellStyle name="Normal 9 5_Rate Case Accrual Accounts" xfId="36119"/>
    <cellStyle name="Normal 9 6" xfId="22939"/>
    <cellStyle name="Normal 9 6 2" xfId="22940"/>
    <cellStyle name="Normal 9 6 2 2" xfId="22941"/>
    <cellStyle name="Normal 9 6 2_Rate Case Accrual Accounts" xfId="36120"/>
    <cellStyle name="Normal 9 6 3" xfId="22942"/>
    <cellStyle name="Normal 9 6 3 2" xfId="47558"/>
    <cellStyle name="Normal 9 6 4" xfId="47559"/>
    <cellStyle name="Normal 9 6_Rate Case Accrual Accounts" xfId="36121"/>
    <cellStyle name="Normal 9 7" xfId="22943"/>
    <cellStyle name="Normal 9 7 2" xfId="22944"/>
    <cellStyle name="Normal 9 7_Rate Case Accrual Accounts" xfId="36122"/>
    <cellStyle name="Normal 9 8" xfId="22945"/>
    <cellStyle name="Normal 9 8 2" xfId="47560"/>
    <cellStyle name="Normal 9 9" xfId="22946"/>
    <cellStyle name="Normal 9 9 2" xfId="47561"/>
    <cellStyle name="Normal 9_06_2013" xfId="398"/>
    <cellStyle name="Normal 90" xfId="742"/>
    <cellStyle name="Normal 90 2" xfId="22947"/>
    <cellStyle name="Normal 90 2 2" xfId="22948"/>
    <cellStyle name="Normal 90 2_Rate Case Accrual Accounts" xfId="36123"/>
    <cellStyle name="Normal 90 3" xfId="22949"/>
    <cellStyle name="Normal 90 3 2" xfId="47562"/>
    <cellStyle name="Normal 90 4" xfId="47563"/>
    <cellStyle name="Normal 90_Rate Case Accrual Accounts" xfId="36124"/>
    <cellStyle name="Normal 91" xfId="1029"/>
    <cellStyle name="Normal 91 2" xfId="22950"/>
    <cellStyle name="Normal 91 2 2" xfId="22951"/>
    <cellStyle name="Normal 91 2_Rate Case Accrual Accounts" xfId="36125"/>
    <cellStyle name="Normal 91 3" xfId="22952"/>
    <cellStyle name="Normal 91 3 2" xfId="47564"/>
    <cellStyle name="Normal 91 4" xfId="47565"/>
    <cellStyle name="Normal 91_Rate Case Accrual Accounts" xfId="36126"/>
    <cellStyle name="Normal 92" xfId="1030"/>
    <cellStyle name="Normal 92 2" xfId="22953"/>
    <cellStyle name="Normal 92 2 2" xfId="22954"/>
    <cellStyle name="Normal 92 2_Rate Case Accrual Accounts" xfId="36127"/>
    <cellStyle name="Normal 92 3" xfId="22955"/>
    <cellStyle name="Normal 92 3 2" xfId="47566"/>
    <cellStyle name="Normal 92 4" xfId="47567"/>
    <cellStyle name="Normal 92_Rate Case Accrual Accounts" xfId="36128"/>
    <cellStyle name="Normal 93" xfId="1031"/>
    <cellStyle name="Normal 93 2" xfId="22956"/>
    <cellStyle name="Normal 93 2 2" xfId="22957"/>
    <cellStyle name="Normal 93 2_Rate Case Accrual Accounts" xfId="36129"/>
    <cellStyle name="Normal 93 3" xfId="22958"/>
    <cellStyle name="Normal 93 3 2" xfId="47568"/>
    <cellStyle name="Normal 93 4" xfId="47569"/>
    <cellStyle name="Normal 93_Rate Case Accrual Accounts" xfId="36130"/>
    <cellStyle name="Normal 94" xfId="1032"/>
    <cellStyle name="Normal 94 2" xfId="22959"/>
    <cellStyle name="Normal 94 2 2" xfId="22960"/>
    <cellStyle name="Normal 94 2_Rate Case Accrual Accounts" xfId="36131"/>
    <cellStyle name="Normal 94 3" xfId="47570"/>
    <cellStyle name="Normal 94_Rate Case Accrual Accounts" xfId="36132"/>
    <cellStyle name="Normal 95" xfId="1033"/>
    <cellStyle name="Normal 95 2" xfId="22961"/>
    <cellStyle name="Normal 95 2 2" xfId="22962"/>
    <cellStyle name="Normal 95 2_Rate Case Accrual Accounts" xfId="36133"/>
    <cellStyle name="Normal 95 3" xfId="47571"/>
    <cellStyle name="Normal 95_Rate Case Accrual Accounts" xfId="36134"/>
    <cellStyle name="Normal 96" xfId="1038"/>
    <cellStyle name="Normal 96 2" xfId="22963"/>
    <cellStyle name="Normal 96 2 2" xfId="22964"/>
    <cellStyle name="Normal 96 2_Rate Case Accrual Accounts" xfId="36135"/>
    <cellStyle name="Normal 96 3" xfId="22965"/>
    <cellStyle name="Normal 96 3 2" xfId="47572"/>
    <cellStyle name="Normal 96 4" xfId="47573"/>
    <cellStyle name="Normal 96_Rate Case Accrual Accounts" xfId="36136"/>
    <cellStyle name="Normal 97" xfId="22966"/>
    <cellStyle name="Normal 97 2" xfId="22967"/>
    <cellStyle name="Normal 97_Rate Case Accrual Accounts" xfId="36137"/>
    <cellStyle name="Normal 98" xfId="22968"/>
    <cellStyle name="Normal 98 2" xfId="22969"/>
    <cellStyle name="Normal 98_Rate Case Accrual Accounts" xfId="36138"/>
    <cellStyle name="Normal 99" xfId="22970"/>
    <cellStyle name="Normal 99 2" xfId="22971"/>
    <cellStyle name="Normal 99_Rate Case Accrual Accounts" xfId="36139"/>
    <cellStyle name="Note" xfId="49511" builtinId="10" customBuiltin="1"/>
    <cellStyle name="Note 10" xfId="22972"/>
    <cellStyle name="Note 10 10" xfId="22973"/>
    <cellStyle name="Note 10 10 2" xfId="47574"/>
    <cellStyle name="Note 10 11" xfId="47575"/>
    <cellStyle name="Note 10 2" xfId="22974"/>
    <cellStyle name="Note 10 2 2" xfId="22975"/>
    <cellStyle name="Note 10 2 2 2" xfId="22976"/>
    <cellStyle name="Note 10 2 2 2 2" xfId="22977"/>
    <cellStyle name="Note 10 2 2 2 2 2" xfId="47576"/>
    <cellStyle name="Note 10 2 2 2 3" xfId="22978"/>
    <cellStyle name="Note 10 2 2 2_Rate Case Accrual Accounts" xfId="36140"/>
    <cellStyle name="Note 10 2 2 3" xfId="22979"/>
    <cellStyle name="Note 10 2 2 3 2" xfId="47577"/>
    <cellStyle name="Note 10 2 2 4" xfId="47578"/>
    <cellStyle name="Note 10 2 2_Rate Case Accrual Accounts" xfId="36141"/>
    <cellStyle name="Note 10 2 3" xfId="22980"/>
    <cellStyle name="Note 10 2 3 2" xfId="22981"/>
    <cellStyle name="Note 10 2 3 2 2" xfId="47579"/>
    <cellStyle name="Note 10 2 3 3" xfId="22982"/>
    <cellStyle name="Note 10 2 3_Rate Case Accrual Accounts" xfId="36142"/>
    <cellStyle name="Note 10 2 4" xfId="22983"/>
    <cellStyle name="Note 10 2 4 2" xfId="47580"/>
    <cellStyle name="Note 10 2 5" xfId="47581"/>
    <cellStyle name="Note 10 2_Rate Case Accrual Accounts" xfId="36143"/>
    <cellStyle name="Note 10 3" xfId="22984"/>
    <cellStyle name="Note 10 3 2" xfId="22985"/>
    <cellStyle name="Note 10 3 2 2" xfId="22986"/>
    <cellStyle name="Note 10 3 2 2 2" xfId="22987"/>
    <cellStyle name="Note 10 3 2 2 2 2" xfId="47582"/>
    <cellStyle name="Note 10 3 2 2 3" xfId="22988"/>
    <cellStyle name="Note 10 3 2 2_Rate Case Accrual Accounts" xfId="36144"/>
    <cellStyle name="Note 10 3 2 3" xfId="22989"/>
    <cellStyle name="Note 10 3 2 3 2" xfId="47583"/>
    <cellStyle name="Note 10 3 2 4" xfId="47584"/>
    <cellStyle name="Note 10 3 2_Rate Case Accrual Accounts" xfId="36145"/>
    <cellStyle name="Note 10 3 3" xfId="22990"/>
    <cellStyle name="Note 10 3 3 2" xfId="22991"/>
    <cellStyle name="Note 10 3 3 2 2" xfId="47585"/>
    <cellStyle name="Note 10 3 3 3" xfId="22992"/>
    <cellStyle name="Note 10 3 3_Rate Case Accrual Accounts" xfId="36146"/>
    <cellStyle name="Note 10 3 4" xfId="22993"/>
    <cellStyle name="Note 10 3 4 2" xfId="22994"/>
    <cellStyle name="Note 10 3 4 2 2" xfId="47586"/>
    <cellStyle name="Note 10 3 4 3" xfId="22995"/>
    <cellStyle name="Note 10 3 4_Rate Case Accrual Accounts" xfId="36147"/>
    <cellStyle name="Note 10 3 5" xfId="22996"/>
    <cellStyle name="Note 10 3 5 2" xfId="47587"/>
    <cellStyle name="Note 10 3 6" xfId="22997"/>
    <cellStyle name="Note 10 3 6 2" xfId="47588"/>
    <cellStyle name="Note 10 3 7" xfId="47589"/>
    <cellStyle name="Note 10 3_Rate Case Accrual Accounts" xfId="36148"/>
    <cellStyle name="Note 10 4" xfId="22998"/>
    <cellStyle name="Note 10 4 2" xfId="22999"/>
    <cellStyle name="Note 10 4 2 2" xfId="23000"/>
    <cellStyle name="Note 10 4 2 2 2" xfId="47590"/>
    <cellStyle name="Note 10 4 2 3" xfId="23001"/>
    <cellStyle name="Note 10 4 2_Rate Case Accrual Accounts" xfId="36149"/>
    <cellStyle name="Note 10 4 3" xfId="23002"/>
    <cellStyle name="Note 10 4 3 2" xfId="47591"/>
    <cellStyle name="Note 10 4 4" xfId="23003"/>
    <cellStyle name="Note 10 4 4 2" xfId="47592"/>
    <cellStyle name="Note 10 4 5" xfId="47593"/>
    <cellStyle name="Note 10 4_Rate Case Accrual Accounts" xfId="36150"/>
    <cellStyle name="Note 10 5" xfId="23004"/>
    <cellStyle name="Note 10 5 2" xfId="23005"/>
    <cellStyle name="Note 10 5 2 2" xfId="47594"/>
    <cellStyle name="Note 10 5 3" xfId="23006"/>
    <cellStyle name="Note 10 5_Rate Case Accrual Accounts" xfId="36151"/>
    <cellStyle name="Note 10 6" xfId="23007"/>
    <cellStyle name="Note 10 6 2" xfId="23008"/>
    <cellStyle name="Note 10 6 2 2" xfId="47595"/>
    <cellStyle name="Note 10 6 3" xfId="47596"/>
    <cellStyle name="Note 10 6_Rate Case Accrual Accounts" xfId="36152"/>
    <cellStyle name="Note 10 7" xfId="23009"/>
    <cellStyle name="Note 10 7 2" xfId="23010"/>
    <cellStyle name="Note 10 7 2 2" xfId="47597"/>
    <cellStyle name="Note 10 7 3" xfId="47598"/>
    <cellStyle name="Note 10 7_Rate Case Accrual Accounts" xfId="36153"/>
    <cellStyle name="Note 10 8" xfId="23011"/>
    <cellStyle name="Note 10 8 2" xfId="47599"/>
    <cellStyle name="Note 10 9" xfId="23012"/>
    <cellStyle name="Note 10 9 2" xfId="47600"/>
    <cellStyle name="Note 10_Rate Case Accrual Accounts" xfId="36154"/>
    <cellStyle name="Note 11" xfId="23013"/>
    <cellStyle name="Note 11 10" xfId="23014"/>
    <cellStyle name="Note 11 10 2" xfId="47601"/>
    <cellStyle name="Note 11 11" xfId="47602"/>
    <cellStyle name="Note 11 2" xfId="23015"/>
    <cellStyle name="Note 11 2 2" xfId="23016"/>
    <cellStyle name="Note 11 2 2 2" xfId="23017"/>
    <cellStyle name="Note 11 2 2 2 2" xfId="23018"/>
    <cellStyle name="Note 11 2 2 2 2 2" xfId="47603"/>
    <cellStyle name="Note 11 2 2 2 3" xfId="23019"/>
    <cellStyle name="Note 11 2 2 2_Rate Case Accrual Accounts" xfId="36155"/>
    <cellStyle name="Note 11 2 2 3" xfId="23020"/>
    <cellStyle name="Note 11 2 2 3 2" xfId="47604"/>
    <cellStyle name="Note 11 2 2 4" xfId="47605"/>
    <cellStyle name="Note 11 2 2_Rate Case Accrual Accounts" xfId="36156"/>
    <cellStyle name="Note 11 2 3" xfId="23021"/>
    <cellStyle name="Note 11 2 3 2" xfId="23022"/>
    <cellStyle name="Note 11 2 3 2 2" xfId="47606"/>
    <cellStyle name="Note 11 2 3 3" xfId="23023"/>
    <cellStyle name="Note 11 2 3_Rate Case Accrual Accounts" xfId="36157"/>
    <cellStyle name="Note 11 2 4" xfId="23024"/>
    <cellStyle name="Note 11 2 4 2" xfId="47607"/>
    <cellStyle name="Note 11 2 5" xfId="47608"/>
    <cellStyle name="Note 11 2_Rate Case Accrual Accounts" xfId="36158"/>
    <cellStyle name="Note 11 3" xfId="23025"/>
    <cellStyle name="Note 11 3 2" xfId="23026"/>
    <cellStyle name="Note 11 3 2 2" xfId="23027"/>
    <cellStyle name="Note 11 3 2 2 2" xfId="23028"/>
    <cellStyle name="Note 11 3 2 2 2 2" xfId="47609"/>
    <cellStyle name="Note 11 3 2 2 3" xfId="23029"/>
    <cellStyle name="Note 11 3 2 2_Rate Case Accrual Accounts" xfId="36159"/>
    <cellStyle name="Note 11 3 2 3" xfId="23030"/>
    <cellStyle name="Note 11 3 2 3 2" xfId="47610"/>
    <cellStyle name="Note 11 3 2 4" xfId="47611"/>
    <cellStyle name="Note 11 3 2_Rate Case Accrual Accounts" xfId="36160"/>
    <cellStyle name="Note 11 3 3" xfId="23031"/>
    <cellStyle name="Note 11 3 3 2" xfId="23032"/>
    <cellStyle name="Note 11 3 3 2 2" xfId="47612"/>
    <cellStyle name="Note 11 3 3 3" xfId="23033"/>
    <cellStyle name="Note 11 3 3_Rate Case Accrual Accounts" xfId="36161"/>
    <cellStyle name="Note 11 3 4" xfId="23034"/>
    <cellStyle name="Note 11 3 4 2" xfId="23035"/>
    <cellStyle name="Note 11 3 4 2 2" xfId="47613"/>
    <cellStyle name="Note 11 3 4 3" xfId="23036"/>
    <cellStyle name="Note 11 3 4_Rate Case Accrual Accounts" xfId="36162"/>
    <cellStyle name="Note 11 3 5" xfId="23037"/>
    <cellStyle name="Note 11 3 5 2" xfId="47614"/>
    <cellStyle name="Note 11 3 6" xfId="23038"/>
    <cellStyle name="Note 11 3 6 2" xfId="47615"/>
    <cellStyle name="Note 11 3 7" xfId="47616"/>
    <cellStyle name="Note 11 3_Rate Case Accrual Accounts" xfId="36163"/>
    <cellStyle name="Note 11 4" xfId="23039"/>
    <cellStyle name="Note 11 4 2" xfId="23040"/>
    <cellStyle name="Note 11 4 2 2" xfId="23041"/>
    <cellStyle name="Note 11 4 2 2 2" xfId="47617"/>
    <cellStyle name="Note 11 4 2 3" xfId="23042"/>
    <cellStyle name="Note 11 4 2_Rate Case Accrual Accounts" xfId="36164"/>
    <cellStyle name="Note 11 4 3" xfId="23043"/>
    <cellStyle name="Note 11 4 3 2" xfId="47618"/>
    <cellStyle name="Note 11 4 4" xfId="23044"/>
    <cellStyle name="Note 11 4 4 2" xfId="47619"/>
    <cellStyle name="Note 11 4 5" xfId="47620"/>
    <cellStyle name="Note 11 4_Rate Case Accrual Accounts" xfId="36165"/>
    <cellStyle name="Note 11 5" xfId="23045"/>
    <cellStyle name="Note 11 5 2" xfId="23046"/>
    <cellStyle name="Note 11 5 2 2" xfId="47621"/>
    <cellStyle name="Note 11 5 3" xfId="23047"/>
    <cellStyle name="Note 11 5_Rate Case Accrual Accounts" xfId="36166"/>
    <cellStyle name="Note 11 6" xfId="23048"/>
    <cellStyle name="Note 11 6 2" xfId="47622"/>
    <cellStyle name="Note 11 7" xfId="23049"/>
    <cellStyle name="Note 11 7 2" xfId="47623"/>
    <cellStyle name="Note 11 8" xfId="23050"/>
    <cellStyle name="Note 11 8 2" xfId="47624"/>
    <cellStyle name="Note 11 9" xfId="23051"/>
    <cellStyle name="Note 11 9 2" xfId="47625"/>
    <cellStyle name="Note 11_Rate Case Accrual Accounts" xfId="36167"/>
    <cellStyle name="Note 12" xfId="23052"/>
    <cellStyle name="Note 12 10" xfId="23053"/>
    <cellStyle name="Note 12 10 2" xfId="47626"/>
    <cellStyle name="Note 12 11" xfId="47627"/>
    <cellStyle name="Note 12 2" xfId="23054"/>
    <cellStyle name="Note 12 2 2" xfId="23055"/>
    <cellStyle name="Note 12 2 2 2" xfId="23056"/>
    <cellStyle name="Note 12 2 2 2 2" xfId="23057"/>
    <cellStyle name="Note 12 2 2 2 2 2" xfId="47628"/>
    <cellStyle name="Note 12 2 2 2 3" xfId="23058"/>
    <cellStyle name="Note 12 2 2 2_Rate Case Accrual Accounts" xfId="36168"/>
    <cellStyle name="Note 12 2 2 3" xfId="23059"/>
    <cellStyle name="Note 12 2 2 3 2" xfId="47629"/>
    <cellStyle name="Note 12 2 2 4" xfId="47630"/>
    <cellStyle name="Note 12 2 2_Rate Case Accrual Accounts" xfId="36169"/>
    <cellStyle name="Note 12 2 3" xfId="23060"/>
    <cellStyle name="Note 12 2 3 2" xfId="23061"/>
    <cellStyle name="Note 12 2 3 2 2" xfId="47631"/>
    <cellStyle name="Note 12 2 3 3" xfId="23062"/>
    <cellStyle name="Note 12 2 3_Rate Case Accrual Accounts" xfId="36170"/>
    <cellStyle name="Note 12 2 4" xfId="23063"/>
    <cellStyle name="Note 12 2 4 2" xfId="47632"/>
    <cellStyle name="Note 12 2 5" xfId="47633"/>
    <cellStyle name="Note 12 2_Rate Case Accrual Accounts" xfId="36171"/>
    <cellStyle name="Note 12 3" xfId="23064"/>
    <cellStyle name="Note 12 3 2" xfId="23065"/>
    <cellStyle name="Note 12 3 2 2" xfId="23066"/>
    <cellStyle name="Note 12 3 2 2 2" xfId="23067"/>
    <cellStyle name="Note 12 3 2 2 2 2" xfId="47634"/>
    <cellStyle name="Note 12 3 2 2 3" xfId="23068"/>
    <cellStyle name="Note 12 3 2 2_Rate Case Accrual Accounts" xfId="36172"/>
    <cellStyle name="Note 12 3 2 3" xfId="23069"/>
    <cellStyle name="Note 12 3 2 3 2" xfId="47635"/>
    <cellStyle name="Note 12 3 2 4" xfId="47636"/>
    <cellStyle name="Note 12 3 2_Rate Case Accrual Accounts" xfId="36173"/>
    <cellStyle name="Note 12 3 3" xfId="23070"/>
    <cellStyle name="Note 12 3 3 2" xfId="23071"/>
    <cellStyle name="Note 12 3 3 2 2" xfId="47637"/>
    <cellStyle name="Note 12 3 3 3" xfId="23072"/>
    <cellStyle name="Note 12 3 3_Rate Case Accrual Accounts" xfId="36174"/>
    <cellStyle name="Note 12 3 4" xfId="23073"/>
    <cellStyle name="Note 12 3 4 2" xfId="23074"/>
    <cellStyle name="Note 12 3 4 2 2" xfId="47638"/>
    <cellStyle name="Note 12 3 4 3" xfId="23075"/>
    <cellStyle name="Note 12 3 4_Rate Case Accrual Accounts" xfId="36175"/>
    <cellStyle name="Note 12 3 5" xfId="23076"/>
    <cellStyle name="Note 12 3 5 2" xfId="47639"/>
    <cellStyle name="Note 12 3 6" xfId="23077"/>
    <cellStyle name="Note 12 3 6 2" xfId="47640"/>
    <cellStyle name="Note 12 3 7" xfId="47641"/>
    <cellStyle name="Note 12 3_Rate Case Accrual Accounts" xfId="36176"/>
    <cellStyle name="Note 12 4" xfId="23078"/>
    <cellStyle name="Note 12 4 2" xfId="23079"/>
    <cellStyle name="Note 12 4 2 2" xfId="23080"/>
    <cellStyle name="Note 12 4 2 2 2" xfId="47642"/>
    <cellStyle name="Note 12 4 2 3" xfId="23081"/>
    <cellStyle name="Note 12 4 2_Rate Case Accrual Accounts" xfId="36177"/>
    <cellStyle name="Note 12 4 3" xfId="23082"/>
    <cellStyle name="Note 12 4 3 2" xfId="47643"/>
    <cellStyle name="Note 12 4 4" xfId="23083"/>
    <cellStyle name="Note 12 4 4 2" xfId="47644"/>
    <cellStyle name="Note 12 4 5" xfId="47645"/>
    <cellStyle name="Note 12 4_Rate Case Accrual Accounts" xfId="36178"/>
    <cellStyle name="Note 12 5" xfId="23084"/>
    <cellStyle name="Note 12 5 2" xfId="23085"/>
    <cellStyle name="Note 12 5 2 2" xfId="47646"/>
    <cellStyle name="Note 12 5 3" xfId="23086"/>
    <cellStyle name="Note 12 5_Rate Case Accrual Accounts" xfId="36179"/>
    <cellStyle name="Note 12 6" xfId="23087"/>
    <cellStyle name="Note 12 6 2" xfId="47647"/>
    <cellStyle name="Note 12 7" xfId="23088"/>
    <cellStyle name="Note 12 7 2" xfId="47648"/>
    <cellStyle name="Note 12 8" xfId="23089"/>
    <cellStyle name="Note 12 8 2" xfId="47649"/>
    <cellStyle name="Note 12 9" xfId="23090"/>
    <cellStyle name="Note 12 9 2" xfId="47650"/>
    <cellStyle name="Note 12_Rate Case Accrual Accounts" xfId="36180"/>
    <cellStyle name="Note 13" xfId="23091"/>
    <cellStyle name="Note 13 10" xfId="23092"/>
    <cellStyle name="Note 13 10 2" xfId="47651"/>
    <cellStyle name="Note 13 11" xfId="47652"/>
    <cellStyle name="Note 13 2" xfId="23093"/>
    <cellStyle name="Note 13 2 2" xfId="23094"/>
    <cellStyle name="Note 13 2 2 2" xfId="23095"/>
    <cellStyle name="Note 13 2 2 2 2" xfId="23096"/>
    <cellStyle name="Note 13 2 2 2 2 2" xfId="47653"/>
    <cellStyle name="Note 13 2 2 2 3" xfId="23097"/>
    <cellStyle name="Note 13 2 2 2_Rate Case Accrual Accounts" xfId="36181"/>
    <cellStyle name="Note 13 2 2 3" xfId="23098"/>
    <cellStyle name="Note 13 2 2 3 2" xfId="47654"/>
    <cellStyle name="Note 13 2 2 4" xfId="47655"/>
    <cellStyle name="Note 13 2 2_Rate Case Accrual Accounts" xfId="36182"/>
    <cellStyle name="Note 13 2 3" xfId="23099"/>
    <cellStyle name="Note 13 2 3 2" xfId="23100"/>
    <cellStyle name="Note 13 2 3 2 2" xfId="47656"/>
    <cellStyle name="Note 13 2 3 3" xfId="23101"/>
    <cellStyle name="Note 13 2 3_Rate Case Accrual Accounts" xfId="36183"/>
    <cellStyle name="Note 13 2 4" xfId="23102"/>
    <cellStyle name="Note 13 2 4 2" xfId="47657"/>
    <cellStyle name="Note 13 2 5" xfId="47658"/>
    <cellStyle name="Note 13 2_Rate Case Accrual Accounts" xfId="36184"/>
    <cellStyle name="Note 13 3" xfId="23103"/>
    <cellStyle name="Note 13 3 2" xfId="23104"/>
    <cellStyle name="Note 13 3 2 2" xfId="23105"/>
    <cellStyle name="Note 13 3 2 2 2" xfId="23106"/>
    <cellStyle name="Note 13 3 2 2 2 2" xfId="47659"/>
    <cellStyle name="Note 13 3 2 2 3" xfId="23107"/>
    <cellStyle name="Note 13 3 2 2_Rate Case Accrual Accounts" xfId="36185"/>
    <cellStyle name="Note 13 3 2 3" xfId="23108"/>
    <cellStyle name="Note 13 3 2 3 2" xfId="47660"/>
    <cellStyle name="Note 13 3 2 4" xfId="47661"/>
    <cellStyle name="Note 13 3 2_Rate Case Accrual Accounts" xfId="36186"/>
    <cellStyle name="Note 13 3 3" xfId="23109"/>
    <cellStyle name="Note 13 3 3 2" xfId="23110"/>
    <cellStyle name="Note 13 3 3 2 2" xfId="47662"/>
    <cellStyle name="Note 13 3 3 3" xfId="23111"/>
    <cellStyle name="Note 13 3 3_Rate Case Accrual Accounts" xfId="36187"/>
    <cellStyle name="Note 13 3 4" xfId="23112"/>
    <cellStyle name="Note 13 3 4 2" xfId="23113"/>
    <cellStyle name="Note 13 3 4 2 2" xfId="47663"/>
    <cellStyle name="Note 13 3 4 3" xfId="23114"/>
    <cellStyle name="Note 13 3 4_Rate Case Accrual Accounts" xfId="36188"/>
    <cellStyle name="Note 13 3 5" xfId="23115"/>
    <cellStyle name="Note 13 3 5 2" xfId="47664"/>
    <cellStyle name="Note 13 3 6" xfId="23116"/>
    <cellStyle name="Note 13 3 6 2" xfId="47665"/>
    <cellStyle name="Note 13 3 7" xfId="47666"/>
    <cellStyle name="Note 13 3_Rate Case Accrual Accounts" xfId="36189"/>
    <cellStyle name="Note 13 4" xfId="23117"/>
    <cellStyle name="Note 13 4 2" xfId="23118"/>
    <cellStyle name="Note 13 4 2 2" xfId="23119"/>
    <cellStyle name="Note 13 4 2 2 2" xfId="47667"/>
    <cellStyle name="Note 13 4 2 3" xfId="23120"/>
    <cellStyle name="Note 13 4 2_Rate Case Accrual Accounts" xfId="36190"/>
    <cellStyle name="Note 13 4 3" xfId="23121"/>
    <cellStyle name="Note 13 4 3 2" xfId="47668"/>
    <cellStyle name="Note 13 4 4" xfId="23122"/>
    <cellStyle name="Note 13 4 4 2" xfId="47669"/>
    <cellStyle name="Note 13 4 5" xfId="47670"/>
    <cellStyle name="Note 13 4_Rate Case Accrual Accounts" xfId="36191"/>
    <cellStyle name="Note 13 5" xfId="23123"/>
    <cellStyle name="Note 13 5 2" xfId="23124"/>
    <cellStyle name="Note 13 5 2 2" xfId="47671"/>
    <cellStyle name="Note 13 5 3" xfId="23125"/>
    <cellStyle name="Note 13 5_Rate Case Accrual Accounts" xfId="36192"/>
    <cellStyle name="Note 13 6" xfId="23126"/>
    <cellStyle name="Note 13 6 2" xfId="47672"/>
    <cellStyle name="Note 13 7" xfId="23127"/>
    <cellStyle name="Note 13 7 2" xfId="47673"/>
    <cellStyle name="Note 13 8" xfId="23128"/>
    <cellStyle name="Note 13 8 2" xfId="47674"/>
    <cellStyle name="Note 13 9" xfId="23129"/>
    <cellStyle name="Note 13 9 2" xfId="47675"/>
    <cellStyle name="Note 13_Rate Case Accrual Accounts" xfId="36193"/>
    <cellStyle name="Note 14" xfId="23130"/>
    <cellStyle name="Note 14 10" xfId="23131"/>
    <cellStyle name="Note 14 10 2" xfId="47676"/>
    <cellStyle name="Note 14 11" xfId="47677"/>
    <cellStyle name="Note 14 2" xfId="23132"/>
    <cellStyle name="Note 14 2 2" xfId="23133"/>
    <cellStyle name="Note 14 2 2 2" xfId="23134"/>
    <cellStyle name="Note 14 2 2 2 2" xfId="23135"/>
    <cellStyle name="Note 14 2 2 2 2 2" xfId="47678"/>
    <cellStyle name="Note 14 2 2 2 3" xfId="23136"/>
    <cellStyle name="Note 14 2 2 2_Rate Case Accrual Accounts" xfId="36194"/>
    <cellStyle name="Note 14 2 2 3" xfId="23137"/>
    <cellStyle name="Note 14 2 2 3 2" xfId="47679"/>
    <cellStyle name="Note 14 2 2 4" xfId="47680"/>
    <cellStyle name="Note 14 2 2_Rate Case Accrual Accounts" xfId="36195"/>
    <cellStyle name="Note 14 2 3" xfId="23138"/>
    <cellStyle name="Note 14 2 3 2" xfId="23139"/>
    <cellStyle name="Note 14 2 3 2 2" xfId="47681"/>
    <cellStyle name="Note 14 2 3 3" xfId="23140"/>
    <cellStyle name="Note 14 2 3_Rate Case Accrual Accounts" xfId="36196"/>
    <cellStyle name="Note 14 2 4" xfId="23141"/>
    <cellStyle name="Note 14 2 4 2" xfId="47682"/>
    <cellStyle name="Note 14 2 5" xfId="47683"/>
    <cellStyle name="Note 14 2_Rate Case Accrual Accounts" xfId="36197"/>
    <cellStyle name="Note 14 3" xfId="23142"/>
    <cellStyle name="Note 14 3 2" xfId="23143"/>
    <cellStyle name="Note 14 3 2 2" xfId="23144"/>
    <cellStyle name="Note 14 3 2 2 2" xfId="23145"/>
    <cellStyle name="Note 14 3 2 2 2 2" xfId="47684"/>
    <cellStyle name="Note 14 3 2 2 3" xfId="23146"/>
    <cellStyle name="Note 14 3 2 2_Rate Case Accrual Accounts" xfId="36198"/>
    <cellStyle name="Note 14 3 2 3" xfId="23147"/>
    <cellStyle name="Note 14 3 2 3 2" xfId="47685"/>
    <cellStyle name="Note 14 3 2 4" xfId="47686"/>
    <cellStyle name="Note 14 3 2_Rate Case Accrual Accounts" xfId="36199"/>
    <cellStyle name="Note 14 3 3" xfId="23148"/>
    <cellStyle name="Note 14 3 3 2" xfId="23149"/>
    <cellStyle name="Note 14 3 3 2 2" xfId="47687"/>
    <cellStyle name="Note 14 3 3 3" xfId="23150"/>
    <cellStyle name="Note 14 3 3_Rate Case Accrual Accounts" xfId="36200"/>
    <cellStyle name="Note 14 3 4" xfId="23151"/>
    <cellStyle name="Note 14 3 4 2" xfId="23152"/>
    <cellStyle name="Note 14 3 4 2 2" xfId="47688"/>
    <cellStyle name="Note 14 3 4 3" xfId="23153"/>
    <cellStyle name="Note 14 3 4_Rate Case Accrual Accounts" xfId="36201"/>
    <cellStyle name="Note 14 3 5" xfId="23154"/>
    <cellStyle name="Note 14 3 5 2" xfId="47689"/>
    <cellStyle name="Note 14 3 6" xfId="23155"/>
    <cellStyle name="Note 14 3 6 2" xfId="47690"/>
    <cellStyle name="Note 14 3 7" xfId="47691"/>
    <cellStyle name="Note 14 3_Rate Case Accrual Accounts" xfId="36202"/>
    <cellStyle name="Note 14 4" xfId="23156"/>
    <cellStyle name="Note 14 4 2" xfId="23157"/>
    <cellStyle name="Note 14 4 2 2" xfId="23158"/>
    <cellStyle name="Note 14 4 2 2 2" xfId="47692"/>
    <cellStyle name="Note 14 4 2 3" xfId="23159"/>
    <cellStyle name="Note 14 4 2_Rate Case Accrual Accounts" xfId="36203"/>
    <cellStyle name="Note 14 4 3" xfId="23160"/>
    <cellStyle name="Note 14 4 3 2" xfId="47693"/>
    <cellStyle name="Note 14 4 4" xfId="23161"/>
    <cellStyle name="Note 14 4 4 2" xfId="47694"/>
    <cellStyle name="Note 14 4 5" xfId="47695"/>
    <cellStyle name="Note 14 4_Rate Case Accrual Accounts" xfId="36204"/>
    <cellStyle name="Note 14 5" xfId="23162"/>
    <cellStyle name="Note 14 5 2" xfId="23163"/>
    <cellStyle name="Note 14 5 2 2" xfId="47696"/>
    <cellStyle name="Note 14 5 3" xfId="23164"/>
    <cellStyle name="Note 14 5_Rate Case Accrual Accounts" xfId="36205"/>
    <cellStyle name="Note 14 6" xfId="23165"/>
    <cellStyle name="Note 14 6 2" xfId="47697"/>
    <cellStyle name="Note 14 7" xfId="23166"/>
    <cellStyle name="Note 14 7 2" xfId="47698"/>
    <cellStyle name="Note 14 8" xfId="23167"/>
    <cellStyle name="Note 14 8 2" xfId="47699"/>
    <cellStyle name="Note 14 9" xfId="23168"/>
    <cellStyle name="Note 14 9 2" xfId="47700"/>
    <cellStyle name="Note 14_Rate Case Accrual Accounts" xfId="36206"/>
    <cellStyle name="Note 15" xfId="23169"/>
    <cellStyle name="Note 15 10" xfId="23170"/>
    <cellStyle name="Note 15 10 2" xfId="47701"/>
    <cellStyle name="Note 15 11" xfId="47702"/>
    <cellStyle name="Note 15 2" xfId="23171"/>
    <cellStyle name="Note 15 2 2" xfId="23172"/>
    <cellStyle name="Note 15 2 2 2" xfId="23173"/>
    <cellStyle name="Note 15 2 2 2 2" xfId="23174"/>
    <cellStyle name="Note 15 2 2 2 2 2" xfId="47703"/>
    <cellStyle name="Note 15 2 2 2 3" xfId="23175"/>
    <cellStyle name="Note 15 2 2 2_Rate Case Accrual Accounts" xfId="36207"/>
    <cellStyle name="Note 15 2 2 3" xfId="23176"/>
    <cellStyle name="Note 15 2 2 3 2" xfId="47704"/>
    <cellStyle name="Note 15 2 2 4" xfId="47705"/>
    <cellStyle name="Note 15 2 2_Rate Case Accrual Accounts" xfId="36208"/>
    <cellStyle name="Note 15 2 3" xfId="23177"/>
    <cellStyle name="Note 15 2 3 2" xfId="23178"/>
    <cellStyle name="Note 15 2 3 2 2" xfId="47706"/>
    <cellStyle name="Note 15 2 3 3" xfId="23179"/>
    <cellStyle name="Note 15 2 3_Rate Case Accrual Accounts" xfId="36209"/>
    <cellStyle name="Note 15 2 4" xfId="23180"/>
    <cellStyle name="Note 15 2 4 2" xfId="47707"/>
    <cellStyle name="Note 15 2 5" xfId="47708"/>
    <cellStyle name="Note 15 2_Rate Case Accrual Accounts" xfId="36210"/>
    <cellStyle name="Note 15 3" xfId="23181"/>
    <cellStyle name="Note 15 3 2" xfId="23182"/>
    <cellStyle name="Note 15 3 2 2" xfId="23183"/>
    <cellStyle name="Note 15 3 2 2 2" xfId="23184"/>
    <cellStyle name="Note 15 3 2 2 2 2" xfId="47709"/>
    <cellStyle name="Note 15 3 2 2 3" xfId="23185"/>
    <cellStyle name="Note 15 3 2 2_Rate Case Accrual Accounts" xfId="36211"/>
    <cellStyle name="Note 15 3 2 3" xfId="23186"/>
    <cellStyle name="Note 15 3 2 3 2" xfId="47710"/>
    <cellStyle name="Note 15 3 2 4" xfId="47711"/>
    <cellStyle name="Note 15 3 2_Rate Case Accrual Accounts" xfId="36212"/>
    <cellStyle name="Note 15 3 3" xfId="23187"/>
    <cellStyle name="Note 15 3 3 2" xfId="23188"/>
    <cellStyle name="Note 15 3 3 2 2" xfId="47712"/>
    <cellStyle name="Note 15 3 3 3" xfId="23189"/>
    <cellStyle name="Note 15 3 3_Rate Case Accrual Accounts" xfId="36213"/>
    <cellStyle name="Note 15 3 4" xfId="23190"/>
    <cellStyle name="Note 15 3 4 2" xfId="23191"/>
    <cellStyle name="Note 15 3 4 2 2" xfId="47713"/>
    <cellStyle name="Note 15 3 4 3" xfId="23192"/>
    <cellStyle name="Note 15 3 4_Rate Case Accrual Accounts" xfId="36214"/>
    <cellStyle name="Note 15 3 5" xfId="23193"/>
    <cellStyle name="Note 15 3 5 2" xfId="47714"/>
    <cellStyle name="Note 15 3 6" xfId="23194"/>
    <cellStyle name="Note 15 3 6 2" xfId="47715"/>
    <cellStyle name="Note 15 3 7" xfId="47716"/>
    <cellStyle name="Note 15 3_Rate Case Accrual Accounts" xfId="36215"/>
    <cellStyle name="Note 15 4" xfId="23195"/>
    <cellStyle name="Note 15 4 2" xfId="23196"/>
    <cellStyle name="Note 15 4 2 2" xfId="23197"/>
    <cellStyle name="Note 15 4 2 2 2" xfId="47717"/>
    <cellStyle name="Note 15 4 2 3" xfId="23198"/>
    <cellStyle name="Note 15 4 2_Rate Case Accrual Accounts" xfId="36216"/>
    <cellStyle name="Note 15 4 3" xfId="23199"/>
    <cellStyle name="Note 15 4 3 2" xfId="47718"/>
    <cellStyle name="Note 15 4 4" xfId="23200"/>
    <cellStyle name="Note 15 4 4 2" xfId="47719"/>
    <cellStyle name="Note 15 4 5" xfId="47720"/>
    <cellStyle name="Note 15 4_Rate Case Accrual Accounts" xfId="36217"/>
    <cellStyle name="Note 15 5" xfId="23201"/>
    <cellStyle name="Note 15 5 2" xfId="23202"/>
    <cellStyle name="Note 15 5 2 2" xfId="47721"/>
    <cellStyle name="Note 15 5 3" xfId="23203"/>
    <cellStyle name="Note 15 5_Rate Case Accrual Accounts" xfId="36218"/>
    <cellStyle name="Note 15 6" xfId="23204"/>
    <cellStyle name="Note 15 6 2" xfId="47722"/>
    <cellStyle name="Note 15 7" xfId="23205"/>
    <cellStyle name="Note 15 7 2" xfId="47723"/>
    <cellStyle name="Note 15 8" xfId="23206"/>
    <cellStyle name="Note 15 8 2" xfId="47724"/>
    <cellStyle name="Note 15 9" xfId="23207"/>
    <cellStyle name="Note 15 9 2" xfId="47725"/>
    <cellStyle name="Note 15_Rate Case Accrual Accounts" xfId="36219"/>
    <cellStyle name="Note 16" xfId="23208"/>
    <cellStyle name="Note 16 10" xfId="23209"/>
    <cellStyle name="Note 16 10 2" xfId="47726"/>
    <cellStyle name="Note 16 11" xfId="47727"/>
    <cellStyle name="Note 16 2" xfId="23210"/>
    <cellStyle name="Note 16 2 2" xfId="23211"/>
    <cellStyle name="Note 16 2 2 2" xfId="23212"/>
    <cellStyle name="Note 16 2 2 2 2" xfId="23213"/>
    <cellStyle name="Note 16 2 2 2 2 2" xfId="47728"/>
    <cellStyle name="Note 16 2 2 2 3" xfId="23214"/>
    <cellStyle name="Note 16 2 2 2_Rate Case Accrual Accounts" xfId="36220"/>
    <cellStyle name="Note 16 2 2 3" xfId="23215"/>
    <cellStyle name="Note 16 2 2 3 2" xfId="47729"/>
    <cellStyle name="Note 16 2 2 4" xfId="47730"/>
    <cellStyle name="Note 16 2 2_Rate Case Accrual Accounts" xfId="36221"/>
    <cellStyle name="Note 16 2 3" xfId="23216"/>
    <cellStyle name="Note 16 2 3 2" xfId="23217"/>
    <cellStyle name="Note 16 2 3 2 2" xfId="47731"/>
    <cellStyle name="Note 16 2 3 3" xfId="23218"/>
    <cellStyle name="Note 16 2 3_Rate Case Accrual Accounts" xfId="36222"/>
    <cellStyle name="Note 16 2 4" xfId="23219"/>
    <cellStyle name="Note 16 2 4 2" xfId="47732"/>
    <cellStyle name="Note 16 2 5" xfId="47733"/>
    <cellStyle name="Note 16 2_Rate Case Accrual Accounts" xfId="36223"/>
    <cellStyle name="Note 16 3" xfId="23220"/>
    <cellStyle name="Note 16 3 2" xfId="23221"/>
    <cellStyle name="Note 16 3 2 2" xfId="23222"/>
    <cellStyle name="Note 16 3 2 2 2" xfId="23223"/>
    <cellStyle name="Note 16 3 2 2 2 2" xfId="47734"/>
    <cellStyle name="Note 16 3 2 2 3" xfId="23224"/>
    <cellStyle name="Note 16 3 2 2_Rate Case Accrual Accounts" xfId="36224"/>
    <cellStyle name="Note 16 3 2 3" xfId="23225"/>
    <cellStyle name="Note 16 3 2 3 2" xfId="47735"/>
    <cellStyle name="Note 16 3 2 4" xfId="47736"/>
    <cellStyle name="Note 16 3 2_Rate Case Accrual Accounts" xfId="36225"/>
    <cellStyle name="Note 16 3 3" xfId="23226"/>
    <cellStyle name="Note 16 3 3 2" xfId="23227"/>
    <cellStyle name="Note 16 3 3 2 2" xfId="47737"/>
    <cellStyle name="Note 16 3 3 3" xfId="23228"/>
    <cellStyle name="Note 16 3 3_Rate Case Accrual Accounts" xfId="36226"/>
    <cellStyle name="Note 16 3 4" xfId="23229"/>
    <cellStyle name="Note 16 3 4 2" xfId="23230"/>
    <cellStyle name="Note 16 3 4 2 2" xfId="47738"/>
    <cellStyle name="Note 16 3 4 3" xfId="23231"/>
    <cellStyle name="Note 16 3 4_Rate Case Accrual Accounts" xfId="36227"/>
    <cellStyle name="Note 16 3 5" xfId="23232"/>
    <cellStyle name="Note 16 3 5 2" xfId="47739"/>
    <cellStyle name="Note 16 3 6" xfId="23233"/>
    <cellStyle name="Note 16 3 6 2" xfId="47740"/>
    <cellStyle name="Note 16 3 7" xfId="47741"/>
    <cellStyle name="Note 16 3_Rate Case Accrual Accounts" xfId="36228"/>
    <cellStyle name="Note 16 4" xfId="23234"/>
    <cellStyle name="Note 16 4 2" xfId="23235"/>
    <cellStyle name="Note 16 4 2 2" xfId="23236"/>
    <cellStyle name="Note 16 4 2 2 2" xfId="47742"/>
    <cellStyle name="Note 16 4 2 3" xfId="23237"/>
    <cellStyle name="Note 16 4 2_Rate Case Accrual Accounts" xfId="36229"/>
    <cellStyle name="Note 16 4 3" xfId="23238"/>
    <cellStyle name="Note 16 4 3 2" xfId="47743"/>
    <cellStyle name="Note 16 4 4" xfId="23239"/>
    <cellStyle name="Note 16 4 4 2" xfId="47744"/>
    <cellStyle name="Note 16 4 5" xfId="47745"/>
    <cellStyle name="Note 16 4_Rate Case Accrual Accounts" xfId="36230"/>
    <cellStyle name="Note 16 5" xfId="23240"/>
    <cellStyle name="Note 16 5 2" xfId="23241"/>
    <cellStyle name="Note 16 5 2 2" xfId="47746"/>
    <cellStyle name="Note 16 5 3" xfId="23242"/>
    <cellStyle name="Note 16 5_Rate Case Accrual Accounts" xfId="36231"/>
    <cellStyle name="Note 16 6" xfId="23243"/>
    <cellStyle name="Note 16 6 2" xfId="47747"/>
    <cellStyle name="Note 16 7" xfId="23244"/>
    <cellStyle name="Note 16 7 2" xfId="47748"/>
    <cellStyle name="Note 16 8" xfId="23245"/>
    <cellStyle name="Note 16 8 2" xfId="47749"/>
    <cellStyle name="Note 16 9" xfId="23246"/>
    <cellStyle name="Note 16 9 2" xfId="47750"/>
    <cellStyle name="Note 16_Rate Case Accrual Accounts" xfId="36232"/>
    <cellStyle name="Note 17" xfId="23247"/>
    <cellStyle name="Note 17 10" xfId="23248"/>
    <cellStyle name="Note 17 10 2" xfId="47751"/>
    <cellStyle name="Note 17 11" xfId="47752"/>
    <cellStyle name="Note 17 2" xfId="23249"/>
    <cellStyle name="Note 17 2 2" xfId="23250"/>
    <cellStyle name="Note 17 2 2 2" xfId="23251"/>
    <cellStyle name="Note 17 2 2 2 2" xfId="23252"/>
    <cellStyle name="Note 17 2 2 2 2 2" xfId="47753"/>
    <cellStyle name="Note 17 2 2 2 3" xfId="23253"/>
    <cellStyle name="Note 17 2 2 2_Rate Case Accrual Accounts" xfId="36233"/>
    <cellStyle name="Note 17 2 2 3" xfId="23254"/>
    <cellStyle name="Note 17 2 2 3 2" xfId="47754"/>
    <cellStyle name="Note 17 2 2 4" xfId="47755"/>
    <cellStyle name="Note 17 2 2_Rate Case Accrual Accounts" xfId="36234"/>
    <cellStyle name="Note 17 2 3" xfId="23255"/>
    <cellStyle name="Note 17 2 3 2" xfId="23256"/>
    <cellStyle name="Note 17 2 3 2 2" xfId="47756"/>
    <cellStyle name="Note 17 2 3 3" xfId="23257"/>
    <cellStyle name="Note 17 2 3_Rate Case Accrual Accounts" xfId="36235"/>
    <cellStyle name="Note 17 2 4" xfId="23258"/>
    <cellStyle name="Note 17 2 4 2" xfId="47757"/>
    <cellStyle name="Note 17 2 5" xfId="47758"/>
    <cellStyle name="Note 17 2_Rate Case Accrual Accounts" xfId="36236"/>
    <cellStyle name="Note 17 3" xfId="23259"/>
    <cellStyle name="Note 17 3 2" xfId="23260"/>
    <cellStyle name="Note 17 3 2 2" xfId="23261"/>
    <cellStyle name="Note 17 3 2 2 2" xfId="23262"/>
    <cellStyle name="Note 17 3 2 2 2 2" xfId="47759"/>
    <cellStyle name="Note 17 3 2 2 3" xfId="23263"/>
    <cellStyle name="Note 17 3 2 2_Rate Case Accrual Accounts" xfId="36237"/>
    <cellStyle name="Note 17 3 2 3" xfId="23264"/>
    <cellStyle name="Note 17 3 2 3 2" xfId="47760"/>
    <cellStyle name="Note 17 3 2 4" xfId="47761"/>
    <cellStyle name="Note 17 3 2_Rate Case Accrual Accounts" xfId="36238"/>
    <cellStyle name="Note 17 3 3" xfId="23265"/>
    <cellStyle name="Note 17 3 3 2" xfId="23266"/>
    <cellStyle name="Note 17 3 3 2 2" xfId="47762"/>
    <cellStyle name="Note 17 3 3 3" xfId="23267"/>
    <cellStyle name="Note 17 3 3_Rate Case Accrual Accounts" xfId="36239"/>
    <cellStyle name="Note 17 3 4" xfId="23268"/>
    <cellStyle name="Note 17 3 4 2" xfId="23269"/>
    <cellStyle name="Note 17 3 4 2 2" xfId="47763"/>
    <cellStyle name="Note 17 3 4 3" xfId="23270"/>
    <cellStyle name="Note 17 3 4_Rate Case Accrual Accounts" xfId="36240"/>
    <cellStyle name="Note 17 3 5" xfId="23271"/>
    <cellStyle name="Note 17 3 5 2" xfId="47764"/>
    <cellStyle name="Note 17 3 6" xfId="23272"/>
    <cellStyle name="Note 17 3 6 2" xfId="47765"/>
    <cellStyle name="Note 17 3 7" xfId="47766"/>
    <cellStyle name="Note 17 3_Rate Case Accrual Accounts" xfId="36241"/>
    <cellStyle name="Note 17 4" xfId="23273"/>
    <cellStyle name="Note 17 4 2" xfId="23274"/>
    <cellStyle name="Note 17 4 2 2" xfId="23275"/>
    <cellStyle name="Note 17 4 2 2 2" xfId="47767"/>
    <cellStyle name="Note 17 4 2 3" xfId="23276"/>
    <cellStyle name="Note 17 4 2_Rate Case Accrual Accounts" xfId="36242"/>
    <cellStyle name="Note 17 4 3" xfId="23277"/>
    <cellStyle name="Note 17 4 3 2" xfId="47768"/>
    <cellStyle name="Note 17 4 4" xfId="23278"/>
    <cellStyle name="Note 17 4 4 2" xfId="47769"/>
    <cellStyle name="Note 17 4 5" xfId="47770"/>
    <cellStyle name="Note 17 4_Rate Case Accrual Accounts" xfId="36243"/>
    <cellStyle name="Note 17 5" xfId="23279"/>
    <cellStyle name="Note 17 5 2" xfId="23280"/>
    <cellStyle name="Note 17 5 2 2" xfId="47771"/>
    <cellStyle name="Note 17 5 3" xfId="23281"/>
    <cellStyle name="Note 17 5_Rate Case Accrual Accounts" xfId="36244"/>
    <cellStyle name="Note 17 6" xfId="23282"/>
    <cellStyle name="Note 17 6 2" xfId="47772"/>
    <cellStyle name="Note 17 7" xfId="23283"/>
    <cellStyle name="Note 17 7 2" xfId="47773"/>
    <cellStyle name="Note 17 8" xfId="23284"/>
    <cellStyle name="Note 17 8 2" xfId="47774"/>
    <cellStyle name="Note 17 9" xfId="23285"/>
    <cellStyle name="Note 17 9 2" xfId="47775"/>
    <cellStyle name="Note 17_Rate Case Accrual Accounts" xfId="36245"/>
    <cellStyle name="Note 18" xfId="23286"/>
    <cellStyle name="Note 18 10" xfId="23287"/>
    <cellStyle name="Note 18 10 2" xfId="47776"/>
    <cellStyle name="Note 18 11" xfId="47777"/>
    <cellStyle name="Note 18 2" xfId="23288"/>
    <cellStyle name="Note 18 2 2" xfId="23289"/>
    <cellStyle name="Note 18 2 2 2" xfId="23290"/>
    <cellStyle name="Note 18 2 2 2 2" xfId="23291"/>
    <cellStyle name="Note 18 2 2 2 2 2" xfId="47778"/>
    <cellStyle name="Note 18 2 2 2 3" xfId="23292"/>
    <cellStyle name="Note 18 2 2 2_Rate Case Accrual Accounts" xfId="36246"/>
    <cellStyle name="Note 18 2 2 3" xfId="23293"/>
    <cellStyle name="Note 18 2 2 3 2" xfId="47779"/>
    <cellStyle name="Note 18 2 2 4" xfId="47780"/>
    <cellStyle name="Note 18 2 2_Rate Case Accrual Accounts" xfId="36247"/>
    <cellStyle name="Note 18 2 3" xfId="23294"/>
    <cellStyle name="Note 18 2 3 2" xfId="23295"/>
    <cellStyle name="Note 18 2 3 2 2" xfId="47781"/>
    <cellStyle name="Note 18 2 3 3" xfId="23296"/>
    <cellStyle name="Note 18 2 3_Rate Case Accrual Accounts" xfId="36248"/>
    <cellStyle name="Note 18 2 4" xfId="23297"/>
    <cellStyle name="Note 18 2 4 2" xfId="47782"/>
    <cellStyle name="Note 18 2 5" xfId="47783"/>
    <cellStyle name="Note 18 2_Rate Case Accrual Accounts" xfId="36249"/>
    <cellStyle name="Note 18 3" xfId="23298"/>
    <cellStyle name="Note 18 3 2" xfId="23299"/>
    <cellStyle name="Note 18 3 2 2" xfId="23300"/>
    <cellStyle name="Note 18 3 2 2 2" xfId="23301"/>
    <cellStyle name="Note 18 3 2 2 2 2" xfId="47784"/>
    <cellStyle name="Note 18 3 2 2 3" xfId="23302"/>
    <cellStyle name="Note 18 3 2 2_Rate Case Accrual Accounts" xfId="36250"/>
    <cellStyle name="Note 18 3 2 3" xfId="23303"/>
    <cellStyle name="Note 18 3 2 3 2" xfId="47785"/>
    <cellStyle name="Note 18 3 2 4" xfId="47786"/>
    <cellStyle name="Note 18 3 2_Rate Case Accrual Accounts" xfId="36251"/>
    <cellStyle name="Note 18 3 3" xfId="23304"/>
    <cellStyle name="Note 18 3 3 2" xfId="23305"/>
    <cellStyle name="Note 18 3 3 2 2" xfId="47787"/>
    <cellStyle name="Note 18 3 3 3" xfId="23306"/>
    <cellStyle name="Note 18 3 3_Rate Case Accrual Accounts" xfId="36252"/>
    <cellStyle name="Note 18 3 4" xfId="23307"/>
    <cellStyle name="Note 18 3 4 2" xfId="23308"/>
    <cellStyle name="Note 18 3 4 2 2" xfId="47788"/>
    <cellStyle name="Note 18 3 4 3" xfId="23309"/>
    <cellStyle name="Note 18 3 4_Rate Case Accrual Accounts" xfId="36253"/>
    <cellStyle name="Note 18 3 5" xfId="23310"/>
    <cellStyle name="Note 18 3 5 2" xfId="47789"/>
    <cellStyle name="Note 18 3 6" xfId="23311"/>
    <cellStyle name="Note 18 3 6 2" xfId="47790"/>
    <cellStyle name="Note 18 3 7" xfId="47791"/>
    <cellStyle name="Note 18 3_Rate Case Accrual Accounts" xfId="36254"/>
    <cellStyle name="Note 18 4" xfId="23312"/>
    <cellStyle name="Note 18 4 2" xfId="23313"/>
    <cellStyle name="Note 18 4 2 2" xfId="23314"/>
    <cellStyle name="Note 18 4 2 2 2" xfId="47792"/>
    <cellStyle name="Note 18 4 2 3" xfId="23315"/>
    <cellStyle name="Note 18 4 2_Rate Case Accrual Accounts" xfId="36255"/>
    <cellStyle name="Note 18 4 3" xfId="23316"/>
    <cellStyle name="Note 18 4 3 2" xfId="47793"/>
    <cellStyle name="Note 18 4 4" xfId="23317"/>
    <cellStyle name="Note 18 4 4 2" xfId="47794"/>
    <cellStyle name="Note 18 4 5" xfId="47795"/>
    <cellStyle name="Note 18 4_Rate Case Accrual Accounts" xfId="36256"/>
    <cellStyle name="Note 18 5" xfId="23318"/>
    <cellStyle name="Note 18 5 2" xfId="23319"/>
    <cellStyle name="Note 18 5 2 2" xfId="47796"/>
    <cellStyle name="Note 18 5 3" xfId="23320"/>
    <cellStyle name="Note 18 5_Rate Case Accrual Accounts" xfId="36257"/>
    <cellStyle name="Note 18 6" xfId="23321"/>
    <cellStyle name="Note 18 6 2" xfId="47797"/>
    <cellStyle name="Note 18 7" xfId="23322"/>
    <cellStyle name="Note 18 7 2" xfId="47798"/>
    <cellStyle name="Note 18 8" xfId="23323"/>
    <cellStyle name="Note 18 8 2" xfId="47799"/>
    <cellStyle name="Note 18 9" xfId="23324"/>
    <cellStyle name="Note 18 9 2" xfId="47800"/>
    <cellStyle name="Note 18_Rate Case Accrual Accounts" xfId="36258"/>
    <cellStyle name="Note 19" xfId="23325"/>
    <cellStyle name="Note 19 10" xfId="23326"/>
    <cellStyle name="Note 19 10 2" xfId="47801"/>
    <cellStyle name="Note 19 11" xfId="47802"/>
    <cellStyle name="Note 19 2" xfId="23327"/>
    <cellStyle name="Note 19 2 2" xfId="23328"/>
    <cellStyle name="Note 19 2 2 2" xfId="23329"/>
    <cellStyle name="Note 19 2 2 2 2" xfId="23330"/>
    <cellStyle name="Note 19 2 2 2 2 2" xfId="47803"/>
    <cellStyle name="Note 19 2 2 2 3" xfId="23331"/>
    <cellStyle name="Note 19 2 2 2_Rate Case Accrual Accounts" xfId="36259"/>
    <cellStyle name="Note 19 2 2 3" xfId="23332"/>
    <cellStyle name="Note 19 2 2 3 2" xfId="47804"/>
    <cellStyle name="Note 19 2 2 4" xfId="47805"/>
    <cellStyle name="Note 19 2 2_Rate Case Accrual Accounts" xfId="36260"/>
    <cellStyle name="Note 19 2 3" xfId="23333"/>
    <cellStyle name="Note 19 2 3 2" xfId="23334"/>
    <cellStyle name="Note 19 2 3 2 2" xfId="47806"/>
    <cellStyle name="Note 19 2 3 3" xfId="23335"/>
    <cellStyle name="Note 19 2 3_Rate Case Accrual Accounts" xfId="36261"/>
    <cellStyle name="Note 19 2 4" xfId="23336"/>
    <cellStyle name="Note 19 2 4 2" xfId="47807"/>
    <cellStyle name="Note 19 2 5" xfId="47808"/>
    <cellStyle name="Note 19 2_Rate Case Accrual Accounts" xfId="36262"/>
    <cellStyle name="Note 19 3" xfId="23337"/>
    <cellStyle name="Note 19 3 2" xfId="23338"/>
    <cellStyle name="Note 19 3 2 2" xfId="23339"/>
    <cellStyle name="Note 19 3 2 2 2" xfId="23340"/>
    <cellStyle name="Note 19 3 2 2 2 2" xfId="47809"/>
    <cellStyle name="Note 19 3 2 2 3" xfId="23341"/>
    <cellStyle name="Note 19 3 2 2_Rate Case Accrual Accounts" xfId="36263"/>
    <cellStyle name="Note 19 3 2 3" xfId="23342"/>
    <cellStyle name="Note 19 3 2 3 2" xfId="47810"/>
    <cellStyle name="Note 19 3 2 4" xfId="47811"/>
    <cellStyle name="Note 19 3 2_Rate Case Accrual Accounts" xfId="36264"/>
    <cellStyle name="Note 19 3 3" xfId="23343"/>
    <cellStyle name="Note 19 3 3 2" xfId="23344"/>
    <cellStyle name="Note 19 3 3 2 2" xfId="47812"/>
    <cellStyle name="Note 19 3 3 3" xfId="23345"/>
    <cellStyle name="Note 19 3 3_Rate Case Accrual Accounts" xfId="36265"/>
    <cellStyle name="Note 19 3 4" xfId="23346"/>
    <cellStyle name="Note 19 3 4 2" xfId="23347"/>
    <cellStyle name="Note 19 3 4 2 2" xfId="47813"/>
    <cellStyle name="Note 19 3 4 3" xfId="23348"/>
    <cellStyle name="Note 19 3 4_Rate Case Accrual Accounts" xfId="36266"/>
    <cellStyle name="Note 19 3 5" xfId="23349"/>
    <cellStyle name="Note 19 3 5 2" xfId="47814"/>
    <cellStyle name="Note 19 3 6" xfId="23350"/>
    <cellStyle name="Note 19 3 6 2" xfId="47815"/>
    <cellStyle name="Note 19 3 7" xfId="47816"/>
    <cellStyle name="Note 19 3_Rate Case Accrual Accounts" xfId="36267"/>
    <cellStyle name="Note 19 4" xfId="23351"/>
    <cellStyle name="Note 19 4 2" xfId="23352"/>
    <cellStyle name="Note 19 4 2 2" xfId="23353"/>
    <cellStyle name="Note 19 4 2 2 2" xfId="47817"/>
    <cellStyle name="Note 19 4 2 3" xfId="23354"/>
    <cellStyle name="Note 19 4 2_Rate Case Accrual Accounts" xfId="36268"/>
    <cellStyle name="Note 19 4 3" xfId="23355"/>
    <cellStyle name="Note 19 4 3 2" xfId="47818"/>
    <cellStyle name="Note 19 4 4" xfId="23356"/>
    <cellStyle name="Note 19 4 4 2" xfId="47819"/>
    <cellStyle name="Note 19 4 5" xfId="47820"/>
    <cellStyle name="Note 19 4_Rate Case Accrual Accounts" xfId="36269"/>
    <cellStyle name="Note 19 5" xfId="23357"/>
    <cellStyle name="Note 19 5 2" xfId="23358"/>
    <cellStyle name="Note 19 5 2 2" xfId="47821"/>
    <cellStyle name="Note 19 5 3" xfId="23359"/>
    <cellStyle name="Note 19 5_Rate Case Accrual Accounts" xfId="36270"/>
    <cellStyle name="Note 19 6" xfId="23360"/>
    <cellStyle name="Note 19 6 2" xfId="47822"/>
    <cellStyle name="Note 19 7" xfId="23361"/>
    <cellStyle name="Note 19 7 2" xfId="47823"/>
    <cellStyle name="Note 19 8" xfId="23362"/>
    <cellStyle name="Note 19 8 2" xfId="47824"/>
    <cellStyle name="Note 19 9" xfId="23363"/>
    <cellStyle name="Note 19 9 2" xfId="47825"/>
    <cellStyle name="Note 19_Rate Case Accrual Accounts" xfId="36271"/>
    <cellStyle name="Note 2" xfId="208"/>
    <cellStyle name="Note 2 10" xfId="23364"/>
    <cellStyle name="Note 2 10 2" xfId="23365"/>
    <cellStyle name="Note 2 10 2 2" xfId="23366"/>
    <cellStyle name="Note 2 10 2_Rate Case Accrual Accounts" xfId="36272"/>
    <cellStyle name="Note 2 10 3" xfId="47826"/>
    <cellStyle name="Note 2 10_Rate Case Accrual Accounts" xfId="36273"/>
    <cellStyle name="Note 2 11" xfId="23367"/>
    <cellStyle name="Note 2 11 2" xfId="23368"/>
    <cellStyle name="Note 2 11 2 2" xfId="23369"/>
    <cellStyle name="Note 2 11 2_Rate Case Accrual Accounts" xfId="36274"/>
    <cellStyle name="Note 2 11 3" xfId="23370"/>
    <cellStyle name="Note 2 11 3 2" xfId="47827"/>
    <cellStyle name="Note 2 11 4" xfId="47828"/>
    <cellStyle name="Note 2 11_Rate Case Accrual Accounts" xfId="36275"/>
    <cellStyle name="Note 2 12" xfId="23371"/>
    <cellStyle name="Note 2 12 2" xfId="23372"/>
    <cellStyle name="Note 2 12 2 2" xfId="23373"/>
    <cellStyle name="Note 2 12 2_Rate Case Accrual Accounts" xfId="36276"/>
    <cellStyle name="Note 2 12 3" xfId="47829"/>
    <cellStyle name="Note 2 12_Rate Case Accrual Accounts" xfId="36277"/>
    <cellStyle name="Note 2 13" xfId="23374"/>
    <cellStyle name="Note 2 13 2" xfId="23375"/>
    <cellStyle name="Note 2 13 2 2" xfId="23376"/>
    <cellStyle name="Note 2 13 2_Rate Case Accrual Accounts" xfId="36278"/>
    <cellStyle name="Note 2 13 3" xfId="47830"/>
    <cellStyle name="Note 2 13_Rate Case Accrual Accounts" xfId="36279"/>
    <cellStyle name="Note 2 14" xfId="23377"/>
    <cellStyle name="Note 2 14 2" xfId="23378"/>
    <cellStyle name="Note 2 14_Rate Case Accrual Accounts" xfId="36280"/>
    <cellStyle name="Note 2 15" xfId="23379"/>
    <cellStyle name="Note 2 15 2" xfId="47831"/>
    <cellStyle name="Note 2 16" xfId="23380"/>
    <cellStyle name="Note 2 16 2" xfId="47832"/>
    <cellStyle name="Note 2 17" xfId="23381"/>
    <cellStyle name="Note 2 17 2" xfId="47833"/>
    <cellStyle name="Note 2 18" xfId="23382"/>
    <cellStyle name="Note 2 18 2" xfId="47834"/>
    <cellStyle name="Note 2 19" xfId="23383"/>
    <cellStyle name="Note 2 2" xfId="209"/>
    <cellStyle name="Note 2 2 10" xfId="23384"/>
    <cellStyle name="Note 2 2 10 2" xfId="23385"/>
    <cellStyle name="Note 2 2 10 2 2" xfId="23386"/>
    <cellStyle name="Note 2 2 10 2_Rate Case Accrual Accounts" xfId="36281"/>
    <cellStyle name="Note 2 2 10 3" xfId="23387"/>
    <cellStyle name="Note 2 2 10 3 2" xfId="47835"/>
    <cellStyle name="Note 2 2 10 4" xfId="47836"/>
    <cellStyle name="Note 2 2 10_Rate Case Accrual Accounts" xfId="36282"/>
    <cellStyle name="Note 2 2 11" xfId="23388"/>
    <cellStyle name="Note 2 2 11 2" xfId="23389"/>
    <cellStyle name="Note 2 2 11 2 2" xfId="23390"/>
    <cellStyle name="Note 2 2 11 2_Rate Case Accrual Accounts" xfId="36283"/>
    <cellStyle name="Note 2 2 11 3" xfId="47837"/>
    <cellStyle name="Note 2 2 11_Rate Case Accrual Accounts" xfId="36284"/>
    <cellStyle name="Note 2 2 12" xfId="23391"/>
    <cellStyle name="Note 2 2 12 2" xfId="23392"/>
    <cellStyle name="Note 2 2 12 2 2" xfId="23393"/>
    <cellStyle name="Note 2 2 12 2_Rate Case Accrual Accounts" xfId="36285"/>
    <cellStyle name="Note 2 2 12 3" xfId="47838"/>
    <cellStyle name="Note 2 2 12_Rate Case Accrual Accounts" xfId="36286"/>
    <cellStyle name="Note 2 2 13" xfId="23394"/>
    <cellStyle name="Note 2 2 13 2" xfId="23395"/>
    <cellStyle name="Note 2 2 13_Rate Case Accrual Accounts" xfId="36287"/>
    <cellStyle name="Note 2 2 14" xfId="23396"/>
    <cellStyle name="Note 2 2 14 2" xfId="47839"/>
    <cellStyle name="Note 2 2 15" xfId="23397"/>
    <cellStyle name="Note 2 2 15 2" xfId="47840"/>
    <cellStyle name="Note 2 2 16" xfId="47841"/>
    <cellStyle name="Note 2 2 17" xfId="49388"/>
    <cellStyle name="Note 2 2 18" xfId="49247"/>
    <cellStyle name="Note 2 2 19" xfId="49404"/>
    <cellStyle name="Note 2 2 2" xfId="661"/>
    <cellStyle name="Note 2 2 2 2" xfId="23398"/>
    <cellStyle name="Note 2 2 2 2 2" xfId="23399"/>
    <cellStyle name="Note 2 2 2 2 2 2" xfId="23400"/>
    <cellStyle name="Note 2 2 2 2 2_Rate Case Accrual Accounts" xfId="36288"/>
    <cellStyle name="Note 2 2 2 2 3" xfId="23401"/>
    <cellStyle name="Note 2 2 2 2 3 2" xfId="47842"/>
    <cellStyle name="Note 2 2 2 2 4" xfId="47843"/>
    <cellStyle name="Note 2 2 2 2_Rate Case Accrual Accounts" xfId="36289"/>
    <cellStyle name="Note 2 2 2 3" xfId="23402"/>
    <cellStyle name="Note 2 2 2 3 2" xfId="23403"/>
    <cellStyle name="Note 2 2 2 3_Rate Case Accrual Accounts" xfId="36290"/>
    <cellStyle name="Note 2 2 2 4" xfId="23404"/>
    <cellStyle name="Note 2 2 2 4 2" xfId="47844"/>
    <cellStyle name="Note 2 2 2 5" xfId="47845"/>
    <cellStyle name="Note 2 2 2_Rate Case Accrual Accounts" xfId="36291"/>
    <cellStyle name="Note 2 2 20" xfId="49440"/>
    <cellStyle name="Note 2 2 21" xfId="49417"/>
    <cellStyle name="Note 2 2 3" xfId="23405"/>
    <cellStyle name="Note 2 2 3 2" xfId="23406"/>
    <cellStyle name="Note 2 2 3 2 2" xfId="23407"/>
    <cellStyle name="Note 2 2 3 2 2 2" xfId="23408"/>
    <cellStyle name="Note 2 2 3 2 2 2 2" xfId="23409"/>
    <cellStyle name="Note 2 2 3 2 2 2_Rate Case Accrual Accounts" xfId="36292"/>
    <cellStyle name="Note 2 2 3 2 2 3" xfId="47846"/>
    <cellStyle name="Note 2 2 3 2 2_Rate Case Accrual Accounts" xfId="36293"/>
    <cellStyle name="Note 2 2 3 2 3" xfId="23410"/>
    <cellStyle name="Note 2 2 3 2 3 2" xfId="23411"/>
    <cellStyle name="Note 2 2 3 2 3_Rate Case Accrual Accounts" xfId="36294"/>
    <cellStyle name="Note 2 2 3 2 4" xfId="47847"/>
    <cellStyle name="Note 2 2 3 2_Rate Case Accrual Accounts" xfId="36295"/>
    <cellStyle name="Note 2 2 3 3" xfId="23412"/>
    <cellStyle name="Note 2 2 3 3 2" xfId="23413"/>
    <cellStyle name="Note 2 2 3 3 2 2" xfId="23414"/>
    <cellStyle name="Note 2 2 3 3 2_Rate Case Accrual Accounts" xfId="36296"/>
    <cellStyle name="Note 2 2 3 3 3" xfId="47848"/>
    <cellStyle name="Note 2 2 3 3_Rate Case Accrual Accounts" xfId="36297"/>
    <cellStyle name="Note 2 2 3 4" xfId="23415"/>
    <cellStyle name="Note 2 2 3 4 2" xfId="23416"/>
    <cellStyle name="Note 2 2 3 4_Rate Case Accrual Accounts" xfId="36298"/>
    <cellStyle name="Note 2 2 3 5" xfId="23417"/>
    <cellStyle name="Note 2 2 3 5 2" xfId="23418"/>
    <cellStyle name="Note 2 2 3 5_Rate Case Accrual Accounts" xfId="36299"/>
    <cellStyle name="Note 2 2 3 6" xfId="23419"/>
    <cellStyle name="Note 2 2 3 6 2" xfId="47849"/>
    <cellStyle name="Note 2 2 3 7" xfId="47850"/>
    <cellStyle name="Note 2 2 3_Rate Case Accrual Accounts" xfId="36300"/>
    <cellStyle name="Note 2 2 4" xfId="23420"/>
    <cellStyle name="Note 2 2 4 2" xfId="23421"/>
    <cellStyle name="Note 2 2 4 2 2" xfId="23422"/>
    <cellStyle name="Note 2 2 4 2 2 2" xfId="23423"/>
    <cellStyle name="Note 2 2 4 2 2_Rate Case Accrual Accounts" xfId="36301"/>
    <cellStyle name="Note 2 2 4 2 3" xfId="47851"/>
    <cellStyle name="Note 2 2 4 2_Rate Case Accrual Accounts" xfId="36302"/>
    <cellStyle name="Note 2 2 4 3" xfId="23424"/>
    <cellStyle name="Note 2 2 4 3 2" xfId="23425"/>
    <cellStyle name="Note 2 2 4 3_Rate Case Accrual Accounts" xfId="36303"/>
    <cellStyle name="Note 2 2 4 4" xfId="23426"/>
    <cellStyle name="Note 2 2 4 4 2" xfId="47852"/>
    <cellStyle name="Note 2 2 4 5" xfId="47853"/>
    <cellStyle name="Note 2 2 4_Rate Case Accrual Accounts" xfId="36304"/>
    <cellStyle name="Note 2 2 5" xfId="23427"/>
    <cellStyle name="Note 2 2 5 2" xfId="23428"/>
    <cellStyle name="Note 2 2 5 2 2" xfId="23429"/>
    <cellStyle name="Note 2 2 5 2_Rate Case Accrual Accounts" xfId="36305"/>
    <cellStyle name="Note 2 2 5 3" xfId="23430"/>
    <cellStyle name="Note 2 2 5 3 2" xfId="47854"/>
    <cellStyle name="Note 2 2 5 4" xfId="47855"/>
    <cellStyle name="Note 2 2 5_Rate Case Accrual Accounts" xfId="36306"/>
    <cellStyle name="Note 2 2 6" xfId="23431"/>
    <cellStyle name="Note 2 2 6 2" xfId="23432"/>
    <cellStyle name="Note 2 2 6 2 2" xfId="23433"/>
    <cellStyle name="Note 2 2 6 2_Rate Case Accrual Accounts" xfId="36307"/>
    <cellStyle name="Note 2 2 6 3" xfId="23434"/>
    <cellStyle name="Note 2 2 6 3 2" xfId="47856"/>
    <cellStyle name="Note 2 2 6 4" xfId="47857"/>
    <cellStyle name="Note 2 2 6_Rate Case Accrual Accounts" xfId="36308"/>
    <cellStyle name="Note 2 2 7" xfId="23435"/>
    <cellStyle name="Note 2 2 7 2" xfId="23436"/>
    <cellStyle name="Note 2 2 7 2 2" xfId="23437"/>
    <cellStyle name="Note 2 2 7 2_Rate Case Accrual Accounts" xfId="36309"/>
    <cellStyle name="Note 2 2 7 3" xfId="23438"/>
    <cellStyle name="Note 2 2 7 3 2" xfId="47858"/>
    <cellStyle name="Note 2 2 7 4" xfId="47859"/>
    <cellStyle name="Note 2 2 7_Rate Case Accrual Accounts" xfId="36310"/>
    <cellStyle name="Note 2 2 8" xfId="23439"/>
    <cellStyle name="Note 2 2 8 2" xfId="23440"/>
    <cellStyle name="Note 2 2 8 2 2" xfId="23441"/>
    <cellStyle name="Note 2 2 8 2_Rate Case Accrual Accounts" xfId="36311"/>
    <cellStyle name="Note 2 2 8 3" xfId="23442"/>
    <cellStyle name="Note 2 2 8 3 2" xfId="47860"/>
    <cellStyle name="Note 2 2 8 4" xfId="47861"/>
    <cellStyle name="Note 2 2 8_Rate Case Accrual Accounts" xfId="36312"/>
    <cellStyle name="Note 2 2 9" xfId="23443"/>
    <cellStyle name="Note 2 2 9 2" xfId="23444"/>
    <cellStyle name="Note 2 2 9 2 2" xfId="23445"/>
    <cellStyle name="Note 2 2 9 2_Rate Case Accrual Accounts" xfId="36313"/>
    <cellStyle name="Note 2 2 9 3" xfId="23446"/>
    <cellStyle name="Note 2 2 9 3 2" xfId="47862"/>
    <cellStyle name="Note 2 2 9 4" xfId="47863"/>
    <cellStyle name="Note 2 2 9_Rate Case Accrual Accounts" xfId="36314"/>
    <cellStyle name="Note 2 2_Basis Detail" xfId="23447"/>
    <cellStyle name="Note 2 20" xfId="47864"/>
    <cellStyle name="Note 2 3" xfId="491"/>
    <cellStyle name="Note 2 3 10" xfId="23448"/>
    <cellStyle name="Note 2 3 10 2" xfId="23449"/>
    <cellStyle name="Note 2 3 10 2 2" xfId="23450"/>
    <cellStyle name="Note 2 3 10 2_Rate Case Accrual Accounts" xfId="36315"/>
    <cellStyle name="Note 2 3 10 3" xfId="23451"/>
    <cellStyle name="Note 2 3 10 3 2" xfId="47865"/>
    <cellStyle name="Note 2 3 10 4" xfId="47866"/>
    <cellStyle name="Note 2 3 10_Rate Case Accrual Accounts" xfId="36316"/>
    <cellStyle name="Note 2 3 11" xfId="23452"/>
    <cellStyle name="Note 2 3 11 2" xfId="23453"/>
    <cellStyle name="Note 2 3 11 2 2" xfId="23454"/>
    <cellStyle name="Note 2 3 11 2_Rate Case Accrual Accounts" xfId="36317"/>
    <cellStyle name="Note 2 3 11 3" xfId="47867"/>
    <cellStyle name="Note 2 3 11_Rate Case Accrual Accounts" xfId="36318"/>
    <cellStyle name="Note 2 3 12" xfId="23455"/>
    <cellStyle name="Note 2 3 12 2" xfId="23456"/>
    <cellStyle name="Note 2 3 12 2 2" xfId="23457"/>
    <cellStyle name="Note 2 3 12 2_Rate Case Accrual Accounts" xfId="36319"/>
    <cellStyle name="Note 2 3 12 3" xfId="47868"/>
    <cellStyle name="Note 2 3 12_Rate Case Accrual Accounts" xfId="36320"/>
    <cellStyle name="Note 2 3 13" xfId="23458"/>
    <cellStyle name="Note 2 3 13 2" xfId="23459"/>
    <cellStyle name="Note 2 3 13_Rate Case Accrual Accounts" xfId="36321"/>
    <cellStyle name="Note 2 3 14" xfId="23460"/>
    <cellStyle name="Note 2 3 14 2" xfId="47869"/>
    <cellStyle name="Note 2 3 15" xfId="47870"/>
    <cellStyle name="Note 2 3 16" xfId="49389"/>
    <cellStyle name="Note 2 3 17" xfId="49245"/>
    <cellStyle name="Note 2 3 18" xfId="49405"/>
    <cellStyle name="Note 2 3 19" xfId="49441"/>
    <cellStyle name="Note 2 3 2" xfId="23461"/>
    <cellStyle name="Note 2 3 2 2" xfId="23462"/>
    <cellStyle name="Note 2 3 2 2 2" xfId="23463"/>
    <cellStyle name="Note 2 3 2 2 2 2" xfId="23464"/>
    <cellStyle name="Note 2 3 2 2 2 2 2" xfId="23465"/>
    <cellStyle name="Note 2 3 2 2 2 2_Rate Case Accrual Accounts" xfId="36322"/>
    <cellStyle name="Note 2 3 2 2 2 3" xfId="47871"/>
    <cellStyle name="Note 2 3 2 2 2_Rate Case Accrual Accounts" xfId="36323"/>
    <cellStyle name="Note 2 3 2 2 3" xfId="23466"/>
    <cellStyle name="Note 2 3 2 2 3 2" xfId="23467"/>
    <cellStyle name="Note 2 3 2 2 3_Rate Case Accrual Accounts" xfId="36324"/>
    <cellStyle name="Note 2 3 2 2 4" xfId="23468"/>
    <cellStyle name="Note 2 3 2 2 4 2" xfId="47872"/>
    <cellStyle name="Note 2 3 2 2 5" xfId="47873"/>
    <cellStyle name="Note 2 3 2 2_Rate Case Accrual Accounts" xfId="36325"/>
    <cellStyle name="Note 2 3 2 3" xfId="23469"/>
    <cellStyle name="Note 2 3 2 3 2" xfId="23470"/>
    <cellStyle name="Note 2 3 2 3 2 2" xfId="23471"/>
    <cellStyle name="Note 2 3 2 3 2_Rate Case Accrual Accounts" xfId="36326"/>
    <cellStyle name="Note 2 3 2 3 3" xfId="47874"/>
    <cellStyle name="Note 2 3 2 3_Rate Case Accrual Accounts" xfId="36327"/>
    <cellStyle name="Note 2 3 2 4" xfId="23472"/>
    <cellStyle name="Note 2 3 2 4 2" xfId="23473"/>
    <cellStyle name="Note 2 3 2 4_Rate Case Accrual Accounts" xfId="36328"/>
    <cellStyle name="Note 2 3 2 5" xfId="23474"/>
    <cellStyle name="Note 2 3 2 5 2" xfId="23475"/>
    <cellStyle name="Note 2 3 2 5_Rate Case Accrual Accounts" xfId="36329"/>
    <cellStyle name="Note 2 3 2 6" xfId="23476"/>
    <cellStyle name="Note 2 3 2 6 2" xfId="47875"/>
    <cellStyle name="Note 2 3 2 7" xfId="47876"/>
    <cellStyle name="Note 2 3 2_Rate Case Accrual Accounts" xfId="36330"/>
    <cellStyle name="Note 2 3 20" xfId="49418"/>
    <cellStyle name="Note 2 3 3" xfId="23477"/>
    <cellStyle name="Note 2 3 3 2" xfId="23478"/>
    <cellStyle name="Note 2 3 3 2 2" xfId="23479"/>
    <cellStyle name="Note 2 3 3 2 2 2" xfId="23480"/>
    <cellStyle name="Note 2 3 3 2 2_Rate Case Accrual Accounts" xfId="36331"/>
    <cellStyle name="Note 2 3 3 2 3" xfId="47877"/>
    <cellStyle name="Note 2 3 3 2_Rate Case Accrual Accounts" xfId="36332"/>
    <cellStyle name="Note 2 3 3 3" xfId="23481"/>
    <cellStyle name="Note 2 3 3 3 2" xfId="23482"/>
    <cellStyle name="Note 2 3 3 3_Rate Case Accrual Accounts" xfId="36333"/>
    <cellStyle name="Note 2 3 3 4" xfId="23483"/>
    <cellStyle name="Note 2 3 3 4 2" xfId="47878"/>
    <cellStyle name="Note 2 3 3 5" xfId="47879"/>
    <cellStyle name="Note 2 3 3_Rate Case Accrual Accounts" xfId="36334"/>
    <cellStyle name="Note 2 3 4" xfId="23484"/>
    <cellStyle name="Note 2 3 4 2" xfId="23485"/>
    <cellStyle name="Note 2 3 4 2 2" xfId="23486"/>
    <cellStyle name="Note 2 3 4 2_Rate Case Accrual Accounts" xfId="36335"/>
    <cellStyle name="Note 2 3 4 3" xfId="23487"/>
    <cellStyle name="Note 2 3 4 3 2" xfId="47880"/>
    <cellStyle name="Note 2 3 4 4" xfId="47881"/>
    <cellStyle name="Note 2 3 4_Rate Case Accrual Accounts" xfId="36336"/>
    <cellStyle name="Note 2 3 5" xfId="23488"/>
    <cellStyle name="Note 2 3 5 2" xfId="23489"/>
    <cellStyle name="Note 2 3 5 2 2" xfId="23490"/>
    <cellStyle name="Note 2 3 5 2_Rate Case Accrual Accounts" xfId="36337"/>
    <cellStyle name="Note 2 3 5 3" xfId="23491"/>
    <cellStyle name="Note 2 3 5 3 2" xfId="47882"/>
    <cellStyle name="Note 2 3 5 4" xfId="47883"/>
    <cellStyle name="Note 2 3 5_Rate Case Accrual Accounts" xfId="36338"/>
    <cellStyle name="Note 2 3 6" xfId="23492"/>
    <cellStyle name="Note 2 3 6 2" xfId="23493"/>
    <cellStyle name="Note 2 3 6 2 2" xfId="23494"/>
    <cellStyle name="Note 2 3 6 2_Rate Case Accrual Accounts" xfId="36339"/>
    <cellStyle name="Note 2 3 6 3" xfId="23495"/>
    <cellStyle name="Note 2 3 6 3 2" xfId="47884"/>
    <cellStyle name="Note 2 3 6 4" xfId="47885"/>
    <cellStyle name="Note 2 3 6_Rate Case Accrual Accounts" xfId="36340"/>
    <cellStyle name="Note 2 3 7" xfId="23496"/>
    <cellStyle name="Note 2 3 7 2" xfId="23497"/>
    <cellStyle name="Note 2 3 7 2 2" xfId="23498"/>
    <cellStyle name="Note 2 3 7 2_Rate Case Accrual Accounts" xfId="36341"/>
    <cellStyle name="Note 2 3 7 3" xfId="23499"/>
    <cellStyle name="Note 2 3 7 3 2" xfId="47886"/>
    <cellStyle name="Note 2 3 7 4" xfId="47887"/>
    <cellStyle name="Note 2 3 7_Rate Case Accrual Accounts" xfId="36342"/>
    <cellStyle name="Note 2 3 8" xfId="23500"/>
    <cellStyle name="Note 2 3 8 2" xfId="23501"/>
    <cellStyle name="Note 2 3 8 2 2" xfId="23502"/>
    <cellStyle name="Note 2 3 8 2_Rate Case Accrual Accounts" xfId="36343"/>
    <cellStyle name="Note 2 3 8 3" xfId="23503"/>
    <cellStyle name="Note 2 3 8 3 2" xfId="47888"/>
    <cellStyle name="Note 2 3 8 4" xfId="47889"/>
    <cellStyle name="Note 2 3 8_Rate Case Accrual Accounts" xfId="36344"/>
    <cellStyle name="Note 2 3 9" xfId="23504"/>
    <cellStyle name="Note 2 3 9 2" xfId="23505"/>
    <cellStyle name="Note 2 3 9 2 2" xfId="23506"/>
    <cellStyle name="Note 2 3 9 2_Rate Case Accrual Accounts" xfId="36345"/>
    <cellStyle name="Note 2 3 9 3" xfId="23507"/>
    <cellStyle name="Note 2 3 9 3 2" xfId="47890"/>
    <cellStyle name="Note 2 3 9 4" xfId="47891"/>
    <cellStyle name="Note 2 3 9_Rate Case Accrual Accounts" xfId="36346"/>
    <cellStyle name="Note 2 3_Basis Detail" xfId="23508"/>
    <cellStyle name="Note 2 4" xfId="23509"/>
    <cellStyle name="Note 2 4 10" xfId="23510"/>
    <cellStyle name="Note 2 4 10 2" xfId="47892"/>
    <cellStyle name="Note 2 4 11" xfId="23511"/>
    <cellStyle name="Note 2 4 11 2" xfId="47893"/>
    <cellStyle name="Note 2 4 12" xfId="23512"/>
    <cellStyle name="Note 2 4 12 2" xfId="47894"/>
    <cellStyle name="Note 2 4 13" xfId="47895"/>
    <cellStyle name="Note 2 4 2" xfId="23513"/>
    <cellStyle name="Note 2 4 2 2" xfId="23514"/>
    <cellStyle name="Note 2 4 2 2 2" xfId="23515"/>
    <cellStyle name="Note 2 4 2 2 2 2" xfId="23516"/>
    <cellStyle name="Note 2 4 2 2 2 2 2" xfId="23517"/>
    <cellStyle name="Note 2 4 2 2 2 2_Rate Case Accrual Accounts" xfId="36347"/>
    <cellStyle name="Note 2 4 2 2 2 3" xfId="47896"/>
    <cellStyle name="Note 2 4 2 2 2_Rate Case Accrual Accounts" xfId="36348"/>
    <cellStyle name="Note 2 4 2 2 3" xfId="23518"/>
    <cellStyle name="Note 2 4 2 2 3 2" xfId="23519"/>
    <cellStyle name="Note 2 4 2 2 3_Rate Case Accrual Accounts" xfId="36349"/>
    <cellStyle name="Note 2 4 2 2 4" xfId="23520"/>
    <cellStyle name="Note 2 4 2 2 4 2" xfId="47897"/>
    <cellStyle name="Note 2 4 2 2 5" xfId="47898"/>
    <cellStyle name="Note 2 4 2 2_Rate Case Accrual Accounts" xfId="36350"/>
    <cellStyle name="Note 2 4 2 3" xfId="23521"/>
    <cellStyle name="Note 2 4 2 3 2" xfId="23522"/>
    <cellStyle name="Note 2 4 2 3 2 2" xfId="23523"/>
    <cellStyle name="Note 2 4 2 3 2_Rate Case Accrual Accounts" xfId="36351"/>
    <cellStyle name="Note 2 4 2 3 3" xfId="47899"/>
    <cellStyle name="Note 2 4 2 3_Rate Case Accrual Accounts" xfId="36352"/>
    <cellStyle name="Note 2 4 2 4" xfId="23524"/>
    <cellStyle name="Note 2 4 2 4 2" xfId="47900"/>
    <cellStyle name="Note 2 4 2 5" xfId="23525"/>
    <cellStyle name="Note 2 4 2 5 2" xfId="23526"/>
    <cellStyle name="Note 2 4 2 5_Rate Case Accrual Accounts" xfId="36353"/>
    <cellStyle name="Note 2 4 2 6" xfId="23527"/>
    <cellStyle name="Note 2 4 2 6 2" xfId="47901"/>
    <cellStyle name="Note 2 4 2 7" xfId="23528"/>
    <cellStyle name="Note 2 4 2 7 2" xfId="47902"/>
    <cellStyle name="Note 2 4 2 8" xfId="23529"/>
    <cellStyle name="Note 2 4 2 8 2" xfId="47903"/>
    <cellStyle name="Note 2 4 2 9" xfId="47904"/>
    <cellStyle name="Note 2 4 2_Rate Case Accrual Accounts" xfId="36354"/>
    <cellStyle name="Note 2 4 3" xfId="23530"/>
    <cellStyle name="Note 2 4 3 2" xfId="23531"/>
    <cellStyle name="Note 2 4 3 2 2" xfId="23532"/>
    <cellStyle name="Note 2 4 3 2 2 2" xfId="47905"/>
    <cellStyle name="Note 2 4 3 2 3" xfId="23533"/>
    <cellStyle name="Note 2 4 3 2_Rate Case Accrual Accounts" xfId="36355"/>
    <cellStyle name="Note 2 4 3 3" xfId="23534"/>
    <cellStyle name="Note 2 4 3 3 2" xfId="47906"/>
    <cellStyle name="Note 2 4 3 4" xfId="47907"/>
    <cellStyle name="Note 2 4 3_Rate Case Accrual Accounts" xfId="36356"/>
    <cellStyle name="Note 2 4 4" xfId="23535"/>
    <cellStyle name="Note 2 4 4 2" xfId="23536"/>
    <cellStyle name="Note 2 4 4 2 2" xfId="23537"/>
    <cellStyle name="Note 2 4 4 2 2 2" xfId="23538"/>
    <cellStyle name="Note 2 4 4 2 2_Rate Case Accrual Accounts" xfId="36357"/>
    <cellStyle name="Note 2 4 4 2 3" xfId="47908"/>
    <cellStyle name="Note 2 4 4 2_Rate Case Accrual Accounts" xfId="36358"/>
    <cellStyle name="Note 2 4 4 3" xfId="23539"/>
    <cellStyle name="Note 2 4 4 3 2" xfId="23540"/>
    <cellStyle name="Note 2 4 4 3_Rate Case Accrual Accounts" xfId="36359"/>
    <cellStyle name="Note 2 4 4 4" xfId="23541"/>
    <cellStyle name="Note 2 4 4 4 2" xfId="47909"/>
    <cellStyle name="Note 2 4 4 5" xfId="47910"/>
    <cellStyle name="Note 2 4 4_Rate Case Accrual Accounts" xfId="36360"/>
    <cellStyle name="Note 2 4 5" xfId="23542"/>
    <cellStyle name="Note 2 4 5 2" xfId="23543"/>
    <cellStyle name="Note 2 4 5 2 2" xfId="23544"/>
    <cellStyle name="Note 2 4 5 2_Rate Case Accrual Accounts" xfId="36361"/>
    <cellStyle name="Note 2 4 5 3" xfId="23545"/>
    <cellStyle name="Note 2 4 5 3 2" xfId="47911"/>
    <cellStyle name="Note 2 4 5 4" xfId="47912"/>
    <cellStyle name="Note 2 4 5_Rate Case Accrual Accounts" xfId="36362"/>
    <cellStyle name="Note 2 4 6" xfId="23546"/>
    <cellStyle name="Note 2 4 6 2" xfId="23547"/>
    <cellStyle name="Note 2 4 6 2 2" xfId="23548"/>
    <cellStyle name="Note 2 4 6 2_Rate Case Accrual Accounts" xfId="36363"/>
    <cellStyle name="Note 2 4 6 3" xfId="47913"/>
    <cellStyle name="Note 2 4 6_Rate Case Accrual Accounts" xfId="36364"/>
    <cellStyle name="Note 2 4 7" xfId="23549"/>
    <cellStyle name="Note 2 4 7 2" xfId="47914"/>
    <cellStyle name="Note 2 4 8" xfId="23550"/>
    <cellStyle name="Note 2 4 8 2" xfId="23551"/>
    <cellStyle name="Note 2 4 8_Rate Case Accrual Accounts" xfId="36365"/>
    <cellStyle name="Note 2 4 9" xfId="23552"/>
    <cellStyle name="Note 2 4 9 2" xfId="47915"/>
    <cellStyle name="Note 2 4_Basis Info" xfId="23553"/>
    <cellStyle name="Note 2 5" xfId="23554"/>
    <cellStyle name="Note 2 5 2" xfId="23555"/>
    <cellStyle name="Note 2 5 2 2" xfId="23556"/>
    <cellStyle name="Note 2 5 2 2 2" xfId="23557"/>
    <cellStyle name="Note 2 5 2 2 2 2" xfId="23558"/>
    <cellStyle name="Note 2 5 2 2 2_Rate Case Accrual Accounts" xfId="36366"/>
    <cellStyle name="Note 2 5 2 2 3" xfId="47916"/>
    <cellStyle name="Note 2 5 2 2_Rate Case Accrual Accounts" xfId="36367"/>
    <cellStyle name="Note 2 5 2 3" xfId="23559"/>
    <cellStyle name="Note 2 5 2 3 2" xfId="23560"/>
    <cellStyle name="Note 2 5 2 3_Rate Case Accrual Accounts" xfId="36368"/>
    <cellStyle name="Note 2 5 2 4" xfId="23561"/>
    <cellStyle name="Note 2 5 2 4 2" xfId="47917"/>
    <cellStyle name="Note 2 5 2 5" xfId="47918"/>
    <cellStyle name="Note 2 5 2_Rate Case Accrual Accounts" xfId="36369"/>
    <cellStyle name="Note 2 5 3" xfId="23562"/>
    <cellStyle name="Note 2 5 3 2" xfId="23563"/>
    <cellStyle name="Note 2 5 3 2 2" xfId="23564"/>
    <cellStyle name="Note 2 5 3 2_Rate Case Accrual Accounts" xfId="36370"/>
    <cellStyle name="Note 2 5 3 3" xfId="47919"/>
    <cellStyle name="Note 2 5 3_Rate Case Accrual Accounts" xfId="36371"/>
    <cellStyle name="Note 2 5 4" xfId="23565"/>
    <cellStyle name="Note 2 5 4 2" xfId="47920"/>
    <cellStyle name="Note 2 5 5" xfId="23566"/>
    <cellStyle name="Note 2 5 5 2" xfId="23567"/>
    <cellStyle name="Note 2 5 5_Rate Case Accrual Accounts" xfId="36372"/>
    <cellStyle name="Note 2 5 6" xfId="23568"/>
    <cellStyle name="Note 2 5 6 2" xfId="47921"/>
    <cellStyle name="Note 2 5 7" xfId="23569"/>
    <cellStyle name="Note 2 5 7 2" xfId="47922"/>
    <cellStyle name="Note 2 5 8" xfId="23570"/>
    <cellStyle name="Note 2 5 8 2" xfId="47923"/>
    <cellStyle name="Note 2 5 9" xfId="47924"/>
    <cellStyle name="Note 2 5_Rate Case Accrual Accounts" xfId="36373"/>
    <cellStyle name="Note 2 6" xfId="23571"/>
    <cellStyle name="Note 2 6 2" xfId="23572"/>
    <cellStyle name="Note 2 6 2 2" xfId="23573"/>
    <cellStyle name="Note 2 6 2 2 2" xfId="47925"/>
    <cellStyle name="Note 2 6 2 3" xfId="23574"/>
    <cellStyle name="Note 2 6 2_Rate Case Accrual Accounts" xfId="36374"/>
    <cellStyle name="Note 2 6 3" xfId="23575"/>
    <cellStyle name="Note 2 6 3 2" xfId="23576"/>
    <cellStyle name="Note 2 6 3_Rate Case Accrual Accounts" xfId="36375"/>
    <cellStyle name="Note 2 6 4" xfId="23577"/>
    <cellStyle name="Note 2 6 4 2" xfId="23578"/>
    <cellStyle name="Note 2 6 4 2 2" xfId="47926"/>
    <cellStyle name="Note 2 6 4 3" xfId="47927"/>
    <cellStyle name="Note 2 6 4_Rate Case Accrual Accounts" xfId="36376"/>
    <cellStyle name="Note 2 6 5" xfId="23579"/>
    <cellStyle name="Note 2 6 5 2" xfId="47928"/>
    <cellStyle name="Note 2 6 6" xfId="47929"/>
    <cellStyle name="Note 2 6_Rate Case Accrual Accounts" xfId="36377"/>
    <cellStyle name="Note 2 7" xfId="23580"/>
    <cellStyle name="Note 2 7 2" xfId="23581"/>
    <cellStyle name="Note 2 7 2 2" xfId="23582"/>
    <cellStyle name="Note 2 7 2 2 2" xfId="47930"/>
    <cellStyle name="Note 2 7 2 3" xfId="23583"/>
    <cellStyle name="Note 2 7 2_Rate Case Accrual Accounts" xfId="36378"/>
    <cellStyle name="Note 2 7 3" xfId="23584"/>
    <cellStyle name="Note 2 7 3 2" xfId="47931"/>
    <cellStyle name="Note 2 7 4" xfId="23585"/>
    <cellStyle name="Note 2 7 4 2" xfId="47932"/>
    <cellStyle name="Note 2 7 5" xfId="47933"/>
    <cellStyle name="Note 2 7_Rate Case Accrual Accounts" xfId="36379"/>
    <cellStyle name="Note 2 8" xfId="23586"/>
    <cellStyle name="Note 2 8 2" xfId="23587"/>
    <cellStyle name="Note 2 8 2 2" xfId="23588"/>
    <cellStyle name="Note 2 8 2_Rate Case Accrual Accounts" xfId="36380"/>
    <cellStyle name="Note 2 8 3" xfId="23589"/>
    <cellStyle name="Note 2 8 3 2" xfId="47934"/>
    <cellStyle name="Note 2 8 4" xfId="47935"/>
    <cellStyle name="Note 2 8_Rate Case Accrual Accounts" xfId="36381"/>
    <cellStyle name="Note 2 9" xfId="23590"/>
    <cellStyle name="Note 2 9 2" xfId="23591"/>
    <cellStyle name="Note 2 9 2 2" xfId="23592"/>
    <cellStyle name="Note 2 9 2_Rate Case Accrual Accounts" xfId="36382"/>
    <cellStyle name="Note 2 9 3" xfId="47936"/>
    <cellStyle name="Note 2 9_Rate Case Accrual Accounts" xfId="36383"/>
    <cellStyle name="Note 2_06_2013" xfId="399"/>
    <cellStyle name="Note 20" xfId="23593"/>
    <cellStyle name="Note 20 10" xfId="23594"/>
    <cellStyle name="Note 20 10 2" xfId="47937"/>
    <cellStyle name="Note 20 11" xfId="47938"/>
    <cellStyle name="Note 20 2" xfId="23595"/>
    <cellStyle name="Note 20 2 2" xfId="23596"/>
    <cellStyle name="Note 20 2 2 2" xfId="23597"/>
    <cellStyle name="Note 20 2 2 2 2" xfId="23598"/>
    <cellStyle name="Note 20 2 2 2 2 2" xfId="47939"/>
    <cellStyle name="Note 20 2 2 2 3" xfId="23599"/>
    <cellStyle name="Note 20 2 2 2_Rate Case Accrual Accounts" xfId="36384"/>
    <cellStyle name="Note 20 2 2 3" xfId="23600"/>
    <cellStyle name="Note 20 2 2 3 2" xfId="47940"/>
    <cellStyle name="Note 20 2 2 4" xfId="47941"/>
    <cellStyle name="Note 20 2 2_Rate Case Accrual Accounts" xfId="36385"/>
    <cellStyle name="Note 20 2 3" xfId="23601"/>
    <cellStyle name="Note 20 2 3 2" xfId="23602"/>
    <cellStyle name="Note 20 2 3 2 2" xfId="47942"/>
    <cellStyle name="Note 20 2 3 3" xfId="23603"/>
    <cellStyle name="Note 20 2 3_Rate Case Accrual Accounts" xfId="36386"/>
    <cellStyle name="Note 20 2 4" xfId="23604"/>
    <cellStyle name="Note 20 2 4 2" xfId="47943"/>
    <cellStyle name="Note 20 2 5" xfId="47944"/>
    <cellStyle name="Note 20 2_Rate Case Accrual Accounts" xfId="36387"/>
    <cellStyle name="Note 20 3" xfId="23605"/>
    <cellStyle name="Note 20 3 2" xfId="23606"/>
    <cellStyle name="Note 20 3 2 2" xfId="23607"/>
    <cellStyle name="Note 20 3 2 2 2" xfId="23608"/>
    <cellStyle name="Note 20 3 2 2 2 2" xfId="47945"/>
    <cellStyle name="Note 20 3 2 2 3" xfId="23609"/>
    <cellStyle name="Note 20 3 2 2_Rate Case Accrual Accounts" xfId="36388"/>
    <cellStyle name="Note 20 3 2 3" xfId="23610"/>
    <cellStyle name="Note 20 3 2 3 2" xfId="47946"/>
    <cellStyle name="Note 20 3 2 4" xfId="47947"/>
    <cellStyle name="Note 20 3 2_Rate Case Accrual Accounts" xfId="36389"/>
    <cellStyle name="Note 20 3 3" xfId="23611"/>
    <cellStyle name="Note 20 3 3 2" xfId="23612"/>
    <cellStyle name="Note 20 3 3 2 2" xfId="47948"/>
    <cellStyle name="Note 20 3 3 3" xfId="23613"/>
    <cellStyle name="Note 20 3 3_Rate Case Accrual Accounts" xfId="36390"/>
    <cellStyle name="Note 20 3 4" xfId="23614"/>
    <cellStyle name="Note 20 3 4 2" xfId="23615"/>
    <cellStyle name="Note 20 3 4 2 2" xfId="47949"/>
    <cellStyle name="Note 20 3 4 3" xfId="23616"/>
    <cellStyle name="Note 20 3 4_Rate Case Accrual Accounts" xfId="36391"/>
    <cellStyle name="Note 20 3 5" xfId="23617"/>
    <cellStyle name="Note 20 3 5 2" xfId="47950"/>
    <cellStyle name="Note 20 3 6" xfId="23618"/>
    <cellStyle name="Note 20 3 6 2" xfId="47951"/>
    <cellStyle name="Note 20 3 7" xfId="47952"/>
    <cellStyle name="Note 20 3_Rate Case Accrual Accounts" xfId="36392"/>
    <cellStyle name="Note 20 4" xfId="23619"/>
    <cellStyle name="Note 20 4 2" xfId="23620"/>
    <cellStyle name="Note 20 4 2 2" xfId="23621"/>
    <cellStyle name="Note 20 4 2 2 2" xfId="47953"/>
    <cellStyle name="Note 20 4 2 3" xfId="23622"/>
    <cellStyle name="Note 20 4 2_Rate Case Accrual Accounts" xfId="36393"/>
    <cellStyle name="Note 20 4 3" xfId="23623"/>
    <cellStyle name="Note 20 4 3 2" xfId="47954"/>
    <cellStyle name="Note 20 4 4" xfId="23624"/>
    <cellStyle name="Note 20 4 4 2" xfId="47955"/>
    <cellStyle name="Note 20 4 5" xfId="47956"/>
    <cellStyle name="Note 20 4_Rate Case Accrual Accounts" xfId="36394"/>
    <cellStyle name="Note 20 5" xfId="23625"/>
    <cellStyle name="Note 20 5 2" xfId="23626"/>
    <cellStyle name="Note 20 5 2 2" xfId="47957"/>
    <cellStyle name="Note 20 5 3" xfId="23627"/>
    <cellStyle name="Note 20 5_Rate Case Accrual Accounts" xfId="36395"/>
    <cellStyle name="Note 20 6" xfId="23628"/>
    <cellStyle name="Note 20 6 2" xfId="47958"/>
    <cellStyle name="Note 20 7" xfId="23629"/>
    <cellStyle name="Note 20 7 2" xfId="47959"/>
    <cellStyle name="Note 20 8" xfId="23630"/>
    <cellStyle name="Note 20 8 2" xfId="47960"/>
    <cellStyle name="Note 20 9" xfId="23631"/>
    <cellStyle name="Note 20 9 2" xfId="47961"/>
    <cellStyle name="Note 20_Rate Case Accrual Accounts" xfId="36396"/>
    <cellStyle name="Note 21" xfId="23632"/>
    <cellStyle name="Note 21 10" xfId="23633"/>
    <cellStyle name="Note 21 10 2" xfId="47962"/>
    <cellStyle name="Note 21 11" xfId="47963"/>
    <cellStyle name="Note 21 2" xfId="23634"/>
    <cellStyle name="Note 21 2 2" xfId="23635"/>
    <cellStyle name="Note 21 2 2 2" xfId="23636"/>
    <cellStyle name="Note 21 2 2 2 2" xfId="23637"/>
    <cellStyle name="Note 21 2 2 2 2 2" xfId="47964"/>
    <cellStyle name="Note 21 2 2 2 3" xfId="23638"/>
    <cellStyle name="Note 21 2 2 2_Rate Case Accrual Accounts" xfId="36397"/>
    <cellStyle name="Note 21 2 2 3" xfId="23639"/>
    <cellStyle name="Note 21 2 2 3 2" xfId="47965"/>
    <cellStyle name="Note 21 2 2 4" xfId="47966"/>
    <cellStyle name="Note 21 2 2_Rate Case Accrual Accounts" xfId="36398"/>
    <cellStyle name="Note 21 2 3" xfId="23640"/>
    <cellStyle name="Note 21 2 3 2" xfId="23641"/>
    <cellStyle name="Note 21 2 3 2 2" xfId="47967"/>
    <cellStyle name="Note 21 2 3 3" xfId="23642"/>
    <cellStyle name="Note 21 2 3_Rate Case Accrual Accounts" xfId="36399"/>
    <cellStyle name="Note 21 2 4" xfId="23643"/>
    <cellStyle name="Note 21 2 4 2" xfId="47968"/>
    <cellStyle name="Note 21 2 5" xfId="47969"/>
    <cellStyle name="Note 21 2_Rate Case Accrual Accounts" xfId="36400"/>
    <cellStyle name="Note 21 3" xfId="23644"/>
    <cellStyle name="Note 21 3 2" xfId="23645"/>
    <cellStyle name="Note 21 3 2 2" xfId="23646"/>
    <cellStyle name="Note 21 3 2 2 2" xfId="23647"/>
    <cellStyle name="Note 21 3 2 2 2 2" xfId="47970"/>
    <cellStyle name="Note 21 3 2 2 3" xfId="23648"/>
    <cellStyle name="Note 21 3 2 2_Rate Case Accrual Accounts" xfId="36401"/>
    <cellStyle name="Note 21 3 2 3" xfId="23649"/>
    <cellStyle name="Note 21 3 2 3 2" xfId="47971"/>
    <cellStyle name="Note 21 3 2 4" xfId="47972"/>
    <cellStyle name="Note 21 3 2_Rate Case Accrual Accounts" xfId="36402"/>
    <cellStyle name="Note 21 3 3" xfId="23650"/>
    <cellStyle name="Note 21 3 3 2" xfId="23651"/>
    <cellStyle name="Note 21 3 3 2 2" xfId="47973"/>
    <cellStyle name="Note 21 3 3 3" xfId="23652"/>
    <cellStyle name="Note 21 3 3_Rate Case Accrual Accounts" xfId="36403"/>
    <cellStyle name="Note 21 3 4" xfId="23653"/>
    <cellStyle name="Note 21 3 4 2" xfId="23654"/>
    <cellStyle name="Note 21 3 4 2 2" xfId="47974"/>
    <cellStyle name="Note 21 3 4 3" xfId="23655"/>
    <cellStyle name="Note 21 3 4_Rate Case Accrual Accounts" xfId="36404"/>
    <cellStyle name="Note 21 3 5" xfId="23656"/>
    <cellStyle name="Note 21 3 5 2" xfId="47975"/>
    <cellStyle name="Note 21 3 6" xfId="23657"/>
    <cellStyle name="Note 21 3 6 2" xfId="47976"/>
    <cellStyle name="Note 21 3 7" xfId="47977"/>
    <cellStyle name="Note 21 3_Rate Case Accrual Accounts" xfId="36405"/>
    <cellStyle name="Note 21 4" xfId="23658"/>
    <cellStyle name="Note 21 4 2" xfId="23659"/>
    <cellStyle name="Note 21 4 2 2" xfId="23660"/>
    <cellStyle name="Note 21 4 2 2 2" xfId="47978"/>
    <cellStyle name="Note 21 4 2 3" xfId="23661"/>
    <cellStyle name="Note 21 4 2_Rate Case Accrual Accounts" xfId="36406"/>
    <cellStyle name="Note 21 4 3" xfId="23662"/>
    <cellStyle name="Note 21 4 3 2" xfId="47979"/>
    <cellStyle name="Note 21 4 4" xfId="23663"/>
    <cellStyle name="Note 21 4 4 2" xfId="47980"/>
    <cellStyle name="Note 21 4 5" xfId="47981"/>
    <cellStyle name="Note 21 4_Rate Case Accrual Accounts" xfId="36407"/>
    <cellStyle name="Note 21 5" xfId="23664"/>
    <cellStyle name="Note 21 5 2" xfId="23665"/>
    <cellStyle name="Note 21 5 2 2" xfId="47982"/>
    <cellStyle name="Note 21 5 3" xfId="23666"/>
    <cellStyle name="Note 21 5_Rate Case Accrual Accounts" xfId="36408"/>
    <cellStyle name="Note 21 6" xfId="23667"/>
    <cellStyle name="Note 21 6 2" xfId="47983"/>
    <cellStyle name="Note 21 7" xfId="23668"/>
    <cellStyle name="Note 21 7 2" xfId="47984"/>
    <cellStyle name="Note 21 8" xfId="23669"/>
    <cellStyle name="Note 21 8 2" xfId="47985"/>
    <cellStyle name="Note 21 9" xfId="23670"/>
    <cellStyle name="Note 21 9 2" xfId="47986"/>
    <cellStyle name="Note 21_Rate Case Accrual Accounts" xfId="36409"/>
    <cellStyle name="Note 22" xfId="23671"/>
    <cellStyle name="Note 22 10" xfId="23672"/>
    <cellStyle name="Note 22 10 2" xfId="47987"/>
    <cellStyle name="Note 22 11" xfId="47988"/>
    <cellStyle name="Note 22 2" xfId="23673"/>
    <cellStyle name="Note 22 2 2" xfId="23674"/>
    <cellStyle name="Note 22 2 2 2" xfId="23675"/>
    <cellStyle name="Note 22 2 2 2 2" xfId="23676"/>
    <cellStyle name="Note 22 2 2 2 2 2" xfId="47989"/>
    <cellStyle name="Note 22 2 2 2 3" xfId="23677"/>
    <cellStyle name="Note 22 2 2 2_Rate Case Accrual Accounts" xfId="36410"/>
    <cellStyle name="Note 22 2 2 3" xfId="23678"/>
    <cellStyle name="Note 22 2 2 3 2" xfId="47990"/>
    <cellStyle name="Note 22 2 2 4" xfId="47991"/>
    <cellStyle name="Note 22 2 2_Rate Case Accrual Accounts" xfId="36411"/>
    <cellStyle name="Note 22 2 3" xfId="23679"/>
    <cellStyle name="Note 22 2 3 2" xfId="23680"/>
    <cellStyle name="Note 22 2 3 2 2" xfId="47992"/>
    <cellStyle name="Note 22 2 3 3" xfId="23681"/>
    <cellStyle name="Note 22 2 3_Rate Case Accrual Accounts" xfId="36412"/>
    <cellStyle name="Note 22 2 4" xfId="23682"/>
    <cellStyle name="Note 22 2 4 2" xfId="47993"/>
    <cellStyle name="Note 22 2 5" xfId="47994"/>
    <cellStyle name="Note 22 2_Rate Case Accrual Accounts" xfId="36413"/>
    <cellStyle name="Note 22 3" xfId="23683"/>
    <cellStyle name="Note 22 3 2" xfId="23684"/>
    <cellStyle name="Note 22 3 2 2" xfId="23685"/>
    <cellStyle name="Note 22 3 2 2 2" xfId="23686"/>
    <cellStyle name="Note 22 3 2 2 2 2" xfId="47995"/>
    <cellStyle name="Note 22 3 2 2 3" xfId="23687"/>
    <cellStyle name="Note 22 3 2 2_Rate Case Accrual Accounts" xfId="36414"/>
    <cellStyle name="Note 22 3 2 3" xfId="23688"/>
    <cellStyle name="Note 22 3 2 3 2" xfId="47996"/>
    <cellStyle name="Note 22 3 2 4" xfId="47997"/>
    <cellStyle name="Note 22 3 2_Rate Case Accrual Accounts" xfId="36415"/>
    <cellStyle name="Note 22 3 3" xfId="23689"/>
    <cellStyle name="Note 22 3 3 2" xfId="23690"/>
    <cellStyle name="Note 22 3 3 2 2" xfId="47998"/>
    <cellStyle name="Note 22 3 3 3" xfId="23691"/>
    <cellStyle name="Note 22 3 3_Rate Case Accrual Accounts" xfId="36416"/>
    <cellStyle name="Note 22 3 4" xfId="23692"/>
    <cellStyle name="Note 22 3 4 2" xfId="23693"/>
    <cellStyle name="Note 22 3 4 2 2" xfId="47999"/>
    <cellStyle name="Note 22 3 4 3" xfId="23694"/>
    <cellStyle name="Note 22 3 4_Rate Case Accrual Accounts" xfId="36417"/>
    <cellStyle name="Note 22 3 5" xfId="23695"/>
    <cellStyle name="Note 22 3 5 2" xfId="48000"/>
    <cellStyle name="Note 22 3 6" xfId="23696"/>
    <cellStyle name="Note 22 3 6 2" xfId="48001"/>
    <cellStyle name="Note 22 3 7" xfId="48002"/>
    <cellStyle name="Note 22 3_Rate Case Accrual Accounts" xfId="36418"/>
    <cellStyle name="Note 22 4" xfId="23697"/>
    <cellStyle name="Note 22 4 2" xfId="23698"/>
    <cellStyle name="Note 22 4 2 2" xfId="23699"/>
    <cellStyle name="Note 22 4 2 2 2" xfId="48003"/>
    <cellStyle name="Note 22 4 2 3" xfId="23700"/>
    <cellStyle name="Note 22 4 2_Rate Case Accrual Accounts" xfId="36419"/>
    <cellStyle name="Note 22 4 3" xfId="23701"/>
    <cellStyle name="Note 22 4 3 2" xfId="48004"/>
    <cellStyle name="Note 22 4 4" xfId="23702"/>
    <cellStyle name="Note 22 4 4 2" xfId="48005"/>
    <cellStyle name="Note 22 4 5" xfId="48006"/>
    <cellStyle name="Note 22 4_Rate Case Accrual Accounts" xfId="36420"/>
    <cellStyle name="Note 22 5" xfId="23703"/>
    <cellStyle name="Note 22 5 2" xfId="23704"/>
    <cellStyle name="Note 22 5 2 2" xfId="48007"/>
    <cellStyle name="Note 22 5 3" xfId="23705"/>
    <cellStyle name="Note 22 5_Rate Case Accrual Accounts" xfId="36421"/>
    <cellStyle name="Note 22 6" xfId="23706"/>
    <cellStyle name="Note 22 6 2" xfId="48008"/>
    <cellStyle name="Note 22 7" xfId="23707"/>
    <cellStyle name="Note 22 7 2" xfId="48009"/>
    <cellStyle name="Note 22 8" xfId="23708"/>
    <cellStyle name="Note 22 8 2" xfId="48010"/>
    <cellStyle name="Note 22 9" xfId="23709"/>
    <cellStyle name="Note 22 9 2" xfId="48011"/>
    <cellStyle name="Note 22_Rate Case Accrual Accounts" xfId="36422"/>
    <cellStyle name="Note 23" xfId="23710"/>
    <cellStyle name="Note 23 10" xfId="23711"/>
    <cellStyle name="Note 23 10 2" xfId="48012"/>
    <cellStyle name="Note 23 11" xfId="48013"/>
    <cellStyle name="Note 23 2" xfId="23712"/>
    <cellStyle name="Note 23 2 2" xfId="23713"/>
    <cellStyle name="Note 23 2 2 2" xfId="23714"/>
    <cellStyle name="Note 23 2 2 2 2" xfId="23715"/>
    <cellStyle name="Note 23 2 2 2 2 2" xfId="48014"/>
    <cellStyle name="Note 23 2 2 2 3" xfId="23716"/>
    <cellStyle name="Note 23 2 2 2_Rate Case Accrual Accounts" xfId="36423"/>
    <cellStyle name="Note 23 2 2 3" xfId="23717"/>
    <cellStyle name="Note 23 2 2 3 2" xfId="48015"/>
    <cellStyle name="Note 23 2 2 4" xfId="48016"/>
    <cellStyle name="Note 23 2 2_Rate Case Accrual Accounts" xfId="36424"/>
    <cellStyle name="Note 23 2 3" xfId="23718"/>
    <cellStyle name="Note 23 2 3 2" xfId="23719"/>
    <cellStyle name="Note 23 2 3 2 2" xfId="48017"/>
    <cellStyle name="Note 23 2 3 3" xfId="48018"/>
    <cellStyle name="Note 23 2 3_Rate Case Accrual Accounts" xfId="36425"/>
    <cellStyle name="Note 23 2 4" xfId="23720"/>
    <cellStyle name="Note 23 2 4 2" xfId="23721"/>
    <cellStyle name="Note 23 2 4 2 2" xfId="48019"/>
    <cellStyle name="Note 23 2 4 3" xfId="23722"/>
    <cellStyle name="Note 23 2 4_Rate Case Accrual Accounts" xfId="36426"/>
    <cellStyle name="Note 23 2 5" xfId="23723"/>
    <cellStyle name="Note 23 2 5 2" xfId="48020"/>
    <cellStyle name="Note 23 2 6" xfId="23724"/>
    <cellStyle name="Note 23 2 6 2" xfId="48021"/>
    <cellStyle name="Note 23 2 7" xfId="48022"/>
    <cellStyle name="Note 23 2_Rate Case Accrual Accounts" xfId="36427"/>
    <cellStyle name="Note 23 3" xfId="23725"/>
    <cellStyle name="Note 23 3 2" xfId="23726"/>
    <cellStyle name="Note 23 3 2 2" xfId="23727"/>
    <cellStyle name="Note 23 3 2 2 2" xfId="23728"/>
    <cellStyle name="Note 23 3 2 2 2 2" xfId="48023"/>
    <cellStyle name="Note 23 3 2 2 3" xfId="23729"/>
    <cellStyle name="Note 23 3 2 2_Rate Case Accrual Accounts" xfId="36428"/>
    <cellStyle name="Note 23 3 2 3" xfId="23730"/>
    <cellStyle name="Note 23 3 2 3 2" xfId="48024"/>
    <cellStyle name="Note 23 3 2 4" xfId="48025"/>
    <cellStyle name="Note 23 3 2_Rate Case Accrual Accounts" xfId="36429"/>
    <cellStyle name="Note 23 3 3" xfId="23731"/>
    <cellStyle name="Note 23 3 3 2" xfId="23732"/>
    <cellStyle name="Note 23 3 3 2 2" xfId="48026"/>
    <cellStyle name="Note 23 3 3 3" xfId="23733"/>
    <cellStyle name="Note 23 3 3_Rate Case Accrual Accounts" xfId="36430"/>
    <cellStyle name="Note 23 3 4" xfId="23734"/>
    <cellStyle name="Note 23 3 4 2" xfId="23735"/>
    <cellStyle name="Note 23 3 4_Rate Case Accrual Accounts" xfId="36431"/>
    <cellStyle name="Note 23 3 5" xfId="23736"/>
    <cellStyle name="Note 23 3 5 2" xfId="48027"/>
    <cellStyle name="Note 23 3 6" xfId="23737"/>
    <cellStyle name="Note 23 3 6 2" xfId="48028"/>
    <cellStyle name="Note 23 3 7" xfId="48029"/>
    <cellStyle name="Note 23 3_Rate Case Accrual Accounts" xfId="36432"/>
    <cellStyle name="Note 23 4" xfId="23738"/>
    <cellStyle name="Note 23 4 2" xfId="23739"/>
    <cellStyle name="Note 23 4 2 2" xfId="23740"/>
    <cellStyle name="Note 23 4 2 2 2" xfId="48030"/>
    <cellStyle name="Note 23 4 2 3" xfId="23741"/>
    <cellStyle name="Note 23 4 2_Rate Case Accrual Accounts" xfId="36433"/>
    <cellStyle name="Note 23 4 3" xfId="23742"/>
    <cellStyle name="Note 23 4 3 2" xfId="48031"/>
    <cellStyle name="Note 23 4 4" xfId="48032"/>
    <cellStyle name="Note 23 4_Rate Case Accrual Accounts" xfId="36434"/>
    <cellStyle name="Note 23 5" xfId="23743"/>
    <cellStyle name="Note 23 5 2" xfId="23744"/>
    <cellStyle name="Note 23 5 2 2" xfId="48033"/>
    <cellStyle name="Note 23 5 3" xfId="23745"/>
    <cellStyle name="Note 23 5_Rate Case Accrual Accounts" xfId="36435"/>
    <cellStyle name="Note 23 6" xfId="23746"/>
    <cellStyle name="Note 23 6 2" xfId="48034"/>
    <cellStyle name="Note 23 7" xfId="23747"/>
    <cellStyle name="Note 23 7 2" xfId="48035"/>
    <cellStyle name="Note 23 8" xfId="23748"/>
    <cellStyle name="Note 23 8 2" xfId="48036"/>
    <cellStyle name="Note 23 9" xfId="23749"/>
    <cellStyle name="Note 23 9 2" xfId="48037"/>
    <cellStyle name="Note 23_Rate Case Accrual Accounts" xfId="36436"/>
    <cellStyle name="Note 24" xfId="23750"/>
    <cellStyle name="Note 24 10" xfId="23751"/>
    <cellStyle name="Note 24 10 2" xfId="23752"/>
    <cellStyle name="Note 24 10 2 2" xfId="23753"/>
    <cellStyle name="Note 24 10 2_Rate Case Accrual Accounts" xfId="36437"/>
    <cellStyle name="Note 24 10 3" xfId="23754"/>
    <cellStyle name="Note 24 10 3 2" xfId="48038"/>
    <cellStyle name="Note 24 10 4" xfId="48039"/>
    <cellStyle name="Note 24 10_Rate Case Accrual Accounts" xfId="36438"/>
    <cellStyle name="Note 24 11" xfId="23755"/>
    <cellStyle name="Note 24 11 2" xfId="23756"/>
    <cellStyle name="Note 24 11 2 2" xfId="23757"/>
    <cellStyle name="Note 24 11 2_Rate Case Accrual Accounts" xfId="36439"/>
    <cellStyle name="Note 24 11 3" xfId="48040"/>
    <cellStyle name="Note 24 11_Rate Case Accrual Accounts" xfId="36440"/>
    <cellStyle name="Note 24 12" xfId="23758"/>
    <cellStyle name="Note 24 12 2" xfId="23759"/>
    <cellStyle name="Note 24 12 2 2" xfId="23760"/>
    <cellStyle name="Note 24 12 2_Rate Case Accrual Accounts" xfId="36441"/>
    <cellStyle name="Note 24 12 3" xfId="48041"/>
    <cellStyle name="Note 24 12_Rate Case Accrual Accounts" xfId="36442"/>
    <cellStyle name="Note 24 13" xfId="23761"/>
    <cellStyle name="Note 24 13 2" xfId="23762"/>
    <cellStyle name="Note 24 13_Rate Case Accrual Accounts" xfId="36443"/>
    <cellStyle name="Note 24 14" xfId="23763"/>
    <cellStyle name="Note 24 14 2" xfId="48042"/>
    <cellStyle name="Note 24 15" xfId="23764"/>
    <cellStyle name="Note 24 15 2" xfId="48043"/>
    <cellStyle name="Note 24 16" xfId="48044"/>
    <cellStyle name="Note 24 2" xfId="23765"/>
    <cellStyle name="Note 24 2 2" xfId="23766"/>
    <cellStyle name="Note 24 2 2 2" xfId="23767"/>
    <cellStyle name="Note 24 2 2 2 2" xfId="23768"/>
    <cellStyle name="Note 24 2 2 2_Rate Case Accrual Accounts" xfId="36444"/>
    <cellStyle name="Note 24 2 2 3" xfId="23769"/>
    <cellStyle name="Note 24 2 2 3 2" xfId="48045"/>
    <cellStyle name="Note 24 2 2 4" xfId="48046"/>
    <cellStyle name="Note 24 2 2_Rate Case Accrual Accounts" xfId="36445"/>
    <cellStyle name="Note 24 2 3" xfId="23770"/>
    <cellStyle name="Note 24 2 3 2" xfId="23771"/>
    <cellStyle name="Note 24 2 3_Rate Case Accrual Accounts" xfId="36446"/>
    <cellStyle name="Note 24 2 4" xfId="23772"/>
    <cellStyle name="Note 24 2 4 2" xfId="48047"/>
    <cellStyle name="Note 24 2 5" xfId="48048"/>
    <cellStyle name="Note 24 2_Rate Case Accrual Accounts" xfId="36447"/>
    <cellStyle name="Note 24 3" xfId="23773"/>
    <cellStyle name="Note 24 3 2" xfId="23774"/>
    <cellStyle name="Note 24 3 2 2" xfId="23775"/>
    <cellStyle name="Note 24 3 2 2 2" xfId="23776"/>
    <cellStyle name="Note 24 3 2 2 2 2" xfId="23777"/>
    <cellStyle name="Note 24 3 2 2 2_Rate Case Accrual Accounts" xfId="36448"/>
    <cellStyle name="Note 24 3 2 2 3" xfId="48049"/>
    <cellStyle name="Note 24 3 2 2_Rate Case Accrual Accounts" xfId="36449"/>
    <cellStyle name="Note 24 3 2 3" xfId="23778"/>
    <cellStyle name="Note 24 3 2 3 2" xfId="23779"/>
    <cellStyle name="Note 24 3 2 3_Rate Case Accrual Accounts" xfId="36450"/>
    <cellStyle name="Note 24 3 2 4" xfId="48050"/>
    <cellStyle name="Note 24 3 2_Rate Case Accrual Accounts" xfId="36451"/>
    <cellStyle name="Note 24 3 3" xfId="23780"/>
    <cellStyle name="Note 24 3 3 2" xfId="23781"/>
    <cellStyle name="Note 24 3 3 2 2" xfId="23782"/>
    <cellStyle name="Note 24 3 3 2_Rate Case Accrual Accounts" xfId="36452"/>
    <cellStyle name="Note 24 3 3 3" xfId="48051"/>
    <cellStyle name="Note 24 3 3_Rate Case Accrual Accounts" xfId="36453"/>
    <cellStyle name="Note 24 3 4" xfId="23783"/>
    <cellStyle name="Note 24 3 4 2" xfId="23784"/>
    <cellStyle name="Note 24 3 4_Rate Case Accrual Accounts" xfId="36454"/>
    <cellStyle name="Note 24 3 5" xfId="23785"/>
    <cellStyle name="Note 24 3 5 2" xfId="23786"/>
    <cellStyle name="Note 24 3 5_Rate Case Accrual Accounts" xfId="36455"/>
    <cellStyle name="Note 24 3 6" xfId="23787"/>
    <cellStyle name="Note 24 3 6 2" xfId="48052"/>
    <cellStyle name="Note 24 3 7" xfId="48053"/>
    <cellStyle name="Note 24 3_Rate Case Accrual Accounts" xfId="36456"/>
    <cellStyle name="Note 24 4" xfId="23788"/>
    <cellStyle name="Note 24 4 2" xfId="23789"/>
    <cellStyle name="Note 24 4 2 2" xfId="23790"/>
    <cellStyle name="Note 24 4 2 2 2" xfId="23791"/>
    <cellStyle name="Note 24 4 2 2_Rate Case Accrual Accounts" xfId="36457"/>
    <cellStyle name="Note 24 4 2 3" xfId="48054"/>
    <cellStyle name="Note 24 4 2_Rate Case Accrual Accounts" xfId="36458"/>
    <cellStyle name="Note 24 4 3" xfId="23792"/>
    <cellStyle name="Note 24 4 3 2" xfId="23793"/>
    <cellStyle name="Note 24 4 3_Rate Case Accrual Accounts" xfId="36459"/>
    <cellStyle name="Note 24 4 4" xfId="23794"/>
    <cellStyle name="Note 24 4 4 2" xfId="48055"/>
    <cellStyle name="Note 24 4 5" xfId="48056"/>
    <cellStyle name="Note 24 4_Rate Case Accrual Accounts" xfId="36460"/>
    <cellStyle name="Note 24 5" xfId="23795"/>
    <cellStyle name="Note 24 5 2" xfId="23796"/>
    <cellStyle name="Note 24 5 2 2" xfId="23797"/>
    <cellStyle name="Note 24 5 2_Rate Case Accrual Accounts" xfId="36461"/>
    <cellStyle name="Note 24 5 3" xfId="23798"/>
    <cellStyle name="Note 24 5 3 2" xfId="48057"/>
    <cellStyle name="Note 24 5 4" xfId="48058"/>
    <cellStyle name="Note 24 5_Rate Case Accrual Accounts" xfId="36462"/>
    <cellStyle name="Note 24 6" xfId="23799"/>
    <cellStyle name="Note 24 6 2" xfId="23800"/>
    <cellStyle name="Note 24 6 2 2" xfId="23801"/>
    <cellStyle name="Note 24 6 2_Rate Case Accrual Accounts" xfId="36463"/>
    <cellStyle name="Note 24 6 3" xfId="23802"/>
    <cellStyle name="Note 24 6 3 2" xfId="48059"/>
    <cellStyle name="Note 24 6 4" xfId="48060"/>
    <cellStyle name="Note 24 6_Rate Case Accrual Accounts" xfId="36464"/>
    <cellStyle name="Note 24 7" xfId="23803"/>
    <cellStyle name="Note 24 7 2" xfId="23804"/>
    <cellStyle name="Note 24 7 2 2" xfId="23805"/>
    <cellStyle name="Note 24 7 2_Rate Case Accrual Accounts" xfId="36465"/>
    <cellStyle name="Note 24 7 3" xfId="23806"/>
    <cellStyle name="Note 24 7 3 2" xfId="48061"/>
    <cellStyle name="Note 24 7 4" xfId="48062"/>
    <cellStyle name="Note 24 7_Rate Case Accrual Accounts" xfId="36466"/>
    <cellStyle name="Note 24 8" xfId="23807"/>
    <cellStyle name="Note 24 8 2" xfId="23808"/>
    <cellStyle name="Note 24 8 2 2" xfId="23809"/>
    <cellStyle name="Note 24 8 2_Rate Case Accrual Accounts" xfId="36467"/>
    <cellStyle name="Note 24 8 3" xfId="23810"/>
    <cellStyle name="Note 24 8 3 2" xfId="48063"/>
    <cellStyle name="Note 24 8 4" xfId="48064"/>
    <cellStyle name="Note 24 8_Rate Case Accrual Accounts" xfId="36468"/>
    <cellStyle name="Note 24 9" xfId="23811"/>
    <cellStyle name="Note 24 9 2" xfId="23812"/>
    <cellStyle name="Note 24 9 2 2" xfId="23813"/>
    <cellStyle name="Note 24 9 2_Rate Case Accrual Accounts" xfId="36469"/>
    <cellStyle name="Note 24 9 3" xfId="23814"/>
    <cellStyle name="Note 24 9 3 2" xfId="48065"/>
    <cellStyle name="Note 24 9 4" xfId="48066"/>
    <cellStyle name="Note 24 9_Rate Case Accrual Accounts" xfId="36470"/>
    <cellStyle name="Note 24_Basis Detail" xfId="23815"/>
    <cellStyle name="Note 25" xfId="23816"/>
    <cellStyle name="Note 25 2" xfId="23817"/>
    <cellStyle name="Note 25 2 2" xfId="23818"/>
    <cellStyle name="Note 25 2 2 2" xfId="23819"/>
    <cellStyle name="Note 25 2 2 2 2" xfId="23820"/>
    <cellStyle name="Note 25 2 2 2_Rate Case Accrual Accounts" xfId="36471"/>
    <cellStyle name="Note 25 2 2 3" xfId="23821"/>
    <cellStyle name="Note 25 2 2 3 2" xfId="48067"/>
    <cellStyle name="Note 25 2 2 4" xfId="48068"/>
    <cellStyle name="Note 25 2 2_Rate Case Accrual Accounts" xfId="36472"/>
    <cellStyle name="Note 25 2 3" xfId="23822"/>
    <cellStyle name="Note 25 2 3 2" xfId="23823"/>
    <cellStyle name="Note 25 2 3_Rate Case Accrual Accounts" xfId="36473"/>
    <cellStyle name="Note 25 2 4" xfId="23824"/>
    <cellStyle name="Note 25 2 4 2" xfId="48069"/>
    <cellStyle name="Note 25 2 5" xfId="48070"/>
    <cellStyle name="Note 25 2_Rate Case Accrual Accounts" xfId="36474"/>
    <cellStyle name="Note 25 3" xfId="23825"/>
    <cellStyle name="Note 25 3 2" xfId="23826"/>
    <cellStyle name="Note 25 3 2 2" xfId="23827"/>
    <cellStyle name="Note 25 3 2_Rate Case Accrual Accounts" xfId="36475"/>
    <cellStyle name="Note 25 3 3" xfId="23828"/>
    <cellStyle name="Note 25 3 3 2" xfId="48071"/>
    <cellStyle name="Note 25 3 4" xfId="48072"/>
    <cellStyle name="Note 25 3_Rate Case Accrual Accounts" xfId="36476"/>
    <cellStyle name="Note 25 4" xfId="23829"/>
    <cellStyle name="Note 25 4 2" xfId="23830"/>
    <cellStyle name="Note 25 4 2 2" xfId="23831"/>
    <cellStyle name="Note 25 4 2_Rate Case Accrual Accounts" xfId="36477"/>
    <cellStyle name="Note 25 4 3" xfId="23832"/>
    <cellStyle name="Note 25 4 3 2" xfId="48073"/>
    <cellStyle name="Note 25 4 4" xfId="48074"/>
    <cellStyle name="Note 25 4_Rate Case Accrual Accounts" xfId="36478"/>
    <cellStyle name="Note 25 5" xfId="23833"/>
    <cellStyle name="Note 25 5 2" xfId="23834"/>
    <cellStyle name="Note 25 5_Rate Case Accrual Accounts" xfId="36479"/>
    <cellStyle name="Note 25 6" xfId="23835"/>
    <cellStyle name="Note 25 6 2" xfId="48075"/>
    <cellStyle name="Note 25 7" xfId="48076"/>
    <cellStyle name="Note 25_Basis Detail" xfId="23836"/>
    <cellStyle name="Note 26" xfId="23837"/>
    <cellStyle name="Note 26 2" xfId="23838"/>
    <cellStyle name="Note 26 2 2" xfId="23839"/>
    <cellStyle name="Note 26 2 2 2" xfId="23840"/>
    <cellStyle name="Note 26 2 2 2 2" xfId="48077"/>
    <cellStyle name="Note 26 2 2 3" xfId="23841"/>
    <cellStyle name="Note 26 2 2_Rate Case Accrual Accounts" xfId="36480"/>
    <cellStyle name="Note 26 2 3" xfId="23842"/>
    <cellStyle name="Note 26 2 3 2" xfId="48078"/>
    <cellStyle name="Note 26 2 4" xfId="23843"/>
    <cellStyle name="Note 26 2 4 2" xfId="48079"/>
    <cellStyle name="Note 26 2 5" xfId="48080"/>
    <cellStyle name="Note 26 2_Rate Case Accrual Accounts" xfId="36481"/>
    <cellStyle name="Note 26 3" xfId="23844"/>
    <cellStyle name="Note 26 3 2" xfId="23845"/>
    <cellStyle name="Note 26 3 2 2" xfId="23846"/>
    <cellStyle name="Note 26 3 2_Rate Case Accrual Accounts" xfId="36482"/>
    <cellStyle name="Note 26 3 3" xfId="23847"/>
    <cellStyle name="Note 26 3 3 2" xfId="48081"/>
    <cellStyle name="Note 26 3 4" xfId="23848"/>
    <cellStyle name="Note 26 3 4 2" xfId="48082"/>
    <cellStyle name="Note 26 3 5" xfId="48083"/>
    <cellStyle name="Note 26 3_Rate Case Accrual Accounts" xfId="36483"/>
    <cellStyle name="Note 26 4" xfId="23849"/>
    <cellStyle name="Note 26 4 2" xfId="23850"/>
    <cellStyle name="Note 26 4 2 2" xfId="48084"/>
    <cellStyle name="Note 26 4 3" xfId="23851"/>
    <cellStyle name="Note 26 4_Rate Case Accrual Accounts" xfId="36484"/>
    <cellStyle name="Note 26 5" xfId="23852"/>
    <cellStyle name="Note 26 5 2" xfId="48085"/>
    <cellStyle name="Note 26 6" xfId="23853"/>
    <cellStyle name="Note 26 6 2" xfId="48086"/>
    <cellStyle name="Note 26 7" xfId="48087"/>
    <cellStyle name="Note 26_Rate Case Accrual Accounts" xfId="36485"/>
    <cellStyle name="Note 27" xfId="23854"/>
    <cellStyle name="Note 27 2" xfId="23855"/>
    <cellStyle name="Note 27 2 2" xfId="23856"/>
    <cellStyle name="Note 27 2 2 2" xfId="23857"/>
    <cellStyle name="Note 27 2 2 2 2" xfId="48088"/>
    <cellStyle name="Note 27 2 2 3" xfId="23858"/>
    <cellStyle name="Note 27 2 2_Rate Case Accrual Accounts" xfId="36486"/>
    <cellStyle name="Note 27 2 3" xfId="23859"/>
    <cellStyle name="Note 27 2 3 2" xfId="48089"/>
    <cellStyle name="Note 27 2 4" xfId="23860"/>
    <cellStyle name="Note 27 2 4 2" xfId="48090"/>
    <cellStyle name="Note 27 2 5" xfId="48091"/>
    <cellStyle name="Note 27 2_Rate Case Accrual Accounts" xfId="36487"/>
    <cellStyle name="Note 27 3" xfId="23861"/>
    <cellStyle name="Note 27 3 2" xfId="23862"/>
    <cellStyle name="Note 27 3 2 2" xfId="23863"/>
    <cellStyle name="Note 27 3 2_Rate Case Accrual Accounts" xfId="36488"/>
    <cellStyle name="Note 27 3 3" xfId="23864"/>
    <cellStyle name="Note 27 3 3 2" xfId="48092"/>
    <cellStyle name="Note 27 3 4" xfId="48093"/>
    <cellStyle name="Note 27 3_Rate Case Accrual Accounts" xfId="36489"/>
    <cellStyle name="Note 27 4" xfId="23865"/>
    <cellStyle name="Note 27 4 2" xfId="23866"/>
    <cellStyle name="Note 27 4 2 2" xfId="48094"/>
    <cellStyle name="Note 27 4 3" xfId="23867"/>
    <cellStyle name="Note 27 4_Rate Case Accrual Accounts" xfId="36490"/>
    <cellStyle name="Note 27 5" xfId="23868"/>
    <cellStyle name="Note 27 5 2" xfId="48095"/>
    <cellStyle name="Note 27 6" xfId="48096"/>
    <cellStyle name="Note 27_Rate Case Accrual Accounts" xfId="36491"/>
    <cellStyle name="Note 28" xfId="23869"/>
    <cellStyle name="Note 28 2" xfId="23870"/>
    <cellStyle name="Note 28 2 2" xfId="23871"/>
    <cellStyle name="Note 28 2 2 2" xfId="23872"/>
    <cellStyle name="Note 28 2 2_Rate Case Accrual Accounts" xfId="36492"/>
    <cellStyle name="Note 28 2 3" xfId="48097"/>
    <cellStyle name="Note 28 2_Rate Case Accrual Accounts" xfId="36493"/>
    <cellStyle name="Note 28 3" xfId="23873"/>
    <cellStyle name="Note 28 3 2" xfId="23874"/>
    <cellStyle name="Note 28 3_Rate Case Accrual Accounts" xfId="36494"/>
    <cellStyle name="Note 28 4" xfId="23875"/>
    <cellStyle name="Note 28 4 2" xfId="48098"/>
    <cellStyle name="Note 28 5" xfId="48099"/>
    <cellStyle name="Note 28_Rate Case Accrual Accounts" xfId="36495"/>
    <cellStyle name="Note 29" xfId="23876"/>
    <cellStyle name="Note 29 2" xfId="23877"/>
    <cellStyle name="Note 29 2 2" xfId="23878"/>
    <cellStyle name="Note 29 2 2 2" xfId="23879"/>
    <cellStyle name="Note 29 2 2_Rate Case Accrual Accounts" xfId="36496"/>
    <cellStyle name="Note 29 2 3" xfId="48100"/>
    <cellStyle name="Note 29 2_Rate Case Accrual Accounts" xfId="36497"/>
    <cellStyle name="Note 29 3" xfId="23880"/>
    <cellStyle name="Note 29 3 2" xfId="23881"/>
    <cellStyle name="Note 29 3_Rate Case Accrual Accounts" xfId="36498"/>
    <cellStyle name="Note 29 4" xfId="48101"/>
    <cellStyle name="Note 29_Rate Case Accrual Accounts" xfId="36499"/>
    <cellStyle name="Note 3" xfId="210"/>
    <cellStyle name="Note 3 10" xfId="23882"/>
    <cellStyle name="Note 3 10 2" xfId="23883"/>
    <cellStyle name="Note 3 10 2 2" xfId="23884"/>
    <cellStyle name="Note 3 10 2 2 2" xfId="23885"/>
    <cellStyle name="Note 3 10 2 2_Rate Case Accrual Accounts" xfId="36500"/>
    <cellStyle name="Note 3 10 2 3" xfId="48102"/>
    <cellStyle name="Note 3 10 2_Rate Case Accrual Accounts" xfId="36501"/>
    <cellStyle name="Note 3 10 3" xfId="23886"/>
    <cellStyle name="Note 3 10 3 2" xfId="23887"/>
    <cellStyle name="Note 3 10 3_Rate Case Accrual Accounts" xfId="36502"/>
    <cellStyle name="Note 3 10 4" xfId="48103"/>
    <cellStyle name="Note 3 10_Rate Case Accrual Accounts" xfId="36503"/>
    <cellStyle name="Note 3 11" xfId="23888"/>
    <cellStyle name="Note 3 11 2" xfId="23889"/>
    <cellStyle name="Note 3 11 2 2" xfId="23890"/>
    <cellStyle name="Note 3 11 2_Rate Case Accrual Accounts" xfId="36504"/>
    <cellStyle name="Note 3 11 3" xfId="48104"/>
    <cellStyle name="Note 3 11_Rate Case Accrual Accounts" xfId="36505"/>
    <cellStyle name="Note 3 12" xfId="23891"/>
    <cellStyle name="Note 3 12 2" xfId="23892"/>
    <cellStyle name="Note 3 12_Rate Case Accrual Accounts" xfId="36506"/>
    <cellStyle name="Note 3 13" xfId="23893"/>
    <cellStyle name="Note 3 13 2" xfId="48105"/>
    <cellStyle name="Note 3 14" xfId="23894"/>
    <cellStyle name="Note 3 14 2" xfId="48106"/>
    <cellStyle name="Note 3 15" xfId="23895"/>
    <cellStyle name="Note 3 15 2" xfId="23896"/>
    <cellStyle name="Note 3 15 2 2" xfId="48107"/>
    <cellStyle name="Note 3 15 3" xfId="48108"/>
    <cellStyle name="Note 3 15_Rate Case Accrual Accounts" xfId="36507"/>
    <cellStyle name="Note 3 16" xfId="23897"/>
    <cellStyle name="Note 3 16 2" xfId="48109"/>
    <cellStyle name="Note 3 17" xfId="23898"/>
    <cellStyle name="Note 3 17 2" xfId="48110"/>
    <cellStyle name="Note 3 18" xfId="48111"/>
    <cellStyle name="Note 3 2" xfId="211"/>
    <cellStyle name="Note 3 2 10" xfId="49430"/>
    <cellStyle name="Note 3 2 2" xfId="663"/>
    <cellStyle name="Note 3 2 2 2" xfId="23899"/>
    <cellStyle name="Note 3 2 2 2 2" xfId="23900"/>
    <cellStyle name="Note 3 2 2 2 2 2" xfId="23901"/>
    <cellStyle name="Note 3 2 2 2 2_Rate Case Accrual Accounts" xfId="36508"/>
    <cellStyle name="Note 3 2 2 2 3" xfId="23902"/>
    <cellStyle name="Note 3 2 2 2 3 2" xfId="48112"/>
    <cellStyle name="Note 3 2 2 2 4" xfId="48113"/>
    <cellStyle name="Note 3 2 2 2_Rate Case Accrual Accounts" xfId="36509"/>
    <cellStyle name="Note 3 2 2 3" xfId="23903"/>
    <cellStyle name="Note 3 2 2 3 2" xfId="23904"/>
    <cellStyle name="Note 3 2 2 3_Rate Case Accrual Accounts" xfId="36510"/>
    <cellStyle name="Note 3 2 2 4" xfId="23905"/>
    <cellStyle name="Note 3 2 2 4 2" xfId="48114"/>
    <cellStyle name="Note 3 2 2 5" xfId="23906"/>
    <cellStyle name="Note 3 2 2 5 2" xfId="48115"/>
    <cellStyle name="Note 3 2 2 6" xfId="48116"/>
    <cellStyle name="Note 3 2 2_Rate Case Accrual Accounts" xfId="36511"/>
    <cellStyle name="Note 3 2 3" xfId="23907"/>
    <cellStyle name="Note 3 2 3 2" xfId="23908"/>
    <cellStyle name="Note 3 2 3 2 2" xfId="23909"/>
    <cellStyle name="Note 3 2 3 2_Rate Case Accrual Accounts" xfId="36512"/>
    <cellStyle name="Note 3 2 3 3" xfId="23910"/>
    <cellStyle name="Note 3 2 3 3 2" xfId="48117"/>
    <cellStyle name="Note 3 2 3 4" xfId="48118"/>
    <cellStyle name="Note 3 2 3_Rate Case Accrual Accounts" xfId="36513"/>
    <cellStyle name="Note 3 2 4" xfId="23911"/>
    <cellStyle name="Note 3 2 4 2" xfId="23912"/>
    <cellStyle name="Note 3 2 4 2 2" xfId="48119"/>
    <cellStyle name="Note 3 2 4 3" xfId="23913"/>
    <cellStyle name="Note 3 2 4_Rate Case Accrual Accounts" xfId="36514"/>
    <cellStyle name="Note 3 2 5" xfId="23914"/>
    <cellStyle name="Note 3 2 5 2" xfId="48120"/>
    <cellStyle name="Note 3 2 6" xfId="23915"/>
    <cellStyle name="Note 3 2 6 2" xfId="48121"/>
    <cellStyle name="Note 3 2 7" xfId="23916"/>
    <cellStyle name="Note 3 2 8" xfId="48122"/>
    <cellStyle name="Note 3 2 9" xfId="49391"/>
    <cellStyle name="Note 3 2_Rate Case Accrual Accounts" xfId="36515"/>
    <cellStyle name="Note 3 3" xfId="662"/>
    <cellStyle name="Note 3 3 2" xfId="23917"/>
    <cellStyle name="Note 3 3 2 2" xfId="23918"/>
    <cellStyle name="Note 3 3 2 2 2" xfId="23919"/>
    <cellStyle name="Note 3 3 2 2 2 2" xfId="48123"/>
    <cellStyle name="Note 3 3 2 2 3" xfId="23920"/>
    <cellStyle name="Note 3 3 2 2_Rate Case Accrual Accounts" xfId="36516"/>
    <cellStyle name="Note 3 3 2 3" xfId="23921"/>
    <cellStyle name="Note 3 3 2 3 2" xfId="48124"/>
    <cellStyle name="Note 3 3 2 4" xfId="48125"/>
    <cellStyle name="Note 3 3 2_Rate Case Accrual Accounts" xfId="36517"/>
    <cellStyle name="Note 3 3 3" xfId="23922"/>
    <cellStyle name="Note 3 3 3 2" xfId="23923"/>
    <cellStyle name="Note 3 3 3 2 2" xfId="23924"/>
    <cellStyle name="Note 3 3 3 2_Rate Case Accrual Accounts" xfId="36518"/>
    <cellStyle name="Note 3 3 3 3" xfId="23925"/>
    <cellStyle name="Note 3 3 3 3 2" xfId="48126"/>
    <cellStyle name="Note 3 3 3 4" xfId="48127"/>
    <cellStyle name="Note 3 3 3_Rate Case Accrual Accounts" xfId="36519"/>
    <cellStyle name="Note 3 3 4" xfId="23926"/>
    <cellStyle name="Note 3 3 4 2" xfId="23927"/>
    <cellStyle name="Note 3 3 4 2 2" xfId="48128"/>
    <cellStyle name="Note 3 3 4 3" xfId="23928"/>
    <cellStyle name="Note 3 3 4_Rate Case Accrual Accounts" xfId="36520"/>
    <cellStyle name="Note 3 3 5" xfId="23929"/>
    <cellStyle name="Note 3 3 5 2" xfId="48129"/>
    <cellStyle name="Note 3 3 6" xfId="23930"/>
    <cellStyle name="Note 3 3 6 2" xfId="48130"/>
    <cellStyle name="Note 3 3 7" xfId="48131"/>
    <cellStyle name="Note 3 3_Rate Case Accrual Accounts" xfId="36521"/>
    <cellStyle name="Note 3 4" xfId="23931"/>
    <cellStyle name="Note 3 4 2" xfId="23932"/>
    <cellStyle name="Note 3 4 2 2" xfId="23933"/>
    <cellStyle name="Note 3 4 2 2 2" xfId="23934"/>
    <cellStyle name="Note 3 4 2 2 2 2" xfId="48132"/>
    <cellStyle name="Note 3 4 2 2 3" xfId="23935"/>
    <cellStyle name="Note 3 4 2 2_Rate Case Accrual Accounts" xfId="36522"/>
    <cellStyle name="Note 3 4 2 3" xfId="23936"/>
    <cellStyle name="Note 3 4 2 3 2" xfId="48133"/>
    <cellStyle name="Note 3 4 2 4" xfId="48134"/>
    <cellStyle name="Note 3 4 2_Rate Case Accrual Accounts" xfId="36523"/>
    <cellStyle name="Note 3 4 3" xfId="23937"/>
    <cellStyle name="Note 3 4 3 2" xfId="23938"/>
    <cellStyle name="Note 3 4 3 2 2" xfId="23939"/>
    <cellStyle name="Note 3 4 3 2_Rate Case Accrual Accounts" xfId="36524"/>
    <cellStyle name="Note 3 4 3 3" xfId="23940"/>
    <cellStyle name="Note 3 4 3 3 2" xfId="48135"/>
    <cellStyle name="Note 3 4 3 4" xfId="48136"/>
    <cellStyle name="Note 3 4 3_Rate Case Accrual Accounts" xfId="36525"/>
    <cellStyle name="Note 3 4 4" xfId="23941"/>
    <cellStyle name="Note 3 4 4 2" xfId="23942"/>
    <cellStyle name="Note 3 4 4 2 2" xfId="48137"/>
    <cellStyle name="Note 3 4 4 3" xfId="23943"/>
    <cellStyle name="Note 3 4 4_Rate Case Accrual Accounts" xfId="36526"/>
    <cellStyle name="Note 3 4 5" xfId="23944"/>
    <cellStyle name="Note 3 4 5 2" xfId="48138"/>
    <cellStyle name="Note 3 4 6" xfId="48139"/>
    <cellStyle name="Note 3 4_Rate Case Accrual Accounts" xfId="36527"/>
    <cellStyle name="Note 3 5" xfId="23945"/>
    <cellStyle name="Note 3 5 2" xfId="23946"/>
    <cellStyle name="Note 3 5 2 2" xfId="23947"/>
    <cellStyle name="Note 3 5 2 2 2" xfId="23948"/>
    <cellStyle name="Note 3 5 2 2 2 2" xfId="48140"/>
    <cellStyle name="Note 3 5 2 2 3" xfId="23949"/>
    <cellStyle name="Note 3 5 2 2_Rate Case Accrual Accounts" xfId="36528"/>
    <cellStyle name="Note 3 5 2 3" xfId="23950"/>
    <cellStyle name="Note 3 5 2 3 2" xfId="48141"/>
    <cellStyle name="Note 3 5 2 4" xfId="23951"/>
    <cellStyle name="Note 3 5 2 4 2" xfId="48142"/>
    <cellStyle name="Note 3 5 2 5" xfId="48143"/>
    <cellStyle name="Note 3 5 2_Rate Case Accrual Accounts" xfId="36529"/>
    <cellStyle name="Note 3 5 3" xfId="23952"/>
    <cellStyle name="Note 3 5 3 2" xfId="23953"/>
    <cellStyle name="Note 3 5 3 2 2" xfId="23954"/>
    <cellStyle name="Note 3 5 3 2_Rate Case Accrual Accounts" xfId="36530"/>
    <cellStyle name="Note 3 5 3 3" xfId="23955"/>
    <cellStyle name="Note 3 5 3 3 2" xfId="48144"/>
    <cellStyle name="Note 3 5 3 4" xfId="48145"/>
    <cellStyle name="Note 3 5 3_Rate Case Accrual Accounts" xfId="36531"/>
    <cellStyle name="Note 3 5 4" xfId="23956"/>
    <cellStyle name="Note 3 5 4 2" xfId="23957"/>
    <cellStyle name="Note 3 5 4 2 2" xfId="23958"/>
    <cellStyle name="Note 3 5 4 2_Rate Case Accrual Accounts" xfId="36532"/>
    <cellStyle name="Note 3 5 4 3" xfId="23959"/>
    <cellStyle name="Note 3 5 4 3 2" xfId="48146"/>
    <cellStyle name="Note 3 5 4 4" xfId="48147"/>
    <cellStyle name="Note 3 5 4_Rate Case Accrual Accounts" xfId="36533"/>
    <cellStyle name="Note 3 5 5" xfId="23960"/>
    <cellStyle name="Note 3 5 5 2" xfId="23961"/>
    <cellStyle name="Note 3 5 5_Rate Case Accrual Accounts" xfId="36534"/>
    <cellStyle name="Note 3 5 6" xfId="23962"/>
    <cellStyle name="Note 3 5 6 2" xfId="48148"/>
    <cellStyle name="Note 3 5 7" xfId="48149"/>
    <cellStyle name="Note 3 5_Rate Case Accrual Accounts" xfId="36535"/>
    <cellStyle name="Note 3 6" xfId="23963"/>
    <cellStyle name="Note 3 6 2" xfId="23964"/>
    <cellStyle name="Note 3 6 2 2" xfId="23965"/>
    <cellStyle name="Note 3 6 2 2 2" xfId="48150"/>
    <cellStyle name="Note 3 6 2 3" xfId="23966"/>
    <cellStyle name="Note 3 6 2_Rate Case Accrual Accounts" xfId="36536"/>
    <cellStyle name="Note 3 6 3" xfId="23967"/>
    <cellStyle name="Note 3 6 3 2" xfId="48151"/>
    <cellStyle name="Note 3 6 4" xfId="23968"/>
    <cellStyle name="Note 3 6 4 2" xfId="48152"/>
    <cellStyle name="Note 3 6 5" xfId="48153"/>
    <cellStyle name="Note 3 6_Rate Case Accrual Accounts" xfId="36537"/>
    <cellStyle name="Note 3 7" xfId="23969"/>
    <cellStyle name="Note 3 7 2" xfId="23970"/>
    <cellStyle name="Note 3 7 2 2" xfId="23971"/>
    <cellStyle name="Note 3 7 2 2 2" xfId="23972"/>
    <cellStyle name="Note 3 7 2 2_Rate Case Accrual Accounts" xfId="36538"/>
    <cellStyle name="Note 3 7 2 3" xfId="23973"/>
    <cellStyle name="Note 3 7 2 3 2" xfId="48154"/>
    <cellStyle name="Note 3 7 2 4" xfId="48155"/>
    <cellStyle name="Note 3 7 2_Rate Case Accrual Accounts" xfId="36539"/>
    <cellStyle name="Note 3 7 3" xfId="23974"/>
    <cellStyle name="Note 3 7 3 2" xfId="23975"/>
    <cellStyle name="Note 3 7 3_Rate Case Accrual Accounts" xfId="36540"/>
    <cellStyle name="Note 3 7 4" xfId="23976"/>
    <cellStyle name="Note 3 7 4 2" xfId="48156"/>
    <cellStyle name="Note 3 7 5" xfId="23977"/>
    <cellStyle name="Note 3 7 5 2" xfId="48157"/>
    <cellStyle name="Note 3 7 6" xfId="48158"/>
    <cellStyle name="Note 3 7_Rate Case Accrual Accounts" xfId="36541"/>
    <cellStyle name="Note 3 8" xfId="23978"/>
    <cellStyle name="Note 3 8 2" xfId="23979"/>
    <cellStyle name="Note 3 8 2 2" xfId="23980"/>
    <cellStyle name="Note 3 8 2 2 2" xfId="23981"/>
    <cellStyle name="Note 3 8 2 2_Rate Case Accrual Accounts" xfId="36542"/>
    <cellStyle name="Note 3 8 2 3" xfId="48159"/>
    <cellStyle name="Note 3 8 2_Rate Case Accrual Accounts" xfId="36543"/>
    <cellStyle name="Note 3 8 3" xfId="23982"/>
    <cellStyle name="Note 3 8 3 2" xfId="23983"/>
    <cellStyle name="Note 3 8 3_Rate Case Accrual Accounts" xfId="36544"/>
    <cellStyle name="Note 3 8 4" xfId="23984"/>
    <cellStyle name="Note 3 8 4 2" xfId="48160"/>
    <cellStyle name="Note 3 8 5" xfId="48161"/>
    <cellStyle name="Note 3 8_Rate Case Accrual Accounts" xfId="36545"/>
    <cellStyle name="Note 3 9" xfId="23985"/>
    <cellStyle name="Note 3 9 2" xfId="23986"/>
    <cellStyle name="Note 3 9 2 2" xfId="23987"/>
    <cellStyle name="Note 3 9 2 2 2" xfId="23988"/>
    <cellStyle name="Note 3 9 2 2_Rate Case Accrual Accounts" xfId="36546"/>
    <cellStyle name="Note 3 9 2 3" xfId="48162"/>
    <cellStyle name="Note 3 9 2_Rate Case Accrual Accounts" xfId="36547"/>
    <cellStyle name="Note 3 9 3" xfId="23989"/>
    <cellStyle name="Note 3 9 3 2" xfId="23990"/>
    <cellStyle name="Note 3 9 3_Rate Case Accrual Accounts" xfId="36548"/>
    <cellStyle name="Note 3 9 4" xfId="48163"/>
    <cellStyle name="Note 3 9_Rate Case Accrual Accounts" xfId="36549"/>
    <cellStyle name="Note 3_06_2013" xfId="400"/>
    <cellStyle name="Note 30" xfId="23991"/>
    <cellStyle name="Note 30 2" xfId="23992"/>
    <cellStyle name="Note 30 2 2" xfId="23993"/>
    <cellStyle name="Note 30 2 2 2" xfId="23994"/>
    <cellStyle name="Note 30 2 2_Rate Case Accrual Accounts" xfId="36550"/>
    <cellStyle name="Note 30 2 3" xfId="48164"/>
    <cellStyle name="Note 30 2_Rate Case Accrual Accounts" xfId="36551"/>
    <cellStyle name="Note 30 3" xfId="23995"/>
    <cellStyle name="Note 30 3 2" xfId="23996"/>
    <cellStyle name="Note 30 3_Rate Case Accrual Accounts" xfId="36552"/>
    <cellStyle name="Note 30 4" xfId="48165"/>
    <cellStyle name="Note 30_Rate Case Accrual Accounts" xfId="36553"/>
    <cellStyle name="Note 31" xfId="23997"/>
    <cellStyle name="Note 31 2" xfId="23998"/>
    <cellStyle name="Note 31 2 2" xfId="23999"/>
    <cellStyle name="Note 31 2 2 2" xfId="24000"/>
    <cellStyle name="Note 31 2 2_Rate Case Accrual Accounts" xfId="36554"/>
    <cellStyle name="Note 31 2 3" xfId="48166"/>
    <cellStyle name="Note 31 2_Rate Case Accrual Accounts" xfId="36555"/>
    <cellStyle name="Note 31 3" xfId="24001"/>
    <cellStyle name="Note 31 3 2" xfId="24002"/>
    <cellStyle name="Note 31 3_Rate Case Accrual Accounts" xfId="36556"/>
    <cellStyle name="Note 31 4" xfId="48167"/>
    <cellStyle name="Note 31_Rate Case Accrual Accounts" xfId="36557"/>
    <cellStyle name="Note 32" xfId="24003"/>
    <cellStyle name="Note 32 2" xfId="24004"/>
    <cellStyle name="Note 32 2 2" xfId="24005"/>
    <cellStyle name="Note 32 2 2 2" xfId="24006"/>
    <cellStyle name="Note 32 2 2_Rate Case Accrual Accounts" xfId="36558"/>
    <cellStyle name="Note 32 2 3" xfId="48168"/>
    <cellStyle name="Note 32 2_Rate Case Accrual Accounts" xfId="36559"/>
    <cellStyle name="Note 32 3" xfId="24007"/>
    <cellStyle name="Note 32 3 2" xfId="24008"/>
    <cellStyle name="Note 32 3_Rate Case Accrual Accounts" xfId="36560"/>
    <cellStyle name="Note 32 4" xfId="48169"/>
    <cellStyle name="Note 32_Rate Case Accrual Accounts" xfId="36561"/>
    <cellStyle name="Note 33" xfId="24009"/>
    <cellStyle name="Note 33 2" xfId="24010"/>
    <cellStyle name="Note 33 2 2" xfId="24011"/>
    <cellStyle name="Note 33 2 2 2" xfId="24012"/>
    <cellStyle name="Note 33 2 2_Rate Case Accrual Accounts" xfId="36562"/>
    <cellStyle name="Note 33 2 3" xfId="48170"/>
    <cellStyle name="Note 33 2_Rate Case Accrual Accounts" xfId="36563"/>
    <cellStyle name="Note 33 3" xfId="24013"/>
    <cellStyle name="Note 33 3 2" xfId="24014"/>
    <cellStyle name="Note 33 3_Rate Case Accrual Accounts" xfId="36564"/>
    <cellStyle name="Note 33 4" xfId="48171"/>
    <cellStyle name="Note 33_Rate Case Accrual Accounts" xfId="36565"/>
    <cellStyle name="Note 34" xfId="24015"/>
    <cellStyle name="Note 34 2" xfId="24016"/>
    <cellStyle name="Note 34 2 2" xfId="24017"/>
    <cellStyle name="Note 34 2 2 2" xfId="24018"/>
    <cellStyle name="Note 34 2 2_Rate Case Accrual Accounts" xfId="36566"/>
    <cellStyle name="Note 34 2 3" xfId="48172"/>
    <cellStyle name="Note 34 2_Rate Case Accrual Accounts" xfId="36567"/>
    <cellStyle name="Note 34 3" xfId="24019"/>
    <cellStyle name="Note 34 3 2" xfId="24020"/>
    <cellStyle name="Note 34 3_Rate Case Accrual Accounts" xfId="36568"/>
    <cellStyle name="Note 34 4" xfId="48173"/>
    <cellStyle name="Note 34_Rate Case Accrual Accounts" xfId="36569"/>
    <cellStyle name="Note 35" xfId="24021"/>
    <cellStyle name="Note 35 2" xfId="24022"/>
    <cellStyle name="Note 35 2 2" xfId="24023"/>
    <cellStyle name="Note 35 2 2 2" xfId="24024"/>
    <cellStyle name="Note 35 2 2_Rate Case Accrual Accounts" xfId="36570"/>
    <cellStyle name="Note 35 2 3" xfId="48174"/>
    <cellStyle name="Note 35 2_Rate Case Accrual Accounts" xfId="36571"/>
    <cellStyle name="Note 35 3" xfId="24025"/>
    <cellStyle name="Note 35 3 2" xfId="24026"/>
    <cellStyle name="Note 35 3_Rate Case Accrual Accounts" xfId="36572"/>
    <cellStyle name="Note 35 4" xfId="48175"/>
    <cellStyle name="Note 35_Rate Case Accrual Accounts" xfId="36573"/>
    <cellStyle name="Note 36" xfId="24027"/>
    <cellStyle name="Note 36 2" xfId="24028"/>
    <cellStyle name="Note 36 2 2" xfId="24029"/>
    <cellStyle name="Note 36 2 2 2" xfId="24030"/>
    <cellStyle name="Note 36 2 2_Rate Case Accrual Accounts" xfId="36574"/>
    <cellStyle name="Note 36 2 3" xfId="48176"/>
    <cellStyle name="Note 36 2_Rate Case Accrual Accounts" xfId="36575"/>
    <cellStyle name="Note 36 3" xfId="24031"/>
    <cellStyle name="Note 36 3 2" xfId="24032"/>
    <cellStyle name="Note 36 3_Rate Case Accrual Accounts" xfId="36576"/>
    <cellStyle name="Note 36 4" xfId="48177"/>
    <cellStyle name="Note 36_Rate Case Accrual Accounts" xfId="36577"/>
    <cellStyle name="Note 37" xfId="24033"/>
    <cellStyle name="Note 37 2" xfId="24034"/>
    <cellStyle name="Note 37 2 2" xfId="24035"/>
    <cellStyle name="Note 37 2 2 2" xfId="24036"/>
    <cellStyle name="Note 37 2 2_Rate Case Accrual Accounts" xfId="36578"/>
    <cellStyle name="Note 37 2 3" xfId="48178"/>
    <cellStyle name="Note 37 2_Rate Case Accrual Accounts" xfId="36579"/>
    <cellStyle name="Note 37 3" xfId="24037"/>
    <cellStyle name="Note 37 3 2" xfId="24038"/>
    <cellStyle name="Note 37 3_Rate Case Accrual Accounts" xfId="36580"/>
    <cellStyle name="Note 37 4" xfId="48179"/>
    <cellStyle name="Note 37_Rate Case Accrual Accounts" xfId="36581"/>
    <cellStyle name="Note 38" xfId="24039"/>
    <cellStyle name="Note 38 2" xfId="24040"/>
    <cellStyle name="Note 38 2 2" xfId="24041"/>
    <cellStyle name="Note 38 2 2 2" xfId="24042"/>
    <cellStyle name="Note 38 2 2_Rate Case Accrual Accounts" xfId="36582"/>
    <cellStyle name="Note 38 2 3" xfId="48180"/>
    <cellStyle name="Note 38 2_Rate Case Accrual Accounts" xfId="36583"/>
    <cellStyle name="Note 38 3" xfId="24043"/>
    <cellStyle name="Note 38 3 2" xfId="24044"/>
    <cellStyle name="Note 38 3_Rate Case Accrual Accounts" xfId="36584"/>
    <cellStyle name="Note 38 4" xfId="48181"/>
    <cellStyle name="Note 38_Rate Case Accrual Accounts" xfId="36585"/>
    <cellStyle name="Note 39" xfId="24045"/>
    <cellStyle name="Note 39 2" xfId="24046"/>
    <cellStyle name="Note 39 2 2" xfId="24047"/>
    <cellStyle name="Note 39 2_Rate Case Accrual Accounts" xfId="36586"/>
    <cellStyle name="Note 39 3" xfId="48182"/>
    <cellStyle name="Note 39_Rate Case Accrual Accounts" xfId="36587"/>
    <cellStyle name="Note 4" xfId="401"/>
    <cellStyle name="Note 4 10" xfId="24048"/>
    <cellStyle name="Note 4 10 2" xfId="24049"/>
    <cellStyle name="Note 4 10_Rate Case Accrual Accounts" xfId="36588"/>
    <cellStyle name="Note 4 11" xfId="24050"/>
    <cellStyle name="Note 4 11 2" xfId="48183"/>
    <cellStyle name="Note 4 12" xfId="24051"/>
    <cellStyle name="Note 4 12 2" xfId="48184"/>
    <cellStyle name="Note 4 13" xfId="24052"/>
    <cellStyle name="Note 4 13 2" xfId="48185"/>
    <cellStyle name="Note 4 14" xfId="24053"/>
    <cellStyle name="Note 4 15" xfId="48186"/>
    <cellStyle name="Note 4 16" xfId="49392"/>
    <cellStyle name="Note 4 17" xfId="49431"/>
    <cellStyle name="Note 4 18" xfId="49406"/>
    <cellStyle name="Note 4 19" xfId="49442"/>
    <cellStyle name="Note 4 2" xfId="402"/>
    <cellStyle name="Note 4 2 10" xfId="49408"/>
    <cellStyle name="Note 4 2 2" xfId="24054"/>
    <cellStyle name="Note 4 2 2 2" xfId="24055"/>
    <cellStyle name="Note 4 2 2 2 2" xfId="24056"/>
    <cellStyle name="Note 4 2 2 2 2 2" xfId="48187"/>
    <cellStyle name="Note 4 2 2 2 3" xfId="24057"/>
    <cellStyle name="Note 4 2 2 2_Rate Case Accrual Accounts" xfId="36589"/>
    <cellStyle name="Note 4 2 2 3" xfId="24058"/>
    <cellStyle name="Note 4 2 2 3 2" xfId="48188"/>
    <cellStyle name="Note 4 2 2 4" xfId="24059"/>
    <cellStyle name="Note 4 2 2 4 2" xfId="48189"/>
    <cellStyle name="Note 4 2 2 5" xfId="48190"/>
    <cellStyle name="Note 4 2 2_Rate Case Accrual Accounts" xfId="36590"/>
    <cellStyle name="Note 4 2 3" xfId="24060"/>
    <cellStyle name="Note 4 2 3 2" xfId="24061"/>
    <cellStyle name="Note 4 2 3 2 2" xfId="24062"/>
    <cellStyle name="Note 4 2 3 2 2 2" xfId="48191"/>
    <cellStyle name="Note 4 2 3 2 3" xfId="48192"/>
    <cellStyle name="Note 4 2 3 2_Rate Case Accrual Accounts" xfId="36591"/>
    <cellStyle name="Note 4 2 3 3" xfId="24063"/>
    <cellStyle name="Note 4 2 3 3 2" xfId="48193"/>
    <cellStyle name="Note 4 2 3 4" xfId="24064"/>
    <cellStyle name="Note 4 2 3_Rate Case Accrual Accounts" xfId="36592"/>
    <cellStyle name="Note 4 2 4" xfId="24065"/>
    <cellStyle name="Note 4 2 4 2" xfId="24066"/>
    <cellStyle name="Note 4 2 4 2 2" xfId="48194"/>
    <cellStyle name="Note 4 2 4 3" xfId="48195"/>
    <cellStyle name="Note 4 2 4_Rate Case Accrual Accounts" xfId="36593"/>
    <cellStyle name="Note 4 2 5" xfId="24067"/>
    <cellStyle name="Note 4 2 5 2" xfId="48196"/>
    <cellStyle name="Note 4 2 6" xfId="24068"/>
    <cellStyle name="Note 4 2 7" xfId="48197"/>
    <cellStyle name="Note 4 2 8" xfId="49393"/>
    <cellStyle name="Note 4 2 9" xfId="49432"/>
    <cellStyle name="Note 4 2_Rate Case Accrual Accounts" xfId="36594"/>
    <cellStyle name="Note 4 20" xfId="49420"/>
    <cellStyle name="Note 4 3" xfId="24069"/>
    <cellStyle name="Note 4 3 2" xfId="24070"/>
    <cellStyle name="Note 4 3 2 2" xfId="24071"/>
    <cellStyle name="Note 4 3 2 2 2" xfId="24072"/>
    <cellStyle name="Note 4 3 2 2 2 2" xfId="48198"/>
    <cellStyle name="Note 4 3 2 2 3" xfId="24073"/>
    <cellStyle name="Note 4 3 2 2_Rate Case Accrual Accounts" xfId="36595"/>
    <cellStyle name="Note 4 3 2 3" xfId="24074"/>
    <cellStyle name="Note 4 3 2 3 2" xfId="24075"/>
    <cellStyle name="Note 4 3 2 3 2 2" xfId="48199"/>
    <cellStyle name="Note 4 3 2 3 3" xfId="48200"/>
    <cellStyle name="Note 4 3 2 3_Rate Case Accrual Accounts" xfId="36596"/>
    <cellStyle name="Note 4 3 2 4" xfId="24076"/>
    <cellStyle name="Note 4 3 2 4 2" xfId="48201"/>
    <cellStyle name="Note 4 3 2 5" xfId="24077"/>
    <cellStyle name="Note 4 3 2 5 2" xfId="48202"/>
    <cellStyle name="Note 4 3 2 6" xfId="48203"/>
    <cellStyle name="Note 4 3 2_Rate Case Accrual Accounts" xfId="36597"/>
    <cellStyle name="Note 4 3 3" xfId="24078"/>
    <cellStyle name="Note 4 3 3 2" xfId="24079"/>
    <cellStyle name="Note 4 3 3 2 2" xfId="24080"/>
    <cellStyle name="Note 4 3 3 2_Rate Case Accrual Accounts" xfId="36598"/>
    <cellStyle name="Note 4 3 3 3" xfId="24081"/>
    <cellStyle name="Note 4 3 3 3 2" xfId="48204"/>
    <cellStyle name="Note 4 3 3 4" xfId="48205"/>
    <cellStyle name="Note 4 3 3_Rate Case Accrual Accounts" xfId="36599"/>
    <cellStyle name="Note 4 3 4" xfId="24082"/>
    <cellStyle name="Note 4 3 4 2" xfId="24083"/>
    <cellStyle name="Note 4 3 4 2 2" xfId="24084"/>
    <cellStyle name="Note 4 3 4 2_Rate Case Accrual Accounts" xfId="36600"/>
    <cellStyle name="Note 4 3 4 3" xfId="24085"/>
    <cellStyle name="Note 4 3 4 3 2" xfId="48206"/>
    <cellStyle name="Note 4 3 4 4" xfId="24086"/>
    <cellStyle name="Note 4 3 4 4 2" xfId="48207"/>
    <cellStyle name="Note 4 3 4 5" xfId="48208"/>
    <cellStyle name="Note 4 3 4_Rate Case Accrual Accounts" xfId="36601"/>
    <cellStyle name="Note 4 3 5" xfId="24087"/>
    <cellStyle name="Note 4 3 5 2" xfId="24088"/>
    <cellStyle name="Note 4 3 5_Rate Case Accrual Accounts" xfId="36602"/>
    <cellStyle name="Note 4 3 6" xfId="24089"/>
    <cellStyle name="Note 4 3 6 2" xfId="48209"/>
    <cellStyle name="Note 4 3 7" xfId="24090"/>
    <cellStyle name="Note 4 3 7 2" xfId="48210"/>
    <cellStyle name="Note 4 3 8" xfId="48211"/>
    <cellStyle name="Note 4 3_Rate Case Accrual Accounts" xfId="36603"/>
    <cellStyle name="Note 4 4" xfId="24091"/>
    <cellStyle name="Note 4 4 2" xfId="24092"/>
    <cellStyle name="Note 4 4 2 2" xfId="24093"/>
    <cellStyle name="Note 4 4 2 2 2" xfId="48212"/>
    <cellStyle name="Note 4 4 2 3" xfId="24094"/>
    <cellStyle name="Note 4 4 2_Rate Case Accrual Accounts" xfId="36604"/>
    <cellStyle name="Note 4 4 3" xfId="24095"/>
    <cellStyle name="Note 4 4 3 2" xfId="48213"/>
    <cellStyle name="Note 4 4 4" xfId="24096"/>
    <cellStyle name="Note 4 4 4 2" xfId="48214"/>
    <cellStyle name="Note 4 4 5" xfId="48215"/>
    <cellStyle name="Note 4 4_Rate Case Accrual Accounts" xfId="36605"/>
    <cellStyle name="Note 4 5" xfId="24097"/>
    <cellStyle name="Note 4 5 2" xfId="24098"/>
    <cellStyle name="Note 4 5 2 2" xfId="24099"/>
    <cellStyle name="Note 4 5 2 2 2" xfId="48216"/>
    <cellStyle name="Note 4 5 2 3" xfId="24100"/>
    <cellStyle name="Note 4 5 2_Rate Case Accrual Accounts" xfId="36606"/>
    <cellStyle name="Note 4 5 3" xfId="24101"/>
    <cellStyle name="Note 4 5 3 2" xfId="24102"/>
    <cellStyle name="Note 4 5 3 2 2" xfId="48217"/>
    <cellStyle name="Note 4 5 3 3" xfId="48218"/>
    <cellStyle name="Note 4 5 3_Rate Case Accrual Accounts" xfId="36607"/>
    <cellStyle name="Note 4 5 4" xfId="24103"/>
    <cellStyle name="Note 4 5 4 2" xfId="48219"/>
    <cellStyle name="Note 4 5 5" xfId="48220"/>
    <cellStyle name="Note 4 5_Rate Case Accrual Accounts" xfId="36608"/>
    <cellStyle name="Note 4 6" xfId="24104"/>
    <cellStyle name="Note 4 6 2" xfId="24105"/>
    <cellStyle name="Note 4 6 2 2" xfId="24106"/>
    <cellStyle name="Note 4 6 2 2 2" xfId="48221"/>
    <cellStyle name="Note 4 6 2 3" xfId="24107"/>
    <cellStyle name="Note 4 6 2_Rate Case Accrual Accounts" xfId="36609"/>
    <cellStyle name="Note 4 6 3" xfId="24108"/>
    <cellStyle name="Note 4 6 3 2" xfId="48222"/>
    <cellStyle name="Note 4 6 4" xfId="24109"/>
    <cellStyle name="Note 4 6 4 2" xfId="48223"/>
    <cellStyle name="Note 4 6 5" xfId="48224"/>
    <cellStyle name="Note 4 6_Rate Case Accrual Accounts" xfId="36610"/>
    <cellStyle name="Note 4 7" xfId="24110"/>
    <cellStyle name="Note 4 7 2" xfId="24111"/>
    <cellStyle name="Note 4 7 2 2" xfId="24112"/>
    <cellStyle name="Note 4 7 2_Rate Case Accrual Accounts" xfId="36611"/>
    <cellStyle name="Note 4 7 3" xfId="24113"/>
    <cellStyle name="Note 4 7 3 2" xfId="48225"/>
    <cellStyle name="Note 4 7 4" xfId="48226"/>
    <cellStyle name="Note 4 7_Rate Case Accrual Accounts" xfId="36612"/>
    <cellStyle name="Note 4 8" xfId="24114"/>
    <cellStyle name="Note 4 8 2" xfId="24115"/>
    <cellStyle name="Note 4 8 2 2" xfId="24116"/>
    <cellStyle name="Note 4 8 2_Rate Case Accrual Accounts" xfId="36613"/>
    <cellStyle name="Note 4 8 3" xfId="48227"/>
    <cellStyle name="Note 4 8_Rate Case Accrual Accounts" xfId="36614"/>
    <cellStyle name="Note 4 9" xfId="24117"/>
    <cellStyle name="Note 4 9 2" xfId="24118"/>
    <cellStyle name="Note 4 9 2 2" xfId="24119"/>
    <cellStyle name="Note 4 9 2_Rate Case Accrual Accounts" xfId="36615"/>
    <cellStyle name="Note 4 9 3" xfId="48228"/>
    <cellStyle name="Note 4 9_Rate Case Accrual Accounts" xfId="36616"/>
    <cellStyle name="Note 4_Rate Case Accrual Accounts" xfId="36617"/>
    <cellStyle name="Note 40" xfId="24120"/>
    <cellStyle name="Note 40 2" xfId="24121"/>
    <cellStyle name="Note 40 2 2" xfId="24122"/>
    <cellStyle name="Note 40 2_Rate Case Accrual Accounts" xfId="36618"/>
    <cellStyle name="Note 40 3" xfId="48229"/>
    <cellStyle name="Note 40_Rate Case Accrual Accounts" xfId="36619"/>
    <cellStyle name="Note 41" xfId="24123"/>
    <cellStyle name="Note 41 2" xfId="24124"/>
    <cellStyle name="Note 41 2 2" xfId="24125"/>
    <cellStyle name="Note 41 2_Rate Case Accrual Accounts" xfId="36620"/>
    <cellStyle name="Note 41 3" xfId="48230"/>
    <cellStyle name="Note 41_Rate Case Accrual Accounts" xfId="36621"/>
    <cellStyle name="Note 42" xfId="24126"/>
    <cellStyle name="Note 42 2" xfId="48231"/>
    <cellStyle name="Note 43" xfId="24127"/>
    <cellStyle name="Note 43 2" xfId="48232"/>
    <cellStyle name="Note 44" xfId="24128"/>
    <cellStyle name="Note 44 2" xfId="24129"/>
    <cellStyle name="Note 44_Rate Case Accrual Accounts" xfId="36622"/>
    <cellStyle name="Note 45" xfId="24130"/>
    <cellStyle name="Note 45 2" xfId="48233"/>
    <cellStyle name="Note 46" xfId="24131"/>
    <cellStyle name="Note 46 2" xfId="48234"/>
    <cellStyle name="Note 47" xfId="24132"/>
    <cellStyle name="Note 47 2" xfId="48235"/>
    <cellStyle name="Note 48" xfId="24133"/>
    <cellStyle name="Note 48 2" xfId="48236"/>
    <cellStyle name="Note 49" xfId="24134"/>
    <cellStyle name="Note 49 2" xfId="48237"/>
    <cellStyle name="Note 5" xfId="403"/>
    <cellStyle name="Note 5 10" xfId="24135"/>
    <cellStyle name="Note 5 10 2" xfId="48238"/>
    <cellStyle name="Note 5 11" xfId="24136"/>
    <cellStyle name="Note 5 11 2" xfId="48239"/>
    <cellStyle name="Note 5 12" xfId="24137"/>
    <cellStyle name="Note 5 13" xfId="48240"/>
    <cellStyle name="Note 5 2" xfId="24138"/>
    <cellStyle name="Note 5 2 2" xfId="24139"/>
    <cellStyle name="Note 5 2 2 2" xfId="24140"/>
    <cellStyle name="Note 5 2 2 2 2" xfId="24141"/>
    <cellStyle name="Note 5 2 2 2 2 2" xfId="48241"/>
    <cellStyle name="Note 5 2 2 2 3" xfId="24142"/>
    <cellStyle name="Note 5 2 2 2_Rate Case Accrual Accounts" xfId="36623"/>
    <cellStyle name="Note 5 2 2 3" xfId="24143"/>
    <cellStyle name="Note 5 2 2 3 2" xfId="48242"/>
    <cellStyle name="Note 5 2 2 4" xfId="48243"/>
    <cellStyle name="Note 5 2 2_Rate Case Accrual Accounts" xfId="36624"/>
    <cellStyle name="Note 5 2 3" xfId="24144"/>
    <cellStyle name="Note 5 2 3 2" xfId="24145"/>
    <cellStyle name="Note 5 2 3 2 2" xfId="48244"/>
    <cellStyle name="Note 5 2 3 3" xfId="24146"/>
    <cellStyle name="Note 5 2 3_Rate Case Accrual Accounts" xfId="36625"/>
    <cellStyle name="Note 5 2 4" xfId="24147"/>
    <cellStyle name="Note 5 2 4 2" xfId="48245"/>
    <cellStyle name="Note 5 2 5" xfId="48246"/>
    <cellStyle name="Note 5 2_Rate Case Accrual Accounts" xfId="36626"/>
    <cellStyle name="Note 5 3" xfId="24148"/>
    <cellStyle name="Note 5 3 2" xfId="24149"/>
    <cellStyle name="Note 5 3 2 2" xfId="24150"/>
    <cellStyle name="Note 5 3 2 2 2" xfId="24151"/>
    <cellStyle name="Note 5 3 2 2 2 2" xfId="48247"/>
    <cellStyle name="Note 5 3 2 2 3" xfId="24152"/>
    <cellStyle name="Note 5 3 2 2_Rate Case Accrual Accounts" xfId="36627"/>
    <cellStyle name="Note 5 3 2 3" xfId="24153"/>
    <cellStyle name="Note 5 3 2 3 2" xfId="48248"/>
    <cellStyle name="Note 5 3 2 4" xfId="24154"/>
    <cellStyle name="Note 5 3 2 4 2" xfId="48249"/>
    <cellStyle name="Note 5 3 2 5" xfId="48250"/>
    <cellStyle name="Note 5 3 2_Rate Case Accrual Accounts" xfId="36628"/>
    <cellStyle name="Note 5 3 3" xfId="24155"/>
    <cellStyle name="Note 5 3 3 2" xfId="24156"/>
    <cellStyle name="Note 5 3 3 2 2" xfId="24157"/>
    <cellStyle name="Note 5 3 3 2_Rate Case Accrual Accounts" xfId="36629"/>
    <cellStyle name="Note 5 3 3 3" xfId="24158"/>
    <cellStyle name="Note 5 3 3 3 2" xfId="48251"/>
    <cellStyle name="Note 5 3 3 4" xfId="48252"/>
    <cellStyle name="Note 5 3 3_Rate Case Accrual Accounts" xfId="36630"/>
    <cellStyle name="Note 5 3 4" xfId="24159"/>
    <cellStyle name="Note 5 3 4 2" xfId="24160"/>
    <cellStyle name="Note 5 3 4 2 2" xfId="24161"/>
    <cellStyle name="Note 5 3 4 2_Rate Case Accrual Accounts" xfId="36631"/>
    <cellStyle name="Note 5 3 4 3" xfId="24162"/>
    <cellStyle name="Note 5 3 4 3 2" xfId="48253"/>
    <cellStyle name="Note 5 3 4 4" xfId="24163"/>
    <cellStyle name="Note 5 3 4 4 2" xfId="48254"/>
    <cellStyle name="Note 5 3 4 5" xfId="48255"/>
    <cellStyle name="Note 5 3 4_Rate Case Accrual Accounts" xfId="36632"/>
    <cellStyle name="Note 5 3 5" xfId="24164"/>
    <cellStyle name="Note 5 3 5 2" xfId="24165"/>
    <cellStyle name="Note 5 3 5_Rate Case Accrual Accounts" xfId="36633"/>
    <cellStyle name="Note 5 3 6" xfId="24166"/>
    <cellStyle name="Note 5 3 6 2" xfId="48256"/>
    <cellStyle name="Note 5 3 7" xfId="48257"/>
    <cellStyle name="Note 5 3_Rate Case Accrual Accounts" xfId="36634"/>
    <cellStyle name="Note 5 4" xfId="24167"/>
    <cellStyle name="Note 5 4 2" xfId="24168"/>
    <cellStyle name="Note 5 4 2 2" xfId="24169"/>
    <cellStyle name="Note 5 4 2 2 2" xfId="48258"/>
    <cellStyle name="Note 5 4 2 3" xfId="24170"/>
    <cellStyle name="Note 5 4 2_Rate Case Accrual Accounts" xfId="36635"/>
    <cellStyle name="Note 5 4 3" xfId="24171"/>
    <cellStyle name="Note 5 4 3 2" xfId="48259"/>
    <cellStyle name="Note 5 4 4" xfId="24172"/>
    <cellStyle name="Note 5 4 4 2" xfId="48260"/>
    <cellStyle name="Note 5 4 5" xfId="48261"/>
    <cellStyle name="Note 5 4_Rate Case Accrual Accounts" xfId="36636"/>
    <cellStyle name="Note 5 5" xfId="24173"/>
    <cellStyle name="Note 5 5 2" xfId="24174"/>
    <cellStyle name="Note 5 5 2 2" xfId="24175"/>
    <cellStyle name="Note 5 5 2 2 2" xfId="48262"/>
    <cellStyle name="Note 5 5 2 3" xfId="48263"/>
    <cellStyle name="Note 5 5 2_Rate Case Accrual Accounts" xfId="36637"/>
    <cellStyle name="Note 5 5 3" xfId="24176"/>
    <cellStyle name="Note 5 5 3 2" xfId="48264"/>
    <cellStyle name="Note 5 5 4" xfId="24177"/>
    <cellStyle name="Note 5 5_Rate Case Accrual Accounts" xfId="36638"/>
    <cellStyle name="Note 5 6" xfId="24178"/>
    <cellStyle name="Note 5 6 2" xfId="24179"/>
    <cellStyle name="Note 5 6 2 2" xfId="48265"/>
    <cellStyle name="Note 5 6 3" xfId="48266"/>
    <cellStyle name="Note 5 6_Rate Case Accrual Accounts" xfId="36639"/>
    <cellStyle name="Note 5 7" xfId="24180"/>
    <cellStyle name="Note 5 7 2" xfId="24181"/>
    <cellStyle name="Note 5 7 2 2" xfId="48267"/>
    <cellStyle name="Note 5 7 3" xfId="48268"/>
    <cellStyle name="Note 5 7_Rate Case Accrual Accounts" xfId="36640"/>
    <cellStyle name="Note 5 8" xfId="24182"/>
    <cellStyle name="Note 5 8 2" xfId="48269"/>
    <cellStyle name="Note 5 9" xfId="24183"/>
    <cellStyle name="Note 5 9 2" xfId="48270"/>
    <cellStyle name="Note 5_Rate Case Accrual Accounts" xfId="36641"/>
    <cellStyle name="Note 50" xfId="24184"/>
    <cellStyle name="Note 50 2" xfId="48271"/>
    <cellStyle name="Note 51" xfId="24185"/>
    <cellStyle name="Note 51 2" xfId="48272"/>
    <cellStyle name="Note 52" xfId="24186"/>
    <cellStyle name="Note 52 2" xfId="48273"/>
    <cellStyle name="Note 53" xfId="24187"/>
    <cellStyle name="Note 53 2" xfId="48274"/>
    <cellStyle name="Note 54" xfId="24188"/>
    <cellStyle name="Note 54 2" xfId="24189"/>
    <cellStyle name="Note 54 2 2" xfId="48275"/>
    <cellStyle name="Note 54 3" xfId="48276"/>
    <cellStyle name="Note 54_Rate Case Accrual Accounts" xfId="36642"/>
    <cellStyle name="Note 55" xfId="207"/>
    <cellStyle name="Note 56" xfId="49179"/>
    <cellStyle name="Note 6" xfId="24190"/>
    <cellStyle name="Note 6 10" xfId="24191"/>
    <cellStyle name="Note 6 10 2" xfId="48277"/>
    <cellStyle name="Note 6 11" xfId="48278"/>
    <cellStyle name="Note 6 2" xfId="24192"/>
    <cellStyle name="Note 6 2 2" xfId="24193"/>
    <cellStyle name="Note 6 2 2 2" xfId="24194"/>
    <cellStyle name="Note 6 2 2 2 2" xfId="24195"/>
    <cellStyle name="Note 6 2 2 2 2 2" xfId="48279"/>
    <cellStyle name="Note 6 2 2 2 3" xfId="24196"/>
    <cellStyle name="Note 6 2 2 2_Rate Case Accrual Accounts" xfId="36643"/>
    <cellStyle name="Note 6 2 2 3" xfId="24197"/>
    <cellStyle name="Note 6 2 2 3 2" xfId="48280"/>
    <cellStyle name="Note 6 2 2 4" xfId="48281"/>
    <cellStyle name="Note 6 2 2_Rate Case Accrual Accounts" xfId="36644"/>
    <cellStyle name="Note 6 2 3" xfId="24198"/>
    <cellStyle name="Note 6 2 3 2" xfId="24199"/>
    <cellStyle name="Note 6 2 3 2 2" xfId="48282"/>
    <cellStyle name="Note 6 2 3 3" xfId="24200"/>
    <cellStyle name="Note 6 2 3_Rate Case Accrual Accounts" xfId="36645"/>
    <cellStyle name="Note 6 2 4" xfId="24201"/>
    <cellStyle name="Note 6 2 4 2" xfId="48283"/>
    <cellStyle name="Note 6 2 5" xfId="48284"/>
    <cellStyle name="Note 6 2_Rate Case Accrual Accounts" xfId="36646"/>
    <cellStyle name="Note 6 3" xfId="24202"/>
    <cellStyle name="Note 6 3 2" xfId="24203"/>
    <cellStyle name="Note 6 3 2 2" xfId="24204"/>
    <cellStyle name="Note 6 3 2 2 2" xfId="24205"/>
    <cellStyle name="Note 6 3 2 2 2 2" xfId="48285"/>
    <cellStyle name="Note 6 3 2 2 3" xfId="24206"/>
    <cellStyle name="Note 6 3 2 2_Rate Case Accrual Accounts" xfId="36647"/>
    <cellStyle name="Note 6 3 2 3" xfId="24207"/>
    <cellStyle name="Note 6 3 2 3 2" xfId="48286"/>
    <cellStyle name="Note 6 3 2 4" xfId="48287"/>
    <cellStyle name="Note 6 3 2_Rate Case Accrual Accounts" xfId="36648"/>
    <cellStyle name="Note 6 3 3" xfId="24208"/>
    <cellStyle name="Note 6 3 3 2" xfId="24209"/>
    <cellStyle name="Note 6 3 3 2 2" xfId="48288"/>
    <cellStyle name="Note 6 3 3 3" xfId="24210"/>
    <cellStyle name="Note 6 3 3_Rate Case Accrual Accounts" xfId="36649"/>
    <cellStyle name="Note 6 3 4" xfId="24211"/>
    <cellStyle name="Note 6 3 4 2" xfId="24212"/>
    <cellStyle name="Note 6 3 4 2 2" xfId="48289"/>
    <cellStyle name="Note 6 3 4 3" xfId="24213"/>
    <cellStyle name="Note 6 3 4_Rate Case Accrual Accounts" xfId="36650"/>
    <cellStyle name="Note 6 3 5" xfId="24214"/>
    <cellStyle name="Note 6 3 5 2" xfId="48290"/>
    <cellStyle name="Note 6 3 6" xfId="24215"/>
    <cellStyle name="Note 6 3 6 2" xfId="48291"/>
    <cellStyle name="Note 6 3 7" xfId="48292"/>
    <cellStyle name="Note 6 3_Rate Case Accrual Accounts" xfId="36651"/>
    <cellStyle name="Note 6 4" xfId="24216"/>
    <cellStyle name="Note 6 4 2" xfId="24217"/>
    <cellStyle name="Note 6 4 2 2" xfId="24218"/>
    <cellStyle name="Note 6 4 2 2 2" xfId="48293"/>
    <cellStyle name="Note 6 4 2 3" xfId="24219"/>
    <cellStyle name="Note 6 4 2_Rate Case Accrual Accounts" xfId="36652"/>
    <cellStyle name="Note 6 4 3" xfId="24220"/>
    <cellStyle name="Note 6 4 3 2" xfId="48294"/>
    <cellStyle name="Note 6 4 4" xfId="24221"/>
    <cellStyle name="Note 6 4 4 2" xfId="48295"/>
    <cellStyle name="Note 6 4 5" xfId="48296"/>
    <cellStyle name="Note 6 4_Rate Case Accrual Accounts" xfId="36653"/>
    <cellStyle name="Note 6 5" xfId="24222"/>
    <cellStyle name="Note 6 5 2" xfId="24223"/>
    <cellStyle name="Note 6 5 2 2" xfId="48297"/>
    <cellStyle name="Note 6 5 3" xfId="24224"/>
    <cellStyle name="Note 6 5_Rate Case Accrual Accounts" xfId="36654"/>
    <cellStyle name="Note 6 6" xfId="24225"/>
    <cellStyle name="Note 6 6 2" xfId="24226"/>
    <cellStyle name="Note 6 6 2 2" xfId="48298"/>
    <cellStyle name="Note 6 6 3" xfId="48299"/>
    <cellStyle name="Note 6 6_Rate Case Accrual Accounts" xfId="36655"/>
    <cellStyle name="Note 6 7" xfId="24227"/>
    <cellStyle name="Note 6 7 2" xfId="24228"/>
    <cellStyle name="Note 6 7 2 2" xfId="48300"/>
    <cellStyle name="Note 6 7 3" xfId="48301"/>
    <cellStyle name="Note 6 7_Rate Case Accrual Accounts" xfId="36656"/>
    <cellStyle name="Note 6 8" xfId="24229"/>
    <cellStyle name="Note 6 8 2" xfId="48302"/>
    <cellStyle name="Note 6 9" xfId="24230"/>
    <cellStyle name="Note 6 9 2" xfId="48303"/>
    <cellStyle name="Note 6_Rate Case Accrual Accounts" xfId="36657"/>
    <cellStyle name="Note 7" xfId="24231"/>
    <cellStyle name="Note 7 10" xfId="24232"/>
    <cellStyle name="Note 7 10 2" xfId="48304"/>
    <cellStyle name="Note 7 11" xfId="48305"/>
    <cellStyle name="Note 7 2" xfId="24233"/>
    <cellStyle name="Note 7 2 2" xfId="24234"/>
    <cellStyle name="Note 7 2 2 2" xfId="24235"/>
    <cellStyle name="Note 7 2 2 2 2" xfId="24236"/>
    <cellStyle name="Note 7 2 2 2 2 2" xfId="48306"/>
    <cellStyle name="Note 7 2 2 2 3" xfId="24237"/>
    <cellStyle name="Note 7 2 2 2_Rate Case Accrual Accounts" xfId="36658"/>
    <cellStyle name="Note 7 2 2 3" xfId="24238"/>
    <cellStyle name="Note 7 2 2 3 2" xfId="48307"/>
    <cellStyle name="Note 7 2 2 4" xfId="48308"/>
    <cellStyle name="Note 7 2 2_Rate Case Accrual Accounts" xfId="36659"/>
    <cellStyle name="Note 7 2 3" xfId="24239"/>
    <cellStyle name="Note 7 2 3 2" xfId="24240"/>
    <cellStyle name="Note 7 2 3 2 2" xfId="48309"/>
    <cellStyle name="Note 7 2 3 3" xfId="24241"/>
    <cellStyle name="Note 7 2 3_Rate Case Accrual Accounts" xfId="36660"/>
    <cellStyle name="Note 7 2 4" xfId="24242"/>
    <cellStyle name="Note 7 2 4 2" xfId="48310"/>
    <cellStyle name="Note 7 2 5" xfId="48311"/>
    <cellStyle name="Note 7 2_Rate Case Accrual Accounts" xfId="36661"/>
    <cellStyle name="Note 7 3" xfId="24243"/>
    <cellStyle name="Note 7 3 2" xfId="24244"/>
    <cellStyle name="Note 7 3 2 2" xfId="24245"/>
    <cellStyle name="Note 7 3 2 2 2" xfId="24246"/>
    <cellStyle name="Note 7 3 2 2 2 2" xfId="48312"/>
    <cellStyle name="Note 7 3 2 2 3" xfId="24247"/>
    <cellStyle name="Note 7 3 2 2_Rate Case Accrual Accounts" xfId="36662"/>
    <cellStyle name="Note 7 3 2 3" xfId="24248"/>
    <cellStyle name="Note 7 3 2 3 2" xfId="48313"/>
    <cellStyle name="Note 7 3 2 4" xfId="48314"/>
    <cellStyle name="Note 7 3 2_Rate Case Accrual Accounts" xfId="36663"/>
    <cellStyle name="Note 7 3 3" xfId="24249"/>
    <cellStyle name="Note 7 3 3 2" xfId="24250"/>
    <cellStyle name="Note 7 3 3 2 2" xfId="48315"/>
    <cellStyle name="Note 7 3 3 3" xfId="24251"/>
    <cellStyle name="Note 7 3 3_Rate Case Accrual Accounts" xfId="36664"/>
    <cellStyle name="Note 7 3 4" xfId="24252"/>
    <cellStyle name="Note 7 3 4 2" xfId="24253"/>
    <cellStyle name="Note 7 3 4 2 2" xfId="48316"/>
    <cellStyle name="Note 7 3 4 3" xfId="24254"/>
    <cellStyle name="Note 7 3 4_Rate Case Accrual Accounts" xfId="36665"/>
    <cellStyle name="Note 7 3 5" xfId="24255"/>
    <cellStyle name="Note 7 3 5 2" xfId="48317"/>
    <cellStyle name="Note 7 3 6" xfId="24256"/>
    <cellStyle name="Note 7 3 6 2" xfId="48318"/>
    <cellStyle name="Note 7 3 7" xfId="48319"/>
    <cellStyle name="Note 7 3_Rate Case Accrual Accounts" xfId="36666"/>
    <cellStyle name="Note 7 4" xfId="24257"/>
    <cellStyle name="Note 7 4 2" xfId="24258"/>
    <cellStyle name="Note 7 4 2 2" xfId="24259"/>
    <cellStyle name="Note 7 4 2 2 2" xfId="48320"/>
    <cellStyle name="Note 7 4 2 3" xfId="24260"/>
    <cellStyle name="Note 7 4 2_Rate Case Accrual Accounts" xfId="36667"/>
    <cellStyle name="Note 7 4 3" xfId="24261"/>
    <cellStyle name="Note 7 4 3 2" xfId="48321"/>
    <cellStyle name="Note 7 4 4" xfId="24262"/>
    <cellStyle name="Note 7 4 4 2" xfId="48322"/>
    <cellStyle name="Note 7 4 5" xfId="48323"/>
    <cellStyle name="Note 7 4_Rate Case Accrual Accounts" xfId="36668"/>
    <cellStyle name="Note 7 5" xfId="24263"/>
    <cellStyle name="Note 7 5 2" xfId="24264"/>
    <cellStyle name="Note 7 5 2 2" xfId="48324"/>
    <cellStyle name="Note 7 5 3" xfId="24265"/>
    <cellStyle name="Note 7 5_Rate Case Accrual Accounts" xfId="36669"/>
    <cellStyle name="Note 7 6" xfId="24266"/>
    <cellStyle name="Note 7 6 2" xfId="24267"/>
    <cellStyle name="Note 7 6 2 2" xfId="48325"/>
    <cellStyle name="Note 7 6 3" xfId="48326"/>
    <cellStyle name="Note 7 6_Rate Case Accrual Accounts" xfId="36670"/>
    <cellStyle name="Note 7 7" xfId="24268"/>
    <cellStyle name="Note 7 7 2" xfId="24269"/>
    <cellStyle name="Note 7 7 2 2" xfId="48327"/>
    <cellStyle name="Note 7 7 3" xfId="48328"/>
    <cellStyle name="Note 7 7_Rate Case Accrual Accounts" xfId="36671"/>
    <cellStyle name="Note 7 8" xfId="24270"/>
    <cellStyle name="Note 7 8 2" xfId="48329"/>
    <cellStyle name="Note 7 9" xfId="24271"/>
    <cellStyle name="Note 7 9 2" xfId="48330"/>
    <cellStyle name="Note 7_Rate Case Accrual Accounts" xfId="36672"/>
    <cellStyle name="Note 8" xfId="24272"/>
    <cellStyle name="Note 8 10" xfId="24273"/>
    <cellStyle name="Note 8 10 2" xfId="48331"/>
    <cellStyle name="Note 8 11" xfId="48332"/>
    <cellStyle name="Note 8 2" xfId="24274"/>
    <cellStyle name="Note 8 2 2" xfId="24275"/>
    <cellStyle name="Note 8 2 2 2" xfId="24276"/>
    <cellStyle name="Note 8 2 2 2 2" xfId="24277"/>
    <cellStyle name="Note 8 2 2 2 2 2" xfId="48333"/>
    <cellStyle name="Note 8 2 2 2 3" xfId="24278"/>
    <cellStyle name="Note 8 2 2 2_Rate Case Accrual Accounts" xfId="36673"/>
    <cellStyle name="Note 8 2 2 3" xfId="24279"/>
    <cellStyle name="Note 8 2 2 3 2" xfId="48334"/>
    <cellStyle name="Note 8 2 2 4" xfId="48335"/>
    <cellStyle name="Note 8 2 2_Rate Case Accrual Accounts" xfId="36674"/>
    <cellStyle name="Note 8 2 3" xfId="24280"/>
    <cellStyle name="Note 8 2 3 2" xfId="24281"/>
    <cellStyle name="Note 8 2 3 2 2" xfId="48336"/>
    <cellStyle name="Note 8 2 3 3" xfId="24282"/>
    <cellStyle name="Note 8 2 3_Rate Case Accrual Accounts" xfId="36675"/>
    <cellStyle name="Note 8 2 4" xfId="24283"/>
    <cellStyle name="Note 8 2 4 2" xfId="48337"/>
    <cellStyle name="Note 8 2 5" xfId="48338"/>
    <cellStyle name="Note 8 2_Rate Case Accrual Accounts" xfId="36676"/>
    <cellStyle name="Note 8 3" xfId="24284"/>
    <cellStyle name="Note 8 3 2" xfId="24285"/>
    <cellStyle name="Note 8 3 2 2" xfId="24286"/>
    <cellStyle name="Note 8 3 2 2 2" xfId="24287"/>
    <cellStyle name="Note 8 3 2 2 2 2" xfId="48339"/>
    <cellStyle name="Note 8 3 2 2 3" xfId="24288"/>
    <cellStyle name="Note 8 3 2 2_Rate Case Accrual Accounts" xfId="36677"/>
    <cellStyle name="Note 8 3 2 3" xfId="24289"/>
    <cellStyle name="Note 8 3 2 3 2" xfId="48340"/>
    <cellStyle name="Note 8 3 2 4" xfId="48341"/>
    <cellStyle name="Note 8 3 2_Rate Case Accrual Accounts" xfId="36678"/>
    <cellStyle name="Note 8 3 3" xfId="24290"/>
    <cellStyle name="Note 8 3 3 2" xfId="24291"/>
    <cellStyle name="Note 8 3 3 2 2" xfId="48342"/>
    <cellStyle name="Note 8 3 3 3" xfId="24292"/>
    <cellStyle name="Note 8 3 3_Rate Case Accrual Accounts" xfId="36679"/>
    <cellStyle name="Note 8 3 4" xfId="24293"/>
    <cellStyle name="Note 8 3 4 2" xfId="24294"/>
    <cellStyle name="Note 8 3 4 2 2" xfId="48343"/>
    <cellStyle name="Note 8 3 4 3" xfId="24295"/>
    <cellStyle name="Note 8 3 4_Rate Case Accrual Accounts" xfId="36680"/>
    <cellStyle name="Note 8 3 5" xfId="24296"/>
    <cellStyle name="Note 8 3 5 2" xfId="48344"/>
    <cellStyle name="Note 8 3 6" xfId="24297"/>
    <cellStyle name="Note 8 3 6 2" xfId="48345"/>
    <cellStyle name="Note 8 3 7" xfId="48346"/>
    <cellStyle name="Note 8 3_Rate Case Accrual Accounts" xfId="36681"/>
    <cellStyle name="Note 8 4" xfId="24298"/>
    <cellStyle name="Note 8 4 2" xfId="24299"/>
    <cellStyle name="Note 8 4 2 2" xfId="24300"/>
    <cellStyle name="Note 8 4 2 2 2" xfId="48347"/>
    <cellStyle name="Note 8 4 2 3" xfId="24301"/>
    <cellStyle name="Note 8 4 2_Rate Case Accrual Accounts" xfId="36682"/>
    <cellStyle name="Note 8 4 3" xfId="24302"/>
    <cellStyle name="Note 8 4 3 2" xfId="48348"/>
    <cellStyle name="Note 8 4 4" xfId="24303"/>
    <cellStyle name="Note 8 4 4 2" xfId="48349"/>
    <cellStyle name="Note 8 4 5" xfId="48350"/>
    <cellStyle name="Note 8 4_Rate Case Accrual Accounts" xfId="36683"/>
    <cellStyle name="Note 8 5" xfId="24304"/>
    <cellStyle name="Note 8 5 2" xfId="24305"/>
    <cellStyle name="Note 8 5 2 2" xfId="48351"/>
    <cellStyle name="Note 8 5 3" xfId="24306"/>
    <cellStyle name="Note 8 5_Rate Case Accrual Accounts" xfId="36684"/>
    <cellStyle name="Note 8 6" xfId="24307"/>
    <cellStyle name="Note 8 6 2" xfId="24308"/>
    <cellStyle name="Note 8 6 2 2" xfId="48352"/>
    <cellStyle name="Note 8 6 3" xfId="48353"/>
    <cellStyle name="Note 8 6_Rate Case Accrual Accounts" xfId="36685"/>
    <cellStyle name="Note 8 7" xfId="24309"/>
    <cellStyle name="Note 8 7 2" xfId="24310"/>
    <cellStyle name="Note 8 7 2 2" xfId="48354"/>
    <cellStyle name="Note 8 7 3" xfId="48355"/>
    <cellStyle name="Note 8 7_Rate Case Accrual Accounts" xfId="36686"/>
    <cellStyle name="Note 8 8" xfId="24311"/>
    <cellStyle name="Note 8 8 2" xfId="48356"/>
    <cellStyle name="Note 8 9" xfId="24312"/>
    <cellStyle name="Note 8 9 2" xfId="48357"/>
    <cellStyle name="Note 8_Rate Case Accrual Accounts" xfId="36687"/>
    <cellStyle name="Note 9" xfId="24313"/>
    <cellStyle name="Note 9 10" xfId="24314"/>
    <cellStyle name="Note 9 10 2" xfId="48358"/>
    <cellStyle name="Note 9 11" xfId="48359"/>
    <cellStyle name="Note 9 2" xfId="24315"/>
    <cellStyle name="Note 9 2 2" xfId="24316"/>
    <cellStyle name="Note 9 2 2 2" xfId="24317"/>
    <cellStyle name="Note 9 2 2 2 2" xfId="24318"/>
    <cellStyle name="Note 9 2 2 2 2 2" xfId="48360"/>
    <cellStyle name="Note 9 2 2 2 3" xfId="24319"/>
    <cellStyle name="Note 9 2 2 2_Rate Case Accrual Accounts" xfId="36688"/>
    <cellStyle name="Note 9 2 2 3" xfId="24320"/>
    <cellStyle name="Note 9 2 2 3 2" xfId="48361"/>
    <cellStyle name="Note 9 2 2 4" xfId="48362"/>
    <cellStyle name="Note 9 2 2_Rate Case Accrual Accounts" xfId="36689"/>
    <cellStyle name="Note 9 2 3" xfId="24321"/>
    <cellStyle name="Note 9 2 3 2" xfId="24322"/>
    <cellStyle name="Note 9 2 3 2 2" xfId="48363"/>
    <cellStyle name="Note 9 2 3 3" xfId="24323"/>
    <cellStyle name="Note 9 2 3_Rate Case Accrual Accounts" xfId="36690"/>
    <cellStyle name="Note 9 2 4" xfId="24324"/>
    <cellStyle name="Note 9 2 4 2" xfId="48364"/>
    <cellStyle name="Note 9 2 5" xfId="48365"/>
    <cellStyle name="Note 9 2_Rate Case Accrual Accounts" xfId="36691"/>
    <cellStyle name="Note 9 3" xfId="24325"/>
    <cellStyle name="Note 9 3 2" xfId="24326"/>
    <cellStyle name="Note 9 3 2 2" xfId="24327"/>
    <cellStyle name="Note 9 3 2 2 2" xfId="24328"/>
    <cellStyle name="Note 9 3 2 2 2 2" xfId="48366"/>
    <cellStyle name="Note 9 3 2 2 3" xfId="24329"/>
    <cellStyle name="Note 9 3 2 2_Rate Case Accrual Accounts" xfId="36692"/>
    <cellStyle name="Note 9 3 2 3" xfId="24330"/>
    <cellStyle name="Note 9 3 2 3 2" xfId="48367"/>
    <cellStyle name="Note 9 3 2 4" xfId="48368"/>
    <cellStyle name="Note 9 3 2_Rate Case Accrual Accounts" xfId="36693"/>
    <cellStyle name="Note 9 3 3" xfId="24331"/>
    <cellStyle name="Note 9 3 3 2" xfId="24332"/>
    <cellStyle name="Note 9 3 3 2 2" xfId="48369"/>
    <cellStyle name="Note 9 3 3 3" xfId="24333"/>
    <cellStyle name="Note 9 3 3_Rate Case Accrual Accounts" xfId="36694"/>
    <cellStyle name="Note 9 3 4" xfId="24334"/>
    <cellStyle name="Note 9 3 4 2" xfId="24335"/>
    <cellStyle name="Note 9 3 4 2 2" xfId="48370"/>
    <cellStyle name="Note 9 3 4 3" xfId="24336"/>
    <cellStyle name="Note 9 3 4_Rate Case Accrual Accounts" xfId="36695"/>
    <cellStyle name="Note 9 3 5" xfId="24337"/>
    <cellStyle name="Note 9 3 5 2" xfId="48371"/>
    <cellStyle name="Note 9 3 6" xfId="24338"/>
    <cellStyle name="Note 9 3 6 2" xfId="48372"/>
    <cellStyle name="Note 9 3 7" xfId="48373"/>
    <cellStyle name="Note 9 3_Rate Case Accrual Accounts" xfId="36696"/>
    <cellStyle name="Note 9 4" xfId="24339"/>
    <cellStyle name="Note 9 4 2" xfId="24340"/>
    <cellStyle name="Note 9 4 2 2" xfId="24341"/>
    <cellStyle name="Note 9 4 2 2 2" xfId="48374"/>
    <cellStyle name="Note 9 4 2 3" xfId="24342"/>
    <cellStyle name="Note 9 4 2_Rate Case Accrual Accounts" xfId="36697"/>
    <cellStyle name="Note 9 4 3" xfId="24343"/>
    <cellStyle name="Note 9 4 3 2" xfId="48375"/>
    <cellStyle name="Note 9 4 4" xfId="24344"/>
    <cellStyle name="Note 9 4 4 2" xfId="48376"/>
    <cellStyle name="Note 9 4 5" xfId="48377"/>
    <cellStyle name="Note 9 4_Rate Case Accrual Accounts" xfId="36698"/>
    <cellStyle name="Note 9 5" xfId="24345"/>
    <cellStyle name="Note 9 5 2" xfId="24346"/>
    <cellStyle name="Note 9 5 2 2" xfId="48378"/>
    <cellStyle name="Note 9 5 3" xfId="24347"/>
    <cellStyle name="Note 9 5_Rate Case Accrual Accounts" xfId="36699"/>
    <cellStyle name="Note 9 6" xfId="24348"/>
    <cellStyle name="Note 9 6 2" xfId="24349"/>
    <cellStyle name="Note 9 6 2 2" xfId="48379"/>
    <cellStyle name="Note 9 6 3" xfId="48380"/>
    <cellStyle name="Note 9 6_Rate Case Accrual Accounts" xfId="36700"/>
    <cellStyle name="Note 9 7" xfId="24350"/>
    <cellStyle name="Note 9 7 2" xfId="24351"/>
    <cellStyle name="Note 9 7 2 2" xfId="48381"/>
    <cellStyle name="Note 9 7 3" xfId="48382"/>
    <cellStyle name="Note 9 7_Rate Case Accrual Accounts" xfId="36701"/>
    <cellStyle name="Note 9 8" xfId="24352"/>
    <cellStyle name="Note 9 8 2" xfId="48383"/>
    <cellStyle name="Note 9 9" xfId="24353"/>
    <cellStyle name="Note 9 9 2" xfId="48384"/>
    <cellStyle name="Note 9_Rate Case Accrual Accounts" xfId="36702"/>
    <cellStyle name="nPlosion" xfId="212"/>
    <cellStyle name="nPlosion 2" xfId="213"/>
    <cellStyle name="nPlosion 2 2" xfId="24354"/>
    <cellStyle name="nPlosion 2 3" xfId="48385"/>
    <cellStyle name="nPlosion 2_Rate Case Accrual Accounts" xfId="36703"/>
    <cellStyle name="nPlosion 3" xfId="214"/>
    <cellStyle name="nPlosion_06_2013" xfId="404"/>
    <cellStyle name="nvision" xfId="215"/>
    <cellStyle name="nvision 2" xfId="48386"/>
    <cellStyle name="Output" xfId="49506" builtinId="21" customBuiltin="1"/>
    <cellStyle name="Output 10" xfId="24355"/>
    <cellStyle name="Output 10 2" xfId="24356"/>
    <cellStyle name="Output 10 2 2" xfId="24357"/>
    <cellStyle name="Output 10 2 2 2" xfId="24358"/>
    <cellStyle name="Output 10 2 2_Rate Case Accrual Accounts" xfId="36704"/>
    <cellStyle name="Output 10 2 3" xfId="48387"/>
    <cellStyle name="Output 10 2_Rate Case Accrual Accounts" xfId="36705"/>
    <cellStyle name="Output 10 3" xfId="24359"/>
    <cellStyle name="Output 10 3 2" xfId="24360"/>
    <cellStyle name="Output 10 3 2 2" xfId="24361"/>
    <cellStyle name="Output 10 3 2_Rate Case Accrual Accounts" xfId="36706"/>
    <cellStyle name="Output 10 3 3" xfId="48388"/>
    <cellStyle name="Output 10 3_Rate Case Accrual Accounts" xfId="36707"/>
    <cellStyle name="Output 10 4" xfId="24362"/>
    <cellStyle name="Output 10 4 2" xfId="24363"/>
    <cellStyle name="Output 10 4_Rate Case Accrual Accounts" xfId="36708"/>
    <cellStyle name="Output 10 5" xfId="48389"/>
    <cellStyle name="Output 10_Rate Case Accrual Accounts" xfId="36709"/>
    <cellStyle name="Output 11" xfId="24364"/>
    <cellStyle name="Output 11 2" xfId="24365"/>
    <cellStyle name="Output 11 2 2" xfId="24366"/>
    <cellStyle name="Output 11 2 2 2" xfId="24367"/>
    <cellStyle name="Output 11 2 2_Rate Case Accrual Accounts" xfId="36710"/>
    <cellStyle name="Output 11 2 3" xfId="48390"/>
    <cellStyle name="Output 11 2_Rate Case Accrual Accounts" xfId="36711"/>
    <cellStyle name="Output 11 3" xfId="24368"/>
    <cellStyle name="Output 11 3 2" xfId="24369"/>
    <cellStyle name="Output 11 3 2 2" xfId="24370"/>
    <cellStyle name="Output 11 3 2_Rate Case Accrual Accounts" xfId="36712"/>
    <cellStyle name="Output 11 3 3" xfId="48391"/>
    <cellStyle name="Output 11 3_Rate Case Accrual Accounts" xfId="36713"/>
    <cellStyle name="Output 11 4" xfId="24371"/>
    <cellStyle name="Output 11 4 2" xfId="24372"/>
    <cellStyle name="Output 11 4_Rate Case Accrual Accounts" xfId="36714"/>
    <cellStyle name="Output 11 5" xfId="48392"/>
    <cellStyle name="Output 11_Rate Case Accrual Accounts" xfId="36715"/>
    <cellStyle name="Output 12" xfId="24373"/>
    <cellStyle name="Output 12 2" xfId="24374"/>
    <cellStyle name="Output 12 2 2" xfId="24375"/>
    <cellStyle name="Output 12 2 2 2" xfId="24376"/>
    <cellStyle name="Output 12 2 2_Rate Case Accrual Accounts" xfId="36716"/>
    <cellStyle name="Output 12 2 3" xfId="48393"/>
    <cellStyle name="Output 12 2_Rate Case Accrual Accounts" xfId="36717"/>
    <cellStyle name="Output 12 3" xfId="24377"/>
    <cellStyle name="Output 12 3 2" xfId="24378"/>
    <cellStyle name="Output 12 3 2 2" xfId="24379"/>
    <cellStyle name="Output 12 3 2_Rate Case Accrual Accounts" xfId="36718"/>
    <cellStyle name="Output 12 3 3" xfId="48394"/>
    <cellStyle name="Output 12 3_Rate Case Accrual Accounts" xfId="36719"/>
    <cellStyle name="Output 12 4" xfId="24380"/>
    <cellStyle name="Output 12 4 2" xfId="24381"/>
    <cellStyle name="Output 12 4_Rate Case Accrual Accounts" xfId="36720"/>
    <cellStyle name="Output 12 5" xfId="48395"/>
    <cellStyle name="Output 12_Rate Case Accrual Accounts" xfId="36721"/>
    <cellStyle name="Output 13" xfId="24382"/>
    <cellStyle name="Output 13 2" xfId="24383"/>
    <cellStyle name="Output 13 2 2" xfId="24384"/>
    <cellStyle name="Output 13 2 2 2" xfId="24385"/>
    <cellStyle name="Output 13 2 2_Rate Case Accrual Accounts" xfId="36722"/>
    <cellStyle name="Output 13 2 3" xfId="48396"/>
    <cellStyle name="Output 13 2_Rate Case Accrual Accounts" xfId="36723"/>
    <cellStyle name="Output 13 3" xfId="24386"/>
    <cellStyle name="Output 13 3 2" xfId="24387"/>
    <cellStyle name="Output 13 3 2 2" xfId="24388"/>
    <cellStyle name="Output 13 3 2_Rate Case Accrual Accounts" xfId="36724"/>
    <cellStyle name="Output 13 3 3" xfId="48397"/>
    <cellStyle name="Output 13 3_Rate Case Accrual Accounts" xfId="36725"/>
    <cellStyle name="Output 13 4" xfId="24389"/>
    <cellStyle name="Output 13 4 2" xfId="24390"/>
    <cellStyle name="Output 13 4_Rate Case Accrual Accounts" xfId="36726"/>
    <cellStyle name="Output 13 5" xfId="48398"/>
    <cellStyle name="Output 13_Rate Case Accrual Accounts" xfId="36727"/>
    <cellStyle name="Output 14" xfId="24391"/>
    <cellStyle name="Output 14 2" xfId="24392"/>
    <cellStyle name="Output 14 2 2" xfId="24393"/>
    <cellStyle name="Output 14 2 2 2" xfId="24394"/>
    <cellStyle name="Output 14 2 2_Rate Case Accrual Accounts" xfId="36728"/>
    <cellStyle name="Output 14 2 3" xfId="48399"/>
    <cellStyle name="Output 14 2_Rate Case Accrual Accounts" xfId="36729"/>
    <cellStyle name="Output 14 3" xfId="24395"/>
    <cellStyle name="Output 14 3 2" xfId="24396"/>
    <cellStyle name="Output 14 3 2 2" xfId="24397"/>
    <cellStyle name="Output 14 3 2_Rate Case Accrual Accounts" xfId="36730"/>
    <cellStyle name="Output 14 3 3" xfId="48400"/>
    <cellStyle name="Output 14 3_Rate Case Accrual Accounts" xfId="36731"/>
    <cellStyle name="Output 14 4" xfId="24398"/>
    <cellStyle name="Output 14 4 2" xfId="24399"/>
    <cellStyle name="Output 14 4_Rate Case Accrual Accounts" xfId="36732"/>
    <cellStyle name="Output 14 5" xfId="48401"/>
    <cellStyle name="Output 14_Rate Case Accrual Accounts" xfId="36733"/>
    <cellStyle name="Output 15" xfId="24400"/>
    <cellStyle name="Output 15 2" xfId="24401"/>
    <cellStyle name="Output 15 2 2" xfId="24402"/>
    <cellStyle name="Output 15 2 2 2" xfId="24403"/>
    <cellStyle name="Output 15 2 2_Rate Case Accrual Accounts" xfId="36734"/>
    <cellStyle name="Output 15 2 3" xfId="48402"/>
    <cellStyle name="Output 15 2_Rate Case Accrual Accounts" xfId="36735"/>
    <cellStyle name="Output 15 3" xfId="24404"/>
    <cellStyle name="Output 15 3 2" xfId="24405"/>
    <cellStyle name="Output 15 3 2 2" xfId="24406"/>
    <cellStyle name="Output 15 3 2_Rate Case Accrual Accounts" xfId="36736"/>
    <cellStyle name="Output 15 3 3" xfId="48403"/>
    <cellStyle name="Output 15 3_Rate Case Accrual Accounts" xfId="36737"/>
    <cellStyle name="Output 15 4" xfId="24407"/>
    <cellStyle name="Output 15 4 2" xfId="24408"/>
    <cellStyle name="Output 15 4_Rate Case Accrual Accounts" xfId="36738"/>
    <cellStyle name="Output 15 5" xfId="48404"/>
    <cellStyle name="Output 15_Rate Case Accrual Accounts" xfId="36739"/>
    <cellStyle name="Output 16" xfId="24409"/>
    <cellStyle name="Output 16 2" xfId="24410"/>
    <cellStyle name="Output 16 2 2" xfId="24411"/>
    <cellStyle name="Output 16 2 2 2" xfId="24412"/>
    <cellStyle name="Output 16 2 2_Rate Case Accrual Accounts" xfId="36740"/>
    <cellStyle name="Output 16 2 3" xfId="48405"/>
    <cellStyle name="Output 16 2_Rate Case Accrual Accounts" xfId="36741"/>
    <cellStyle name="Output 16 3" xfId="24413"/>
    <cellStyle name="Output 16 3 2" xfId="24414"/>
    <cellStyle name="Output 16 3 2 2" xfId="24415"/>
    <cellStyle name="Output 16 3 2_Rate Case Accrual Accounts" xfId="36742"/>
    <cellStyle name="Output 16 3 3" xfId="48406"/>
    <cellStyle name="Output 16 3_Rate Case Accrual Accounts" xfId="36743"/>
    <cellStyle name="Output 16 4" xfId="24416"/>
    <cellStyle name="Output 16 4 2" xfId="24417"/>
    <cellStyle name="Output 16 4_Rate Case Accrual Accounts" xfId="36744"/>
    <cellStyle name="Output 16 5" xfId="48407"/>
    <cellStyle name="Output 16_Rate Case Accrual Accounts" xfId="36745"/>
    <cellStyle name="Output 17" xfId="24418"/>
    <cellStyle name="Output 17 2" xfId="24419"/>
    <cellStyle name="Output 17 2 2" xfId="24420"/>
    <cellStyle name="Output 17 2 2 2" xfId="24421"/>
    <cellStyle name="Output 17 2 2_Rate Case Accrual Accounts" xfId="36746"/>
    <cellStyle name="Output 17 2 3" xfId="48408"/>
    <cellStyle name="Output 17 2_Rate Case Accrual Accounts" xfId="36747"/>
    <cellStyle name="Output 17 3" xfId="24422"/>
    <cellStyle name="Output 17 3 2" xfId="24423"/>
    <cellStyle name="Output 17 3 2 2" xfId="24424"/>
    <cellStyle name="Output 17 3 2_Rate Case Accrual Accounts" xfId="36748"/>
    <cellStyle name="Output 17 3 3" xfId="48409"/>
    <cellStyle name="Output 17 3_Rate Case Accrual Accounts" xfId="36749"/>
    <cellStyle name="Output 17 4" xfId="24425"/>
    <cellStyle name="Output 17 4 2" xfId="24426"/>
    <cellStyle name="Output 17 4_Rate Case Accrual Accounts" xfId="36750"/>
    <cellStyle name="Output 17 5" xfId="48410"/>
    <cellStyle name="Output 17_Rate Case Accrual Accounts" xfId="36751"/>
    <cellStyle name="Output 18" xfId="24427"/>
    <cellStyle name="Output 18 2" xfId="24428"/>
    <cellStyle name="Output 18 2 2" xfId="24429"/>
    <cellStyle name="Output 18 2 2 2" xfId="24430"/>
    <cellStyle name="Output 18 2 2_Rate Case Accrual Accounts" xfId="36752"/>
    <cellStyle name="Output 18 2 3" xfId="48411"/>
    <cellStyle name="Output 18 2_Rate Case Accrual Accounts" xfId="36753"/>
    <cellStyle name="Output 18 3" xfId="24431"/>
    <cellStyle name="Output 18 3 2" xfId="24432"/>
    <cellStyle name="Output 18 3 2 2" xfId="24433"/>
    <cellStyle name="Output 18 3 2_Rate Case Accrual Accounts" xfId="36754"/>
    <cellStyle name="Output 18 3 3" xfId="48412"/>
    <cellStyle name="Output 18 3_Rate Case Accrual Accounts" xfId="36755"/>
    <cellStyle name="Output 18 4" xfId="24434"/>
    <cellStyle name="Output 18 4 2" xfId="24435"/>
    <cellStyle name="Output 18 4_Rate Case Accrual Accounts" xfId="36756"/>
    <cellStyle name="Output 18 5" xfId="48413"/>
    <cellStyle name="Output 18_Rate Case Accrual Accounts" xfId="36757"/>
    <cellStyle name="Output 19" xfId="24436"/>
    <cellStyle name="Output 19 2" xfId="24437"/>
    <cellStyle name="Output 19 2 2" xfId="24438"/>
    <cellStyle name="Output 19 2 2 2" xfId="24439"/>
    <cellStyle name="Output 19 2 2_Rate Case Accrual Accounts" xfId="36758"/>
    <cellStyle name="Output 19 2 3" xfId="48414"/>
    <cellStyle name="Output 19 2_Rate Case Accrual Accounts" xfId="36759"/>
    <cellStyle name="Output 19 3" xfId="24440"/>
    <cellStyle name="Output 19 3 2" xfId="24441"/>
    <cellStyle name="Output 19 3 2 2" xfId="24442"/>
    <cellStyle name="Output 19 3 2_Rate Case Accrual Accounts" xfId="36760"/>
    <cellStyle name="Output 19 3 3" xfId="48415"/>
    <cellStyle name="Output 19 3_Rate Case Accrual Accounts" xfId="36761"/>
    <cellStyle name="Output 19 4" xfId="24443"/>
    <cellStyle name="Output 19 4 2" xfId="24444"/>
    <cellStyle name="Output 19 4_Rate Case Accrual Accounts" xfId="36762"/>
    <cellStyle name="Output 19 5" xfId="48416"/>
    <cellStyle name="Output 19_Rate Case Accrual Accounts" xfId="36763"/>
    <cellStyle name="Output 2" xfId="217"/>
    <cellStyle name="Output 2 2" xfId="664"/>
    <cellStyle name="Output 2 2 10" xfId="49443"/>
    <cellStyle name="Output 2 2 2" xfId="24445"/>
    <cellStyle name="Output 2 2 2 2" xfId="24446"/>
    <cellStyle name="Output 2 2 2 2 2" xfId="24447"/>
    <cellStyle name="Output 2 2 2 2_Rate Case Accrual Accounts" xfId="36764"/>
    <cellStyle name="Output 2 2 2 3" xfId="48417"/>
    <cellStyle name="Output 2 2 2_Rate Case Accrual Accounts" xfId="36765"/>
    <cellStyle name="Output 2 2 3" xfId="24448"/>
    <cellStyle name="Output 2 2 3 2" xfId="24449"/>
    <cellStyle name="Output 2 2 3 2 2" xfId="24450"/>
    <cellStyle name="Output 2 2 3 2_Rate Case Accrual Accounts" xfId="36766"/>
    <cellStyle name="Output 2 2 3 3" xfId="48418"/>
    <cellStyle name="Output 2 2 3_Rate Case Accrual Accounts" xfId="36767"/>
    <cellStyle name="Output 2 2 4" xfId="24451"/>
    <cellStyle name="Output 2 2 4 2" xfId="24452"/>
    <cellStyle name="Output 2 2 4 2 2" xfId="24453"/>
    <cellStyle name="Output 2 2 4 2_Rate Case Accrual Accounts" xfId="36768"/>
    <cellStyle name="Output 2 2 4 3" xfId="48419"/>
    <cellStyle name="Output 2 2 4_Rate Case Accrual Accounts" xfId="36769"/>
    <cellStyle name="Output 2 2 5" xfId="24454"/>
    <cellStyle name="Output 2 2 5 2" xfId="24455"/>
    <cellStyle name="Output 2 2 5_Rate Case Accrual Accounts" xfId="36770"/>
    <cellStyle name="Output 2 2 6" xfId="48420"/>
    <cellStyle name="Output 2 2 7" xfId="49394"/>
    <cellStyle name="Output 2 2 8" xfId="49433"/>
    <cellStyle name="Output 2 2 9" xfId="49409"/>
    <cellStyle name="Output 2 2_Basis Info" xfId="24456"/>
    <cellStyle name="Output 2 3" xfId="492"/>
    <cellStyle name="Output 2 3 2" xfId="24457"/>
    <cellStyle name="Output 2 3 2 2" xfId="24458"/>
    <cellStyle name="Output 2 3 2 2 2" xfId="24459"/>
    <cellStyle name="Output 2 3 2 2_Rate Case Accrual Accounts" xfId="36771"/>
    <cellStyle name="Output 2 3 2 3" xfId="48421"/>
    <cellStyle name="Output 2 3 2_Rate Case Accrual Accounts" xfId="36772"/>
    <cellStyle name="Output 2 3 3" xfId="24460"/>
    <cellStyle name="Output 2 3 3 2" xfId="24461"/>
    <cellStyle name="Output 2 3 3 2 2" xfId="24462"/>
    <cellStyle name="Output 2 3 3 2_Rate Case Accrual Accounts" xfId="36773"/>
    <cellStyle name="Output 2 3 3 3" xfId="48422"/>
    <cellStyle name="Output 2 3 3_Rate Case Accrual Accounts" xfId="36774"/>
    <cellStyle name="Output 2 3 4" xfId="24463"/>
    <cellStyle name="Output 2 3 4 2" xfId="24464"/>
    <cellStyle name="Output 2 3 4 2 2" xfId="24465"/>
    <cellStyle name="Output 2 3 4 2_Rate Case Accrual Accounts" xfId="36775"/>
    <cellStyle name="Output 2 3 4 3" xfId="48423"/>
    <cellStyle name="Output 2 3 4_Rate Case Accrual Accounts" xfId="36776"/>
    <cellStyle name="Output 2 3 5" xfId="24466"/>
    <cellStyle name="Output 2 3 5 2" xfId="24467"/>
    <cellStyle name="Output 2 3 5_Rate Case Accrual Accounts" xfId="36777"/>
    <cellStyle name="Output 2 3 6" xfId="24468"/>
    <cellStyle name="Output 2 3 6 2" xfId="24469"/>
    <cellStyle name="Output 2 3 6_Rate Case Accrual Accounts" xfId="36778"/>
    <cellStyle name="Output 2 3_Basis Info" xfId="24470"/>
    <cellStyle name="Output 2 4" xfId="24471"/>
    <cellStyle name="Output 2 4 2" xfId="24472"/>
    <cellStyle name="Output 2 4 2 2" xfId="24473"/>
    <cellStyle name="Output 2 4 2_Rate Case Accrual Accounts" xfId="36779"/>
    <cellStyle name="Output 2 4 3" xfId="48424"/>
    <cellStyle name="Output 2 4_Rate Case Accrual Accounts" xfId="36780"/>
    <cellStyle name="Output 2 5" xfId="24474"/>
    <cellStyle name="Output 2 5 2" xfId="24475"/>
    <cellStyle name="Output 2 5_Rate Case Accrual Accounts" xfId="36781"/>
    <cellStyle name="Output 2 6" xfId="24476"/>
    <cellStyle name="Output 2 6 2" xfId="48425"/>
    <cellStyle name="Output 2 7" xfId="24477"/>
    <cellStyle name="Output 2 7 2" xfId="48426"/>
    <cellStyle name="Output 2 8" xfId="48427"/>
    <cellStyle name="Output 2_10-1 BS" xfId="24478"/>
    <cellStyle name="Output 20" xfId="24479"/>
    <cellStyle name="Output 20 2" xfId="24480"/>
    <cellStyle name="Output 20 2 2" xfId="24481"/>
    <cellStyle name="Output 20 2 2 2" xfId="24482"/>
    <cellStyle name="Output 20 2 2_Rate Case Accrual Accounts" xfId="36782"/>
    <cellStyle name="Output 20 2 3" xfId="48428"/>
    <cellStyle name="Output 20 2_Rate Case Accrual Accounts" xfId="36783"/>
    <cellStyle name="Output 20 3" xfId="24483"/>
    <cellStyle name="Output 20 3 2" xfId="24484"/>
    <cellStyle name="Output 20 3 2 2" xfId="24485"/>
    <cellStyle name="Output 20 3 2_Rate Case Accrual Accounts" xfId="36784"/>
    <cellStyle name="Output 20 3 3" xfId="48429"/>
    <cellStyle name="Output 20 3_Rate Case Accrual Accounts" xfId="36785"/>
    <cellStyle name="Output 20 4" xfId="24486"/>
    <cellStyle name="Output 20 4 2" xfId="24487"/>
    <cellStyle name="Output 20 4_Rate Case Accrual Accounts" xfId="36786"/>
    <cellStyle name="Output 20 5" xfId="48430"/>
    <cellStyle name="Output 20_Rate Case Accrual Accounts" xfId="36787"/>
    <cellStyle name="Output 21" xfId="24488"/>
    <cellStyle name="Output 21 2" xfId="24489"/>
    <cellStyle name="Output 21 2 2" xfId="24490"/>
    <cellStyle name="Output 21 2 2 2" xfId="24491"/>
    <cellStyle name="Output 21 2 2_Rate Case Accrual Accounts" xfId="36788"/>
    <cellStyle name="Output 21 2 3" xfId="48431"/>
    <cellStyle name="Output 21 2_Rate Case Accrual Accounts" xfId="36789"/>
    <cellStyle name="Output 21 3" xfId="24492"/>
    <cellStyle name="Output 21 3 2" xfId="24493"/>
    <cellStyle name="Output 21 3 2 2" xfId="24494"/>
    <cellStyle name="Output 21 3 2_Rate Case Accrual Accounts" xfId="36790"/>
    <cellStyle name="Output 21 3 3" xfId="48432"/>
    <cellStyle name="Output 21 3_Rate Case Accrual Accounts" xfId="36791"/>
    <cellStyle name="Output 21 4" xfId="24495"/>
    <cellStyle name="Output 21 4 2" xfId="24496"/>
    <cellStyle name="Output 21 4_Rate Case Accrual Accounts" xfId="36792"/>
    <cellStyle name="Output 21 5" xfId="48433"/>
    <cellStyle name="Output 21_Rate Case Accrual Accounts" xfId="36793"/>
    <cellStyle name="Output 22" xfId="24497"/>
    <cellStyle name="Output 22 2" xfId="24498"/>
    <cellStyle name="Output 22 2 2" xfId="24499"/>
    <cellStyle name="Output 22 2 2 2" xfId="24500"/>
    <cellStyle name="Output 22 2 2_Rate Case Accrual Accounts" xfId="36794"/>
    <cellStyle name="Output 22 2 3" xfId="48434"/>
    <cellStyle name="Output 22 2_Rate Case Accrual Accounts" xfId="36795"/>
    <cellStyle name="Output 22 3" xfId="24501"/>
    <cellStyle name="Output 22 3 2" xfId="24502"/>
    <cellStyle name="Output 22 3 2 2" xfId="24503"/>
    <cellStyle name="Output 22 3 2_Rate Case Accrual Accounts" xfId="36796"/>
    <cellStyle name="Output 22 3 3" xfId="48435"/>
    <cellStyle name="Output 22 3_Rate Case Accrual Accounts" xfId="36797"/>
    <cellStyle name="Output 22 4" xfId="24504"/>
    <cellStyle name="Output 22 4 2" xfId="24505"/>
    <cellStyle name="Output 22 4_Rate Case Accrual Accounts" xfId="36798"/>
    <cellStyle name="Output 22 5" xfId="48436"/>
    <cellStyle name="Output 22_Rate Case Accrual Accounts" xfId="36799"/>
    <cellStyle name="Output 23" xfId="24506"/>
    <cellStyle name="Output 23 2" xfId="24507"/>
    <cellStyle name="Output 23 2 2" xfId="24508"/>
    <cellStyle name="Output 23 2 2 2" xfId="24509"/>
    <cellStyle name="Output 23 2 2_Rate Case Accrual Accounts" xfId="36800"/>
    <cellStyle name="Output 23 2 3" xfId="48437"/>
    <cellStyle name="Output 23 2_Rate Case Accrual Accounts" xfId="36801"/>
    <cellStyle name="Output 23 3" xfId="24510"/>
    <cellStyle name="Output 23 3 2" xfId="24511"/>
    <cellStyle name="Output 23 3 2 2" xfId="24512"/>
    <cellStyle name="Output 23 3 2_Rate Case Accrual Accounts" xfId="36802"/>
    <cellStyle name="Output 23 3 3" xfId="48438"/>
    <cellStyle name="Output 23 3_Rate Case Accrual Accounts" xfId="36803"/>
    <cellStyle name="Output 23 4" xfId="24513"/>
    <cellStyle name="Output 23 4 2" xfId="24514"/>
    <cellStyle name="Output 23 4 2 2" xfId="24515"/>
    <cellStyle name="Output 23 4 2_Rate Case Accrual Accounts" xfId="36804"/>
    <cellStyle name="Output 23 4 3" xfId="48439"/>
    <cellStyle name="Output 23 4_Rate Case Accrual Accounts" xfId="36805"/>
    <cellStyle name="Output 23 5" xfId="24516"/>
    <cellStyle name="Output 23 5 2" xfId="24517"/>
    <cellStyle name="Output 23 5_Rate Case Accrual Accounts" xfId="36806"/>
    <cellStyle name="Output 23 6" xfId="48440"/>
    <cellStyle name="Output 23_Rate Case Accrual Accounts" xfId="36807"/>
    <cellStyle name="Output 24" xfId="24518"/>
    <cellStyle name="Output 24 2" xfId="24519"/>
    <cellStyle name="Output 24 2 2" xfId="24520"/>
    <cellStyle name="Output 24 2 2 2" xfId="24521"/>
    <cellStyle name="Output 24 2 2 2 2" xfId="24522"/>
    <cellStyle name="Output 24 2 2 2_Rate Case Accrual Accounts" xfId="36808"/>
    <cellStyle name="Output 24 2 2 3" xfId="48441"/>
    <cellStyle name="Output 24 2 2_Rate Case Accrual Accounts" xfId="36809"/>
    <cellStyle name="Output 24 2 3" xfId="24523"/>
    <cellStyle name="Output 24 2 3 2" xfId="24524"/>
    <cellStyle name="Output 24 2 3_Rate Case Accrual Accounts" xfId="36810"/>
    <cellStyle name="Output 24 2 4" xfId="24525"/>
    <cellStyle name="Output 24 2 4 2" xfId="48442"/>
    <cellStyle name="Output 24 2 5" xfId="48443"/>
    <cellStyle name="Output 24 2_Rate Case Accrual Accounts" xfId="36811"/>
    <cellStyle name="Output 24 3" xfId="24526"/>
    <cellStyle name="Output 24 3 2" xfId="24527"/>
    <cellStyle name="Output 24 3 2 2" xfId="24528"/>
    <cellStyle name="Output 24 3 2_Rate Case Accrual Accounts" xfId="36812"/>
    <cellStyle name="Output 24 3 3" xfId="48444"/>
    <cellStyle name="Output 24 3_Rate Case Accrual Accounts" xfId="36813"/>
    <cellStyle name="Output 24 4" xfId="24529"/>
    <cellStyle name="Output 24 4 2" xfId="24530"/>
    <cellStyle name="Output 24 4_Rate Case Accrual Accounts" xfId="36814"/>
    <cellStyle name="Output 24 5" xfId="24531"/>
    <cellStyle name="Output 24 5 2" xfId="24532"/>
    <cellStyle name="Output 24 5_Rate Case Accrual Accounts" xfId="36815"/>
    <cellStyle name="Output 24 6" xfId="48445"/>
    <cellStyle name="Output 24_Basis Detail" xfId="24533"/>
    <cellStyle name="Output 25" xfId="24534"/>
    <cellStyle name="Output 25 2" xfId="24535"/>
    <cellStyle name="Output 25 2 2" xfId="24536"/>
    <cellStyle name="Output 25 2 2 2" xfId="24537"/>
    <cellStyle name="Output 25 2 2_Rate Case Accrual Accounts" xfId="36816"/>
    <cellStyle name="Output 25 2 3" xfId="48446"/>
    <cellStyle name="Output 25 2_Rate Case Accrual Accounts" xfId="36817"/>
    <cellStyle name="Output 25 3" xfId="24538"/>
    <cellStyle name="Output 25 3 2" xfId="24539"/>
    <cellStyle name="Output 25 3 2 2" xfId="24540"/>
    <cellStyle name="Output 25 3 2_Rate Case Accrual Accounts" xfId="36818"/>
    <cellStyle name="Output 25 3 3" xfId="48447"/>
    <cellStyle name="Output 25 3_Rate Case Accrual Accounts" xfId="36819"/>
    <cellStyle name="Output 25 4" xfId="24541"/>
    <cellStyle name="Output 25 4 2" xfId="24542"/>
    <cellStyle name="Output 25 4_Rate Case Accrual Accounts" xfId="36820"/>
    <cellStyle name="Output 25 5" xfId="48448"/>
    <cellStyle name="Output 25_Rate Case Accrual Accounts" xfId="36821"/>
    <cellStyle name="Output 26" xfId="24543"/>
    <cellStyle name="Output 26 2" xfId="24544"/>
    <cellStyle name="Output 26 2 2" xfId="24545"/>
    <cellStyle name="Output 26 2 2 2" xfId="24546"/>
    <cellStyle name="Output 26 2 2_Rate Case Accrual Accounts" xfId="36822"/>
    <cellStyle name="Output 26 2 3" xfId="48449"/>
    <cellStyle name="Output 26 2_Rate Case Accrual Accounts" xfId="36823"/>
    <cellStyle name="Output 26 3" xfId="24547"/>
    <cellStyle name="Output 26 3 2" xfId="24548"/>
    <cellStyle name="Output 26 3_Rate Case Accrual Accounts" xfId="36824"/>
    <cellStyle name="Output 26 4" xfId="24549"/>
    <cellStyle name="Output 26 4 2" xfId="48450"/>
    <cellStyle name="Output 26 5" xfId="48451"/>
    <cellStyle name="Output 26_Rate Case Accrual Accounts" xfId="36825"/>
    <cellStyle name="Output 27" xfId="24550"/>
    <cellStyle name="Output 27 2" xfId="24551"/>
    <cellStyle name="Output 27 2 2" xfId="24552"/>
    <cellStyle name="Output 27 2 2 2" xfId="24553"/>
    <cellStyle name="Output 27 2 2_Rate Case Accrual Accounts" xfId="36826"/>
    <cellStyle name="Output 27 2 3" xfId="48452"/>
    <cellStyle name="Output 27 2_Rate Case Accrual Accounts" xfId="36827"/>
    <cellStyle name="Output 27 3" xfId="24554"/>
    <cellStyle name="Output 27 3 2" xfId="24555"/>
    <cellStyle name="Output 27 3_Rate Case Accrual Accounts" xfId="36828"/>
    <cellStyle name="Output 27 4" xfId="48453"/>
    <cellStyle name="Output 27_Rate Case Accrual Accounts" xfId="36829"/>
    <cellStyle name="Output 28" xfId="24556"/>
    <cellStyle name="Output 28 2" xfId="24557"/>
    <cellStyle name="Output 28 2 2" xfId="24558"/>
    <cellStyle name="Output 28 2_Rate Case Accrual Accounts" xfId="36830"/>
    <cellStyle name="Output 28 3" xfId="48454"/>
    <cellStyle name="Output 28_Rate Case Accrual Accounts" xfId="36831"/>
    <cellStyle name="Output 29" xfId="24559"/>
    <cellStyle name="Output 29 2" xfId="24560"/>
    <cellStyle name="Output 29 2 2" xfId="24561"/>
    <cellStyle name="Output 29 2_Rate Case Accrual Accounts" xfId="36832"/>
    <cellStyle name="Output 29 3" xfId="48455"/>
    <cellStyle name="Output 29_Rate Case Accrual Accounts" xfId="36833"/>
    <cellStyle name="Output 3" xfId="24562"/>
    <cellStyle name="Output 3 2" xfId="24563"/>
    <cellStyle name="Output 3 2 2" xfId="24564"/>
    <cellStyle name="Output 3 2 2 2" xfId="24565"/>
    <cellStyle name="Output 3 2 2 2 2" xfId="24566"/>
    <cellStyle name="Output 3 2 2 2_Rate Case Accrual Accounts" xfId="36834"/>
    <cellStyle name="Output 3 2 2 3" xfId="48456"/>
    <cellStyle name="Output 3 2 2_Rate Case Accrual Accounts" xfId="36835"/>
    <cellStyle name="Output 3 2 3" xfId="24567"/>
    <cellStyle name="Output 3 2 3 2" xfId="24568"/>
    <cellStyle name="Output 3 2 3 2 2" xfId="24569"/>
    <cellStyle name="Output 3 2 3 2_Rate Case Accrual Accounts" xfId="36836"/>
    <cellStyle name="Output 3 2 3 3" xfId="48457"/>
    <cellStyle name="Output 3 2 3_Rate Case Accrual Accounts" xfId="36837"/>
    <cellStyle name="Output 3 2 4" xfId="24570"/>
    <cellStyle name="Output 3 2 4 2" xfId="24571"/>
    <cellStyle name="Output 3 2 4_Rate Case Accrual Accounts" xfId="36838"/>
    <cellStyle name="Output 3 2 5" xfId="48458"/>
    <cellStyle name="Output 3 2_Rate Case Accrual Accounts" xfId="36839"/>
    <cellStyle name="Output 3 3" xfId="24572"/>
    <cellStyle name="Output 3 3 2" xfId="24573"/>
    <cellStyle name="Output 3 3 2 2" xfId="24574"/>
    <cellStyle name="Output 3 3 2_Rate Case Accrual Accounts" xfId="36840"/>
    <cellStyle name="Output 3 3 3" xfId="48459"/>
    <cellStyle name="Output 3 3_Rate Case Accrual Accounts" xfId="36841"/>
    <cellStyle name="Output 3 4" xfId="24575"/>
    <cellStyle name="Output 3 4 2" xfId="24576"/>
    <cellStyle name="Output 3 4_Rate Case Accrual Accounts" xfId="36842"/>
    <cellStyle name="Output 3 5" xfId="24577"/>
    <cellStyle name="Output 3 5 2" xfId="48460"/>
    <cellStyle name="Output 3_Rate Case Accrual Accounts" xfId="36843"/>
    <cellStyle name="Output 30" xfId="24578"/>
    <cellStyle name="Output 30 2" xfId="24579"/>
    <cellStyle name="Output 30 2 2" xfId="24580"/>
    <cellStyle name="Output 30 2_Rate Case Accrual Accounts" xfId="36844"/>
    <cellStyle name="Output 30 3" xfId="48461"/>
    <cellStyle name="Output 30_Rate Case Accrual Accounts" xfId="36845"/>
    <cellStyle name="Output 31" xfId="24581"/>
    <cellStyle name="Output 31 2" xfId="24582"/>
    <cellStyle name="Output 31 2 2" xfId="24583"/>
    <cellStyle name="Output 31 2_Rate Case Accrual Accounts" xfId="36846"/>
    <cellStyle name="Output 31 3" xfId="48462"/>
    <cellStyle name="Output 31_Rate Case Accrual Accounts" xfId="36847"/>
    <cellStyle name="Output 32" xfId="24584"/>
    <cellStyle name="Output 32 2" xfId="24585"/>
    <cellStyle name="Output 32 2 2" xfId="24586"/>
    <cellStyle name="Output 32 2_Rate Case Accrual Accounts" xfId="36848"/>
    <cellStyle name="Output 32 3" xfId="48463"/>
    <cellStyle name="Output 32_Rate Case Accrual Accounts" xfId="36849"/>
    <cellStyle name="Output 33" xfId="24587"/>
    <cellStyle name="Output 33 2" xfId="24588"/>
    <cellStyle name="Output 33 2 2" xfId="24589"/>
    <cellStyle name="Output 33 2_Rate Case Accrual Accounts" xfId="36850"/>
    <cellStyle name="Output 33 3" xfId="48464"/>
    <cellStyle name="Output 33_Rate Case Accrual Accounts" xfId="36851"/>
    <cellStyle name="Output 34" xfId="24590"/>
    <cellStyle name="Output 34 2" xfId="24591"/>
    <cellStyle name="Output 34 2 2" xfId="24592"/>
    <cellStyle name="Output 34 2_Rate Case Accrual Accounts" xfId="36852"/>
    <cellStyle name="Output 34 3" xfId="48465"/>
    <cellStyle name="Output 34_Rate Case Accrual Accounts" xfId="36853"/>
    <cellStyle name="Output 35" xfId="24593"/>
    <cellStyle name="Output 35 2" xfId="24594"/>
    <cellStyle name="Output 35 2 2" xfId="24595"/>
    <cellStyle name="Output 35 2_Rate Case Accrual Accounts" xfId="36854"/>
    <cellStyle name="Output 35 3" xfId="48466"/>
    <cellStyle name="Output 35_Rate Case Accrual Accounts" xfId="36855"/>
    <cellStyle name="Output 36" xfId="24596"/>
    <cellStyle name="Output 36 2" xfId="24597"/>
    <cellStyle name="Output 36 2 2" xfId="24598"/>
    <cellStyle name="Output 36 2_Rate Case Accrual Accounts" xfId="36856"/>
    <cellStyle name="Output 36 3" xfId="48467"/>
    <cellStyle name="Output 36_Rate Case Accrual Accounts" xfId="36857"/>
    <cellStyle name="Output 37" xfId="24599"/>
    <cellStyle name="Output 37 2" xfId="24600"/>
    <cellStyle name="Output 37 2 2" xfId="24601"/>
    <cellStyle name="Output 37 2_Rate Case Accrual Accounts" xfId="36858"/>
    <cellStyle name="Output 37 3" xfId="48468"/>
    <cellStyle name="Output 37_Rate Case Accrual Accounts" xfId="36859"/>
    <cellStyle name="Output 38" xfId="24602"/>
    <cellStyle name="Output 38 2" xfId="24603"/>
    <cellStyle name="Output 38 2 2" xfId="24604"/>
    <cellStyle name="Output 38 2_Rate Case Accrual Accounts" xfId="36860"/>
    <cellStyle name="Output 38 3" xfId="48469"/>
    <cellStyle name="Output 38_Rate Case Accrual Accounts" xfId="36861"/>
    <cellStyle name="Output 39" xfId="24605"/>
    <cellStyle name="Output 39 2" xfId="24606"/>
    <cellStyle name="Output 39 2 2" xfId="24607"/>
    <cellStyle name="Output 39 2_Rate Case Accrual Accounts" xfId="36862"/>
    <cellStyle name="Output 39 3" xfId="48470"/>
    <cellStyle name="Output 39_Rate Case Accrual Accounts" xfId="36863"/>
    <cellStyle name="Output 4" xfId="24608"/>
    <cellStyle name="Output 4 2" xfId="24609"/>
    <cellStyle name="Output 4 2 2" xfId="24610"/>
    <cellStyle name="Output 4 2 2 2" xfId="24611"/>
    <cellStyle name="Output 4 2 2 2 2" xfId="24612"/>
    <cellStyle name="Output 4 2 2 2_Rate Case Accrual Accounts" xfId="36864"/>
    <cellStyle name="Output 4 2 2 3" xfId="48471"/>
    <cellStyle name="Output 4 2 2_Rate Case Accrual Accounts" xfId="36865"/>
    <cellStyle name="Output 4 2 3" xfId="24613"/>
    <cellStyle name="Output 4 2 3 2" xfId="24614"/>
    <cellStyle name="Output 4 2 3 2 2" xfId="24615"/>
    <cellStyle name="Output 4 2 3 2_Rate Case Accrual Accounts" xfId="36866"/>
    <cellStyle name="Output 4 2 3 3" xfId="48472"/>
    <cellStyle name="Output 4 2 3_Rate Case Accrual Accounts" xfId="36867"/>
    <cellStyle name="Output 4 2 4" xfId="24616"/>
    <cellStyle name="Output 4 2 4 2" xfId="24617"/>
    <cellStyle name="Output 4 2 4_Rate Case Accrual Accounts" xfId="36868"/>
    <cellStyle name="Output 4 2 5" xfId="48473"/>
    <cellStyle name="Output 4 2_Rate Case Accrual Accounts" xfId="36869"/>
    <cellStyle name="Output 4 3" xfId="24618"/>
    <cellStyle name="Output 4 3 2" xfId="24619"/>
    <cellStyle name="Output 4 3 2 2" xfId="24620"/>
    <cellStyle name="Output 4 3 2_Rate Case Accrual Accounts" xfId="36870"/>
    <cellStyle name="Output 4 3 3" xfId="48474"/>
    <cellStyle name="Output 4 3_Rate Case Accrual Accounts" xfId="36871"/>
    <cellStyle name="Output 4 4" xfId="24621"/>
    <cellStyle name="Output 4 4 2" xfId="24622"/>
    <cellStyle name="Output 4 4_Rate Case Accrual Accounts" xfId="36872"/>
    <cellStyle name="Output 4 5" xfId="48475"/>
    <cellStyle name="Output 4_Rate Case Accrual Accounts" xfId="36873"/>
    <cellStyle name="Output 40" xfId="24623"/>
    <cellStyle name="Output 40 2" xfId="24624"/>
    <cellStyle name="Output 40 2 2" xfId="24625"/>
    <cellStyle name="Output 40 2_Rate Case Accrual Accounts" xfId="36874"/>
    <cellStyle name="Output 40 3" xfId="48476"/>
    <cellStyle name="Output 40_Rate Case Accrual Accounts" xfId="36875"/>
    <cellStyle name="Output 41" xfId="24626"/>
    <cellStyle name="Output 41 2" xfId="24627"/>
    <cellStyle name="Output 41 2 2" xfId="24628"/>
    <cellStyle name="Output 41 2_Rate Case Accrual Accounts" xfId="36876"/>
    <cellStyle name="Output 41 3" xfId="48477"/>
    <cellStyle name="Output 41_Rate Case Accrual Accounts" xfId="36877"/>
    <cellStyle name="Output 42" xfId="24629"/>
    <cellStyle name="Output 42 2" xfId="24630"/>
    <cellStyle name="Output 42 2 2" xfId="24631"/>
    <cellStyle name="Output 42 2_Rate Case Accrual Accounts" xfId="36878"/>
    <cellStyle name="Output 42 3" xfId="48478"/>
    <cellStyle name="Output 42_Rate Case Accrual Accounts" xfId="36879"/>
    <cellStyle name="Output 43" xfId="24632"/>
    <cellStyle name="Output 43 2" xfId="24633"/>
    <cellStyle name="Output 43 2 2" xfId="24634"/>
    <cellStyle name="Output 43 2_Rate Case Accrual Accounts" xfId="36880"/>
    <cellStyle name="Output 43 3" xfId="48479"/>
    <cellStyle name="Output 43_Rate Case Accrual Accounts" xfId="36881"/>
    <cellStyle name="Output 44" xfId="24635"/>
    <cellStyle name="Output 44 2" xfId="24636"/>
    <cellStyle name="Output 44 2 2" xfId="24637"/>
    <cellStyle name="Output 44 2_Rate Case Accrual Accounts" xfId="36882"/>
    <cellStyle name="Output 44 3" xfId="48480"/>
    <cellStyle name="Output 44_Rate Case Accrual Accounts" xfId="36883"/>
    <cellStyle name="Output 45" xfId="24638"/>
    <cellStyle name="Output 45 2" xfId="24639"/>
    <cellStyle name="Output 45 2 2" xfId="24640"/>
    <cellStyle name="Output 45 2_Rate Case Accrual Accounts" xfId="36884"/>
    <cellStyle name="Output 45 3" xfId="48481"/>
    <cellStyle name="Output 45_Rate Case Accrual Accounts" xfId="36885"/>
    <cellStyle name="Output 46" xfId="24641"/>
    <cellStyle name="Output 46 2" xfId="24642"/>
    <cellStyle name="Output 46 2 2" xfId="24643"/>
    <cellStyle name="Output 46 2_Rate Case Accrual Accounts" xfId="36886"/>
    <cellStyle name="Output 46 3" xfId="48482"/>
    <cellStyle name="Output 46_Rate Case Accrual Accounts" xfId="36887"/>
    <cellStyle name="Output 47" xfId="24644"/>
    <cellStyle name="Output 47 2" xfId="24645"/>
    <cellStyle name="Output 47 2 2" xfId="24646"/>
    <cellStyle name="Output 47 2_Rate Case Accrual Accounts" xfId="36888"/>
    <cellStyle name="Output 47 3" xfId="48483"/>
    <cellStyle name="Output 47_Rate Case Accrual Accounts" xfId="36889"/>
    <cellStyle name="Output 48" xfId="24647"/>
    <cellStyle name="Output 48 2" xfId="24648"/>
    <cellStyle name="Output 48 2 2" xfId="24649"/>
    <cellStyle name="Output 48 2_Rate Case Accrual Accounts" xfId="36890"/>
    <cellStyle name="Output 48 3" xfId="48484"/>
    <cellStyle name="Output 48_Rate Case Accrual Accounts" xfId="36891"/>
    <cellStyle name="Output 49" xfId="24650"/>
    <cellStyle name="Output 49 2" xfId="24651"/>
    <cellStyle name="Output 49 2 2" xfId="24652"/>
    <cellStyle name="Output 49 2_Rate Case Accrual Accounts" xfId="36892"/>
    <cellStyle name="Output 49 3" xfId="48485"/>
    <cellStyle name="Output 49_Rate Case Accrual Accounts" xfId="36893"/>
    <cellStyle name="Output 5" xfId="24653"/>
    <cellStyle name="Output 5 2" xfId="24654"/>
    <cellStyle name="Output 5 2 2" xfId="24655"/>
    <cellStyle name="Output 5 2 2 2" xfId="24656"/>
    <cellStyle name="Output 5 2 2 2 2" xfId="24657"/>
    <cellStyle name="Output 5 2 2 2_Rate Case Accrual Accounts" xfId="36894"/>
    <cellStyle name="Output 5 2 2 3" xfId="48486"/>
    <cellStyle name="Output 5 2 2_Rate Case Accrual Accounts" xfId="36895"/>
    <cellStyle name="Output 5 2 3" xfId="24658"/>
    <cellStyle name="Output 5 2 3 2" xfId="24659"/>
    <cellStyle name="Output 5 2 3 2 2" xfId="24660"/>
    <cellStyle name="Output 5 2 3 2_Rate Case Accrual Accounts" xfId="36896"/>
    <cellStyle name="Output 5 2 3 3" xfId="48487"/>
    <cellStyle name="Output 5 2 3_Rate Case Accrual Accounts" xfId="36897"/>
    <cellStyle name="Output 5 2 4" xfId="24661"/>
    <cellStyle name="Output 5 2 4 2" xfId="24662"/>
    <cellStyle name="Output 5 2 4_Rate Case Accrual Accounts" xfId="36898"/>
    <cellStyle name="Output 5 2 5" xfId="48488"/>
    <cellStyle name="Output 5 2_Rate Case Accrual Accounts" xfId="36899"/>
    <cellStyle name="Output 5 3" xfId="24663"/>
    <cellStyle name="Output 5 3 2" xfId="24664"/>
    <cellStyle name="Output 5 3 2 2" xfId="24665"/>
    <cellStyle name="Output 5 3 2_Rate Case Accrual Accounts" xfId="36900"/>
    <cellStyle name="Output 5 3 3" xfId="48489"/>
    <cellStyle name="Output 5 3_Rate Case Accrual Accounts" xfId="36901"/>
    <cellStyle name="Output 5 4" xfId="24666"/>
    <cellStyle name="Output 5 4 2" xfId="24667"/>
    <cellStyle name="Output 5 4_Rate Case Accrual Accounts" xfId="36902"/>
    <cellStyle name="Output 5 5" xfId="48490"/>
    <cellStyle name="Output 5_Rate Case Accrual Accounts" xfId="36903"/>
    <cellStyle name="Output 50" xfId="24668"/>
    <cellStyle name="Output 50 2" xfId="24669"/>
    <cellStyle name="Output 50 2 2" xfId="24670"/>
    <cellStyle name="Output 50 2_Rate Case Accrual Accounts" xfId="36904"/>
    <cellStyle name="Output 50 3" xfId="48491"/>
    <cellStyle name="Output 50_Rate Case Accrual Accounts" xfId="36905"/>
    <cellStyle name="Output 51" xfId="24671"/>
    <cellStyle name="Output 51 2" xfId="24672"/>
    <cellStyle name="Output 51 2 2" xfId="24673"/>
    <cellStyle name="Output 51 2_Rate Case Accrual Accounts" xfId="36906"/>
    <cellStyle name="Output 51 3" xfId="48492"/>
    <cellStyle name="Output 51_Rate Case Accrual Accounts" xfId="36907"/>
    <cellStyle name="Output 52" xfId="24674"/>
    <cellStyle name="Output 52 2" xfId="24675"/>
    <cellStyle name="Output 52 2 2" xfId="24676"/>
    <cellStyle name="Output 52 2_Rate Case Accrual Accounts" xfId="36908"/>
    <cellStyle name="Output 52 3" xfId="48493"/>
    <cellStyle name="Output 52_Rate Case Accrual Accounts" xfId="36909"/>
    <cellStyle name="Output 53" xfId="24677"/>
    <cellStyle name="Output 53 2" xfId="24678"/>
    <cellStyle name="Output 53 2 2" xfId="24679"/>
    <cellStyle name="Output 53 2_Rate Case Accrual Accounts" xfId="36910"/>
    <cellStyle name="Output 53 3" xfId="48494"/>
    <cellStyle name="Output 53_Rate Case Accrual Accounts" xfId="36911"/>
    <cellStyle name="Output 54" xfId="24680"/>
    <cellStyle name="Output 54 2" xfId="24681"/>
    <cellStyle name="Output 54 2 2" xfId="24682"/>
    <cellStyle name="Output 54 2_Rate Case Accrual Accounts" xfId="36912"/>
    <cellStyle name="Output 54 3" xfId="48495"/>
    <cellStyle name="Output 54_Rate Case Accrual Accounts" xfId="36913"/>
    <cellStyle name="Output 55" xfId="24683"/>
    <cellStyle name="Output 55 2" xfId="24684"/>
    <cellStyle name="Output 55 2 2" xfId="24685"/>
    <cellStyle name="Output 55 2_Rate Case Accrual Accounts" xfId="36914"/>
    <cellStyle name="Output 55 3" xfId="48496"/>
    <cellStyle name="Output 55_Rate Case Accrual Accounts" xfId="36915"/>
    <cellStyle name="Output 56" xfId="24686"/>
    <cellStyle name="Output 56 2" xfId="24687"/>
    <cellStyle name="Output 56 2 2" xfId="24688"/>
    <cellStyle name="Output 56 2_Rate Case Accrual Accounts" xfId="36916"/>
    <cellStyle name="Output 56 3" xfId="48497"/>
    <cellStyle name="Output 56_Rate Case Accrual Accounts" xfId="36917"/>
    <cellStyle name="Output 57" xfId="24689"/>
    <cellStyle name="Output 57 2" xfId="24690"/>
    <cellStyle name="Output 57 2 2" xfId="24691"/>
    <cellStyle name="Output 57 2_Rate Case Accrual Accounts" xfId="36918"/>
    <cellStyle name="Output 57 3" xfId="48498"/>
    <cellStyle name="Output 57_Rate Case Accrual Accounts" xfId="36919"/>
    <cellStyle name="Output 58" xfId="24692"/>
    <cellStyle name="Output 58 2" xfId="24693"/>
    <cellStyle name="Output 58 2 2" xfId="24694"/>
    <cellStyle name="Output 58 2_Rate Case Accrual Accounts" xfId="36920"/>
    <cellStyle name="Output 58 3" xfId="48499"/>
    <cellStyle name="Output 58_Rate Case Accrual Accounts" xfId="36921"/>
    <cellStyle name="Output 59" xfId="24695"/>
    <cellStyle name="Output 59 2" xfId="24696"/>
    <cellStyle name="Output 59 2 2" xfId="24697"/>
    <cellStyle name="Output 59 2_Rate Case Accrual Accounts" xfId="36922"/>
    <cellStyle name="Output 59 3" xfId="48500"/>
    <cellStyle name="Output 59_Rate Case Accrual Accounts" xfId="36923"/>
    <cellStyle name="Output 6" xfId="24698"/>
    <cellStyle name="Output 6 2" xfId="24699"/>
    <cellStyle name="Output 6 2 2" xfId="24700"/>
    <cellStyle name="Output 6 2 2 2" xfId="24701"/>
    <cellStyle name="Output 6 2 2_Rate Case Accrual Accounts" xfId="36924"/>
    <cellStyle name="Output 6 2 3" xfId="48501"/>
    <cellStyle name="Output 6 2_Rate Case Accrual Accounts" xfId="36925"/>
    <cellStyle name="Output 6 3" xfId="24702"/>
    <cellStyle name="Output 6 3 2" xfId="24703"/>
    <cellStyle name="Output 6 3 2 2" xfId="24704"/>
    <cellStyle name="Output 6 3 2_Rate Case Accrual Accounts" xfId="36926"/>
    <cellStyle name="Output 6 3 3" xfId="48502"/>
    <cellStyle name="Output 6 3_Rate Case Accrual Accounts" xfId="36927"/>
    <cellStyle name="Output 6 4" xfId="24705"/>
    <cellStyle name="Output 6 4 2" xfId="24706"/>
    <cellStyle name="Output 6 4_Rate Case Accrual Accounts" xfId="36928"/>
    <cellStyle name="Output 6 5" xfId="48503"/>
    <cellStyle name="Output 6_Rate Case Accrual Accounts" xfId="36929"/>
    <cellStyle name="Output 60" xfId="24707"/>
    <cellStyle name="Output 60 2" xfId="24708"/>
    <cellStyle name="Output 60 2 2" xfId="24709"/>
    <cellStyle name="Output 60 2_Rate Case Accrual Accounts" xfId="36930"/>
    <cellStyle name="Output 60 3" xfId="48504"/>
    <cellStyle name="Output 60_Rate Case Accrual Accounts" xfId="36931"/>
    <cellStyle name="Output 61" xfId="24710"/>
    <cellStyle name="Output 61 2" xfId="24711"/>
    <cellStyle name="Output 61_Rate Case Accrual Accounts" xfId="36932"/>
    <cellStyle name="Output 62" xfId="24712"/>
    <cellStyle name="Output 62 2" xfId="24713"/>
    <cellStyle name="Output 62_Rate Case Accrual Accounts" xfId="36933"/>
    <cellStyle name="Output 63" xfId="24714"/>
    <cellStyle name="Output 63 2" xfId="48505"/>
    <cellStyle name="Output 64" xfId="24715"/>
    <cellStyle name="Output 64 2" xfId="48506"/>
    <cellStyle name="Output 65" xfId="24716"/>
    <cellStyle name="Output 65 2" xfId="48507"/>
    <cellStyle name="Output 66" xfId="24717"/>
    <cellStyle name="Output 66 2" xfId="48508"/>
    <cellStyle name="Output 67" xfId="24718"/>
    <cellStyle name="Output 67 2" xfId="48509"/>
    <cellStyle name="Output 68" xfId="24719"/>
    <cellStyle name="Output 68 2" xfId="48510"/>
    <cellStyle name="Output 69" xfId="24720"/>
    <cellStyle name="Output 69 2" xfId="48511"/>
    <cellStyle name="Output 7" xfId="24721"/>
    <cellStyle name="Output 7 2" xfId="24722"/>
    <cellStyle name="Output 7 2 2" xfId="24723"/>
    <cellStyle name="Output 7 2 2 2" xfId="24724"/>
    <cellStyle name="Output 7 2 2_Rate Case Accrual Accounts" xfId="36934"/>
    <cellStyle name="Output 7 2 3" xfId="48512"/>
    <cellStyle name="Output 7 2_Rate Case Accrual Accounts" xfId="36935"/>
    <cellStyle name="Output 7 3" xfId="24725"/>
    <cellStyle name="Output 7 3 2" xfId="24726"/>
    <cellStyle name="Output 7 3 2 2" xfId="24727"/>
    <cellStyle name="Output 7 3 2_Rate Case Accrual Accounts" xfId="36936"/>
    <cellStyle name="Output 7 3 3" xfId="48513"/>
    <cellStyle name="Output 7 3_Rate Case Accrual Accounts" xfId="36937"/>
    <cellStyle name="Output 7 4" xfId="24728"/>
    <cellStyle name="Output 7 4 2" xfId="24729"/>
    <cellStyle name="Output 7 4_Rate Case Accrual Accounts" xfId="36938"/>
    <cellStyle name="Output 7 5" xfId="48514"/>
    <cellStyle name="Output 7_Rate Case Accrual Accounts" xfId="36939"/>
    <cellStyle name="Output 70" xfId="24730"/>
    <cellStyle name="Output 70 2" xfId="48515"/>
    <cellStyle name="Output 71" xfId="24731"/>
    <cellStyle name="Output 71 2" xfId="48516"/>
    <cellStyle name="Output 72" xfId="24732"/>
    <cellStyle name="Output 72 2" xfId="48517"/>
    <cellStyle name="Output 73" xfId="24733"/>
    <cellStyle name="Output 73 2" xfId="48518"/>
    <cellStyle name="Output 74" xfId="24734"/>
    <cellStyle name="Output 74 2" xfId="48519"/>
    <cellStyle name="Output 75" xfId="24735"/>
    <cellStyle name="Output 75 2" xfId="48520"/>
    <cellStyle name="Output 76" xfId="24736"/>
    <cellStyle name="Output 76 2" xfId="48521"/>
    <cellStyle name="Output 77" xfId="216"/>
    <cellStyle name="Output 78" xfId="49144"/>
    <cellStyle name="Output 79" xfId="49180"/>
    <cellStyle name="Output 8" xfId="24737"/>
    <cellStyle name="Output 8 2" xfId="24738"/>
    <cellStyle name="Output 8 2 2" xfId="24739"/>
    <cellStyle name="Output 8 2 2 2" xfId="24740"/>
    <cellStyle name="Output 8 2 2_Rate Case Accrual Accounts" xfId="36940"/>
    <cellStyle name="Output 8 2 3" xfId="48522"/>
    <cellStyle name="Output 8 2_Rate Case Accrual Accounts" xfId="36941"/>
    <cellStyle name="Output 8 3" xfId="24741"/>
    <cellStyle name="Output 8 3 2" xfId="24742"/>
    <cellStyle name="Output 8 3 2 2" xfId="24743"/>
    <cellStyle name="Output 8 3 2_Rate Case Accrual Accounts" xfId="36942"/>
    <cellStyle name="Output 8 3 3" xfId="48523"/>
    <cellStyle name="Output 8 3_Rate Case Accrual Accounts" xfId="36943"/>
    <cellStyle name="Output 8 4" xfId="24744"/>
    <cellStyle name="Output 8 4 2" xfId="24745"/>
    <cellStyle name="Output 8 4_Rate Case Accrual Accounts" xfId="36944"/>
    <cellStyle name="Output 8 5" xfId="48524"/>
    <cellStyle name="Output 8_Rate Case Accrual Accounts" xfId="36945"/>
    <cellStyle name="Output 9" xfId="24746"/>
    <cellStyle name="Output 9 2" xfId="24747"/>
    <cellStyle name="Output 9 2 2" xfId="24748"/>
    <cellStyle name="Output 9 2 2 2" xfId="24749"/>
    <cellStyle name="Output 9 2 2_Rate Case Accrual Accounts" xfId="36946"/>
    <cellStyle name="Output 9 2 3" xfId="48525"/>
    <cellStyle name="Output 9 2_Rate Case Accrual Accounts" xfId="36947"/>
    <cellStyle name="Output 9 3" xfId="24750"/>
    <cellStyle name="Output 9 3 2" xfId="24751"/>
    <cellStyle name="Output 9 3 2 2" xfId="24752"/>
    <cellStyle name="Output 9 3 2_Rate Case Accrual Accounts" xfId="36948"/>
    <cellStyle name="Output 9 3 3" xfId="48526"/>
    <cellStyle name="Output 9 3_Rate Case Accrual Accounts" xfId="36949"/>
    <cellStyle name="Output 9 4" xfId="24753"/>
    <cellStyle name="Output 9 4 2" xfId="24754"/>
    <cellStyle name="Output 9 4_Rate Case Accrual Accounts" xfId="36950"/>
    <cellStyle name="Output 9 5" xfId="48527"/>
    <cellStyle name="Output 9_Rate Case Accrual Accounts" xfId="36951"/>
    <cellStyle name="Output Amounts" xfId="218"/>
    <cellStyle name="Output Amounts 2" xfId="24755"/>
    <cellStyle name="Output Amounts 2 2" xfId="24756"/>
    <cellStyle name="Output Amounts 2 2 2" xfId="24757"/>
    <cellStyle name="Output Amounts 2 2 2 2" xfId="24758"/>
    <cellStyle name="Output Amounts 2 2 2 2 2" xfId="24759"/>
    <cellStyle name="Output Amounts 2 2 2 2_Rate Case Accrual Accounts" xfId="36952"/>
    <cellStyle name="Output Amounts 2 2 2 3" xfId="48528"/>
    <cellStyle name="Output Amounts 2 2 2_Rate Case Accrual Accounts" xfId="36953"/>
    <cellStyle name="Output Amounts 2 2 3" xfId="24760"/>
    <cellStyle name="Output Amounts 2 2 3 2" xfId="24761"/>
    <cellStyle name="Output Amounts 2 2 3_Rate Case Accrual Accounts" xfId="36954"/>
    <cellStyle name="Output Amounts 2 2 4" xfId="48529"/>
    <cellStyle name="Output Amounts 2 2_Rate Case Accrual Accounts" xfId="36955"/>
    <cellStyle name="Output Amounts 2 3" xfId="24762"/>
    <cellStyle name="Output Amounts 2 3 2" xfId="24763"/>
    <cellStyle name="Output Amounts 2 3 2 2" xfId="48530"/>
    <cellStyle name="Output Amounts 2 3 3" xfId="24764"/>
    <cellStyle name="Output Amounts 2 3_Rate Case Accrual Accounts" xfId="36956"/>
    <cellStyle name="Output Amounts 2 4" xfId="48531"/>
    <cellStyle name="Output Amounts 2_Basis Detail" xfId="24765"/>
    <cellStyle name="Output Amounts 3" xfId="24766"/>
    <cellStyle name="Output Amounts 3 2" xfId="24767"/>
    <cellStyle name="Output Amounts 3 2 2" xfId="24768"/>
    <cellStyle name="Output Amounts 3 2 2 2" xfId="24769"/>
    <cellStyle name="Output Amounts 3 2 2_Rate Case Accrual Accounts" xfId="36957"/>
    <cellStyle name="Output Amounts 3 2 3" xfId="48532"/>
    <cellStyle name="Output Amounts 3 2_Rate Case Accrual Accounts" xfId="36958"/>
    <cellStyle name="Output Amounts 3 3" xfId="24770"/>
    <cellStyle name="Output Amounts 3 3 2" xfId="24771"/>
    <cellStyle name="Output Amounts 3 3_Rate Case Accrual Accounts" xfId="36959"/>
    <cellStyle name="Output Amounts 3 4" xfId="48533"/>
    <cellStyle name="Output Amounts 3_Rate Case Accrual Accounts" xfId="36960"/>
    <cellStyle name="Output Amounts 4" xfId="24772"/>
    <cellStyle name="Output Amounts 4 2" xfId="24773"/>
    <cellStyle name="Output Amounts 4_Rate Case Accrual Accounts" xfId="36961"/>
    <cellStyle name="Output Amounts 5" xfId="24774"/>
    <cellStyle name="Output Amounts 5 2" xfId="48534"/>
    <cellStyle name="Output Amounts_Basis Detail" xfId="24775"/>
    <cellStyle name="Output Column Headings" xfId="219"/>
    <cellStyle name="Output Column Headings 10" xfId="49202"/>
    <cellStyle name="Output Column Headings 2" xfId="220"/>
    <cellStyle name="Output Column Headings 2 2" xfId="24776"/>
    <cellStyle name="Output Column Headings 2 2 2" xfId="24777"/>
    <cellStyle name="Output Column Headings 2 2 2 2" xfId="24778"/>
    <cellStyle name="Output Column Headings 2 2 2_Rate Case Accrual Accounts" xfId="36962"/>
    <cellStyle name="Output Column Headings 2 2 3" xfId="48535"/>
    <cellStyle name="Output Column Headings 2 2_Rate Case Accrual Accounts" xfId="36963"/>
    <cellStyle name="Output Column Headings 2 3" xfId="24779"/>
    <cellStyle name="Output Column Headings 2 3 2" xfId="24780"/>
    <cellStyle name="Output Column Headings 2 3 2 2" xfId="24781"/>
    <cellStyle name="Output Column Headings 2 3 2_Rate Case Accrual Accounts" xfId="36964"/>
    <cellStyle name="Output Column Headings 2 3 3" xfId="48536"/>
    <cellStyle name="Output Column Headings 2 3_Rate Case Accrual Accounts" xfId="36965"/>
    <cellStyle name="Output Column Headings 2 4" xfId="24782"/>
    <cellStyle name="Output Column Headings 2 4 2" xfId="24783"/>
    <cellStyle name="Output Column Headings 2 4_Rate Case Accrual Accounts" xfId="36966"/>
    <cellStyle name="Output Column Headings 2 5" xfId="49398"/>
    <cellStyle name="Output Column Headings 2 6" xfId="49434"/>
    <cellStyle name="Output Column Headings 2 7" xfId="49410"/>
    <cellStyle name="Output Column Headings 2 8" xfId="49444"/>
    <cellStyle name="Output Column Headings 2 9" xfId="49461"/>
    <cellStyle name="Output Column Headings 2_Rate Case Accrual Accounts" xfId="36967"/>
    <cellStyle name="Output Column Headings 3" xfId="221"/>
    <cellStyle name="Output Column Headings 3 10" xfId="49445"/>
    <cellStyle name="Output Column Headings 3 2" xfId="24784"/>
    <cellStyle name="Output Column Headings 3 2 2" xfId="24785"/>
    <cellStyle name="Output Column Headings 3 2 2 2" xfId="24786"/>
    <cellStyle name="Output Column Headings 3 2 2 2 2" xfId="24787"/>
    <cellStyle name="Output Column Headings 3 2 2 2_Rate Case Accrual Accounts" xfId="36968"/>
    <cellStyle name="Output Column Headings 3 2 2 3" xfId="48537"/>
    <cellStyle name="Output Column Headings 3 2 2_Rate Case Accrual Accounts" xfId="36969"/>
    <cellStyle name="Output Column Headings 3 2 3" xfId="24788"/>
    <cellStyle name="Output Column Headings 3 2 3 2" xfId="24789"/>
    <cellStyle name="Output Column Headings 3 2 3 2 2" xfId="24790"/>
    <cellStyle name="Output Column Headings 3 2 3 2_Rate Case Accrual Accounts" xfId="36970"/>
    <cellStyle name="Output Column Headings 3 2 3 3" xfId="48538"/>
    <cellStyle name="Output Column Headings 3 2 3_Rate Case Accrual Accounts" xfId="36971"/>
    <cellStyle name="Output Column Headings 3 2 4" xfId="24791"/>
    <cellStyle name="Output Column Headings 3 2 4 2" xfId="24792"/>
    <cellStyle name="Output Column Headings 3 2 4_Rate Case Accrual Accounts" xfId="36972"/>
    <cellStyle name="Output Column Headings 3 2 5" xfId="48539"/>
    <cellStyle name="Output Column Headings 3 2_Rate Case Accrual Accounts" xfId="36973"/>
    <cellStyle name="Output Column Headings 3 3" xfId="24793"/>
    <cellStyle name="Output Column Headings 3 3 2" xfId="24794"/>
    <cellStyle name="Output Column Headings 3 3 2 2" xfId="24795"/>
    <cellStyle name="Output Column Headings 3 3 2_Rate Case Accrual Accounts" xfId="36974"/>
    <cellStyle name="Output Column Headings 3 3 3" xfId="48540"/>
    <cellStyle name="Output Column Headings 3 3_Rate Case Accrual Accounts" xfId="36975"/>
    <cellStyle name="Output Column Headings 3 4" xfId="24796"/>
    <cellStyle name="Output Column Headings 3 4 2" xfId="24797"/>
    <cellStyle name="Output Column Headings 3 4 2 2" xfId="24798"/>
    <cellStyle name="Output Column Headings 3 4 2_Rate Case Accrual Accounts" xfId="36976"/>
    <cellStyle name="Output Column Headings 3 4 3" xfId="48541"/>
    <cellStyle name="Output Column Headings 3 4_Rate Case Accrual Accounts" xfId="36977"/>
    <cellStyle name="Output Column Headings 3 5" xfId="24799"/>
    <cellStyle name="Output Column Headings 3 5 2" xfId="24800"/>
    <cellStyle name="Output Column Headings 3 5_Rate Case Accrual Accounts" xfId="36978"/>
    <cellStyle name="Output Column Headings 3 6" xfId="48542"/>
    <cellStyle name="Output Column Headings 3 7" xfId="49399"/>
    <cellStyle name="Output Column Headings 3 8" xfId="49435"/>
    <cellStyle name="Output Column Headings 3 9" xfId="49411"/>
    <cellStyle name="Output Column Headings 3_Basis Detail" xfId="24801"/>
    <cellStyle name="Output Column Headings 4" xfId="24802"/>
    <cellStyle name="Output Column Headings 4 2" xfId="24803"/>
    <cellStyle name="Output Column Headings 4 2 2" xfId="24804"/>
    <cellStyle name="Output Column Headings 4 2_Rate Case Accrual Accounts" xfId="36979"/>
    <cellStyle name="Output Column Headings 4 3" xfId="48543"/>
    <cellStyle name="Output Column Headings 4_Rate Case Accrual Accounts" xfId="36980"/>
    <cellStyle name="Output Column Headings 5" xfId="24805"/>
    <cellStyle name="Output Column Headings 5 2" xfId="24806"/>
    <cellStyle name="Output Column Headings 5 2 2" xfId="24807"/>
    <cellStyle name="Output Column Headings 5 2_Rate Case Accrual Accounts" xfId="36981"/>
    <cellStyle name="Output Column Headings 5 3" xfId="48544"/>
    <cellStyle name="Output Column Headings 5_Rate Case Accrual Accounts" xfId="36982"/>
    <cellStyle name="Output Column Headings 6" xfId="24808"/>
    <cellStyle name="Output Column Headings 6 2" xfId="48545"/>
    <cellStyle name="Output Column Headings 7" xfId="24809"/>
    <cellStyle name="Output Column Headings 7 2" xfId="24810"/>
    <cellStyle name="Output Column Headings 7_Rate Case Accrual Accounts" xfId="36983"/>
    <cellStyle name="Output Column Headings 8" xfId="49189"/>
    <cellStyle name="Output Column Headings 9" xfId="49196"/>
    <cellStyle name="Output Column Headings_06_2013" xfId="405"/>
    <cellStyle name="Output Line Items" xfId="222"/>
    <cellStyle name="Output Line Items 2" xfId="223"/>
    <cellStyle name="Output Line Items 2 2" xfId="665"/>
    <cellStyle name="Output Line Items 2 2 2" xfId="24811"/>
    <cellStyle name="Output Line Items 2 2 2 2" xfId="24812"/>
    <cellStyle name="Output Line Items 2 2 2_Rate Case Accrual Accounts" xfId="36984"/>
    <cellStyle name="Output Line Items 2 2 3" xfId="48546"/>
    <cellStyle name="Output Line Items 2 2_Rate Case Accrual Accounts" xfId="36985"/>
    <cellStyle name="Output Line Items 2 3" xfId="493"/>
    <cellStyle name="Output Line Items 2 3 2" xfId="24813"/>
    <cellStyle name="Output Line Items 2 3 2 2" xfId="24814"/>
    <cellStyle name="Output Line Items 2 3 2_Rate Case Accrual Accounts" xfId="36986"/>
    <cellStyle name="Output Line Items 2 3 3" xfId="48547"/>
    <cellStyle name="Output Line Items 2 3_Rate Case Accrual Accounts" xfId="36987"/>
    <cellStyle name="Output Line Items 2 4" xfId="24815"/>
    <cellStyle name="Output Line Items 2 4 2" xfId="24816"/>
    <cellStyle name="Output Line Items 2 4_Rate Case Accrual Accounts" xfId="36988"/>
    <cellStyle name="Output Line Items 2 5" xfId="24817"/>
    <cellStyle name="Output Line Items 2 6" xfId="48548"/>
    <cellStyle name="Output Line Items 2_Rate Case Accrual Accounts" xfId="36989"/>
    <cellStyle name="Output Line Items 3" xfId="24818"/>
    <cellStyle name="Output Line Items 3 2" xfId="24819"/>
    <cellStyle name="Output Line Items 3 2 2" xfId="24820"/>
    <cellStyle name="Output Line Items 3 2 2 2" xfId="24821"/>
    <cellStyle name="Output Line Items 3 2 2_Rate Case Accrual Accounts" xfId="36990"/>
    <cellStyle name="Output Line Items 3 2 3" xfId="48549"/>
    <cellStyle name="Output Line Items 3 2_Rate Case Accrual Accounts" xfId="36991"/>
    <cellStyle name="Output Line Items 3 3" xfId="24822"/>
    <cellStyle name="Output Line Items 3 3 2" xfId="24823"/>
    <cellStyle name="Output Line Items 3 3 2 2" xfId="24824"/>
    <cellStyle name="Output Line Items 3 3 2_Rate Case Accrual Accounts" xfId="36992"/>
    <cellStyle name="Output Line Items 3 3 3" xfId="48550"/>
    <cellStyle name="Output Line Items 3 3_Rate Case Accrual Accounts" xfId="36993"/>
    <cellStyle name="Output Line Items 3 4" xfId="24825"/>
    <cellStyle name="Output Line Items 3 4 2" xfId="24826"/>
    <cellStyle name="Output Line Items 3 4 2 2" xfId="24827"/>
    <cellStyle name="Output Line Items 3 4 2_Rate Case Accrual Accounts" xfId="36994"/>
    <cellStyle name="Output Line Items 3 4 3" xfId="48551"/>
    <cellStyle name="Output Line Items 3 4_Rate Case Accrual Accounts" xfId="36995"/>
    <cellStyle name="Output Line Items 3 5" xfId="24828"/>
    <cellStyle name="Output Line Items 3 5 2" xfId="24829"/>
    <cellStyle name="Output Line Items 3 5_Rate Case Accrual Accounts" xfId="36996"/>
    <cellStyle name="Output Line Items 3 6" xfId="48552"/>
    <cellStyle name="Output Line Items 3_Basis Detail" xfId="24830"/>
    <cellStyle name="Output Line Items 4" xfId="24831"/>
    <cellStyle name="Output Line Items 4 2" xfId="24832"/>
    <cellStyle name="Output Line Items 4 2 2" xfId="24833"/>
    <cellStyle name="Output Line Items 4 2_Rate Case Accrual Accounts" xfId="36997"/>
    <cellStyle name="Output Line Items 4 3" xfId="48553"/>
    <cellStyle name="Output Line Items 4_Rate Case Accrual Accounts" xfId="36998"/>
    <cellStyle name="Output Line Items 5" xfId="24834"/>
    <cellStyle name="Output Line Items 5 2" xfId="24835"/>
    <cellStyle name="Output Line Items 5 2 2" xfId="24836"/>
    <cellStyle name="Output Line Items 5 2_Rate Case Accrual Accounts" xfId="36999"/>
    <cellStyle name="Output Line Items 5 3" xfId="48554"/>
    <cellStyle name="Output Line Items 5_Rate Case Accrual Accounts" xfId="37000"/>
    <cellStyle name="Output Line Items 6" xfId="24837"/>
    <cellStyle name="Output Line Items 6 2" xfId="24838"/>
    <cellStyle name="Output Line Items 6 2 2" xfId="24839"/>
    <cellStyle name="Output Line Items 6 2_Rate Case Accrual Accounts" xfId="37001"/>
    <cellStyle name="Output Line Items 6 3" xfId="48555"/>
    <cellStyle name="Output Line Items 6_Rate Case Accrual Accounts" xfId="37002"/>
    <cellStyle name="Output Line Items 7" xfId="24840"/>
    <cellStyle name="Output Line Items 7 2" xfId="48556"/>
    <cellStyle name="Output Line Items 8" xfId="24841"/>
    <cellStyle name="Output Line Items 8 2" xfId="24842"/>
    <cellStyle name="Output Line Items 8_Rate Case Accrual Accounts" xfId="37003"/>
    <cellStyle name="Output Line Items_06_2013" xfId="406"/>
    <cellStyle name="Output Report Heading" xfId="224"/>
    <cellStyle name="Output Report Heading 10" xfId="49204"/>
    <cellStyle name="Output Report Heading 2" xfId="225"/>
    <cellStyle name="Output Report Heading 2 2" xfId="24843"/>
    <cellStyle name="Output Report Heading 2 2 2" xfId="24844"/>
    <cellStyle name="Output Report Heading 2 2 2 2" xfId="24845"/>
    <cellStyle name="Output Report Heading 2 2 2_Rate Case Accrual Accounts" xfId="37004"/>
    <cellStyle name="Output Report Heading 2 2 3" xfId="48557"/>
    <cellStyle name="Output Report Heading 2 2_Rate Case Accrual Accounts" xfId="37005"/>
    <cellStyle name="Output Report Heading 2 3" xfId="24846"/>
    <cellStyle name="Output Report Heading 2 3 2" xfId="24847"/>
    <cellStyle name="Output Report Heading 2 3 2 2" xfId="24848"/>
    <cellStyle name="Output Report Heading 2 3 2_Rate Case Accrual Accounts" xfId="37006"/>
    <cellStyle name="Output Report Heading 2 3 3" xfId="48558"/>
    <cellStyle name="Output Report Heading 2 3_Rate Case Accrual Accounts" xfId="37007"/>
    <cellStyle name="Output Report Heading 2 4" xfId="24849"/>
    <cellStyle name="Output Report Heading 2 4 2" xfId="24850"/>
    <cellStyle name="Output Report Heading 2 4_Rate Case Accrual Accounts" xfId="37008"/>
    <cellStyle name="Output Report Heading 2 5" xfId="49400"/>
    <cellStyle name="Output Report Heading 2 6" xfId="49436"/>
    <cellStyle name="Output Report Heading 2 7" xfId="49412"/>
    <cellStyle name="Output Report Heading 2 8" xfId="49446"/>
    <cellStyle name="Output Report Heading 2 9" xfId="49462"/>
    <cellStyle name="Output Report Heading 2_Rate Case Accrual Accounts" xfId="37009"/>
    <cellStyle name="Output Report Heading 3" xfId="226"/>
    <cellStyle name="Output Report Heading 3 10" xfId="49447"/>
    <cellStyle name="Output Report Heading 3 2" xfId="24851"/>
    <cellStyle name="Output Report Heading 3 2 2" xfId="24852"/>
    <cellStyle name="Output Report Heading 3 2 2 2" xfId="24853"/>
    <cellStyle name="Output Report Heading 3 2 2 2 2" xfId="24854"/>
    <cellStyle name="Output Report Heading 3 2 2 2_Rate Case Accrual Accounts" xfId="37010"/>
    <cellStyle name="Output Report Heading 3 2 2 3" xfId="48559"/>
    <cellStyle name="Output Report Heading 3 2 2_Rate Case Accrual Accounts" xfId="37011"/>
    <cellStyle name="Output Report Heading 3 2 3" xfId="24855"/>
    <cellStyle name="Output Report Heading 3 2 3 2" xfId="24856"/>
    <cellStyle name="Output Report Heading 3 2 3 2 2" xfId="24857"/>
    <cellStyle name="Output Report Heading 3 2 3 2_Rate Case Accrual Accounts" xfId="37012"/>
    <cellStyle name="Output Report Heading 3 2 3 3" xfId="48560"/>
    <cellStyle name="Output Report Heading 3 2 3_Rate Case Accrual Accounts" xfId="37013"/>
    <cellStyle name="Output Report Heading 3 2 4" xfId="24858"/>
    <cellStyle name="Output Report Heading 3 2 4 2" xfId="24859"/>
    <cellStyle name="Output Report Heading 3 2 4_Rate Case Accrual Accounts" xfId="37014"/>
    <cellStyle name="Output Report Heading 3 2 5" xfId="48561"/>
    <cellStyle name="Output Report Heading 3 2_Rate Case Accrual Accounts" xfId="37015"/>
    <cellStyle name="Output Report Heading 3 3" xfId="24860"/>
    <cellStyle name="Output Report Heading 3 3 2" xfId="24861"/>
    <cellStyle name="Output Report Heading 3 3 2 2" xfId="24862"/>
    <cellStyle name="Output Report Heading 3 3 2_Rate Case Accrual Accounts" xfId="37016"/>
    <cellStyle name="Output Report Heading 3 3 3" xfId="48562"/>
    <cellStyle name="Output Report Heading 3 3_Rate Case Accrual Accounts" xfId="37017"/>
    <cellStyle name="Output Report Heading 3 4" xfId="24863"/>
    <cellStyle name="Output Report Heading 3 4 2" xfId="24864"/>
    <cellStyle name="Output Report Heading 3 4 2 2" xfId="24865"/>
    <cellStyle name="Output Report Heading 3 4 2_Rate Case Accrual Accounts" xfId="37018"/>
    <cellStyle name="Output Report Heading 3 4 3" xfId="48563"/>
    <cellStyle name="Output Report Heading 3 4_Rate Case Accrual Accounts" xfId="37019"/>
    <cellStyle name="Output Report Heading 3 5" xfId="24866"/>
    <cellStyle name="Output Report Heading 3 5 2" xfId="24867"/>
    <cellStyle name="Output Report Heading 3 5_Rate Case Accrual Accounts" xfId="37020"/>
    <cellStyle name="Output Report Heading 3 6" xfId="48564"/>
    <cellStyle name="Output Report Heading 3 7" xfId="49401"/>
    <cellStyle name="Output Report Heading 3 8" xfId="49437"/>
    <cellStyle name="Output Report Heading 3 9" xfId="49413"/>
    <cellStyle name="Output Report Heading 3_Basis Detail" xfId="24868"/>
    <cellStyle name="Output Report Heading 4" xfId="24869"/>
    <cellStyle name="Output Report Heading 4 2" xfId="24870"/>
    <cellStyle name="Output Report Heading 4 2 2" xfId="24871"/>
    <cellStyle name="Output Report Heading 4 2_Rate Case Accrual Accounts" xfId="37021"/>
    <cellStyle name="Output Report Heading 4 3" xfId="48565"/>
    <cellStyle name="Output Report Heading 4_Rate Case Accrual Accounts" xfId="37022"/>
    <cellStyle name="Output Report Heading 5" xfId="24872"/>
    <cellStyle name="Output Report Heading 5 2" xfId="24873"/>
    <cellStyle name="Output Report Heading 5 2 2" xfId="24874"/>
    <cellStyle name="Output Report Heading 5 2_Rate Case Accrual Accounts" xfId="37023"/>
    <cellStyle name="Output Report Heading 5 3" xfId="48566"/>
    <cellStyle name="Output Report Heading 5_Rate Case Accrual Accounts" xfId="37024"/>
    <cellStyle name="Output Report Heading 6" xfId="24875"/>
    <cellStyle name="Output Report Heading 6 2" xfId="48567"/>
    <cellStyle name="Output Report Heading 7" xfId="24876"/>
    <cellStyle name="Output Report Heading 7 2" xfId="24877"/>
    <cellStyle name="Output Report Heading 7_Rate Case Accrual Accounts" xfId="37025"/>
    <cellStyle name="Output Report Heading 8" xfId="49190"/>
    <cellStyle name="Output Report Heading 9" xfId="49198"/>
    <cellStyle name="Output Report Heading_06_2013" xfId="407"/>
    <cellStyle name="Output Report Title" xfId="227"/>
    <cellStyle name="Output Report Title 10" xfId="49205"/>
    <cellStyle name="Output Report Title 2" xfId="228"/>
    <cellStyle name="Output Report Title 2 2" xfId="24878"/>
    <cellStyle name="Output Report Title 2 2 2" xfId="24879"/>
    <cellStyle name="Output Report Title 2 2 2 2" xfId="24880"/>
    <cellStyle name="Output Report Title 2 2 2_Rate Case Accrual Accounts" xfId="37026"/>
    <cellStyle name="Output Report Title 2 2 3" xfId="48568"/>
    <cellStyle name="Output Report Title 2 2_Rate Case Accrual Accounts" xfId="37027"/>
    <cellStyle name="Output Report Title 2 3" xfId="24881"/>
    <cellStyle name="Output Report Title 2 3 2" xfId="24882"/>
    <cellStyle name="Output Report Title 2 3 2 2" xfId="24883"/>
    <cellStyle name="Output Report Title 2 3 2_Rate Case Accrual Accounts" xfId="37028"/>
    <cellStyle name="Output Report Title 2 3 3" xfId="48569"/>
    <cellStyle name="Output Report Title 2 3_Rate Case Accrual Accounts" xfId="37029"/>
    <cellStyle name="Output Report Title 2 4" xfId="24884"/>
    <cellStyle name="Output Report Title 2 4 2" xfId="24885"/>
    <cellStyle name="Output Report Title 2 4_Rate Case Accrual Accounts" xfId="37030"/>
    <cellStyle name="Output Report Title 2 5" xfId="49402"/>
    <cellStyle name="Output Report Title 2 6" xfId="49438"/>
    <cellStyle name="Output Report Title 2 7" xfId="49415"/>
    <cellStyle name="Output Report Title 2 8" xfId="49448"/>
    <cellStyle name="Output Report Title 2 9" xfId="49463"/>
    <cellStyle name="Output Report Title 2_Rate Case Accrual Accounts" xfId="37031"/>
    <cellStyle name="Output Report Title 3" xfId="229"/>
    <cellStyle name="Output Report Title 3 10" xfId="49450"/>
    <cellStyle name="Output Report Title 3 2" xfId="24886"/>
    <cellStyle name="Output Report Title 3 2 2" xfId="24887"/>
    <cellStyle name="Output Report Title 3 2 2 2" xfId="24888"/>
    <cellStyle name="Output Report Title 3 2 2 2 2" xfId="24889"/>
    <cellStyle name="Output Report Title 3 2 2 2_Rate Case Accrual Accounts" xfId="37032"/>
    <cellStyle name="Output Report Title 3 2 2 3" xfId="48570"/>
    <cellStyle name="Output Report Title 3 2 2_Rate Case Accrual Accounts" xfId="37033"/>
    <cellStyle name="Output Report Title 3 2 3" xfId="24890"/>
    <cellStyle name="Output Report Title 3 2 3 2" xfId="24891"/>
    <cellStyle name="Output Report Title 3 2 3 2 2" xfId="24892"/>
    <cellStyle name="Output Report Title 3 2 3 2_Rate Case Accrual Accounts" xfId="37034"/>
    <cellStyle name="Output Report Title 3 2 3 3" xfId="48571"/>
    <cellStyle name="Output Report Title 3 2 3_Rate Case Accrual Accounts" xfId="37035"/>
    <cellStyle name="Output Report Title 3 2 4" xfId="24893"/>
    <cellStyle name="Output Report Title 3 2 4 2" xfId="24894"/>
    <cellStyle name="Output Report Title 3 2 4_Rate Case Accrual Accounts" xfId="37036"/>
    <cellStyle name="Output Report Title 3 2 5" xfId="48572"/>
    <cellStyle name="Output Report Title 3 2_Rate Case Accrual Accounts" xfId="37037"/>
    <cellStyle name="Output Report Title 3 3" xfId="24895"/>
    <cellStyle name="Output Report Title 3 3 2" xfId="24896"/>
    <cellStyle name="Output Report Title 3 3 2 2" xfId="24897"/>
    <cellStyle name="Output Report Title 3 3 2_Rate Case Accrual Accounts" xfId="37038"/>
    <cellStyle name="Output Report Title 3 3 3" xfId="48573"/>
    <cellStyle name="Output Report Title 3 3_Rate Case Accrual Accounts" xfId="37039"/>
    <cellStyle name="Output Report Title 3 4" xfId="24898"/>
    <cellStyle name="Output Report Title 3 4 2" xfId="24899"/>
    <cellStyle name="Output Report Title 3 4 2 2" xfId="24900"/>
    <cellStyle name="Output Report Title 3 4 2_Rate Case Accrual Accounts" xfId="37040"/>
    <cellStyle name="Output Report Title 3 4 3" xfId="48574"/>
    <cellStyle name="Output Report Title 3 4_Rate Case Accrual Accounts" xfId="37041"/>
    <cellStyle name="Output Report Title 3 5" xfId="24901"/>
    <cellStyle name="Output Report Title 3 5 2" xfId="24902"/>
    <cellStyle name="Output Report Title 3 5_Rate Case Accrual Accounts" xfId="37042"/>
    <cellStyle name="Output Report Title 3 6" xfId="48575"/>
    <cellStyle name="Output Report Title 3 7" xfId="49403"/>
    <cellStyle name="Output Report Title 3 8" xfId="49439"/>
    <cellStyle name="Output Report Title 3 9" xfId="49416"/>
    <cellStyle name="Output Report Title 3_Basis Detail" xfId="24903"/>
    <cellStyle name="Output Report Title 4" xfId="24904"/>
    <cellStyle name="Output Report Title 4 2" xfId="24905"/>
    <cellStyle name="Output Report Title 4 2 2" xfId="24906"/>
    <cellStyle name="Output Report Title 4 2_Rate Case Accrual Accounts" xfId="37043"/>
    <cellStyle name="Output Report Title 4 3" xfId="48576"/>
    <cellStyle name="Output Report Title 4_Rate Case Accrual Accounts" xfId="37044"/>
    <cellStyle name="Output Report Title 5" xfId="24907"/>
    <cellStyle name="Output Report Title 5 2" xfId="24908"/>
    <cellStyle name="Output Report Title 5 2 2" xfId="24909"/>
    <cellStyle name="Output Report Title 5 2_Rate Case Accrual Accounts" xfId="37045"/>
    <cellStyle name="Output Report Title 5 3" xfId="48577"/>
    <cellStyle name="Output Report Title 5_Rate Case Accrual Accounts" xfId="37046"/>
    <cellStyle name="Output Report Title 6" xfId="24910"/>
    <cellStyle name="Output Report Title 6 2" xfId="48578"/>
    <cellStyle name="Output Report Title 7" xfId="24911"/>
    <cellStyle name="Output Report Title 7 2" xfId="24912"/>
    <cellStyle name="Output Report Title 7_Rate Case Accrual Accounts" xfId="37047"/>
    <cellStyle name="Output Report Title 8" xfId="49191"/>
    <cellStyle name="Output Report Title 9" xfId="49199"/>
    <cellStyle name="Output Report Title_06_2013" xfId="408"/>
    <cellStyle name="PB Table Heading" xfId="230"/>
    <cellStyle name="PB Table Highlight1" xfId="231"/>
    <cellStyle name="PB Table Highlight2" xfId="232"/>
    <cellStyle name="PB Table Highlight3" xfId="233"/>
    <cellStyle name="PB Table Standard Row" xfId="234"/>
    <cellStyle name="PB Table Subtotal Row" xfId="235"/>
    <cellStyle name="PB Table Total Row" xfId="236"/>
    <cellStyle name="Percent [2]" xfId="238"/>
    <cellStyle name="Percent [2] 2" xfId="239"/>
    <cellStyle name="Percent [2] 2 2" xfId="240"/>
    <cellStyle name="Percent [2] 2 2 2" xfId="666"/>
    <cellStyle name="Percent [2] 2 2_Rate Case Accrual Accounts" xfId="37048"/>
    <cellStyle name="Percent [2] 2 3" xfId="241"/>
    <cellStyle name="Percent [2] 2 3 2" xfId="667"/>
    <cellStyle name="Percent [2] 2 3_Rate Case Accrual Accounts" xfId="37049"/>
    <cellStyle name="Percent [2] 2_Rate Case Accrual Accounts" xfId="37050"/>
    <cellStyle name="Percent [2] 3" xfId="242"/>
    <cellStyle name="Percent [2] 3 2" xfId="243"/>
    <cellStyle name="Percent [2] 3 2 2" xfId="669"/>
    <cellStyle name="Percent [2] 3 2_Rate Case Accrual Accounts" xfId="37051"/>
    <cellStyle name="Percent [2] 3 3" xfId="668"/>
    <cellStyle name="Percent [2] 3_Rate Case Accrual Accounts" xfId="37052"/>
    <cellStyle name="Percent [2] 4" xfId="244"/>
    <cellStyle name="Percent [2] 4 2" xfId="670"/>
    <cellStyle name="Percent [2] 4_Rate Case Accrual Accounts" xfId="37053"/>
    <cellStyle name="Percent [2] 5" xfId="49182"/>
    <cellStyle name="Percent [2]_Rate Case Accrual Accounts" xfId="37054"/>
    <cellStyle name="Percent 10" xfId="245"/>
    <cellStyle name="Percent 10 2" xfId="409"/>
    <cellStyle name="Percent 10 3" xfId="671"/>
    <cellStyle name="Percent 10 4" xfId="494"/>
    <cellStyle name="Percent 10_Rate Case Accrual Accounts" xfId="37055"/>
    <cellStyle name="Percent 11" xfId="246"/>
    <cellStyle name="Percent 11 2" xfId="410"/>
    <cellStyle name="Percent 11 3" xfId="672"/>
    <cellStyle name="Percent 11 4" xfId="495"/>
    <cellStyle name="Percent 11_Rate Case Accrual Accounts" xfId="37056"/>
    <cellStyle name="Percent 12" xfId="247"/>
    <cellStyle name="Percent 12 2" xfId="411"/>
    <cellStyle name="Percent 12 3" xfId="673"/>
    <cellStyle name="Percent 12 4" xfId="496"/>
    <cellStyle name="Percent 12_Rate Case Accrual Accounts" xfId="37057"/>
    <cellStyle name="Percent 13" xfId="248"/>
    <cellStyle name="Percent 13 2" xfId="674"/>
    <cellStyle name="Percent 13_Rate Case Accrual Accounts" xfId="37058"/>
    <cellStyle name="Percent 14" xfId="412"/>
    <cellStyle name="Percent 14 2" xfId="24913"/>
    <cellStyle name="Percent 14_Rate Case Accrual Accounts" xfId="37059"/>
    <cellStyle name="Percent 15" xfId="413"/>
    <cellStyle name="Percent 15 2" xfId="24914"/>
    <cellStyle name="Percent 15_Rate Case Accrual Accounts" xfId="37060"/>
    <cellStyle name="Percent 16" xfId="414"/>
    <cellStyle name="Percent 16 2" xfId="24915"/>
    <cellStyle name="Percent 16_Rate Case Accrual Accounts" xfId="37061"/>
    <cellStyle name="Percent 17" xfId="415"/>
    <cellStyle name="Percent 17 2" xfId="24916"/>
    <cellStyle name="Percent 17_Rate Case Accrual Accounts" xfId="37062"/>
    <cellStyle name="Percent 18" xfId="416"/>
    <cellStyle name="Percent 18 2" xfId="24917"/>
    <cellStyle name="Percent 18_Rate Case Accrual Accounts" xfId="37063"/>
    <cellStyle name="Percent 19" xfId="417"/>
    <cellStyle name="Percent 19 2" xfId="24918"/>
    <cellStyle name="Percent 19_Rate Case Accrual Accounts" xfId="37064"/>
    <cellStyle name="Percent 2" xfId="249"/>
    <cellStyle name="Percent 2 2" xfId="418"/>
    <cellStyle name="Percent 2 2 2" xfId="24919"/>
    <cellStyle name="Percent 2 2 2 2" xfId="24920"/>
    <cellStyle name="Percent 2 2 2 2 2" xfId="24921"/>
    <cellStyle name="Percent 2 2 2 2_Rate Case Accrual Accounts" xfId="37065"/>
    <cellStyle name="Percent 2 2 2 3" xfId="24922"/>
    <cellStyle name="Percent 2 2 2 3 2" xfId="48579"/>
    <cellStyle name="Percent 2 2 2 4" xfId="48580"/>
    <cellStyle name="Percent 2 2 2_Rate Case Accrual Accounts" xfId="37066"/>
    <cellStyle name="Percent 2 2 3" xfId="24923"/>
    <cellStyle name="Percent 2 2 3 2" xfId="24924"/>
    <cellStyle name="Percent 2 2 3_Rate Case Accrual Accounts" xfId="37067"/>
    <cellStyle name="Percent 2 2 4" xfId="24925"/>
    <cellStyle name="Percent 2 2 4 2" xfId="48581"/>
    <cellStyle name="Percent 2 2 5" xfId="24926"/>
    <cellStyle name="Percent 2 2_Rate Case Accrual Accounts" xfId="37068"/>
    <cellStyle name="Percent 2 3" xfId="24927"/>
    <cellStyle name="Percent 2 3 2" xfId="24928"/>
    <cellStyle name="Percent 2 3 2 2" xfId="24929"/>
    <cellStyle name="Percent 2 3 2_Rate Case Accrual Accounts" xfId="37069"/>
    <cellStyle name="Percent 2 3 3" xfId="24930"/>
    <cellStyle name="Percent 2 3 3 2" xfId="48582"/>
    <cellStyle name="Percent 2 3 4" xfId="48583"/>
    <cellStyle name="Percent 2 3_Rate Case Accrual Accounts" xfId="37070"/>
    <cellStyle name="Percent 2 4" xfId="24931"/>
    <cellStyle name="Percent 2 4 2" xfId="24932"/>
    <cellStyle name="Percent 2 4 2 2" xfId="48584"/>
    <cellStyle name="Percent 2 4 3" xfId="24933"/>
    <cellStyle name="Percent 2 4_Rate Case Accrual Accounts" xfId="37071"/>
    <cellStyle name="Percent 2 5" xfId="24934"/>
    <cellStyle name="Percent 2 5 2" xfId="48585"/>
    <cellStyle name="Percent 2 6" xfId="24935"/>
    <cellStyle name="Percent 2_Rate Case Accrual Accounts" xfId="37072"/>
    <cellStyle name="Percent 20" xfId="419"/>
    <cellStyle name="Percent 20 2" xfId="24936"/>
    <cellStyle name="Percent 20_Rate Case Accrual Accounts" xfId="37073"/>
    <cellStyle name="Percent 21" xfId="24937"/>
    <cellStyle name="Percent 21 2" xfId="48586"/>
    <cellStyle name="Percent 22" xfId="24938"/>
    <cellStyle name="Percent 22 2" xfId="48587"/>
    <cellStyle name="Percent 23" xfId="24939"/>
    <cellStyle name="Percent 23 2" xfId="48588"/>
    <cellStyle name="Percent 24" xfId="24940"/>
    <cellStyle name="Percent 24 2" xfId="48589"/>
    <cellStyle name="Percent 25" xfId="24941"/>
    <cellStyle name="Percent 25 2" xfId="48590"/>
    <cellStyle name="Percent 26" xfId="24942"/>
    <cellStyle name="Percent 26 2" xfId="48591"/>
    <cellStyle name="Percent 27" xfId="24943"/>
    <cellStyle name="Percent 27 2" xfId="48592"/>
    <cellStyle name="Percent 28" xfId="24944"/>
    <cellStyle name="Percent 28 2" xfId="48593"/>
    <cellStyle name="Percent 29" xfId="24945"/>
    <cellStyle name="Percent 29 2" xfId="48594"/>
    <cellStyle name="Percent 3" xfId="250"/>
    <cellStyle name="Percent 3 10" xfId="49232"/>
    <cellStyle name="Percent 3 11" xfId="49407"/>
    <cellStyle name="Percent 3 2" xfId="251"/>
    <cellStyle name="Percent 3 2 2" xfId="675"/>
    <cellStyle name="Percent 3 2 2 2" xfId="24946"/>
    <cellStyle name="Percent 3 2 2 2 2" xfId="24947"/>
    <cellStyle name="Percent 3 2 2 2_Rate Case Accrual Accounts" xfId="37074"/>
    <cellStyle name="Percent 3 2 2 3" xfId="24948"/>
    <cellStyle name="Percent 3 2 2 3 2" xfId="48595"/>
    <cellStyle name="Percent 3 2 2_Rate Case Accrual Accounts" xfId="37075"/>
    <cellStyle name="Percent 3 2 3" xfId="24949"/>
    <cellStyle name="Percent 3 2 3 2" xfId="24950"/>
    <cellStyle name="Percent 3 2 3_Rate Case Accrual Accounts" xfId="37076"/>
    <cellStyle name="Percent 3 2 4" xfId="24951"/>
    <cellStyle name="Percent 3 2 4 2" xfId="48596"/>
    <cellStyle name="Percent 3 2 5" xfId="24952"/>
    <cellStyle name="Percent 3 2_Rate Case Accrual Accounts" xfId="37077"/>
    <cellStyle name="Percent 3 3" xfId="252"/>
    <cellStyle name="Percent 3 3 2" xfId="676"/>
    <cellStyle name="Percent 3 3 2 2" xfId="24953"/>
    <cellStyle name="Percent 3 3 2_Rate Case Accrual Accounts" xfId="37078"/>
    <cellStyle name="Percent 3 3 3" xfId="24954"/>
    <cellStyle name="Percent 3 3 3 2" xfId="48597"/>
    <cellStyle name="Percent 3 3_Rate Case Accrual Accounts" xfId="37079"/>
    <cellStyle name="Percent 3 4" xfId="24955"/>
    <cellStyle name="Percent 3 4 2" xfId="24956"/>
    <cellStyle name="Percent 3 4_Rate Case Accrual Accounts" xfId="37080"/>
    <cellStyle name="Percent 3 5" xfId="24957"/>
    <cellStyle name="Percent 3 5 2" xfId="48598"/>
    <cellStyle name="Percent 3 6" xfId="24958"/>
    <cellStyle name="Percent 3 6 2" xfId="48599"/>
    <cellStyle name="Percent 3 7" xfId="24959"/>
    <cellStyle name="Percent 3 8" xfId="49233"/>
    <cellStyle name="Percent 3 9" xfId="49234"/>
    <cellStyle name="Percent 3_Rate Case Accrual Accounts" xfId="37081"/>
    <cellStyle name="Percent 30" xfId="24960"/>
    <cellStyle name="Percent 30 2" xfId="48600"/>
    <cellStyle name="Percent 31" xfId="24961"/>
    <cellStyle name="Percent 31 2" xfId="48601"/>
    <cellStyle name="Percent 32" xfId="24962"/>
    <cellStyle name="Percent 32 2" xfId="48602"/>
    <cellStyle name="Percent 33" xfId="24963"/>
    <cellStyle name="Percent 33 2" xfId="48603"/>
    <cellStyle name="Percent 34" xfId="24964"/>
    <cellStyle name="Percent 34 2" xfId="48604"/>
    <cellStyle name="Percent 35" xfId="24965"/>
    <cellStyle name="Percent 35 2" xfId="48605"/>
    <cellStyle name="Percent 36" xfId="24966"/>
    <cellStyle name="Percent 36 2" xfId="48606"/>
    <cellStyle name="Percent 37" xfId="24967"/>
    <cellStyle name="Percent 37 2" xfId="48607"/>
    <cellStyle name="Percent 38" xfId="24968"/>
    <cellStyle name="Percent 38 2" xfId="48608"/>
    <cellStyle name="Percent 39" xfId="24969"/>
    <cellStyle name="Percent 39 2" xfId="48609"/>
    <cellStyle name="Percent 4" xfId="253"/>
    <cellStyle name="Percent 4 2" xfId="254"/>
    <cellStyle name="Percent 4 2 2" xfId="677"/>
    <cellStyle name="Percent 4 2 2 2" xfId="24970"/>
    <cellStyle name="Percent 4 2 2_Rate Case Accrual Accounts" xfId="37082"/>
    <cellStyle name="Percent 4 2 3" xfId="24971"/>
    <cellStyle name="Percent 4 2 3 2" xfId="48610"/>
    <cellStyle name="Percent 4 2 4" xfId="24972"/>
    <cellStyle name="Percent 4 2_Rate Case Accrual Accounts" xfId="37083"/>
    <cellStyle name="Percent 4 3" xfId="255"/>
    <cellStyle name="Percent 4 3 2" xfId="678"/>
    <cellStyle name="Percent 4 3 2 2" xfId="48611"/>
    <cellStyle name="Percent 4 3 3" xfId="48612"/>
    <cellStyle name="Percent 4 3_Rate Case Accrual Accounts" xfId="37084"/>
    <cellStyle name="Percent 4 4" xfId="24973"/>
    <cellStyle name="Percent 4 4 2" xfId="48613"/>
    <cellStyle name="Percent 4 5" xfId="24974"/>
    <cellStyle name="Percent 4_Rate Case Accrual Accounts" xfId="37085"/>
    <cellStyle name="Percent 40" xfId="24975"/>
    <cellStyle name="Percent 40 2" xfId="48614"/>
    <cellStyle name="Percent 41" xfId="24976"/>
    <cellStyle name="Percent 41 2" xfId="48615"/>
    <cellStyle name="Percent 42" xfId="24977"/>
    <cellStyle name="Percent 42 2" xfId="48616"/>
    <cellStyle name="Percent 43" xfId="24978"/>
    <cellStyle name="Percent 43 2" xfId="48617"/>
    <cellStyle name="Percent 44" xfId="48618"/>
    <cellStyle name="Percent 45" xfId="48619"/>
    <cellStyle name="Percent 46" xfId="48620"/>
    <cellStyle name="Percent 47" xfId="48621"/>
    <cellStyle name="Percent 48" xfId="48622"/>
    <cellStyle name="Percent 49" xfId="48623"/>
    <cellStyle name="Percent 5" xfId="256"/>
    <cellStyle name="Percent 5 2" xfId="257"/>
    <cellStyle name="Percent 5 2 2" xfId="679"/>
    <cellStyle name="Percent 5 2 2 2" xfId="24979"/>
    <cellStyle name="Percent 5 2 2 2 2" xfId="24980"/>
    <cellStyle name="Percent 5 2 2 2 2 2" xfId="24981"/>
    <cellStyle name="Percent 5 2 2 2 2_Rate Case Accrual Accounts" xfId="37086"/>
    <cellStyle name="Percent 5 2 2 2 3" xfId="24982"/>
    <cellStyle name="Percent 5 2 2 2_Rate Case Accrual Accounts" xfId="37087"/>
    <cellStyle name="Percent 5 2 2 3" xfId="24983"/>
    <cellStyle name="Percent 5 2 2_Rate Case Accrual Accounts" xfId="37088"/>
    <cellStyle name="Percent 5 2 3" xfId="24984"/>
    <cellStyle name="Percent 5 2 3 2" xfId="48624"/>
    <cellStyle name="Percent 5 2 4" xfId="24985"/>
    <cellStyle name="Percent 5 2_Rate Case Accrual Accounts" xfId="37089"/>
    <cellStyle name="Percent 5 3" xfId="258"/>
    <cellStyle name="Percent 5 3 2" xfId="680"/>
    <cellStyle name="Percent 5 3 2 2" xfId="48625"/>
    <cellStyle name="Percent 5 3 3" xfId="48626"/>
    <cellStyle name="Percent 5 3_Rate Case Accrual Accounts" xfId="37090"/>
    <cellStyle name="Percent 5 4" xfId="24986"/>
    <cellStyle name="Percent 5 4 2" xfId="48627"/>
    <cellStyle name="Percent 5 5" xfId="24987"/>
    <cellStyle name="Percent 5_Rate Case Accrual Accounts" xfId="37091"/>
    <cellStyle name="Percent 50" xfId="48628"/>
    <cellStyle name="Percent 51" xfId="48629"/>
    <cellStyle name="Percent 52" xfId="48630"/>
    <cellStyle name="Percent 53" xfId="48631"/>
    <cellStyle name="Percent 54" xfId="48632"/>
    <cellStyle name="Percent 55" xfId="48633"/>
    <cellStyle name="Percent 56" xfId="48634"/>
    <cellStyle name="Percent 57" xfId="48635"/>
    <cellStyle name="Percent 58" xfId="48636"/>
    <cellStyle name="Percent 59" xfId="48637"/>
    <cellStyle name="Percent 6" xfId="259"/>
    <cellStyle name="Percent 6 2" xfId="260"/>
    <cellStyle name="Percent 6 2 2" xfId="681"/>
    <cellStyle name="Percent 6 2 3" xfId="48638"/>
    <cellStyle name="Percent 6 2_Rate Case Accrual Accounts" xfId="37092"/>
    <cellStyle name="Percent 6 3" xfId="497"/>
    <cellStyle name="Percent 6 4" xfId="48639"/>
    <cellStyle name="Percent 6_Rate Case Accrual Accounts" xfId="37093"/>
    <cellStyle name="Percent 60" xfId="48640"/>
    <cellStyle name="Percent 61" xfId="48641"/>
    <cellStyle name="Percent 62" xfId="48642"/>
    <cellStyle name="Percent 63" xfId="48643"/>
    <cellStyle name="Percent 64" xfId="48644"/>
    <cellStyle name="Percent 65" xfId="48645"/>
    <cellStyle name="Percent 66" xfId="237"/>
    <cellStyle name="Percent 67" xfId="49145"/>
    <cellStyle name="Percent 68" xfId="49181"/>
    <cellStyle name="Percent 69" xfId="49192"/>
    <cellStyle name="Percent 7" xfId="261"/>
    <cellStyle name="Percent 7 2" xfId="262"/>
    <cellStyle name="Percent 7 2 2" xfId="682"/>
    <cellStyle name="Percent 7 2_Rate Case Accrual Accounts" xfId="37094"/>
    <cellStyle name="Percent 7 3" xfId="498"/>
    <cellStyle name="Percent 7 4" xfId="48646"/>
    <cellStyle name="Percent 7 5" xfId="49487"/>
    <cellStyle name="Percent 7 6" xfId="49496"/>
    <cellStyle name="Percent 7_Rate Case Accrual Accounts" xfId="37095"/>
    <cellStyle name="Percent 70" xfId="49200"/>
    <cellStyle name="Percent 71" xfId="49206"/>
    <cellStyle name="Percent 72" xfId="49207"/>
    <cellStyle name="Percent 73" xfId="49210"/>
    <cellStyle name="Percent 74" xfId="49237"/>
    <cellStyle name="Percent 75" xfId="49239"/>
    <cellStyle name="Percent 76" xfId="49241"/>
    <cellStyle name="Percent 77" xfId="49242"/>
    <cellStyle name="Percent 78" xfId="49550"/>
    <cellStyle name="Percent 79" xfId="49556"/>
    <cellStyle name="Percent 8" xfId="263"/>
    <cellStyle name="Percent 8 2" xfId="264"/>
    <cellStyle name="Percent 8 2 2" xfId="683"/>
    <cellStyle name="Percent 8 2_Rate Case Accrual Accounts" xfId="37096"/>
    <cellStyle name="Percent 8 3" xfId="499"/>
    <cellStyle name="Percent 8 4" xfId="48647"/>
    <cellStyle name="Percent 8_Rate Case Accrual Accounts" xfId="37097"/>
    <cellStyle name="Percent 80" xfId="49567"/>
    <cellStyle name="Percent 81" xfId="49568"/>
    <cellStyle name="Percent 82" xfId="49576"/>
    <cellStyle name="Percent 83" xfId="49586"/>
    <cellStyle name="Percent 84" xfId="49592"/>
    <cellStyle name="Percent 85" xfId="49589"/>
    <cellStyle name="Percent 9" xfId="265"/>
    <cellStyle name="Percent 9 2" xfId="420"/>
    <cellStyle name="Percent 9 3" xfId="684"/>
    <cellStyle name="Percent 9 4" xfId="500"/>
    <cellStyle name="Percent 9_Rate Case Accrual Accounts" xfId="37098"/>
    <cellStyle name="PSChar" xfId="266"/>
    <cellStyle name="PSDate" xfId="267"/>
    <cellStyle name="PSDec" xfId="268"/>
    <cellStyle name="PSHeading" xfId="269"/>
    <cellStyle name="PSInt" xfId="270"/>
    <cellStyle name="PSSpacer" xfId="271"/>
    <cellStyle name="ReportTitlePrompt" xfId="272"/>
    <cellStyle name="ReportTitlePrompt 2" xfId="24988"/>
    <cellStyle name="ReportTitlePrompt 2 2" xfId="24989"/>
    <cellStyle name="ReportTitlePrompt 2 2 2" xfId="24990"/>
    <cellStyle name="ReportTitlePrompt 2 2_Rate Case Accrual Accounts" xfId="37099"/>
    <cellStyle name="ReportTitlePrompt 2 3" xfId="48648"/>
    <cellStyle name="ReportTitlePrompt 2_Rate Case Accrual Accounts" xfId="37100"/>
    <cellStyle name="ReportTitlePrompt 3" xfId="24991"/>
    <cellStyle name="ReportTitlePrompt 3 2" xfId="24992"/>
    <cellStyle name="ReportTitlePrompt 3 2 2" xfId="24993"/>
    <cellStyle name="ReportTitlePrompt 3 2_Rate Case Accrual Accounts" xfId="37101"/>
    <cellStyle name="ReportTitlePrompt 3 3" xfId="48649"/>
    <cellStyle name="ReportTitlePrompt 3_Rate Case Accrual Accounts" xfId="37102"/>
    <cellStyle name="ReportTitlePrompt 4" xfId="24994"/>
    <cellStyle name="ReportTitlePrompt 4 2" xfId="24995"/>
    <cellStyle name="ReportTitlePrompt 4_Rate Case Accrual Accounts" xfId="37103"/>
    <cellStyle name="ReportTitlePrompt_Rate Case Accrual Accounts" xfId="37104"/>
    <cellStyle name="ReportTitleValue" xfId="273"/>
    <cellStyle name="ReportTitleValue 2" xfId="24996"/>
    <cellStyle name="ReportTitleValue 2 2" xfId="24997"/>
    <cellStyle name="ReportTitleValue 2_Rate Case Accrual Accounts" xfId="37105"/>
    <cellStyle name="ReportTitleValue_Rate Case Accrual Accounts" xfId="37106"/>
    <cellStyle name="Reset  - Style4" xfId="274"/>
    <cellStyle name="Reset  - Style7" xfId="24998"/>
    <cellStyle name="RowAcctAbovePrompt" xfId="275"/>
    <cellStyle name="RowAcctAbovePrompt 2" xfId="24999"/>
    <cellStyle name="RowAcctAbovePrompt 2 2" xfId="25000"/>
    <cellStyle name="RowAcctAbovePrompt 2 2 2" xfId="25001"/>
    <cellStyle name="RowAcctAbovePrompt 2 2_Rate Case Accrual Accounts" xfId="37107"/>
    <cellStyle name="RowAcctAbovePrompt 2 3" xfId="48650"/>
    <cellStyle name="RowAcctAbovePrompt 2_Rate Case Accrual Accounts" xfId="37108"/>
    <cellStyle name="RowAcctAbovePrompt 3" xfId="25002"/>
    <cellStyle name="RowAcctAbovePrompt 3 2" xfId="25003"/>
    <cellStyle name="RowAcctAbovePrompt 3 2 2" xfId="25004"/>
    <cellStyle name="RowAcctAbovePrompt 3 2_Rate Case Accrual Accounts" xfId="37109"/>
    <cellStyle name="RowAcctAbovePrompt 3 3" xfId="48651"/>
    <cellStyle name="RowAcctAbovePrompt 3_Rate Case Accrual Accounts" xfId="37110"/>
    <cellStyle name="RowAcctAbovePrompt 4" xfId="25005"/>
    <cellStyle name="RowAcctAbovePrompt 4 2" xfId="25006"/>
    <cellStyle name="RowAcctAbovePrompt 4_Rate Case Accrual Accounts" xfId="37111"/>
    <cellStyle name="RowAcctAbovePrompt_Rate Case Accrual Accounts" xfId="37112"/>
    <cellStyle name="RowAcctSOBAbovePrompt" xfId="276"/>
    <cellStyle name="RowAcctSOBAbovePrompt 2" xfId="25007"/>
    <cellStyle name="RowAcctSOBAbovePrompt 2 2" xfId="25008"/>
    <cellStyle name="RowAcctSOBAbovePrompt 2 2 2" xfId="25009"/>
    <cellStyle name="RowAcctSOBAbovePrompt 2 2_Rate Case Accrual Accounts" xfId="37113"/>
    <cellStyle name="RowAcctSOBAbovePrompt 2 3" xfId="48652"/>
    <cellStyle name="RowAcctSOBAbovePrompt 2_Rate Case Accrual Accounts" xfId="37114"/>
    <cellStyle name="RowAcctSOBAbovePrompt 3" xfId="25010"/>
    <cellStyle name="RowAcctSOBAbovePrompt 3 2" xfId="25011"/>
    <cellStyle name="RowAcctSOBAbovePrompt 3 2 2" xfId="25012"/>
    <cellStyle name="RowAcctSOBAbovePrompt 3 2_Rate Case Accrual Accounts" xfId="37115"/>
    <cellStyle name="RowAcctSOBAbovePrompt 3 3" xfId="48653"/>
    <cellStyle name="RowAcctSOBAbovePrompt 3_Rate Case Accrual Accounts" xfId="37116"/>
    <cellStyle name="RowAcctSOBAbovePrompt 4" xfId="25013"/>
    <cellStyle name="RowAcctSOBAbovePrompt 4 2" xfId="25014"/>
    <cellStyle name="RowAcctSOBAbovePrompt 4_Rate Case Accrual Accounts" xfId="37117"/>
    <cellStyle name="RowAcctSOBAbovePrompt_Rate Case Accrual Accounts" xfId="37118"/>
    <cellStyle name="RowAcctSOBValue" xfId="277"/>
    <cellStyle name="RowAcctSOBValue 2" xfId="25015"/>
    <cellStyle name="RowAcctSOBValue 2 2" xfId="25016"/>
    <cellStyle name="RowAcctSOBValue 2 2 2" xfId="25017"/>
    <cellStyle name="RowAcctSOBValue 2 2_Rate Case Accrual Accounts" xfId="37119"/>
    <cellStyle name="RowAcctSOBValue 2 3" xfId="48654"/>
    <cellStyle name="RowAcctSOBValue 2_Rate Case Accrual Accounts" xfId="37120"/>
    <cellStyle name="RowAcctSOBValue 3" xfId="25018"/>
    <cellStyle name="RowAcctSOBValue 3 2" xfId="25019"/>
    <cellStyle name="RowAcctSOBValue 3 2 2" xfId="25020"/>
    <cellStyle name="RowAcctSOBValue 3 2_Rate Case Accrual Accounts" xfId="37121"/>
    <cellStyle name="RowAcctSOBValue 3 3" xfId="48655"/>
    <cellStyle name="RowAcctSOBValue 3_Rate Case Accrual Accounts" xfId="37122"/>
    <cellStyle name="RowAcctSOBValue 4" xfId="25021"/>
    <cellStyle name="RowAcctSOBValue 4 2" xfId="25022"/>
    <cellStyle name="RowAcctSOBValue 4_Rate Case Accrual Accounts" xfId="37123"/>
    <cellStyle name="RowAcctSOBValue_Rate Case Accrual Accounts" xfId="37124"/>
    <cellStyle name="RowAcctValue" xfId="278"/>
    <cellStyle name="RowAcctValue 2" xfId="25023"/>
    <cellStyle name="RowAcctValue 2 2" xfId="25024"/>
    <cellStyle name="RowAcctValue 2_Rate Case Accrual Accounts" xfId="37125"/>
    <cellStyle name="RowAcctValue_Rate Case Accrual Accounts" xfId="37126"/>
    <cellStyle name="RowAttrAbovePrompt" xfId="279"/>
    <cellStyle name="RowAttrAbovePrompt 2" xfId="25025"/>
    <cellStyle name="RowAttrAbovePrompt 2 2" xfId="25026"/>
    <cellStyle name="RowAttrAbovePrompt 2 2 2" xfId="25027"/>
    <cellStyle name="RowAttrAbovePrompt 2 2_Rate Case Accrual Accounts" xfId="37127"/>
    <cellStyle name="RowAttrAbovePrompt 2 3" xfId="48656"/>
    <cellStyle name="RowAttrAbovePrompt 2_Rate Case Accrual Accounts" xfId="37128"/>
    <cellStyle name="RowAttrAbovePrompt 3" xfId="25028"/>
    <cellStyle name="RowAttrAbovePrompt 3 2" xfId="25029"/>
    <cellStyle name="RowAttrAbovePrompt 3 2 2" xfId="25030"/>
    <cellStyle name="RowAttrAbovePrompt 3 2_Rate Case Accrual Accounts" xfId="37129"/>
    <cellStyle name="RowAttrAbovePrompt 3 3" xfId="48657"/>
    <cellStyle name="RowAttrAbovePrompt 3_Rate Case Accrual Accounts" xfId="37130"/>
    <cellStyle name="RowAttrAbovePrompt 4" xfId="25031"/>
    <cellStyle name="RowAttrAbovePrompt 4 2" xfId="25032"/>
    <cellStyle name="RowAttrAbovePrompt 4_Rate Case Accrual Accounts" xfId="37131"/>
    <cellStyle name="RowAttrAbovePrompt_Rate Case Accrual Accounts" xfId="37132"/>
    <cellStyle name="RowAttrValue" xfId="280"/>
    <cellStyle name="RowAttrValue 2" xfId="25033"/>
    <cellStyle name="RowAttrValue 2 2" xfId="25034"/>
    <cellStyle name="RowAttrValue 2_Rate Case Accrual Accounts" xfId="37133"/>
    <cellStyle name="RowAttrValue_Rate Case Accrual Accounts" xfId="37134"/>
    <cellStyle name="RowColSetAbovePrompt" xfId="281"/>
    <cellStyle name="RowColSetAbovePrompt 2" xfId="25035"/>
    <cellStyle name="RowColSetAbovePrompt 2 2" xfId="25036"/>
    <cellStyle name="RowColSetAbovePrompt 2 2 2" xfId="25037"/>
    <cellStyle name="RowColSetAbovePrompt 2 2_Rate Case Accrual Accounts" xfId="37135"/>
    <cellStyle name="RowColSetAbovePrompt 2 3" xfId="48658"/>
    <cellStyle name="RowColSetAbovePrompt 2_Rate Case Accrual Accounts" xfId="37136"/>
    <cellStyle name="RowColSetAbovePrompt 3" xfId="25038"/>
    <cellStyle name="RowColSetAbovePrompt 3 2" xfId="25039"/>
    <cellStyle name="RowColSetAbovePrompt 3 2 2" xfId="25040"/>
    <cellStyle name="RowColSetAbovePrompt 3 2_Rate Case Accrual Accounts" xfId="37137"/>
    <cellStyle name="RowColSetAbovePrompt 3 3" xfId="48659"/>
    <cellStyle name="RowColSetAbovePrompt 3_Rate Case Accrual Accounts" xfId="37138"/>
    <cellStyle name="RowColSetAbovePrompt 4" xfId="25041"/>
    <cellStyle name="RowColSetAbovePrompt 4 2" xfId="25042"/>
    <cellStyle name="RowColSetAbovePrompt 4_Rate Case Accrual Accounts" xfId="37139"/>
    <cellStyle name="RowColSetAbovePrompt_Rate Case Accrual Accounts" xfId="37140"/>
    <cellStyle name="RowColSetLeftPrompt" xfId="282"/>
    <cellStyle name="RowColSetLeftPrompt 2" xfId="25043"/>
    <cellStyle name="RowColSetLeftPrompt 2 2" xfId="25044"/>
    <cellStyle name="RowColSetLeftPrompt 2 2 2" xfId="25045"/>
    <cellStyle name="RowColSetLeftPrompt 2 2_Rate Case Accrual Accounts" xfId="37141"/>
    <cellStyle name="RowColSetLeftPrompt 2 3" xfId="48660"/>
    <cellStyle name="RowColSetLeftPrompt 2_Rate Case Accrual Accounts" xfId="37142"/>
    <cellStyle name="RowColSetLeftPrompt 3" xfId="25046"/>
    <cellStyle name="RowColSetLeftPrompt 3 2" xfId="25047"/>
    <cellStyle name="RowColSetLeftPrompt 3 2 2" xfId="25048"/>
    <cellStyle name="RowColSetLeftPrompt 3 2_Rate Case Accrual Accounts" xfId="37143"/>
    <cellStyle name="RowColSetLeftPrompt 3 3" xfId="48661"/>
    <cellStyle name="RowColSetLeftPrompt 3_Rate Case Accrual Accounts" xfId="37144"/>
    <cellStyle name="RowColSetLeftPrompt 4" xfId="25049"/>
    <cellStyle name="RowColSetLeftPrompt 4 2" xfId="25050"/>
    <cellStyle name="RowColSetLeftPrompt 4_Rate Case Accrual Accounts" xfId="37145"/>
    <cellStyle name="RowColSetLeftPrompt_Rate Case Accrual Accounts" xfId="37146"/>
    <cellStyle name="RowColSetValue" xfId="283"/>
    <cellStyle name="RowColSetValue 2" xfId="25051"/>
    <cellStyle name="RowColSetValue 2 2" xfId="25052"/>
    <cellStyle name="RowColSetValue 2_Rate Case Accrual Accounts" xfId="37147"/>
    <cellStyle name="RowColSetValue_Rate Case Accrual Accounts" xfId="37148"/>
    <cellStyle name="RowLeftPrompt" xfId="284"/>
    <cellStyle name="RowLeftPrompt 2" xfId="25053"/>
    <cellStyle name="RowLeftPrompt 2 2" xfId="25054"/>
    <cellStyle name="RowLeftPrompt 2 2 2" xfId="25055"/>
    <cellStyle name="RowLeftPrompt 2 2_Rate Case Accrual Accounts" xfId="37149"/>
    <cellStyle name="RowLeftPrompt 2 3" xfId="48662"/>
    <cellStyle name="RowLeftPrompt 2_Rate Case Accrual Accounts" xfId="37150"/>
    <cellStyle name="RowLeftPrompt 3" xfId="25056"/>
    <cellStyle name="RowLeftPrompt 3 2" xfId="25057"/>
    <cellStyle name="RowLeftPrompt 3 2 2" xfId="25058"/>
    <cellStyle name="RowLeftPrompt 3 2_Rate Case Accrual Accounts" xfId="37151"/>
    <cellStyle name="RowLeftPrompt 3 3" xfId="48663"/>
    <cellStyle name="RowLeftPrompt 3_Rate Case Accrual Accounts" xfId="37152"/>
    <cellStyle name="RowLeftPrompt 4" xfId="25059"/>
    <cellStyle name="RowLeftPrompt 4 2" xfId="25060"/>
    <cellStyle name="RowLeftPrompt 4_Rate Case Accrual Accounts" xfId="37153"/>
    <cellStyle name="RowLeftPrompt_Rate Case Accrual Accounts" xfId="37154"/>
    <cellStyle name="SampleUsingFormatMask" xfId="285"/>
    <cellStyle name="SampleUsingFormatMask 2" xfId="25061"/>
    <cellStyle name="SampleUsingFormatMask 2 2" xfId="25062"/>
    <cellStyle name="SampleUsingFormatMask 2 2 2" xfId="25063"/>
    <cellStyle name="SampleUsingFormatMask 2 2_Rate Case Accrual Accounts" xfId="37155"/>
    <cellStyle name="SampleUsingFormatMask 2 3" xfId="48664"/>
    <cellStyle name="SampleUsingFormatMask 2_Rate Case Accrual Accounts" xfId="37156"/>
    <cellStyle name="SampleUsingFormatMask 3" xfId="25064"/>
    <cellStyle name="SampleUsingFormatMask 3 2" xfId="25065"/>
    <cellStyle name="SampleUsingFormatMask 3 2 2" xfId="25066"/>
    <cellStyle name="SampleUsingFormatMask 3 2_Rate Case Accrual Accounts" xfId="37157"/>
    <cellStyle name="SampleUsingFormatMask 3 3" xfId="48665"/>
    <cellStyle name="SampleUsingFormatMask 3_Rate Case Accrual Accounts" xfId="37158"/>
    <cellStyle name="SampleUsingFormatMask 4" xfId="25067"/>
    <cellStyle name="SampleUsingFormatMask 4 2" xfId="25068"/>
    <cellStyle name="SampleUsingFormatMask 4_Rate Case Accrual Accounts" xfId="37159"/>
    <cellStyle name="SampleUsingFormatMask_Rate Case Accrual Accounts" xfId="37160"/>
    <cellStyle name="SampleWithNoFormatMask" xfId="286"/>
    <cellStyle name="SampleWithNoFormatMask 2" xfId="25069"/>
    <cellStyle name="SampleWithNoFormatMask 2 2" xfId="25070"/>
    <cellStyle name="SampleWithNoFormatMask 2 2 2" xfId="25071"/>
    <cellStyle name="SampleWithNoFormatMask 2 2_Rate Case Accrual Accounts" xfId="37161"/>
    <cellStyle name="SampleWithNoFormatMask 2 3" xfId="48666"/>
    <cellStyle name="SampleWithNoFormatMask 2_Rate Case Accrual Accounts" xfId="37162"/>
    <cellStyle name="SampleWithNoFormatMask 3" xfId="25072"/>
    <cellStyle name="SampleWithNoFormatMask 3 2" xfId="25073"/>
    <cellStyle name="SampleWithNoFormatMask 3 2 2" xfId="25074"/>
    <cellStyle name="SampleWithNoFormatMask 3 2_Rate Case Accrual Accounts" xfId="37163"/>
    <cellStyle name="SampleWithNoFormatMask 3 3" xfId="48667"/>
    <cellStyle name="SampleWithNoFormatMask 3_Rate Case Accrual Accounts" xfId="37164"/>
    <cellStyle name="SampleWithNoFormatMask 4" xfId="25075"/>
    <cellStyle name="SampleWithNoFormatMask 4 2" xfId="25076"/>
    <cellStyle name="SampleWithNoFormatMask 4_Rate Case Accrual Accounts" xfId="37165"/>
    <cellStyle name="SampleWithNoFormatMask_Rate Case Accrual Accounts" xfId="37166"/>
    <cellStyle name="SAPBorder" xfId="37936"/>
    <cellStyle name="SAPDataCell" xfId="37918"/>
    <cellStyle name="SAPDataTotalCell" xfId="37919"/>
    <cellStyle name="SAPDimensionCell" xfId="37917"/>
    <cellStyle name="SAPEditableDataCell" xfId="37921"/>
    <cellStyle name="SAPEditableDataTotalCell" xfId="37924"/>
    <cellStyle name="SAPEmphasized" xfId="37920"/>
    <cellStyle name="SAPExceptionLevel1" xfId="37927"/>
    <cellStyle name="SAPExceptionLevel2" xfId="37928"/>
    <cellStyle name="SAPExceptionLevel3" xfId="37929"/>
    <cellStyle name="SAPExceptionLevel4" xfId="37930"/>
    <cellStyle name="SAPExceptionLevel5" xfId="37931"/>
    <cellStyle name="SAPExceptionLevel6" xfId="37932"/>
    <cellStyle name="SAPExceptionLevel7" xfId="37933"/>
    <cellStyle name="SAPExceptionLevel8" xfId="37934"/>
    <cellStyle name="SAPExceptionLevel9" xfId="37935"/>
    <cellStyle name="SAPHierarchyCell0" xfId="37939"/>
    <cellStyle name="SAPHierarchyCell1" xfId="37940"/>
    <cellStyle name="SAPHierarchyCell2" xfId="37941"/>
    <cellStyle name="SAPHierarchyCell3" xfId="37942"/>
    <cellStyle name="SAPHierarchyCell4" xfId="37943"/>
    <cellStyle name="SAPLockedDataCell" xfId="37923"/>
    <cellStyle name="SAPLockedDataTotalCell" xfId="37926"/>
    <cellStyle name="SAPMemberCell" xfId="37937"/>
    <cellStyle name="SAPMemberTotalCell" xfId="37938"/>
    <cellStyle name="SAPReadonlyDataCell" xfId="37922"/>
    <cellStyle name="SAPReadonlyDataTotalCell" xfId="37925"/>
    <cellStyle name="shade - Style1" xfId="287"/>
    <cellStyle name="shade - Style1 2" xfId="25077"/>
    <cellStyle name="shade - Style1 2 2" xfId="25078"/>
    <cellStyle name="shade - Style1 2 2 2" xfId="25079"/>
    <cellStyle name="shade - Style1 2 2_Rate Case Accrual Accounts" xfId="37167"/>
    <cellStyle name="shade - Style1 2 3" xfId="48668"/>
    <cellStyle name="shade - Style1 2_Rate Case Accrual Accounts" xfId="37168"/>
    <cellStyle name="shade - Style1 3" xfId="25080"/>
    <cellStyle name="shade - Style1 3 2" xfId="25081"/>
    <cellStyle name="shade - Style1 3 2 2" xfId="25082"/>
    <cellStyle name="shade - Style1 3 2_Rate Case Accrual Accounts" xfId="37169"/>
    <cellStyle name="shade - Style1 3 3" xfId="48669"/>
    <cellStyle name="shade - Style1 3_Rate Case Accrual Accounts" xfId="37170"/>
    <cellStyle name="shade - Style1 4" xfId="25083"/>
    <cellStyle name="shade - Style1 4 2" xfId="25084"/>
    <cellStyle name="shade - Style1 4_Rate Case Accrual Accounts" xfId="37171"/>
    <cellStyle name="shade - Style1_Rate Case Accrual Accounts" xfId="37172"/>
    <cellStyle name="Small Page Heading" xfId="288"/>
    <cellStyle name="SubHeader" xfId="49539"/>
    <cellStyle name="SubHeader 2" xfId="49580"/>
    <cellStyle name="SubTotalNumber" xfId="49557"/>
    <cellStyle name="SubTotalRate" xfId="49561"/>
    <cellStyle name="Table  - Style5" xfId="289"/>
    <cellStyle name="Table  - Style6" xfId="25085"/>
    <cellStyle name="TextNumber" xfId="49542"/>
    <cellStyle name="TextNumber 2" xfId="49584"/>
    <cellStyle name="TextRate" xfId="49566"/>
    <cellStyle name="Title" xfId="49497" builtinId="15" customBuiltin="1"/>
    <cellStyle name="Title  - Style1" xfId="25086"/>
    <cellStyle name="Title  - Style6" xfId="291"/>
    <cellStyle name="Title 10" xfId="501"/>
    <cellStyle name="Title 10 2" xfId="25087"/>
    <cellStyle name="Title 10 2 2" xfId="25088"/>
    <cellStyle name="Title 10 2 2 2" xfId="25089"/>
    <cellStyle name="Title 10 2 2_Rate Case Accrual Accounts" xfId="37173"/>
    <cellStyle name="Title 10 2 3" xfId="48670"/>
    <cellStyle name="Title 10 2_Rate Case Accrual Accounts" xfId="37174"/>
    <cellStyle name="Title 10 3" xfId="25090"/>
    <cellStyle name="Title 10 3 2" xfId="25091"/>
    <cellStyle name="Title 10 3 2 2" xfId="25092"/>
    <cellStyle name="Title 10 3 2_Rate Case Accrual Accounts" xfId="37175"/>
    <cellStyle name="Title 10 3 3" xfId="48671"/>
    <cellStyle name="Title 10 3_Rate Case Accrual Accounts" xfId="37176"/>
    <cellStyle name="Title 10 4" xfId="25093"/>
    <cellStyle name="Title 10 4 2" xfId="25094"/>
    <cellStyle name="Title 10 4_Rate Case Accrual Accounts" xfId="37177"/>
    <cellStyle name="Title 10 5" xfId="25095"/>
    <cellStyle name="Title 10 5 2" xfId="48672"/>
    <cellStyle name="Title 10_Rate Case Accrual Accounts" xfId="37178"/>
    <cellStyle name="Title 11" xfId="685"/>
    <cellStyle name="Title 11 2" xfId="25096"/>
    <cellStyle name="Title 11 2 2" xfId="25097"/>
    <cellStyle name="Title 11 2 2 2" xfId="25098"/>
    <cellStyle name="Title 11 2 2_Rate Case Accrual Accounts" xfId="37179"/>
    <cellStyle name="Title 11 2 3" xfId="48673"/>
    <cellStyle name="Title 11 2_Rate Case Accrual Accounts" xfId="37180"/>
    <cellStyle name="Title 11 3" xfId="25099"/>
    <cellStyle name="Title 11 3 2" xfId="25100"/>
    <cellStyle name="Title 11 3 2 2" xfId="25101"/>
    <cellStyle name="Title 11 3 2_Rate Case Accrual Accounts" xfId="37181"/>
    <cellStyle name="Title 11 3 3" xfId="48674"/>
    <cellStyle name="Title 11 3_Rate Case Accrual Accounts" xfId="37182"/>
    <cellStyle name="Title 11 4" xfId="25102"/>
    <cellStyle name="Title 11 4 2" xfId="25103"/>
    <cellStyle name="Title 11 4_Rate Case Accrual Accounts" xfId="37183"/>
    <cellStyle name="Title 11 5" xfId="25104"/>
    <cellStyle name="Title 11 5 2" xfId="48675"/>
    <cellStyle name="Title 11_Rate Case Accrual Accounts" xfId="37184"/>
    <cellStyle name="Title 12" xfId="741"/>
    <cellStyle name="Title 12 10" xfId="49488"/>
    <cellStyle name="Title 12 2" xfId="25105"/>
    <cellStyle name="Title 12 2 2" xfId="25106"/>
    <cellStyle name="Title 12 2 2 2" xfId="25107"/>
    <cellStyle name="Title 12 2 2_Rate Case Accrual Accounts" xfId="37185"/>
    <cellStyle name="Title 12 2 3" xfId="48676"/>
    <cellStyle name="Title 12 2_Rate Case Accrual Accounts" xfId="37186"/>
    <cellStyle name="Title 12 3" xfId="25108"/>
    <cellStyle name="Title 12 3 2" xfId="25109"/>
    <cellStyle name="Title 12 3 2 2" xfId="25110"/>
    <cellStyle name="Title 12 3 2_Rate Case Accrual Accounts" xfId="37187"/>
    <cellStyle name="Title 12 3 3" xfId="48677"/>
    <cellStyle name="Title 12 3_Rate Case Accrual Accounts" xfId="37188"/>
    <cellStyle name="Title 12 4" xfId="25111"/>
    <cellStyle name="Title 12 4 2" xfId="25112"/>
    <cellStyle name="Title 12 4_Rate Case Accrual Accounts" xfId="37189"/>
    <cellStyle name="Title 12 5" xfId="25113"/>
    <cellStyle name="Title 12 5 2" xfId="48678"/>
    <cellStyle name="Title 12 6" xfId="49414"/>
    <cellStyle name="Title 12 7" xfId="49449"/>
    <cellStyle name="Title 12 8" xfId="49464"/>
    <cellStyle name="Title 12 9" xfId="49475"/>
    <cellStyle name="Title 12_Rate Case Accrual Accounts" xfId="37190"/>
    <cellStyle name="Title 13" xfId="25114"/>
    <cellStyle name="Title 13 2" xfId="25115"/>
    <cellStyle name="Title 13 2 2" xfId="25116"/>
    <cellStyle name="Title 13 2 2 2" xfId="25117"/>
    <cellStyle name="Title 13 2 2_Rate Case Accrual Accounts" xfId="37191"/>
    <cellStyle name="Title 13 2 3" xfId="48679"/>
    <cellStyle name="Title 13 2_Rate Case Accrual Accounts" xfId="37192"/>
    <cellStyle name="Title 13 3" xfId="25118"/>
    <cellStyle name="Title 13 3 2" xfId="25119"/>
    <cellStyle name="Title 13 3 2 2" xfId="25120"/>
    <cellStyle name="Title 13 3 2_Rate Case Accrual Accounts" xfId="37193"/>
    <cellStyle name="Title 13 3 3" xfId="48680"/>
    <cellStyle name="Title 13 3_Rate Case Accrual Accounts" xfId="37194"/>
    <cellStyle name="Title 13 4" xfId="25121"/>
    <cellStyle name="Title 13 4 2" xfId="25122"/>
    <cellStyle name="Title 13 4_Rate Case Accrual Accounts" xfId="37195"/>
    <cellStyle name="Title 13 5" xfId="25123"/>
    <cellStyle name="Title 13 5 2" xfId="48681"/>
    <cellStyle name="Title 13 6" xfId="48682"/>
    <cellStyle name="Title 13_Rate Case Accrual Accounts" xfId="37196"/>
    <cellStyle name="Title 14" xfId="25124"/>
    <cellStyle name="Title 14 2" xfId="25125"/>
    <cellStyle name="Title 14 2 2" xfId="25126"/>
    <cellStyle name="Title 14 2 2 2" xfId="25127"/>
    <cellStyle name="Title 14 2 2_Rate Case Accrual Accounts" xfId="37197"/>
    <cellStyle name="Title 14 2 3" xfId="48683"/>
    <cellStyle name="Title 14 2_Rate Case Accrual Accounts" xfId="37198"/>
    <cellStyle name="Title 14 3" xfId="25128"/>
    <cellStyle name="Title 14 3 2" xfId="25129"/>
    <cellStyle name="Title 14 3 2 2" xfId="25130"/>
    <cellStyle name="Title 14 3 2_Rate Case Accrual Accounts" xfId="37199"/>
    <cellStyle name="Title 14 3 3" xfId="48684"/>
    <cellStyle name="Title 14 3_Rate Case Accrual Accounts" xfId="37200"/>
    <cellStyle name="Title 14 4" xfId="25131"/>
    <cellStyle name="Title 14 4 2" xfId="25132"/>
    <cellStyle name="Title 14 4_Rate Case Accrual Accounts" xfId="37201"/>
    <cellStyle name="Title 14 5" xfId="25133"/>
    <cellStyle name="Title 14 5 2" xfId="48685"/>
    <cellStyle name="Title 14 6" xfId="48686"/>
    <cellStyle name="Title 14_Rate Case Accrual Accounts" xfId="37202"/>
    <cellStyle name="Title 15" xfId="25134"/>
    <cellStyle name="Title 15 2" xfId="25135"/>
    <cellStyle name="Title 15 2 2" xfId="25136"/>
    <cellStyle name="Title 15 2 2 2" xfId="25137"/>
    <cellStyle name="Title 15 2 2_Rate Case Accrual Accounts" xfId="37203"/>
    <cellStyle name="Title 15 2 3" xfId="48687"/>
    <cellStyle name="Title 15 2_Rate Case Accrual Accounts" xfId="37204"/>
    <cellStyle name="Title 15 3" xfId="25138"/>
    <cellStyle name="Title 15 3 2" xfId="25139"/>
    <cellStyle name="Title 15 3 2 2" xfId="25140"/>
    <cellStyle name="Title 15 3 2_Rate Case Accrual Accounts" xfId="37205"/>
    <cellStyle name="Title 15 3 3" xfId="48688"/>
    <cellStyle name="Title 15 3_Rate Case Accrual Accounts" xfId="37206"/>
    <cellStyle name="Title 15 4" xfId="25141"/>
    <cellStyle name="Title 15 4 2" xfId="25142"/>
    <cellStyle name="Title 15 4_Rate Case Accrual Accounts" xfId="37207"/>
    <cellStyle name="Title 15 5" xfId="25143"/>
    <cellStyle name="Title 15 5 2" xfId="48689"/>
    <cellStyle name="Title 15 6" xfId="48690"/>
    <cellStyle name="Title 15_Rate Case Accrual Accounts" xfId="37208"/>
    <cellStyle name="Title 16" xfId="25144"/>
    <cellStyle name="Title 16 2" xfId="25145"/>
    <cellStyle name="Title 16 2 2" xfId="25146"/>
    <cellStyle name="Title 16 2 2 2" xfId="25147"/>
    <cellStyle name="Title 16 2 2_Rate Case Accrual Accounts" xfId="37209"/>
    <cellStyle name="Title 16 2 3" xfId="48691"/>
    <cellStyle name="Title 16 2_Rate Case Accrual Accounts" xfId="37210"/>
    <cellStyle name="Title 16 3" xfId="25148"/>
    <cellStyle name="Title 16 3 2" xfId="25149"/>
    <cellStyle name="Title 16 3 2 2" xfId="25150"/>
    <cellStyle name="Title 16 3 2_Rate Case Accrual Accounts" xfId="37211"/>
    <cellStyle name="Title 16 3 3" xfId="48692"/>
    <cellStyle name="Title 16 3_Rate Case Accrual Accounts" xfId="37212"/>
    <cellStyle name="Title 16 4" xfId="25151"/>
    <cellStyle name="Title 16 4 2" xfId="25152"/>
    <cellStyle name="Title 16 4_Rate Case Accrual Accounts" xfId="37213"/>
    <cellStyle name="Title 16 5" xfId="25153"/>
    <cellStyle name="Title 16 5 2" xfId="48693"/>
    <cellStyle name="Title 16_Rate Case Accrual Accounts" xfId="37214"/>
    <cellStyle name="Title 17" xfId="25154"/>
    <cellStyle name="Title 17 2" xfId="25155"/>
    <cellStyle name="Title 17 2 2" xfId="25156"/>
    <cellStyle name="Title 17 2 2 2" xfId="25157"/>
    <cellStyle name="Title 17 2 2_Rate Case Accrual Accounts" xfId="37215"/>
    <cellStyle name="Title 17 2 3" xfId="48694"/>
    <cellStyle name="Title 17 2_Rate Case Accrual Accounts" xfId="37216"/>
    <cellStyle name="Title 17 3" xfId="25158"/>
    <cellStyle name="Title 17 3 2" xfId="25159"/>
    <cellStyle name="Title 17 3 2 2" xfId="25160"/>
    <cellStyle name="Title 17 3 2_Rate Case Accrual Accounts" xfId="37217"/>
    <cellStyle name="Title 17 3 3" xfId="48695"/>
    <cellStyle name="Title 17 3_Rate Case Accrual Accounts" xfId="37218"/>
    <cellStyle name="Title 17 4" xfId="25161"/>
    <cellStyle name="Title 17 4 2" xfId="25162"/>
    <cellStyle name="Title 17 4_Rate Case Accrual Accounts" xfId="37219"/>
    <cellStyle name="Title 17 5" xfId="25163"/>
    <cellStyle name="Title 17 5 2" xfId="48696"/>
    <cellStyle name="Title 17 6" xfId="48697"/>
    <cellStyle name="Title 17_Rate Case Accrual Accounts" xfId="37220"/>
    <cellStyle name="Title 18" xfId="25164"/>
    <cellStyle name="Title 18 2" xfId="25165"/>
    <cellStyle name="Title 18 2 2" xfId="25166"/>
    <cellStyle name="Title 18 2 2 2" xfId="25167"/>
    <cellStyle name="Title 18 2 2_Rate Case Accrual Accounts" xfId="37221"/>
    <cellStyle name="Title 18 2 3" xfId="48698"/>
    <cellStyle name="Title 18 2_Rate Case Accrual Accounts" xfId="37222"/>
    <cellStyle name="Title 18 3" xfId="25168"/>
    <cellStyle name="Title 18 3 2" xfId="25169"/>
    <cellStyle name="Title 18 3 2 2" xfId="25170"/>
    <cellStyle name="Title 18 3 2_Rate Case Accrual Accounts" xfId="37223"/>
    <cellStyle name="Title 18 3 3" xfId="48699"/>
    <cellStyle name="Title 18 3_Rate Case Accrual Accounts" xfId="37224"/>
    <cellStyle name="Title 18 4" xfId="25171"/>
    <cellStyle name="Title 18 4 2" xfId="25172"/>
    <cellStyle name="Title 18 4_Rate Case Accrual Accounts" xfId="37225"/>
    <cellStyle name="Title 18 5" xfId="25173"/>
    <cellStyle name="Title 18 5 2" xfId="48700"/>
    <cellStyle name="Title 18 6" xfId="48701"/>
    <cellStyle name="Title 18_Rate Case Accrual Accounts" xfId="37226"/>
    <cellStyle name="Title 19" xfId="25174"/>
    <cellStyle name="Title 19 2" xfId="25175"/>
    <cellStyle name="Title 19 2 2" xfId="25176"/>
    <cellStyle name="Title 19 2 2 2" xfId="25177"/>
    <cellStyle name="Title 19 2 2_Rate Case Accrual Accounts" xfId="37227"/>
    <cellStyle name="Title 19 2 3" xfId="48702"/>
    <cellStyle name="Title 19 2_Rate Case Accrual Accounts" xfId="37228"/>
    <cellStyle name="Title 19 3" xfId="25178"/>
    <cellStyle name="Title 19 3 2" xfId="25179"/>
    <cellStyle name="Title 19 3 2 2" xfId="25180"/>
    <cellStyle name="Title 19 3 2_Rate Case Accrual Accounts" xfId="37229"/>
    <cellStyle name="Title 19 3 3" xfId="48703"/>
    <cellStyle name="Title 19 3_Rate Case Accrual Accounts" xfId="37230"/>
    <cellStyle name="Title 19 4" xfId="25181"/>
    <cellStyle name="Title 19 4 2" xfId="25182"/>
    <cellStyle name="Title 19 4_Rate Case Accrual Accounts" xfId="37231"/>
    <cellStyle name="Title 19 5" xfId="25183"/>
    <cellStyle name="Title 19 5 2" xfId="48704"/>
    <cellStyle name="Title 19 6" xfId="48705"/>
    <cellStyle name="Title 19_Rate Case Accrual Accounts" xfId="37232"/>
    <cellStyle name="Title 2" xfId="292"/>
    <cellStyle name="Title 2 2" xfId="686"/>
    <cellStyle name="Title 2 2 10" xfId="49476"/>
    <cellStyle name="Title 2 2 2" xfId="25184"/>
    <cellStyle name="Title 2 2 2 2" xfId="25185"/>
    <cellStyle name="Title 2 2 2 2 2" xfId="25186"/>
    <cellStyle name="Title 2 2 2 2_Rate Case Accrual Accounts" xfId="37233"/>
    <cellStyle name="Title 2 2 2 3" xfId="48706"/>
    <cellStyle name="Title 2 2 2_Rate Case Accrual Accounts" xfId="37234"/>
    <cellStyle name="Title 2 2 3" xfId="25187"/>
    <cellStyle name="Title 2 2 3 2" xfId="25188"/>
    <cellStyle name="Title 2 2 3 2 2" xfId="25189"/>
    <cellStyle name="Title 2 2 3 2_Rate Case Accrual Accounts" xfId="37235"/>
    <cellStyle name="Title 2 2 3 3" xfId="48707"/>
    <cellStyle name="Title 2 2 3_Rate Case Accrual Accounts" xfId="37236"/>
    <cellStyle name="Title 2 2 4" xfId="25190"/>
    <cellStyle name="Title 2 2 4 2" xfId="25191"/>
    <cellStyle name="Title 2 2 4 2 2" xfId="25192"/>
    <cellStyle name="Title 2 2 4 2_Rate Case Accrual Accounts" xfId="37237"/>
    <cellStyle name="Title 2 2 4 3" xfId="48708"/>
    <cellStyle name="Title 2 2 4_Rate Case Accrual Accounts" xfId="37238"/>
    <cellStyle name="Title 2 2 5" xfId="25193"/>
    <cellStyle name="Title 2 2 5 2" xfId="25194"/>
    <cellStyle name="Title 2 2 5_Rate Case Accrual Accounts" xfId="37239"/>
    <cellStyle name="Title 2 2 6" xfId="48709"/>
    <cellStyle name="Title 2 2 7" xfId="49419"/>
    <cellStyle name="Title 2 2 8" xfId="49451"/>
    <cellStyle name="Title 2 2 9" xfId="49465"/>
    <cellStyle name="Title 2 2_Basis Info" xfId="25195"/>
    <cellStyle name="Title 2 3" xfId="502"/>
    <cellStyle name="Title 2 3 2" xfId="25196"/>
    <cellStyle name="Title 2 3 2 2" xfId="25197"/>
    <cellStyle name="Title 2 3 2 2 2" xfId="25198"/>
    <cellStyle name="Title 2 3 2 2_Rate Case Accrual Accounts" xfId="37240"/>
    <cellStyle name="Title 2 3 2 3" xfId="48710"/>
    <cellStyle name="Title 2 3 2_Rate Case Accrual Accounts" xfId="37241"/>
    <cellStyle name="Title 2 3 3" xfId="25199"/>
    <cellStyle name="Title 2 3 3 2" xfId="25200"/>
    <cellStyle name="Title 2 3 3 2 2" xfId="25201"/>
    <cellStyle name="Title 2 3 3 2_Rate Case Accrual Accounts" xfId="37242"/>
    <cellStyle name="Title 2 3 3 3" xfId="48711"/>
    <cellStyle name="Title 2 3 3_Rate Case Accrual Accounts" xfId="37243"/>
    <cellStyle name="Title 2 3 4" xfId="25202"/>
    <cellStyle name="Title 2 3 4 2" xfId="25203"/>
    <cellStyle name="Title 2 3 4 2 2" xfId="25204"/>
    <cellStyle name="Title 2 3 4 2_Rate Case Accrual Accounts" xfId="37244"/>
    <cellStyle name="Title 2 3 4 3" xfId="48712"/>
    <cellStyle name="Title 2 3 4_Rate Case Accrual Accounts" xfId="37245"/>
    <cellStyle name="Title 2 3 5" xfId="25205"/>
    <cellStyle name="Title 2 3 5 2" xfId="25206"/>
    <cellStyle name="Title 2 3 5_Rate Case Accrual Accounts" xfId="37246"/>
    <cellStyle name="Title 2 3 6" xfId="25207"/>
    <cellStyle name="Title 2 3 6 2" xfId="25208"/>
    <cellStyle name="Title 2 3 6_Rate Case Accrual Accounts" xfId="37247"/>
    <cellStyle name="Title 2 3_Basis Info" xfId="25209"/>
    <cellStyle name="Title 2 4" xfId="25210"/>
    <cellStyle name="Title 2 4 2" xfId="25211"/>
    <cellStyle name="Title 2 4 2 2" xfId="25212"/>
    <cellStyle name="Title 2 4 2_Rate Case Accrual Accounts" xfId="37248"/>
    <cellStyle name="Title 2 4 3" xfId="48713"/>
    <cellStyle name="Title 2 4_Rate Case Accrual Accounts" xfId="37249"/>
    <cellStyle name="Title 2 5" xfId="25213"/>
    <cellStyle name="Title 2 5 2" xfId="25214"/>
    <cellStyle name="Title 2 5_Rate Case Accrual Accounts" xfId="37250"/>
    <cellStyle name="Title 2 6" xfId="25215"/>
    <cellStyle name="Title 2 6 2" xfId="48714"/>
    <cellStyle name="Title 2 7" xfId="25216"/>
    <cellStyle name="Title 2 7 2" xfId="48715"/>
    <cellStyle name="Title 2 8" xfId="48716"/>
    <cellStyle name="Title 2_10-1 BS" xfId="25217"/>
    <cellStyle name="Title 20" xfId="25218"/>
    <cellStyle name="Title 20 2" xfId="25219"/>
    <cellStyle name="Title 20 2 2" xfId="25220"/>
    <cellStyle name="Title 20 2 2 2" xfId="25221"/>
    <cellStyle name="Title 20 2 2_Rate Case Accrual Accounts" xfId="37251"/>
    <cellStyle name="Title 20 2 3" xfId="48717"/>
    <cellStyle name="Title 20 2_Rate Case Accrual Accounts" xfId="37252"/>
    <cellStyle name="Title 20 3" xfId="25222"/>
    <cellStyle name="Title 20 3 2" xfId="25223"/>
    <cellStyle name="Title 20 3 2 2" xfId="25224"/>
    <cellStyle name="Title 20 3 2_Rate Case Accrual Accounts" xfId="37253"/>
    <cellStyle name="Title 20 3 3" xfId="48718"/>
    <cellStyle name="Title 20 3_Rate Case Accrual Accounts" xfId="37254"/>
    <cellStyle name="Title 20 4" xfId="25225"/>
    <cellStyle name="Title 20 4 2" xfId="25226"/>
    <cellStyle name="Title 20 4_Rate Case Accrual Accounts" xfId="37255"/>
    <cellStyle name="Title 20 5" xfId="25227"/>
    <cellStyle name="Title 20 5 2" xfId="48719"/>
    <cellStyle name="Title 20 6" xfId="48720"/>
    <cellStyle name="Title 20_Rate Case Accrual Accounts" xfId="37256"/>
    <cellStyle name="Title 21" xfId="25228"/>
    <cellStyle name="Title 21 2" xfId="25229"/>
    <cellStyle name="Title 21 2 2" xfId="25230"/>
    <cellStyle name="Title 21 2 2 2" xfId="25231"/>
    <cellStyle name="Title 21 2 2_Rate Case Accrual Accounts" xfId="37257"/>
    <cellStyle name="Title 21 2 3" xfId="48721"/>
    <cellStyle name="Title 21 2_Rate Case Accrual Accounts" xfId="37258"/>
    <cellStyle name="Title 21 3" xfId="25232"/>
    <cellStyle name="Title 21 3 2" xfId="25233"/>
    <cellStyle name="Title 21 3 2 2" xfId="25234"/>
    <cellStyle name="Title 21 3 2_Rate Case Accrual Accounts" xfId="37259"/>
    <cellStyle name="Title 21 3 3" xfId="48722"/>
    <cellStyle name="Title 21 3_Rate Case Accrual Accounts" xfId="37260"/>
    <cellStyle name="Title 21 4" xfId="25235"/>
    <cellStyle name="Title 21 4 2" xfId="25236"/>
    <cellStyle name="Title 21 4_Rate Case Accrual Accounts" xfId="37261"/>
    <cellStyle name="Title 21 5" xfId="25237"/>
    <cellStyle name="Title 21 5 2" xfId="48723"/>
    <cellStyle name="Title 21 6" xfId="48724"/>
    <cellStyle name="Title 21_Rate Case Accrual Accounts" xfId="37262"/>
    <cellStyle name="Title 22" xfId="25238"/>
    <cellStyle name="Title 22 2" xfId="25239"/>
    <cellStyle name="Title 22 2 2" xfId="25240"/>
    <cellStyle name="Title 22 2 2 2" xfId="25241"/>
    <cellStyle name="Title 22 2 2_Rate Case Accrual Accounts" xfId="37263"/>
    <cellStyle name="Title 22 2 3" xfId="48725"/>
    <cellStyle name="Title 22 2_Rate Case Accrual Accounts" xfId="37264"/>
    <cellStyle name="Title 22 3" xfId="25242"/>
    <cellStyle name="Title 22 3 2" xfId="25243"/>
    <cellStyle name="Title 22 3 2 2" xfId="25244"/>
    <cellStyle name="Title 22 3 2_Rate Case Accrual Accounts" xfId="37265"/>
    <cellStyle name="Title 22 3 3" xfId="48726"/>
    <cellStyle name="Title 22 3_Rate Case Accrual Accounts" xfId="37266"/>
    <cellStyle name="Title 22 4" xfId="25245"/>
    <cellStyle name="Title 22 4 2" xfId="25246"/>
    <cellStyle name="Title 22 4_Rate Case Accrual Accounts" xfId="37267"/>
    <cellStyle name="Title 22 5" xfId="25247"/>
    <cellStyle name="Title 22 5 2" xfId="48727"/>
    <cellStyle name="Title 22 6" xfId="48728"/>
    <cellStyle name="Title 22_Rate Case Accrual Accounts" xfId="37268"/>
    <cellStyle name="Title 23" xfId="25248"/>
    <cellStyle name="Title 23 2" xfId="25249"/>
    <cellStyle name="Title 23 2 2" xfId="25250"/>
    <cellStyle name="Title 23 2 2 2" xfId="25251"/>
    <cellStyle name="Title 23 2 2_Rate Case Accrual Accounts" xfId="37269"/>
    <cellStyle name="Title 23 2 3" xfId="48729"/>
    <cellStyle name="Title 23 2_Rate Case Accrual Accounts" xfId="37270"/>
    <cellStyle name="Title 23 3" xfId="25252"/>
    <cellStyle name="Title 23 3 2" xfId="25253"/>
    <cellStyle name="Title 23 3 2 2" xfId="25254"/>
    <cellStyle name="Title 23 3 2_Rate Case Accrual Accounts" xfId="37271"/>
    <cellStyle name="Title 23 3 3" xfId="48730"/>
    <cellStyle name="Title 23 3_Rate Case Accrual Accounts" xfId="37272"/>
    <cellStyle name="Title 23 4" xfId="25255"/>
    <cellStyle name="Title 23 4 2" xfId="25256"/>
    <cellStyle name="Title 23 4 2 2" xfId="25257"/>
    <cellStyle name="Title 23 4 2_Rate Case Accrual Accounts" xfId="37273"/>
    <cellStyle name="Title 23 4 3" xfId="48731"/>
    <cellStyle name="Title 23 4_Rate Case Accrual Accounts" xfId="37274"/>
    <cellStyle name="Title 23 5" xfId="25258"/>
    <cellStyle name="Title 23 5 2" xfId="25259"/>
    <cellStyle name="Title 23 5_Rate Case Accrual Accounts" xfId="37275"/>
    <cellStyle name="Title 23 6" xfId="25260"/>
    <cellStyle name="Title 23 6 2" xfId="48732"/>
    <cellStyle name="Title 23 7" xfId="48733"/>
    <cellStyle name="Title 23_Rate Case Accrual Accounts" xfId="37276"/>
    <cellStyle name="Title 24" xfId="25261"/>
    <cellStyle name="Title 24 2" xfId="25262"/>
    <cellStyle name="Title 24 2 2" xfId="25263"/>
    <cellStyle name="Title 24 2 2 2" xfId="25264"/>
    <cellStyle name="Title 24 2 2 2 2" xfId="25265"/>
    <cellStyle name="Title 24 2 2 2_Rate Case Accrual Accounts" xfId="37277"/>
    <cellStyle name="Title 24 2 2 3" xfId="48734"/>
    <cellStyle name="Title 24 2 2_Rate Case Accrual Accounts" xfId="37278"/>
    <cellStyle name="Title 24 2 3" xfId="25266"/>
    <cellStyle name="Title 24 2 3 2" xfId="25267"/>
    <cellStyle name="Title 24 2 3_Rate Case Accrual Accounts" xfId="37279"/>
    <cellStyle name="Title 24 2 4" xfId="25268"/>
    <cellStyle name="Title 24 2 4 2" xfId="48735"/>
    <cellStyle name="Title 24 2 5" xfId="48736"/>
    <cellStyle name="Title 24 2_Rate Case Accrual Accounts" xfId="37280"/>
    <cellStyle name="Title 24 3" xfId="25269"/>
    <cellStyle name="Title 24 3 2" xfId="25270"/>
    <cellStyle name="Title 24 3 2 2" xfId="25271"/>
    <cellStyle name="Title 24 3 2_Rate Case Accrual Accounts" xfId="37281"/>
    <cellStyle name="Title 24 3 3" xfId="48737"/>
    <cellStyle name="Title 24 3_Rate Case Accrual Accounts" xfId="37282"/>
    <cellStyle name="Title 24 4" xfId="25272"/>
    <cellStyle name="Title 24 4 2" xfId="25273"/>
    <cellStyle name="Title 24 4_Rate Case Accrual Accounts" xfId="37283"/>
    <cellStyle name="Title 24 5" xfId="25274"/>
    <cellStyle name="Title 24 5 2" xfId="25275"/>
    <cellStyle name="Title 24 5_Rate Case Accrual Accounts" xfId="37284"/>
    <cellStyle name="Title 24 6" xfId="48738"/>
    <cellStyle name="Title 24_Basis Detail" xfId="25276"/>
    <cellStyle name="Title 25" xfId="25277"/>
    <cellStyle name="Title 25 2" xfId="25278"/>
    <cellStyle name="Title 25 2 2" xfId="25279"/>
    <cellStyle name="Title 25 2 2 2" xfId="25280"/>
    <cellStyle name="Title 25 2 2_Rate Case Accrual Accounts" xfId="37285"/>
    <cellStyle name="Title 25 2 3" xfId="48739"/>
    <cellStyle name="Title 25 2_Rate Case Accrual Accounts" xfId="37286"/>
    <cellStyle name="Title 25 3" xfId="25281"/>
    <cellStyle name="Title 25 3 2" xfId="25282"/>
    <cellStyle name="Title 25 3 2 2" xfId="25283"/>
    <cellStyle name="Title 25 3 2_Rate Case Accrual Accounts" xfId="37287"/>
    <cellStyle name="Title 25 3 3" xfId="48740"/>
    <cellStyle name="Title 25 3_Rate Case Accrual Accounts" xfId="37288"/>
    <cellStyle name="Title 25 4" xfId="25284"/>
    <cellStyle name="Title 25 4 2" xfId="25285"/>
    <cellStyle name="Title 25 4_Rate Case Accrual Accounts" xfId="37289"/>
    <cellStyle name="Title 25 5" xfId="48741"/>
    <cellStyle name="Title 25_Rate Case Accrual Accounts" xfId="37290"/>
    <cellStyle name="Title 26" xfId="25286"/>
    <cellStyle name="Title 26 2" xfId="25287"/>
    <cellStyle name="Title 26 2 2" xfId="25288"/>
    <cellStyle name="Title 26 2 2 2" xfId="25289"/>
    <cellStyle name="Title 26 2 2_Rate Case Accrual Accounts" xfId="37291"/>
    <cellStyle name="Title 26 2 3" xfId="48742"/>
    <cellStyle name="Title 26 2_Rate Case Accrual Accounts" xfId="37292"/>
    <cellStyle name="Title 26 3" xfId="25290"/>
    <cellStyle name="Title 26 3 2" xfId="25291"/>
    <cellStyle name="Title 26 3_Rate Case Accrual Accounts" xfId="37293"/>
    <cellStyle name="Title 26 4" xfId="25292"/>
    <cellStyle name="Title 26 4 2" xfId="48743"/>
    <cellStyle name="Title 26 5" xfId="48744"/>
    <cellStyle name="Title 26_Rate Case Accrual Accounts" xfId="37294"/>
    <cellStyle name="Title 27" xfId="25293"/>
    <cellStyle name="Title 27 2" xfId="25294"/>
    <cellStyle name="Title 27 2 2" xfId="25295"/>
    <cellStyle name="Title 27 2 2 2" xfId="25296"/>
    <cellStyle name="Title 27 2 2_Rate Case Accrual Accounts" xfId="37295"/>
    <cellStyle name="Title 27 2 3" xfId="48745"/>
    <cellStyle name="Title 27 2_Rate Case Accrual Accounts" xfId="37296"/>
    <cellStyle name="Title 27 3" xfId="25297"/>
    <cellStyle name="Title 27 3 2" xfId="25298"/>
    <cellStyle name="Title 27 3_Rate Case Accrual Accounts" xfId="37297"/>
    <cellStyle name="Title 27 4" xfId="48746"/>
    <cellStyle name="Title 27_Rate Case Accrual Accounts" xfId="37298"/>
    <cellStyle name="Title 28" xfId="25299"/>
    <cellStyle name="Title 28 2" xfId="25300"/>
    <cellStyle name="Title 28 2 2" xfId="25301"/>
    <cellStyle name="Title 28 2_Rate Case Accrual Accounts" xfId="37299"/>
    <cellStyle name="Title 28 3" xfId="25302"/>
    <cellStyle name="Title 28 3 2" xfId="48747"/>
    <cellStyle name="Title 28 4" xfId="48748"/>
    <cellStyle name="Title 28_Rate Case Accrual Accounts" xfId="37300"/>
    <cellStyle name="Title 29" xfId="25303"/>
    <cellStyle name="Title 29 2" xfId="25304"/>
    <cellStyle name="Title 29 2 2" xfId="25305"/>
    <cellStyle name="Title 29 2_Rate Case Accrual Accounts" xfId="37301"/>
    <cellStyle name="Title 29 3" xfId="25306"/>
    <cellStyle name="Title 29 3 2" xfId="48749"/>
    <cellStyle name="Title 29 4" xfId="48750"/>
    <cellStyle name="Title 29_Rate Case Accrual Accounts" xfId="37302"/>
    <cellStyle name="Title 3" xfId="503"/>
    <cellStyle name="Title 3 10" xfId="49489"/>
    <cellStyle name="Title 3 2" xfId="25307"/>
    <cellStyle name="Title 3 2 2" xfId="25308"/>
    <cellStyle name="Title 3 2 2 2" xfId="25309"/>
    <cellStyle name="Title 3 2 2 2 2" xfId="25310"/>
    <cellStyle name="Title 3 2 2 2_Rate Case Accrual Accounts" xfId="37303"/>
    <cellStyle name="Title 3 2 2 3" xfId="48751"/>
    <cellStyle name="Title 3 2 2_Rate Case Accrual Accounts" xfId="37304"/>
    <cellStyle name="Title 3 2 3" xfId="25311"/>
    <cellStyle name="Title 3 2 3 2" xfId="25312"/>
    <cellStyle name="Title 3 2 3 2 2" xfId="25313"/>
    <cellStyle name="Title 3 2 3 2_Rate Case Accrual Accounts" xfId="37305"/>
    <cellStyle name="Title 3 2 3 3" xfId="48752"/>
    <cellStyle name="Title 3 2 3_Rate Case Accrual Accounts" xfId="37306"/>
    <cellStyle name="Title 3 2 4" xfId="25314"/>
    <cellStyle name="Title 3 2 4 2" xfId="25315"/>
    <cellStyle name="Title 3 2 4_Rate Case Accrual Accounts" xfId="37307"/>
    <cellStyle name="Title 3 2 5" xfId="48753"/>
    <cellStyle name="Title 3 2_Rate Case Accrual Accounts" xfId="37308"/>
    <cellStyle name="Title 3 3" xfId="25316"/>
    <cellStyle name="Title 3 3 2" xfId="25317"/>
    <cellStyle name="Title 3 3 2 2" xfId="25318"/>
    <cellStyle name="Title 3 3 2_Rate Case Accrual Accounts" xfId="37309"/>
    <cellStyle name="Title 3 3 3" xfId="48754"/>
    <cellStyle name="Title 3 3_Rate Case Accrual Accounts" xfId="37310"/>
    <cellStyle name="Title 3 4" xfId="25319"/>
    <cellStyle name="Title 3 4 2" xfId="25320"/>
    <cellStyle name="Title 3 4_Rate Case Accrual Accounts" xfId="37311"/>
    <cellStyle name="Title 3 5" xfId="25321"/>
    <cellStyle name="Title 3 5 2" xfId="48755"/>
    <cellStyle name="Title 3 6" xfId="49421"/>
    <cellStyle name="Title 3 7" xfId="49452"/>
    <cellStyle name="Title 3 8" xfId="49466"/>
    <cellStyle name="Title 3 9" xfId="49477"/>
    <cellStyle name="Title 3_Rate Case Accrual Accounts" xfId="37312"/>
    <cellStyle name="Title 30" xfId="25322"/>
    <cellStyle name="Title 30 2" xfId="25323"/>
    <cellStyle name="Title 30 2 2" xfId="25324"/>
    <cellStyle name="Title 30 2_Rate Case Accrual Accounts" xfId="37313"/>
    <cellStyle name="Title 30 3" xfId="25325"/>
    <cellStyle name="Title 30 3 2" xfId="48756"/>
    <cellStyle name="Title 30 4" xfId="48757"/>
    <cellStyle name="Title 30_Rate Case Accrual Accounts" xfId="37314"/>
    <cellStyle name="Title 31" xfId="25326"/>
    <cellStyle name="Title 31 2" xfId="25327"/>
    <cellStyle name="Title 31 2 2" xfId="25328"/>
    <cellStyle name="Title 31 2_Rate Case Accrual Accounts" xfId="37315"/>
    <cellStyle name="Title 31 3" xfId="25329"/>
    <cellStyle name="Title 31 3 2" xfId="48758"/>
    <cellStyle name="Title 31 4" xfId="48759"/>
    <cellStyle name="Title 31_Rate Case Accrual Accounts" xfId="37316"/>
    <cellStyle name="Title 32" xfId="25330"/>
    <cellStyle name="Title 32 2" xfId="25331"/>
    <cellStyle name="Title 32 2 2" xfId="25332"/>
    <cellStyle name="Title 32 2_Rate Case Accrual Accounts" xfId="37317"/>
    <cellStyle name="Title 32 3" xfId="25333"/>
    <cellStyle name="Title 32 3 2" xfId="48760"/>
    <cellStyle name="Title 32 4" xfId="48761"/>
    <cellStyle name="Title 32_Rate Case Accrual Accounts" xfId="37318"/>
    <cellStyle name="Title 33" xfId="25334"/>
    <cellStyle name="Title 33 2" xfId="25335"/>
    <cellStyle name="Title 33 2 2" xfId="25336"/>
    <cellStyle name="Title 33 2_Rate Case Accrual Accounts" xfId="37319"/>
    <cellStyle name="Title 33 3" xfId="25337"/>
    <cellStyle name="Title 33 3 2" xfId="48762"/>
    <cellStyle name="Title 33 4" xfId="48763"/>
    <cellStyle name="Title 33_Rate Case Accrual Accounts" xfId="37320"/>
    <cellStyle name="Title 34" xfId="25338"/>
    <cellStyle name="Title 34 2" xfId="25339"/>
    <cellStyle name="Title 34 2 2" xfId="25340"/>
    <cellStyle name="Title 34 2_Rate Case Accrual Accounts" xfId="37321"/>
    <cellStyle name="Title 34 3" xfId="25341"/>
    <cellStyle name="Title 34 3 2" xfId="48764"/>
    <cellStyle name="Title 34 4" xfId="48765"/>
    <cellStyle name="Title 34_Rate Case Accrual Accounts" xfId="37322"/>
    <cellStyle name="Title 35" xfId="25342"/>
    <cellStyle name="Title 35 2" xfId="25343"/>
    <cellStyle name="Title 35 2 2" xfId="25344"/>
    <cellStyle name="Title 35 2_Rate Case Accrual Accounts" xfId="37323"/>
    <cellStyle name="Title 35 3" xfId="25345"/>
    <cellStyle name="Title 35 3 2" xfId="48766"/>
    <cellStyle name="Title 35 4" xfId="48767"/>
    <cellStyle name="Title 35_Rate Case Accrual Accounts" xfId="37324"/>
    <cellStyle name="Title 36" xfId="25346"/>
    <cellStyle name="Title 36 2" xfId="25347"/>
    <cellStyle name="Title 36 2 2" xfId="25348"/>
    <cellStyle name="Title 36 2_Rate Case Accrual Accounts" xfId="37325"/>
    <cellStyle name="Title 36 3" xfId="25349"/>
    <cellStyle name="Title 36 3 2" xfId="48768"/>
    <cellStyle name="Title 36 4" xfId="48769"/>
    <cellStyle name="Title 36_Rate Case Accrual Accounts" xfId="37326"/>
    <cellStyle name="Title 37" xfId="25350"/>
    <cellStyle name="Title 37 2" xfId="25351"/>
    <cellStyle name="Title 37 2 2" xfId="25352"/>
    <cellStyle name="Title 37 2_Rate Case Accrual Accounts" xfId="37327"/>
    <cellStyle name="Title 37 3" xfId="25353"/>
    <cellStyle name="Title 37 3 2" xfId="48770"/>
    <cellStyle name="Title 37 4" xfId="48771"/>
    <cellStyle name="Title 37_Rate Case Accrual Accounts" xfId="37328"/>
    <cellStyle name="Title 38" xfId="25354"/>
    <cellStyle name="Title 38 2" xfId="25355"/>
    <cellStyle name="Title 38 2 2" xfId="25356"/>
    <cellStyle name="Title 38 2_Rate Case Accrual Accounts" xfId="37329"/>
    <cellStyle name="Title 38 3" xfId="25357"/>
    <cellStyle name="Title 38 3 2" xfId="48772"/>
    <cellStyle name="Title 38 4" xfId="48773"/>
    <cellStyle name="Title 38_Rate Case Accrual Accounts" xfId="37330"/>
    <cellStyle name="Title 39" xfId="25358"/>
    <cellStyle name="Title 39 2" xfId="25359"/>
    <cellStyle name="Title 39 2 2" xfId="25360"/>
    <cellStyle name="Title 39 2_Rate Case Accrual Accounts" xfId="37331"/>
    <cellStyle name="Title 39 3" xfId="25361"/>
    <cellStyle name="Title 39 3 2" xfId="48774"/>
    <cellStyle name="Title 39 4" xfId="48775"/>
    <cellStyle name="Title 39_Rate Case Accrual Accounts" xfId="37332"/>
    <cellStyle name="Title 4" xfId="504"/>
    <cellStyle name="Title 4 10" xfId="49490"/>
    <cellStyle name="Title 4 2" xfId="25362"/>
    <cellStyle name="Title 4 2 2" xfId="25363"/>
    <cellStyle name="Title 4 2 2 2" xfId="25364"/>
    <cellStyle name="Title 4 2 2 2 2" xfId="25365"/>
    <cellStyle name="Title 4 2 2 2_Rate Case Accrual Accounts" xfId="37333"/>
    <cellStyle name="Title 4 2 2 3" xfId="48776"/>
    <cellStyle name="Title 4 2 2_Rate Case Accrual Accounts" xfId="37334"/>
    <cellStyle name="Title 4 2 3" xfId="25366"/>
    <cellStyle name="Title 4 2 3 2" xfId="25367"/>
    <cellStyle name="Title 4 2 3 2 2" xfId="25368"/>
    <cellStyle name="Title 4 2 3 2_Rate Case Accrual Accounts" xfId="37335"/>
    <cellStyle name="Title 4 2 3 3" xfId="48777"/>
    <cellStyle name="Title 4 2 3_Rate Case Accrual Accounts" xfId="37336"/>
    <cellStyle name="Title 4 2 4" xfId="25369"/>
    <cellStyle name="Title 4 2 4 2" xfId="25370"/>
    <cellStyle name="Title 4 2 4_Rate Case Accrual Accounts" xfId="37337"/>
    <cellStyle name="Title 4 2 5" xfId="48778"/>
    <cellStyle name="Title 4 2_Rate Case Accrual Accounts" xfId="37338"/>
    <cellStyle name="Title 4 3" xfId="25371"/>
    <cellStyle name="Title 4 3 2" xfId="25372"/>
    <cellStyle name="Title 4 3 2 2" xfId="25373"/>
    <cellStyle name="Title 4 3 2_Rate Case Accrual Accounts" xfId="37339"/>
    <cellStyle name="Title 4 3 3" xfId="48779"/>
    <cellStyle name="Title 4 3_Rate Case Accrual Accounts" xfId="37340"/>
    <cellStyle name="Title 4 4" xfId="25374"/>
    <cellStyle name="Title 4 4 2" xfId="25375"/>
    <cellStyle name="Title 4 4_Rate Case Accrual Accounts" xfId="37341"/>
    <cellStyle name="Title 4 5" xfId="25376"/>
    <cellStyle name="Title 4 5 2" xfId="48780"/>
    <cellStyle name="Title 4 6" xfId="49422"/>
    <cellStyle name="Title 4 7" xfId="49453"/>
    <cellStyle name="Title 4 8" xfId="49467"/>
    <cellStyle name="Title 4 9" xfId="49478"/>
    <cellStyle name="Title 4_Rate Case Accrual Accounts" xfId="37342"/>
    <cellStyle name="Title 40" xfId="25377"/>
    <cellStyle name="Title 40 2" xfId="25378"/>
    <cellStyle name="Title 40 2 2" xfId="25379"/>
    <cellStyle name="Title 40 2_Rate Case Accrual Accounts" xfId="37343"/>
    <cellStyle name="Title 40 3" xfId="48781"/>
    <cellStyle name="Title 40_Rate Case Accrual Accounts" xfId="37344"/>
    <cellStyle name="Title 41" xfId="25380"/>
    <cellStyle name="Title 41 2" xfId="25381"/>
    <cellStyle name="Title 41 2 2" xfId="25382"/>
    <cellStyle name="Title 41 2_Rate Case Accrual Accounts" xfId="37345"/>
    <cellStyle name="Title 41 3" xfId="48782"/>
    <cellStyle name="Title 41_Rate Case Accrual Accounts" xfId="37346"/>
    <cellStyle name="Title 42" xfId="25383"/>
    <cellStyle name="Title 42 2" xfId="25384"/>
    <cellStyle name="Title 42 2 2" xfId="25385"/>
    <cellStyle name="Title 42 2_Rate Case Accrual Accounts" xfId="37347"/>
    <cellStyle name="Title 42 3" xfId="48783"/>
    <cellStyle name="Title 42_Rate Case Accrual Accounts" xfId="37348"/>
    <cellStyle name="Title 43" xfId="25386"/>
    <cellStyle name="Title 43 2" xfId="25387"/>
    <cellStyle name="Title 43 2 2" xfId="25388"/>
    <cellStyle name="Title 43 2_Rate Case Accrual Accounts" xfId="37349"/>
    <cellStyle name="Title 43 3" xfId="48784"/>
    <cellStyle name="Title 43_Rate Case Accrual Accounts" xfId="37350"/>
    <cellStyle name="Title 44" xfId="25389"/>
    <cellStyle name="Title 44 2" xfId="25390"/>
    <cellStyle name="Title 44 2 2" xfId="25391"/>
    <cellStyle name="Title 44 2_Rate Case Accrual Accounts" xfId="37351"/>
    <cellStyle name="Title 44 3" xfId="48785"/>
    <cellStyle name="Title 44_Rate Case Accrual Accounts" xfId="37352"/>
    <cellStyle name="Title 45" xfId="25392"/>
    <cellStyle name="Title 45 2" xfId="25393"/>
    <cellStyle name="Title 45 2 2" xfId="25394"/>
    <cellStyle name="Title 45 2_Rate Case Accrual Accounts" xfId="37353"/>
    <cellStyle name="Title 45 3" xfId="48786"/>
    <cellStyle name="Title 45_Rate Case Accrual Accounts" xfId="37354"/>
    <cellStyle name="Title 46" xfId="25395"/>
    <cellStyle name="Title 46 2" xfId="25396"/>
    <cellStyle name="Title 46 2 2" xfId="25397"/>
    <cellStyle name="Title 46 2_Rate Case Accrual Accounts" xfId="37355"/>
    <cellStyle name="Title 46 3" xfId="48787"/>
    <cellStyle name="Title 46_Rate Case Accrual Accounts" xfId="37356"/>
    <cellStyle name="Title 47" xfId="25398"/>
    <cellStyle name="Title 47 2" xfId="25399"/>
    <cellStyle name="Title 47 2 2" xfId="25400"/>
    <cellStyle name="Title 47 2_Rate Case Accrual Accounts" xfId="37357"/>
    <cellStyle name="Title 47 3" xfId="48788"/>
    <cellStyle name="Title 47_Rate Case Accrual Accounts" xfId="37358"/>
    <cellStyle name="Title 48" xfId="25401"/>
    <cellStyle name="Title 48 2" xfId="25402"/>
    <cellStyle name="Title 48 2 2" xfId="25403"/>
    <cellStyle name="Title 48 2_Rate Case Accrual Accounts" xfId="37359"/>
    <cellStyle name="Title 48 3" xfId="48789"/>
    <cellStyle name="Title 48_Rate Case Accrual Accounts" xfId="37360"/>
    <cellStyle name="Title 49" xfId="25404"/>
    <cellStyle name="Title 49 2" xfId="25405"/>
    <cellStyle name="Title 49 2 2" xfId="25406"/>
    <cellStyle name="Title 49 2_Rate Case Accrual Accounts" xfId="37361"/>
    <cellStyle name="Title 49 3" xfId="48790"/>
    <cellStyle name="Title 49_Rate Case Accrual Accounts" xfId="37362"/>
    <cellStyle name="Title 5" xfId="505"/>
    <cellStyle name="Title 5 10" xfId="49491"/>
    <cellStyle name="Title 5 2" xfId="25407"/>
    <cellStyle name="Title 5 2 2" xfId="25408"/>
    <cellStyle name="Title 5 2 2 2" xfId="25409"/>
    <cellStyle name="Title 5 2 2 2 2" xfId="25410"/>
    <cellStyle name="Title 5 2 2 2_Rate Case Accrual Accounts" xfId="37363"/>
    <cellStyle name="Title 5 2 2 3" xfId="48791"/>
    <cellStyle name="Title 5 2 2_Rate Case Accrual Accounts" xfId="37364"/>
    <cellStyle name="Title 5 2 3" xfId="25411"/>
    <cellStyle name="Title 5 2 3 2" xfId="25412"/>
    <cellStyle name="Title 5 2 3 2 2" xfId="25413"/>
    <cellStyle name="Title 5 2 3 2_Rate Case Accrual Accounts" xfId="37365"/>
    <cellStyle name="Title 5 2 3 3" xfId="48792"/>
    <cellStyle name="Title 5 2 3_Rate Case Accrual Accounts" xfId="37366"/>
    <cellStyle name="Title 5 2 4" xfId="25414"/>
    <cellStyle name="Title 5 2 4 2" xfId="25415"/>
    <cellStyle name="Title 5 2 4_Rate Case Accrual Accounts" xfId="37367"/>
    <cellStyle name="Title 5 2 5" xfId="48793"/>
    <cellStyle name="Title 5 2_Rate Case Accrual Accounts" xfId="37368"/>
    <cellStyle name="Title 5 3" xfId="25416"/>
    <cellStyle name="Title 5 3 2" xfId="25417"/>
    <cellStyle name="Title 5 3 2 2" xfId="25418"/>
    <cellStyle name="Title 5 3 2_Rate Case Accrual Accounts" xfId="37369"/>
    <cellStyle name="Title 5 3 3" xfId="48794"/>
    <cellStyle name="Title 5 3_Rate Case Accrual Accounts" xfId="37370"/>
    <cellStyle name="Title 5 4" xfId="25419"/>
    <cellStyle name="Title 5 4 2" xfId="25420"/>
    <cellStyle name="Title 5 4_Rate Case Accrual Accounts" xfId="37371"/>
    <cellStyle name="Title 5 5" xfId="25421"/>
    <cellStyle name="Title 5 5 2" xfId="48795"/>
    <cellStyle name="Title 5 6" xfId="49423"/>
    <cellStyle name="Title 5 7" xfId="49454"/>
    <cellStyle name="Title 5 8" xfId="49468"/>
    <cellStyle name="Title 5 9" xfId="49479"/>
    <cellStyle name="Title 5_Rate Case Accrual Accounts" xfId="37372"/>
    <cellStyle name="Title 50" xfId="25422"/>
    <cellStyle name="Title 50 2" xfId="25423"/>
    <cellStyle name="Title 50 2 2" xfId="25424"/>
    <cellStyle name="Title 50 2_Rate Case Accrual Accounts" xfId="37373"/>
    <cellStyle name="Title 50 3" xfId="48796"/>
    <cellStyle name="Title 50_Rate Case Accrual Accounts" xfId="37374"/>
    <cellStyle name="Title 51" xfId="25425"/>
    <cellStyle name="Title 51 2" xfId="25426"/>
    <cellStyle name="Title 51 2 2" xfId="25427"/>
    <cellStyle name="Title 51 2_Rate Case Accrual Accounts" xfId="37375"/>
    <cellStyle name="Title 51 3" xfId="48797"/>
    <cellStyle name="Title 51_Rate Case Accrual Accounts" xfId="37376"/>
    <cellStyle name="Title 52" xfId="25428"/>
    <cellStyle name="Title 52 2" xfId="25429"/>
    <cellStyle name="Title 52 2 2" xfId="25430"/>
    <cellStyle name="Title 52 2_Rate Case Accrual Accounts" xfId="37377"/>
    <cellStyle name="Title 52 3" xfId="48798"/>
    <cellStyle name="Title 52_Rate Case Accrual Accounts" xfId="37378"/>
    <cellStyle name="Title 53" xfId="25431"/>
    <cellStyle name="Title 53 2" xfId="25432"/>
    <cellStyle name="Title 53 2 2" xfId="25433"/>
    <cellStyle name="Title 53 2_Rate Case Accrual Accounts" xfId="37379"/>
    <cellStyle name="Title 53 3" xfId="48799"/>
    <cellStyle name="Title 53_Rate Case Accrual Accounts" xfId="37380"/>
    <cellStyle name="Title 54" xfId="25434"/>
    <cellStyle name="Title 54 2" xfId="25435"/>
    <cellStyle name="Title 54 2 2" xfId="25436"/>
    <cellStyle name="Title 54 2_Rate Case Accrual Accounts" xfId="37381"/>
    <cellStyle name="Title 54 3" xfId="48800"/>
    <cellStyle name="Title 54_Rate Case Accrual Accounts" xfId="37382"/>
    <cellStyle name="Title 55" xfId="25437"/>
    <cellStyle name="Title 55 2" xfId="25438"/>
    <cellStyle name="Title 55 2 2" xfId="25439"/>
    <cellStyle name="Title 55 2_Rate Case Accrual Accounts" xfId="37383"/>
    <cellStyle name="Title 55 3" xfId="48801"/>
    <cellStyle name="Title 55_Rate Case Accrual Accounts" xfId="37384"/>
    <cellStyle name="Title 56" xfId="25440"/>
    <cellStyle name="Title 56 2" xfId="25441"/>
    <cellStyle name="Title 56 2 2" xfId="25442"/>
    <cellStyle name="Title 56 2_Rate Case Accrual Accounts" xfId="37385"/>
    <cellStyle name="Title 56 3" xfId="48802"/>
    <cellStyle name="Title 56_Rate Case Accrual Accounts" xfId="37386"/>
    <cellStyle name="Title 57" xfId="25443"/>
    <cellStyle name="Title 57 2" xfId="25444"/>
    <cellStyle name="Title 57 2 2" xfId="25445"/>
    <cellStyle name="Title 57 2_Rate Case Accrual Accounts" xfId="37387"/>
    <cellStyle name="Title 57 3" xfId="48803"/>
    <cellStyle name="Title 57_Rate Case Accrual Accounts" xfId="37388"/>
    <cellStyle name="Title 58" xfId="25446"/>
    <cellStyle name="Title 58 2" xfId="25447"/>
    <cellStyle name="Title 58 2 2" xfId="25448"/>
    <cellStyle name="Title 58 2_Rate Case Accrual Accounts" xfId="37389"/>
    <cellStyle name="Title 58 3" xfId="48804"/>
    <cellStyle name="Title 58_Rate Case Accrual Accounts" xfId="37390"/>
    <cellStyle name="Title 59" xfId="25449"/>
    <cellStyle name="Title 59 2" xfId="25450"/>
    <cellStyle name="Title 59 2 2" xfId="25451"/>
    <cellStyle name="Title 59 2_Rate Case Accrual Accounts" xfId="37391"/>
    <cellStyle name="Title 59 3" xfId="48805"/>
    <cellStyle name="Title 59_Rate Case Accrual Accounts" xfId="37392"/>
    <cellStyle name="Title 6" xfId="506"/>
    <cellStyle name="Title 6 10" xfId="49492"/>
    <cellStyle name="Title 6 2" xfId="25452"/>
    <cellStyle name="Title 6 2 2" xfId="25453"/>
    <cellStyle name="Title 6 2 2 2" xfId="25454"/>
    <cellStyle name="Title 6 2 2_Rate Case Accrual Accounts" xfId="37393"/>
    <cellStyle name="Title 6 2 3" xfId="48806"/>
    <cellStyle name="Title 6 2_Rate Case Accrual Accounts" xfId="37394"/>
    <cellStyle name="Title 6 3" xfId="25455"/>
    <cellStyle name="Title 6 3 2" xfId="25456"/>
    <cellStyle name="Title 6 3 2 2" xfId="25457"/>
    <cellStyle name="Title 6 3 2_Rate Case Accrual Accounts" xfId="37395"/>
    <cellStyle name="Title 6 3 3" xfId="48807"/>
    <cellStyle name="Title 6 3_Rate Case Accrual Accounts" xfId="37396"/>
    <cellStyle name="Title 6 4" xfId="25458"/>
    <cellStyle name="Title 6 4 2" xfId="25459"/>
    <cellStyle name="Title 6 4_Rate Case Accrual Accounts" xfId="37397"/>
    <cellStyle name="Title 6 5" xfId="25460"/>
    <cellStyle name="Title 6 5 2" xfId="48808"/>
    <cellStyle name="Title 6 6" xfId="49424"/>
    <cellStyle name="Title 6 7" xfId="49455"/>
    <cellStyle name="Title 6 8" xfId="49469"/>
    <cellStyle name="Title 6 9" xfId="49480"/>
    <cellStyle name="Title 6_Rate Case Accrual Accounts" xfId="37398"/>
    <cellStyle name="Title 60" xfId="25461"/>
    <cellStyle name="Title 60 2" xfId="25462"/>
    <cellStyle name="Title 60 2 2" xfId="25463"/>
    <cellStyle name="Title 60 2_Rate Case Accrual Accounts" xfId="37399"/>
    <cellStyle name="Title 60 3" xfId="48809"/>
    <cellStyle name="Title 60_Rate Case Accrual Accounts" xfId="37400"/>
    <cellStyle name="Title 61" xfId="25464"/>
    <cellStyle name="Title 61 2" xfId="25465"/>
    <cellStyle name="Title 61_Rate Case Accrual Accounts" xfId="37401"/>
    <cellStyle name="Title 62" xfId="25466"/>
    <cellStyle name="Title 62 2" xfId="25467"/>
    <cellStyle name="Title 62_Rate Case Accrual Accounts" xfId="37402"/>
    <cellStyle name="Title 63" xfId="25468"/>
    <cellStyle name="Title 63 2" xfId="48810"/>
    <cellStyle name="Title 64" xfId="25469"/>
    <cellStyle name="Title 64 2" xfId="48811"/>
    <cellStyle name="Title 65" xfId="25470"/>
    <cellStyle name="Title 65 2" xfId="48812"/>
    <cellStyle name="Title 66" xfId="25471"/>
    <cellStyle name="Title 66 2" xfId="48813"/>
    <cellStyle name="Title 67" xfId="25472"/>
    <cellStyle name="Title 67 2" xfId="48814"/>
    <cellStyle name="Title 68" xfId="25473"/>
    <cellStyle name="Title 68 2" xfId="48815"/>
    <cellStyle name="Title 69" xfId="25474"/>
    <cellStyle name="Title 69 2" xfId="48816"/>
    <cellStyle name="Title 7" xfId="507"/>
    <cellStyle name="Title 7 10" xfId="49493"/>
    <cellStyle name="Title 7 2" xfId="25475"/>
    <cellStyle name="Title 7 2 2" xfId="25476"/>
    <cellStyle name="Title 7 2 2 2" xfId="25477"/>
    <cellStyle name="Title 7 2 2_Rate Case Accrual Accounts" xfId="37403"/>
    <cellStyle name="Title 7 2 3" xfId="48817"/>
    <cellStyle name="Title 7 2_Rate Case Accrual Accounts" xfId="37404"/>
    <cellStyle name="Title 7 3" xfId="25478"/>
    <cellStyle name="Title 7 3 2" xfId="25479"/>
    <cellStyle name="Title 7 3 2 2" xfId="25480"/>
    <cellStyle name="Title 7 3 2_Rate Case Accrual Accounts" xfId="37405"/>
    <cellStyle name="Title 7 3 3" xfId="48818"/>
    <cellStyle name="Title 7 3_Rate Case Accrual Accounts" xfId="37406"/>
    <cellStyle name="Title 7 4" xfId="25481"/>
    <cellStyle name="Title 7 4 2" xfId="25482"/>
    <cellStyle name="Title 7 4_Rate Case Accrual Accounts" xfId="37407"/>
    <cellStyle name="Title 7 5" xfId="25483"/>
    <cellStyle name="Title 7 5 2" xfId="48819"/>
    <cellStyle name="Title 7 6" xfId="49425"/>
    <cellStyle name="Title 7 7" xfId="49456"/>
    <cellStyle name="Title 7 8" xfId="49470"/>
    <cellStyle name="Title 7 9" xfId="49481"/>
    <cellStyle name="Title 7_Rate Case Accrual Accounts" xfId="37408"/>
    <cellStyle name="Title 70" xfId="25484"/>
    <cellStyle name="Title 70 2" xfId="48820"/>
    <cellStyle name="Title 71" xfId="25485"/>
    <cellStyle name="Title 71 2" xfId="48821"/>
    <cellStyle name="Title 72" xfId="25486"/>
    <cellStyle name="Title 72 2" xfId="48822"/>
    <cellStyle name="Title 73" xfId="25487"/>
    <cellStyle name="Title 73 2" xfId="48823"/>
    <cellStyle name="Title 74" xfId="25488"/>
    <cellStyle name="Title 74 2" xfId="48824"/>
    <cellStyle name="Title 75" xfId="25489"/>
    <cellStyle name="Title 75 2" xfId="48825"/>
    <cellStyle name="Title 76" xfId="25490"/>
    <cellStyle name="Title 76 2" xfId="48826"/>
    <cellStyle name="Title 77" xfId="290"/>
    <cellStyle name="Title 78" xfId="49146"/>
    <cellStyle name="Title 79" xfId="49183"/>
    <cellStyle name="Title 8" xfId="508"/>
    <cellStyle name="Title 8 10" xfId="49494"/>
    <cellStyle name="Title 8 2" xfId="25491"/>
    <cellStyle name="Title 8 2 2" xfId="25492"/>
    <cellStyle name="Title 8 2 2 2" xfId="25493"/>
    <cellStyle name="Title 8 2 2_Rate Case Accrual Accounts" xfId="37409"/>
    <cellStyle name="Title 8 2 3" xfId="48827"/>
    <cellStyle name="Title 8 2_Rate Case Accrual Accounts" xfId="37410"/>
    <cellStyle name="Title 8 3" xfId="25494"/>
    <cellStyle name="Title 8 3 2" xfId="25495"/>
    <cellStyle name="Title 8 3 2 2" xfId="25496"/>
    <cellStyle name="Title 8 3 2_Rate Case Accrual Accounts" xfId="37411"/>
    <cellStyle name="Title 8 3 3" xfId="48828"/>
    <cellStyle name="Title 8 3_Rate Case Accrual Accounts" xfId="37412"/>
    <cellStyle name="Title 8 4" xfId="25497"/>
    <cellStyle name="Title 8 4 2" xfId="25498"/>
    <cellStyle name="Title 8 4_Rate Case Accrual Accounts" xfId="37413"/>
    <cellStyle name="Title 8 5" xfId="25499"/>
    <cellStyle name="Title 8 5 2" xfId="48829"/>
    <cellStyle name="Title 8 6" xfId="49426"/>
    <cellStyle name="Title 8 7" xfId="49457"/>
    <cellStyle name="Title 8 8" xfId="49471"/>
    <cellStyle name="Title 8 9" xfId="49482"/>
    <cellStyle name="Title 8_Rate Case Accrual Accounts" xfId="37414"/>
    <cellStyle name="Title 9" xfId="509"/>
    <cellStyle name="Title 9 2" xfId="25500"/>
    <cellStyle name="Title 9 2 2" xfId="25501"/>
    <cellStyle name="Title 9 2 2 2" xfId="25502"/>
    <cellStyle name="Title 9 2 2_Rate Case Accrual Accounts" xfId="37415"/>
    <cellStyle name="Title 9 2 3" xfId="48830"/>
    <cellStyle name="Title 9 2_Rate Case Accrual Accounts" xfId="37416"/>
    <cellStyle name="Title 9 3" xfId="25503"/>
    <cellStyle name="Title 9 3 2" xfId="25504"/>
    <cellStyle name="Title 9 3 2 2" xfId="25505"/>
    <cellStyle name="Title 9 3 2_Rate Case Accrual Accounts" xfId="37417"/>
    <cellStyle name="Title 9 3 3" xfId="48831"/>
    <cellStyle name="Title 9 3_Rate Case Accrual Accounts" xfId="37418"/>
    <cellStyle name="Title 9 4" xfId="25506"/>
    <cellStyle name="Title 9 4 2" xfId="25507"/>
    <cellStyle name="Title 9 4_Rate Case Accrual Accounts" xfId="37419"/>
    <cellStyle name="Title 9 5" xfId="25508"/>
    <cellStyle name="Title 9 5 2" xfId="48832"/>
    <cellStyle name="Title 9_Rate Case Accrual Accounts" xfId="37420"/>
    <cellStyle name="title1" xfId="293"/>
    <cellStyle name="title1 2" xfId="294"/>
    <cellStyle name="title1 2 2" xfId="421"/>
    <cellStyle name="title1 2_Rate Case Accrual Accounts" xfId="37421"/>
    <cellStyle name="title1 3" xfId="49184"/>
    <cellStyle name="title1_03_2012" xfId="295"/>
    <cellStyle name="Total" xfId="49513" builtinId="25" customBuiltin="1"/>
    <cellStyle name="Total 10" xfId="25509"/>
    <cellStyle name="Total 10 2" xfId="25510"/>
    <cellStyle name="Total 10 2 2" xfId="25511"/>
    <cellStyle name="Total 10 2 2 2" xfId="25512"/>
    <cellStyle name="Total 10 2 2_Rate Case Accrual Accounts" xfId="37422"/>
    <cellStyle name="Total 10 2 3" xfId="48833"/>
    <cellStyle name="Total 10 2_Rate Case Accrual Accounts" xfId="37423"/>
    <cellStyle name="Total 10 3" xfId="25513"/>
    <cellStyle name="Total 10 3 2" xfId="25514"/>
    <cellStyle name="Total 10 3 2 2" xfId="25515"/>
    <cellStyle name="Total 10 3 2_Rate Case Accrual Accounts" xfId="37424"/>
    <cellStyle name="Total 10 3 3" xfId="48834"/>
    <cellStyle name="Total 10 3_Rate Case Accrual Accounts" xfId="37425"/>
    <cellStyle name="Total 10 4" xfId="25516"/>
    <cellStyle name="Total 10 4 2" xfId="25517"/>
    <cellStyle name="Total 10 4_Rate Case Accrual Accounts" xfId="37426"/>
    <cellStyle name="Total 10 5" xfId="48835"/>
    <cellStyle name="Total 10_Rate Case Accrual Accounts" xfId="37427"/>
    <cellStyle name="Total 11" xfId="25518"/>
    <cellStyle name="Total 11 2" xfId="25519"/>
    <cellStyle name="Total 11 2 2" xfId="25520"/>
    <cellStyle name="Total 11 2 2 2" xfId="25521"/>
    <cellStyle name="Total 11 2 2_Rate Case Accrual Accounts" xfId="37428"/>
    <cellStyle name="Total 11 2 3" xfId="48836"/>
    <cellStyle name="Total 11 2_Rate Case Accrual Accounts" xfId="37429"/>
    <cellStyle name="Total 11 3" xfId="25522"/>
    <cellStyle name="Total 11 3 2" xfId="25523"/>
    <cellStyle name="Total 11 3 2 2" xfId="25524"/>
    <cellStyle name="Total 11 3 2_Rate Case Accrual Accounts" xfId="37430"/>
    <cellStyle name="Total 11 3 3" xfId="48837"/>
    <cellStyle name="Total 11 3_Rate Case Accrual Accounts" xfId="37431"/>
    <cellStyle name="Total 11 4" xfId="25525"/>
    <cellStyle name="Total 11 4 2" xfId="25526"/>
    <cellStyle name="Total 11 4_Rate Case Accrual Accounts" xfId="37432"/>
    <cellStyle name="Total 11 5" xfId="48838"/>
    <cellStyle name="Total 11_Rate Case Accrual Accounts" xfId="37433"/>
    <cellStyle name="Total 12" xfId="25527"/>
    <cellStyle name="Total 12 2" xfId="25528"/>
    <cellStyle name="Total 12 2 2" xfId="25529"/>
    <cellStyle name="Total 12 2 2 2" xfId="25530"/>
    <cellStyle name="Total 12 2 2_Rate Case Accrual Accounts" xfId="37434"/>
    <cellStyle name="Total 12 2 3" xfId="48839"/>
    <cellStyle name="Total 12 2_Rate Case Accrual Accounts" xfId="37435"/>
    <cellStyle name="Total 12 3" xfId="25531"/>
    <cellStyle name="Total 12 3 2" xfId="25532"/>
    <cellStyle name="Total 12 3 2 2" xfId="25533"/>
    <cellStyle name="Total 12 3 2_Rate Case Accrual Accounts" xfId="37436"/>
    <cellStyle name="Total 12 3 3" xfId="48840"/>
    <cellStyle name="Total 12 3_Rate Case Accrual Accounts" xfId="37437"/>
    <cellStyle name="Total 12 4" xfId="25534"/>
    <cellStyle name="Total 12 4 2" xfId="25535"/>
    <cellStyle name="Total 12 4_Rate Case Accrual Accounts" xfId="37438"/>
    <cellStyle name="Total 12 5" xfId="48841"/>
    <cellStyle name="Total 12_Rate Case Accrual Accounts" xfId="37439"/>
    <cellStyle name="Total 13" xfId="25536"/>
    <cellStyle name="Total 13 2" xfId="25537"/>
    <cellStyle name="Total 13 2 2" xfId="25538"/>
    <cellStyle name="Total 13 2 2 2" xfId="25539"/>
    <cellStyle name="Total 13 2 2_Rate Case Accrual Accounts" xfId="37440"/>
    <cellStyle name="Total 13 2 3" xfId="48842"/>
    <cellStyle name="Total 13 2_Rate Case Accrual Accounts" xfId="37441"/>
    <cellStyle name="Total 13 3" xfId="25540"/>
    <cellStyle name="Total 13 3 2" xfId="25541"/>
    <cellStyle name="Total 13 3 2 2" xfId="25542"/>
    <cellStyle name="Total 13 3 2_Rate Case Accrual Accounts" xfId="37442"/>
    <cellStyle name="Total 13 3 3" xfId="48843"/>
    <cellStyle name="Total 13 3_Rate Case Accrual Accounts" xfId="37443"/>
    <cellStyle name="Total 13 4" xfId="25543"/>
    <cellStyle name="Total 13 4 2" xfId="25544"/>
    <cellStyle name="Total 13 4_Rate Case Accrual Accounts" xfId="37444"/>
    <cellStyle name="Total 13 5" xfId="48844"/>
    <cellStyle name="Total 13_Rate Case Accrual Accounts" xfId="37445"/>
    <cellStyle name="Total 14" xfId="25545"/>
    <cellStyle name="Total 14 2" xfId="25546"/>
    <cellStyle name="Total 14 2 2" xfId="25547"/>
    <cellStyle name="Total 14 2 2 2" xfId="25548"/>
    <cellStyle name="Total 14 2 2_Rate Case Accrual Accounts" xfId="37446"/>
    <cellStyle name="Total 14 2 3" xfId="48845"/>
    <cellStyle name="Total 14 2_Rate Case Accrual Accounts" xfId="37447"/>
    <cellStyle name="Total 14 3" xfId="25549"/>
    <cellStyle name="Total 14 3 2" xfId="25550"/>
    <cellStyle name="Total 14 3 2 2" xfId="25551"/>
    <cellStyle name="Total 14 3 2_Rate Case Accrual Accounts" xfId="37448"/>
    <cellStyle name="Total 14 3 3" xfId="48846"/>
    <cellStyle name="Total 14 3_Rate Case Accrual Accounts" xfId="37449"/>
    <cellStyle name="Total 14 4" xfId="25552"/>
    <cellStyle name="Total 14 4 2" xfId="25553"/>
    <cellStyle name="Total 14 4_Rate Case Accrual Accounts" xfId="37450"/>
    <cellStyle name="Total 14 5" xfId="48847"/>
    <cellStyle name="Total 14_Rate Case Accrual Accounts" xfId="37451"/>
    <cellStyle name="Total 15" xfId="25554"/>
    <cellStyle name="Total 15 2" xfId="25555"/>
    <cellStyle name="Total 15 2 2" xfId="25556"/>
    <cellStyle name="Total 15 2 2 2" xfId="25557"/>
    <cellStyle name="Total 15 2 2_Rate Case Accrual Accounts" xfId="37452"/>
    <cellStyle name="Total 15 2 3" xfId="48848"/>
    <cellStyle name="Total 15 2_Rate Case Accrual Accounts" xfId="37453"/>
    <cellStyle name="Total 15 3" xfId="25558"/>
    <cellStyle name="Total 15 3 2" xfId="25559"/>
    <cellStyle name="Total 15 3 2 2" xfId="25560"/>
    <cellStyle name="Total 15 3 2_Rate Case Accrual Accounts" xfId="37454"/>
    <cellStyle name="Total 15 3 3" xfId="48849"/>
    <cellStyle name="Total 15 3_Rate Case Accrual Accounts" xfId="37455"/>
    <cellStyle name="Total 15 4" xfId="25561"/>
    <cellStyle name="Total 15 4 2" xfId="25562"/>
    <cellStyle name="Total 15 4_Rate Case Accrual Accounts" xfId="37456"/>
    <cellStyle name="Total 15 5" xfId="48850"/>
    <cellStyle name="Total 15_Rate Case Accrual Accounts" xfId="37457"/>
    <cellStyle name="Total 16" xfId="25563"/>
    <cellStyle name="Total 16 2" xfId="25564"/>
    <cellStyle name="Total 16 2 2" xfId="25565"/>
    <cellStyle name="Total 16 2 2 2" xfId="25566"/>
    <cellStyle name="Total 16 2 2_Rate Case Accrual Accounts" xfId="37458"/>
    <cellStyle name="Total 16 2 3" xfId="48851"/>
    <cellStyle name="Total 16 2_Rate Case Accrual Accounts" xfId="37459"/>
    <cellStyle name="Total 16 3" xfId="25567"/>
    <cellStyle name="Total 16 3 2" xfId="25568"/>
    <cellStyle name="Total 16 3 2 2" xfId="25569"/>
    <cellStyle name="Total 16 3 2_Rate Case Accrual Accounts" xfId="37460"/>
    <cellStyle name="Total 16 3 3" xfId="48852"/>
    <cellStyle name="Total 16 3_Rate Case Accrual Accounts" xfId="37461"/>
    <cellStyle name="Total 16 4" xfId="25570"/>
    <cellStyle name="Total 16 4 2" xfId="25571"/>
    <cellStyle name="Total 16 4_Rate Case Accrual Accounts" xfId="37462"/>
    <cellStyle name="Total 16 5" xfId="48853"/>
    <cellStyle name="Total 16_Rate Case Accrual Accounts" xfId="37463"/>
    <cellStyle name="Total 17" xfId="25572"/>
    <cellStyle name="Total 17 2" xfId="25573"/>
    <cellStyle name="Total 17 2 2" xfId="25574"/>
    <cellStyle name="Total 17 2 2 2" xfId="25575"/>
    <cellStyle name="Total 17 2 2_Rate Case Accrual Accounts" xfId="37464"/>
    <cellStyle name="Total 17 2 3" xfId="48854"/>
    <cellStyle name="Total 17 2_Rate Case Accrual Accounts" xfId="37465"/>
    <cellStyle name="Total 17 3" xfId="25576"/>
    <cellStyle name="Total 17 3 2" xfId="25577"/>
    <cellStyle name="Total 17 3 2 2" xfId="25578"/>
    <cellStyle name="Total 17 3 2_Rate Case Accrual Accounts" xfId="37466"/>
    <cellStyle name="Total 17 3 3" xfId="48855"/>
    <cellStyle name="Total 17 3_Rate Case Accrual Accounts" xfId="37467"/>
    <cellStyle name="Total 17 4" xfId="25579"/>
    <cellStyle name="Total 17 4 2" xfId="25580"/>
    <cellStyle name="Total 17 4_Rate Case Accrual Accounts" xfId="37468"/>
    <cellStyle name="Total 17 5" xfId="48856"/>
    <cellStyle name="Total 17_Rate Case Accrual Accounts" xfId="37469"/>
    <cellStyle name="Total 18" xfId="25581"/>
    <cellStyle name="Total 18 2" xfId="25582"/>
    <cellStyle name="Total 18 2 2" xfId="25583"/>
    <cellStyle name="Total 18 2 2 2" xfId="25584"/>
    <cellStyle name="Total 18 2 2_Rate Case Accrual Accounts" xfId="37470"/>
    <cellStyle name="Total 18 2 3" xfId="48857"/>
    <cellStyle name="Total 18 2_Rate Case Accrual Accounts" xfId="37471"/>
    <cellStyle name="Total 18 3" xfId="25585"/>
    <cellStyle name="Total 18 3 2" xfId="25586"/>
    <cellStyle name="Total 18 3 2 2" xfId="25587"/>
    <cellStyle name="Total 18 3 2_Rate Case Accrual Accounts" xfId="37472"/>
    <cellStyle name="Total 18 3 3" xfId="48858"/>
    <cellStyle name="Total 18 3_Rate Case Accrual Accounts" xfId="37473"/>
    <cellStyle name="Total 18 4" xfId="25588"/>
    <cellStyle name="Total 18 4 2" xfId="25589"/>
    <cellStyle name="Total 18 4_Rate Case Accrual Accounts" xfId="37474"/>
    <cellStyle name="Total 18 5" xfId="48859"/>
    <cellStyle name="Total 18_Rate Case Accrual Accounts" xfId="37475"/>
    <cellStyle name="Total 19" xfId="25590"/>
    <cellStyle name="Total 19 2" xfId="25591"/>
    <cellStyle name="Total 19 2 2" xfId="25592"/>
    <cellStyle name="Total 19 2 2 2" xfId="25593"/>
    <cellStyle name="Total 19 2 2_Rate Case Accrual Accounts" xfId="37476"/>
    <cellStyle name="Total 19 2 3" xfId="48860"/>
    <cellStyle name="Total 19 2_Rate Case Accrual Accounts" xfId="37477"/>
    <cellStyle name="Total 19 3" xfId="25594"/>
    <cellStyle name="Total 19 3 2" xfId="25595"/>
    <cellStyle name="Total 19 3 2 2" xfId="25596"/>
    <cellStyle name="Total 19 3 2_Rate Case Accrual Accounts" xfId="37478"/>
    <cellStyle name="Total 19 3 3" xfId="48861"/>
    <cellStyle name="Total 19 3_Rate Case Accrual Accounts" xfId="37479"/>
    <cellStyle name="Total 19 4" xfId="25597"/>
    <cellStyle name="Total 19 4 2" xfId="25598"/>
    <cellStyle name="Total 19 4_Rate Case Accrual Accounts" xfId="37480"/>
    <cellStyle name="Total 19 5" xfId="48862"/>
    <cellStyle name="Total 19_Rate Case Accrual Accounts" xfId="37481"/>
    <cellStyle name="Total 2" xfId="297"/>
    <cellStyle name="Total 2 2" xfId="687"/>
    <cellStyle name="Total 2 2 10" xfId="49483"/>
    <cellStyle name="Total 2 2 2" xfId="25599"/>
    <cellStyle name="Total 2 2 2 2" xfId="25600"/>
    <cellStyle name="Total 2 2 2 2 2" xfId="25601"/>
    <cellStyle name="Total 2 2 2 2_Rate Case Accrual Accounts" xfId="37482"/>
    <cellStyle name="Total 2 2 2 3" xfId="48863"/>
    <cellStyle name="Total 2 2 2_Rate Case Accrual Accounts" xfId="37483"/>
    <cellStyle name="Total 2 2 3" xfId="25602"/>
    <cellStyle name="Total 2 2 3 2" xfId="25603"/>
    <cellStyle name="Total 2 2 3 2 2" xfId="25604"/>
    <cellStyle name="Total 2 2 3 2_Rate Case Accrual Accounts" xfId="37484"/>
    <cellStyle name="Total 2 2 3 3" xfId="48864"/>
    <cellStyle name="Total 2 2 3_Rate Case Accrual Accounts" xfId="37485"/>
    <cellStyle name="Total 2 2 4" xfId="25605"/>
    <cellStyle name="Total 2 2 4 2" xfId="25606"/>
    <cellStyle name="Total 2 2 4 2 2" xfId="25607"/>
    <cellStyle name="Total 2 2 4 2_Rate Case Accrual Accounts" xfId="37486"/>
    <cellStyle name="Total 2 2 4 3" xfId="48865"/>
    <cellStyle name="Total 2 2 4_Rate Case Accrual Accounts" xfId="37487"/>
    <cellStyle name="Total 2 2 5" xfId="25608"/>
    <cellStyle name="Total 2 2 5 2" xfId="25609"/>
    <cellStyle name="Total 2 2 5_Rate Case Accrual Accounts" xfId="37488"/>
    <cellStyle name="Total 2 2 6" xfId="48866"/>
    <cellStyle name="Total 2 2 7" xfId="49427"/>
    <cellStyle name="Total 2 2 8" xfId="49458"/>
    <cellStyle name="Total 2 2 9" xfId="49472"/>
    <cellStyle name="Total 2 2_Basis Info" xfId="25610"/>
    <cellStyle name="Total 2 3" xfId="510"/>
    <cellStyle name="Total 2 3 2" xfId="25611"/>
    <cellStyle name="Total 2 3 2 2" xfId="25612"/>
    <cellStyle name="Total 2 3 2 2 2" xfId="25613"/>
    <cellStyle name="Total 2 3 2 2_Rate Case Accrual Accounts" xfId="37489"/>
    <cellStyle name="Total 2 3 2 3" xfId="48867"/>
    <cellStyle name="Total 2 3 2_Rate Case Accrual Accounts" xfId="37490"/>
    <cellStyle name="Total 2 3 3" xfId="25614"/>
    <cellStyle name="Total 2 3 3 2" xfId="25615"/>
    <cellStyle name="Total 2 3 3 2 2" xfId="25616"/>
    <cellStyle name="Total 2 3 3 2_Rate Case Accrual Accounts" xfId="37491"/>
    <cellStyle name="Total 2 3 3 3" xfId="48868"/>
    <cellStyle name="Total 2 3 3_Rate Case Accrual Accounts" xfId="37492"/>
    <cellStyle name="Total 2 3 4" xfId="25617"/>
    <cellStyle name="Total 2 3 4 2" xfId="25618"/>
    <cellStyle name="Total 2 3 4 2 2" xfId="25619"/>
    <cellStyle name="Total 2 3 4 2_Rate Case Accrual Accounts" xfId="37493"/>
    <cellStyle name="Total 2 3 4 3" xfId="48869"/>
    <cellStyle name="Total 2 3 4_Rate Case Accrual Accounts" xfId="37494"/>
    <cellStyle name="Total 2 3 5" xfId="25620"/>
    <cellStyle name="Total 2 3 5 2" xfId="25621"/>
    <cellStyle name="Total 2 3 5_Rate Case Accrual Accounts" xfId="37495"/>
    <cellStyle name="Total 2 3 6" xfId="25622"/>
    <cellStyle name="Total 2 3 6 2" xfId="25623"/>
    <cellStyle name="Total 2 3 6_Rate Case Accrual Accounts" xfId="37496"/>
    <cellStyle name="Total 2 3_Basis Info" xfId="25624"/>
    <cellStyle name="Total 2 4" xfId="25625"/>
    <cellStyle name="Total 2 4 2" xfId="25626"/>
    <cellStyle name="Total 2 4 2 2" xfId="25627"/>
    <cellStyle name="Total 2 4 2_Rate Case Accrual Accounts" xfId="37497"/>
    <cellStyle name="Total 2 4 3" xfId="48870"/>
    <cellStyle name="Total 2 4_Rate Case Accrual Accounts" xfId="37498"/>
    <cellStyle name="Total 2 5" xfId="25628"/>
    <cellStyle name="Total 2 5 2" xfId="25629"/>
    <cellStyle name="Total 2 5_Rate Case Accrual Accounts" xfId="37499"/>
    <cellStyle name="Total 2 6" xfId="25630"/>
    <cellStyle name="Total 2 6 2" xfId="48871"/>
    <cellStyle name="Total 2 7" xfId="25631"/>
    <cellStyle name="Total 2 7 2" xfId="48872"/>
    <cellStyle name="Total 2 8" xfId="48873"/>
    <cellStyle name="Total 2_10-1 BS" xfId="25632"/>
    <cellStyle name="Total 20" xfId="25633"/>
    <cellStyle name="Total 20 2" xfId="25634"/>
    <cellStyle name="Total 20 2 2" xfId="25635"/>
    <cellStyle name="Total 20 2 2 2" xfId="25636"/>
    <cellStyle name="Total 20 2 2_Rate Case Accrual Accounts" xfId="37500"/>
    <cellStyle name="Total 20 2 3" xfId="48874"/>
    <cellStyle name="Total 20 2_Rate Case Accrual Accounts" xfId="37501"/>
    <cellStyle name="Total 20 3" xfId="25637"/>
    <cellStyle name="Total 20 3 2" xfId="25638"/>
    <cellStyle name="Total 20 3 2 2" xfId="25639"/>
    <cellStyle name="Total 20 3 2_Rate Case Accrual Accounts" xfId="37502"/>
    <cellStyle name="Total 20 3 3" xfId="48875"/>
    <cellStyle name="Total 20 3_Rate Case Accrual Accounts" xfId="37503"/>
    <cellStyle name="Total 20 4" xfId="25640"/>
    <cellStyle name="Total 20 4 2" xfId="25641"/>
    <cellStyle name="Total 20 4_Rate Case Accrual Accounts" xfId="37504"/>
    <cellStyle name="Total 20 5" xfId="48876"/>
    <cellStyle name="Total 20_Rate Case Accrual Accounts" xfId="37505"/>
    <cellStyle name="Total 21" xfId="25642"/>
    <cellStyle name="Total 21 2" xfId="25643"/>
    <cellStyle name="Total 21 2 2" xfId="25644"/>
    <cellStyle name="Total 21 2 2 2" xfId="25645"/>
    <cellStyle name="Total 21 2 2_Rate Case Accrual Accounts" xfId="37506"/>
    <cellStyle name="Total 21 2 3" xfId="48877"/>
    <cellStyle name="Total 21 2_Rate Case Accrual Accounts" xfId="37507"/>
    <cellStyle name="Total 21 3" xfId="25646"/>
    <cellStyle name="Total 21 3 2" xfId="25647"/>
    <cellStyle name="Total 21 3 2 2" xfId="25648"/>
    <cellStyle name="Total 21 3 2_Rate Case Accrual Accounts" xfId="37508"/>
    <cellStyle name="Total 21 3 3" xfId="48878"/>
    <cellStyle name="Total 21 3_Rate Case Accrual Accounts" xfId="37509"/>
    <cellStyle name="Total 21 4" xfId="25649"/>
    <cellStyle name="Total 21 4 2" xfId="25650"/>
    <cellStyle name="Total 21 4_Rate Case Accrual Accounts" xfId="37510"/>
    <cellStyle name="Total 21 5" xfId="48879"/>
    <cellStyle name="Total 21_Rate Case Accrual Accounts" xfId="37511"/>
    <cellStyle name="Total 22" xfId="25651"/>
    <cellStyle name="Total 22 2" xfId="25652"/>
    <cellStyle name="Total 22 2 2" xfId="25653"/>
    <cellStyle name="Total 22 2 2 2" xfId="25654"/>
    <cellStyle name="Total 22 2 2_Rate Case Accrual Accounts" xfId="37512"/>
    <cellStyle name="Total 22 2 3" xfId="48880"/>
    <cellStyle name="Total 22 2_Rate Case Accrual Accounts" xfId="37513"/>
    <cellStyle name="Total 22 3" xfId="25655"/>
    <cellStyle name="Total 22 3 2" xfId="25656"/>
    <cellStyle name="Total 22 3 2 2" xfId="25657"/>
    <cellStyle name="Total 22 3 2_Rate Case Accrual Accounts" xfId="37514"/>
    <cellStyle name="Total 22 3 3" xfId="48881"/>
    <cellStyle name="Total 22 3_Rate Case Accrual Accounts" xfId="37515"/>
    <cellStyle name="Total 22 4" xfId="25658"/>
    <cellStyle name="Total 22 4 2" xfId="25659"/>
    <cellStyle name="Total 22 4_Rate Case Accrual Accounts" xfId="37516"/>
    <cellStyle name="Total 22 5" xfId="48882"/>
    <cellStyle name="Total 22_Rate Case Accrual Accounts" xfId="37517"/>
    <cellStyle name="Total 23" xfId="25660"/>
    <cellStyle name="Total 23 2" xfId="25661"/>
    <cellStyle name="Total 23 2 2" xfId="25662"/>
    <cellStyle name="Total 23 2 2 2" xfId="25663"/>
    <cellStyle name="Total 23 2 2_Rate Case Accrual Accounts" xfId="37518"/>
    <cellStyle name="Total 23 2 3" xfId="48883"/>
    <cellStyle name="Total 23 2_Rate Case Accrual Accounts" xfId="37519"/>
    <cellStyle name="Total 23 3" xfId="25664"/>
    <cellStyle name="Total 23 3 2" xfId="25665"/>
    <cellStyle name="Total 23 3 2 2" xfId="25666"/>
    <cellStyle name="Total 23 3 2_Rate Case Accrual Accounts" xfId="37520"/>
    <cellStyle name="Total 23 3 3" xfId="48884"/>
    <cellStyle name="Total 23 3_Rate Case Accrual Accounts" xfId="37521"/>
    <cellStyle name="Total 23 4" xfId="25667"/>
    <cellStyle name="Total 23 4 2" xfId="25668"/>
    <cellStyle name="Total 23 4 2 2" xfId="25669"/>
    <cellStyle name="Total 23 4 2_Rate Case Accrual Accounts" xfId="37522"/>
    <cellStyle name="Total 23 4 3" xfId="48885"/>
    <cellStyle name="Total 23 4_Rate Case Accrual Accounts" xfId="37523"/>
    <cellStyle name="Total 23 5" xfId="25670"/>
    <cellStyle name="Total 23 5 2" xfId="25671"/>
    <cellStyle name="Total 23 5_Rate Case Accrual Accounts" xfId="37524"/>
    <cellStyle name="Total 23 6" xfId="48886"/>
    <cellStyle name="Total 23_Rate Case Accrual Accounts" xfId="37525"/>
    <cellStyle name="Total 24" xfId="25672"/>
    <cellStyle name="Total 24 2" xfId="25673"/>
    <cellStyle name="Total 24 2 2" xfId="25674"/>
    <cellStyle name="Total 24 2 2 2" xfId="25675"/>
    <cellStyle name="Total 24 2 2 2 2" xfId="25676"/>
    <cellStyle name="Total 24 2 2 2_Rate Case Accrual Accounts" xfId="37526"/>
    <cellStyle name="Total 24 2 2 3" xfId="48887"/>
    <cellStyle name="Total 24 2 2_Rate Case Accrual Accounts" xfId="37527"/>
    <cellStyle name="Total 24 2 3" xfId="25677"/>
    <cellStyle name="Total 24 2 3 2" xfId="25678"/>
    <cellStyle name="Total 24 2 3_Rate Case Accrual Accounts" xfId="37528"/>
    <cellStyle name="Total 24 2 4" xfId="25679"/>
    <cellStyle name="Total 24 2 4 2" xfId="48888"/>
    <cellStyle name="Total 24 2 5" xfId="48889"/>
    <cellStyle name="Total 24 2_Rate Case Accrual Accounts" xfId="37529"/>
    <cellStyle name="Total 24 3" xfId="25680"/>
    <cellStyle name="Total 24 3 2" xfId="25681"/>
    <cellStyle name="Total 24 3 2 2" xfId="25682"/>
    <cellStyle name="Total 24 3 2_Rate Case Accrual Accounts" xfId="37530"/>
    <cellStyle name="Total 24 3 3" xfId="48890"/>
    <cellStyle name="Total 24 3_Rate Case Accrual Accounts" xfId="37531"/>
    <cellStyle name="Total 24 4" xfId="25683"/>
    <cellStyle name="Total 24 4 2" xfId="25684"/>
    <cellStyle name="Total 24 4_Rate Case Accrual Accounts" xfId="37532"/>
    <cellStyle name="Total 24 5" xfId="25685"/>
    <cellStyle name="Total 24 5 2" xfId="25686"/>
    <cellStyle name="Total 24 5_Rate Case Accrual Accounts" xfId="37533"/>
    <cellStyle name="Total 24 6" xfId="48891"/>
    <cellStyle name="Total 24_Basis Detail" xfId="25687"/>
    <cellStyle name="Total 25" xfId="25688"/>
    <cellStyle name="Total 25 2" xfId="25689"/>
    <cellStyle name="Total 25 2 2" xfId="25690"/>
    <cellStyle name="Total 25 2 2 2" xfId="25691"/>
    <cellStyle name="Total 25 2 2_Rate Case Accrual Accounts" xfId="37534"/>
    <cellStyle name="Total 25 2 3" xfId="48892"/>
    <cellStyle name="Total 25 2_Rate Case Accrual Accounts" xfId="37535"/>
    <cellStyle name="Total 25 3" xfId="25692"/>
    <cellStyle name="Total 25 3 2" xfId="25693"/>
    <cellStyle name="Total 25 3 2 2" xfId="25694"/>
    <cellStyle name="Total 25 3 2_Rate Case Accrual Accounts" xfId="37536"/>
    <cellStyle name="Total 25 3 3" xfId="48893"/>
    <cellStyle name="Total 25 3_Rate Case Accrual Accounts" xfId="37537"/>
    <cellStyle name="Total 25 4" xfId="25695"/>
    <cellStyle name="Total 25 4 2" xfId="25696"/>
    <cellStyle name="Total 25 4_Rate Case Accrual Accounts" xfId="37538"/>
    <cellStyle name="Total 25 5" xfId="48894"/>
    <cellStyle name="Total 25_Rate Case Accrual Accounts" xfId="37539"/>
    <cellStyle name="Total 26" xfId="25697"/>
    <cellStyle name="Total 26 2" xfId="25698"/>
    <cellStyle name="Total 26 2 2" xfId="25699"/>
    <cellStyle name="Total 26 2 2 2" xfId="25700"/>
    <cellStyle name="Total 26 2 2_Rate Case Accrual Accounts" xfId="37540"/>
    <cellStyle name="Total 26 2 3" xfId="48895"/>
    <cellStyle name="Total 26 2_Rate Case Accrual Accounts" xfId="37541"/>
    <cellStyle name="Total 26 3" xfId="25701"/>
    <cellStyle name="Total 26 3 2" xfId="25702"/>
    <cellStyle name="Total 26 3_Rate Case Accrual Accounts" xfId="37542"/>
    <cellStyle name="Total 26 4" xfId="25703"/>
    <cellStyle name="Total 26 4 2" xfId="48896"/>
    <cellStyle name="Total 26 5" xfId="48897"/>
    <cellStyle name="Total 26_Rate Case Accrual Accounts" xfId="37543"/>
    <cellStyle name="Total 27" xfId="25704"/>
    <cellStyle name="Total 27 2" xfId="25705"/>
    <cellStyle name="Total 27 2 2" xfId="25706"/>
    <cellStyle name="Total 27 2 2 2" xfId="25707"/>
    <cellStyle name="Total 27 2 2_Rate Case Accrual Accounts" xfId="37544"/>
    <cellStyle name="Total 27 2 3" xfId="48898"/>
    <cellStyle name="Total 27 2_Rate Case Accrual Accounts" xfId="37545"/>
    <cellStyle name="Total 27 3" xfId="25708"/>
    <cellStyle name="Total 27 3 2" xfId="25709"/>
    <cellStyle name="Total 27 3_Rate Case Accrual Accounts" xfId="37546"/>
    <cellStyle name="Total 27 4" xfId="48899"/>
    <cellStyle name="Total 27_Rate Case Accrual Accounts" xfId="37547"/>
    <cellStyle name="Total 28" xfId="25710"/>
    <cellStyle name="Total 28 2" xfId="25711"/>
    <cellStyle name="Total 28 2 2" xfId="25712"/>
    <cellStyle name="Total 28 2_Rate Case Accrual Accounts" xfId="37548"/>
    <cellStyle name="Total 28 3" xfId="48900"/>
    <cellStyle name="Total 28_Rate Case Accrual Accounts" xfId="37549"/>
    <cellStyle name="Total 29" xfId="25713"/>
    <cellStyle name="Total 29 2" xfId="25714"/>
    <cellStyle name="Total 29 2 2" xfId="25715"/>
    <cellStyle name="Total 29 2_Rate Case Accrual Accounts" xfId="37550"/>
    <cellStyle name="Total 29 3" xfId="48901"/>
    <cellStyle name="Total 29_Rate Case Accrual Accounts" xfId="37551"/>
    <cellStyle name="Total 3" xfId="25716"/>
    <cellStyle name="Total 3 2" xfId="25717"/>
    <cellStyle name="Total 3 2 2" xfId="25718"/>
    <cellStyle name="Total 3 2 2 2" xfId="25719"/>
    <cellStyle name="Total 3 2 2 2 2" xfId="25720"/>
    <cellStyle name="Total 3 2 2 2_Rate Case Accrual Accounts" xfId="37552"/>
    <cellStyle name="Total 3 2 2 3" xfId="48902"/>
    <cellStyle name="Total 3 2 2_Rate Case Accrual Accounts" xfId="37553"/>
    <cellStyle name="Total 3 2 3" xfId="25721"/>
    <cellStyle name="Total 3 2 3 2" xfId="25722"/>
    <cellStyle name="Total 3 2 3 2 2" xfId="25723"/>
    <cellStyle name="Total 3 2 3 2_Rate Case Accrual Accounts" xfId="37554"/>
    <cellStyle name="Total 3 2 3 3" xfId="48903"/>
    <cellStyle name="Total 3 2 3_Rate Case Accrual Accounts" xfId="37555"/>
    <cellStyle name="Total 3 2 4" xfId="25724"/>
    <cellStyle name="Total 3 2 4 2" xfId="25725"/>
    <cellStyle name="Total 3 2 4_Rate Case Accrual Accounts" xfId="37556"/>
    <cellStyle name="Total 3 2 5" xfId="48904"/>
    <cellStyle name="Total 3 2_Rate Case Accrual Accounts" xfId="37557"/>
    <cellStyle name="Total 3 3" xfId="25726"/>
    <cellStyle name="Total 3 3 2" xfId="25727"/>
    <cellStyle name="Total 3 3 2 2" xfId="25728"/>
    <cellStyle name="Total 3 3 2_Rate Case Accrual Accounts" xfId="37558"/>
    <cellStyle name="Total 3 3 3" xfId="48905"/>
    <cellStyle name="Total 3 3_Rate Case Accrual Accounts" xfId="37559"/>
    <cellStyle name="Total 3 4" xfId="25729"/>
    <cellStyle name="Total 3 4 2" xfId="25730"/>
    <cellStyle name="Total 3 4_Rate Case Accrual Accounts" xfId="37560"/>
    <cellStyle name="Total 3 5" xfId="25731"/>
    <cellStyle name="Total 3 5 2" xfId="48906"/>
    <cellStyle name="Total 3_Rate Case Accrual Accounts" xfId="37561"/>
    <cellStyle name="Total 30" xfId="25732"/>
    <cellStyle name="Total 30 2" xfId="25733"/>
    <cellStyle name="Total 30 2 2" xfId="25734"/>
    <cellStyle name="Total 30 2_Rate Case Accrual Accounts" xfId="37562"/>
    <cellStyle name="Total 30 3" xfId="48907"/>
    <cellStyle name="Total 30_Rate Case Accrual Accounts" xfId="37563"/>
    <cellStyle name="Total 31" xfId="25735"/>
    <cellStyle name="Total 31 2" xfId="25736"/>
    <cellStyle name="Total 31 2 2" xfId="25737"/>
    <cellStyle name="Total 31 2_Rate Case Accrual Accounts" xfId="37564"/>
    <cellStyle name="Total 31 3" xfId="48908"/>
    <cellStyle name="Total 31_Rate Case Accrual Accounts" xfId="37565"/>
    <cellStyle name="Total 32" xfId="25738"/>
    <cellStyle name="Total 32 2" xfId="25739"/>
    <cellStyle name="Total 32 2 2" xfId="25740"/>
    <cellStyle name="Total 32 2_Rate Case Accrual Accounts" xfId="37566"/>
    <cellStyle name="Total 32 3" xfId="48909"/>
    <cellStyle name="Total 32_Rate Case Accrual Accounts" xfId="37567"/>
    <cellStyle name="Total 33" xfId="25741"/>
    <cellStyle name="Total 33 2" xfId="25742"/>
    <cellStyle name="Total 33 2 2" xfId="25743"/>
    <cellStyle name="Total 33 2_Rate Case Accrual Accounts" xfId="37568"/>
    <cellStyle name="Total 33 3" xfId="48910"/>
    <cellStyle name="Total 33_Rate Case Accrual Accounts" xfId="37569"/>
    <cellStyle name="Total 34" xfId="25744"/>
    <cellStyle name="Total 34 2" xfId="25745"/>
    <cellStyle name="Total 34 2 2" xfId="25746"/>
    <cellStyle name="Total 34 2_Rate Case Accrual Accounts" xfId="37570"/>
    <cellStyle name="Total 34 3" xfId="48911"/>
    <cellStyle name="Total 34_Rate Case Accrual Accounts" xfId="37571"/>
    <cellStyle name="Total 35" xfId="25747"/>
    <cellStyle name="Total 35 2" xfId="25748"/>
    <cellStyle name="Total 35 2 2" xfId="25749"/>
    <cellStyle name="Total 35 2_Rate Case Accrual Accounts" xfId="37572"/>
    <cellStyle name="Total 35 3" xfId="48912"/>
    <cellStyle name="Total 35_Rate Case Accrual Accounts" xfId="37573"/>
    <cellStyle name="Total 36" xfId="25750"/>
    <cellStyle name="Total 36 2" xfId="25751"/>
    <cellStyle name="Total 36 2 2" xfId="25752"/>
    <cellStyle name="Total 36 2_Rate Case Accrual Accounts" xfId="37574"/>
    <cellStyle name="Total 36 3" xfId="48913"/>
    <cellStyle name="Total 36_Rate Case Accrual Accounts" xfId="37575"/>
    <cellStyle name="Total 37" xfId="25753"/>
    <cellStyle name="Total 37 2" xfId="25754"/>
    <cellStyle name="Total 37 2 2" xfId="25755"/>
    <cellStyle name="Total 37 2_Rate Case Accrual Accounts" xfId="37576"/>
    <cellStyle name="Total 37 3" xfId="48914"/>
    <cellStyle name="Total 37_Rate Case Accrual Accounts" xfId="37577"/>
    <cellStyle name="Total 38" xfId="25756"/>
    <cellStyle name="Total 38 2" xfId="25757"/>
    <cellStyle name="Total 38 2 2" xfId="25758"/>
    <cellStyle name="Total 38 2_Rate Case Accrual Accounts" xfId="37578"/>
    <cellStyle name="Total 38 3" xfId="48915"/>
    <cellStyle name="Total 38_Rate Case Accrual Accounts" xfId="37579"/>
    <cellStyle name="Total 39" xfId="25759"/>
    <cellStyle name="Total 39 2" xfId="25760"/>
    <cellStyle name="Total 39 2 2" xfId="25761"/>
    <cellStyle name="Total 39 2_Rate Case Accrual Accounts" xfId="37580"/>
    <cellStyle name="Total 39 3" xfId="48916"/>
    <cellStyle name="Total 39_Rate Case Accrual Accounts" xfId="37581"/>
    <cellStyle name="Total 4" xfId="25762"/>
    <cellStyle name="Total 4 2" xfId="25763"/>
    <cellStyle name="Total 4 2 2" xfId="25764"/>
    <cellStyle name="Total 4 2 2 2" xfId="25765"/>
    <cellStyle name="Total 4 2 2 2 2" xfId="25766"/>
    <cellStyle name="Total 4 2 2 2_Rate Case Accrual Accounts" xfId="37582"/>
    <cellStyle name="Total 4 2 2 3" xfId="48917"/>
    <cellStyle name="Total 4 2 2_Rate Case Accrual Accounts" xfId="37583"/>
    <cellStyle name="Total 4 2 3" xfId="25767"/>
    <cellStyle name="Total 4 2 3 2" xfId="25768"/>
    <cellStyle name="Total 4 2 3 2 2" xfId="25769"/>
    <cellStyle name="Total 4 2 3 2_Rate Case Accrual Accounts" xfId="37584"/>
    <cellStyle name="Total 4 2 3 3" xfId="48918"/>
    <cellStyle name="Total 4 2 3_Rate Case Accrual Accounts" xfId="37585"/>
    <cellStyle name="Total 4 2 4" xfId="25770"/>
    <cellStyle name="Total 4 2 4 2" xfId="25771"/>
    <cellStyle name="Total 4 2 4_Rate Case Accrual Accounts" xfId="37586"/>
    <cellStyle name="Total 4 2 5" xfId="48919"/>
    <cellStyle name="Total 4 2_Rate Case Accrual Accounts" xfId="37587"/>
    <cellStyle name="Total 4 3" xfId="25772"/>
    <cellStyle name="Total 4 3 2" xfId="25773"/>
    <cellStyle name="Total 4 3 2 2" xfId="25774"/>
    <cellStyle name="Total 4 3 2_Rate Case Accrual Accounts" xfId="37588"/>
    <cellStyle name="Total 4 3 3" xfId="48920"/>
    <cellStyle name="Total 4 3_Rate Case Accrual Accounts" xfId="37589"/>
    <cellStyle name="Total 4 4" xfId="25775"/>
    <cellStyle name="Total 4 4 2" xfId="25776"/>
    <cellStyle name="Total 4 4_Rate Case Accrual Accounts" xfId="37590"/>
    <cellStyle name="Total 4 5" xfId="48921"/>
    <cellStyle name="Total 4_Rate Case Accrual Accounts" xfId="37591"/>
    <cellStyle name="Total 40" xfId="25777"/>
    <cellStyle name="Total 40 2" xfId="25778"/>
    <cellStyle name="Total 40 2 2" xfId="25779"/>
    <cellStyle name="Total 40 2_Rate Case Accrual Accounts" xfId="37592"/>
    <cellStyle name="Total 40 3" xfId="48922"/>
    <cellStyle name="Total 40_Rate Case Accrual Accounts" xfId="37593"/>
    <cellStyle name="Total 41" xfId="25780"/>
    <cellStyle name="Total 41 2" xfId="25781"/>
    <cellStyle name="Total 41 2 2" xfId="25782"/>
    <cellStyle name="Total 41 2_Rate Case Accrual Accounts" xfId="37594"/>
    <cellStyle name="Total 41 3" xfId="48923"/>
    <cellStyle name="Total 41_Rate Case Accrual Accounts" xfId="37595"/>
    <cellStyle name="Total 42" xfId="25783"/>
    <cellStyle name="Total 42 2" xfId="25784"/>
    <cellStyle name="Total 42 2 2" xfId="25785"/>
    <cellStyle name="Total 42 2_Rate Case Accrual Accounts" xfId="37596"/>
    <cellStyle name="Total 42 3" xfId="48924"/>
    <cellStyle name="Total 42_Rate Case Accrual Accounts" xfId="37597"/>
    <cellStyle name="Total 43" xfId="25786"/>
    <cellStyle name="Total 43 2" xfId="25787"/>
    <cellStyle name="Total 43 2 2" xfId="25788"/>
    <cellStyle name="Total 43 2_Rate Case Accrual Accounts" xfId="37598"/>
    <cellStyle name="Total 43 3" xfId="48925"/>
    <cellStyle name="Total 43_Rate Case Accrual Accounts" xfId="37599"/>
    <cellStyle name="Total 44" xfId="25789"/>
    <cellStyle name="Total 44 2" xfId="25790"/>
    <cellStyle name="Total 44 2 2" xfId="25791"/>
    <cellStyle name="Total 44 2_Rate Case Accrual Accounts" xfId="37600"/>
    <cellStyle name="Total 44 3" xfId="48926"/>
    <cellStyle name="Total 44_Rate Case Accrual Accounts" xfId="37601"/>
    <cellStyle name="Total 45" xfId="25792"/>
    <cellStyle name="Total 45 2" xfId="25793"/>
    <cellStyle name="Total 45 2 2" xfId="25794"/>
    <cellStyle name="Total 45 2_Rate Case Accrual Accounts" xfId="37602"/>
    <cellStyle name="Total 45 3" xfId="48927"/>
    <cellStyle name="Total 45_Rate Case Accrual Accounts" xfId="37603"/>
    <cellStyle name="Total 46" xfId="25795"/>
    <cellStyle name="Total 46 2" xfId="25796"/>
    <cellStyle name="Total 46 2 2" xfId="25797"/>
    <cellStyle name="Total 46 2_Rate Case Accrual Accounts" xfId="37604"/>
    <cellStyle name="Total 46 3" xfId="48928"/>
    <cellStyle name="Total 46_Rate Case Accrual Accounts" xfId="37605"/>
    <cellStyle name="Total 47" xfId="25798"/>
    <cellStyle name="Total 47 2" xfId="25799"/>
    <cellStyle name="Total 47 2 2" xfId="25800"/>
    <cellStyle name="Total 47 2_Rate Case Accrual Accounts" xfId="37606"/>
    <cellStyle name="Total 47 3" xfId="48929"/>
    <cellStyle name="Total 47_Rate Case Accrual Accounts" xfId="37607"/>
    <cellStyle name="Total 48" xfId="25801"/>
    <cellStyle name="Total 48 2" xfId="25802"/>
    <cellStyle name="Total 48 2 2" xfId="25803"/>
    <cellStyle name="Total 48 2_Rate Case Accrual Accounts" xfId="37608"/>
    <cellStyle name="Total 48 3" xfId="48930"/>
    <cellStyle name="Total 48_Rate Case Accrual Accounts" xfId="37609"/>
    <cellStyle name="Total 49" xfId="25804"/>
    <cellStyle name="Total 49 2" xfId="25805"/>
    <cellStyle name="Total 49 2 2" xfId="25806"/>
    <cellStyle name="Total 49 2_Rate Case Accrual Accounts" xfId="37610"/>
    <cellStyle name="Total 49 3" xfId="48931"/>
    <cellStyle name="Total 49_Rate Case Accrual Accounts" xfId="37611"/>
    <cellStyle name="Total 5" xfId="25807"/>
    <cellStyle name="Total 5 2" xfId="25808"/>
    <cellStyle name="Total 5 2 2" xfId="25809"/>
    <cellStyle name="Total 5 2 2 2" xfId="25810"/>
    <cellStyle name="Total 5 2 2 2 2" xfId="25811"/>
    <cellStyle name="Total 5 2 2 2_Rate Case Accrual Accounts" xfId="37612"/>
    <cellStyle name="Total 5 2 2 3" xfId="48932"/>
    <cellStyle name="Total 5 2 2_Rate Case Accrual Accounts" xfId="37613"/>
    <cellStyle name="Total 5 2 3" xfId="25812"/>
    <cellStyle name="Total 5 2 3 2" xfId="25813"/>
    <cellStyle name="Total 5 2 3 2 2" xfId="25814"/>
    <cellStyle name="Total 5 2 3 2_Rate Case Accrual Accounts" xfId="37614"/>
    <cellStyle name="Total 5 2 3 3" xfId="48933"/>
    <cellStyle name="Total 5 2 3_Rate Case Accrual Accounts" xfId="37615"/>
    <cellStyle name="Total 5 2 4" xfId="25815"/>
    <cellStyle name="Total 5 2 4 2" xfId="25816"/>
    <cellStyle name="Total 5 2 4_Rate Case Accrual Accounts" xfId="37616"/>
    <cellStyle name="Total 5 2 5" xfId="48934"/>
    <cellStyle name="Total 5 2_Rate Case Accrual Accounts" xfId="37617"/>
    <cellStyle name="Total 5 3" xfId="25817"/>
    <cellStyle name="Total 5 3 2" xfId="25818"/>
    <cellStyle name="Total 5 3 2 2" xfId="25819"/>
    <cellStyle name="Total 5 3 2_Rate Case Accrual Accounts" xfId="37618"/>
    <cellStyle name="Total 5 3 3" xfId="48935"/>
    <cellStyle name="Total 5 3_Rate Case Accrual Accounts" xfId="37619"/>
    <cellStyle name="Total 5 4" xfId="25820"/>
    <cellStyle name="Total 5 4 2" xfId="25821"/>
    <cellStyle name="Total 5 4_Rate Case Accrual Accounts" xfId="37620"/>
    <cellStyle name="Total 5 5" xfId="48936"/>
    <cellStyle name="Total 5_Rate Case Accrual Accounts" xfId="37621"/>
    <cellStyle name="Total 50" xfId="25822"/>
    <cellStyle name="Total 50 2" xfId="25823"/>
    <cellStyle name="Total 50 2 2" xfId="25824"/>
    <cellStyle name="Total 50 2_Rate Case Accrual Accounts" xfId="37622"/>
    <cellStyle name="Total 50 3" xfId="48937"/>
    <cellStyle name="Total 50_Rate Case Accrual Accounts" xfId="37623"/>
    <cellStyle name="Total 51" xfId="25825"/>
    <cellStyle name="Total 51 2" xfId="25826"/>
    <cellStyle name="Total 51 2 2" xfId="25827"/>
    <cellStyle name="Total 51 2_Rate Case Accrual Accounts" xfId="37624"/>
    <cellStyle name="Total 51 3" xfId="48938"/>
    <cellStyle name="Total 51_Rate Case Accrual Accounts" xfId="37625"/>
    <cellStyle name="Total 52" xfId="25828"/>
    <cellStyle name="Total 52 2" xfId="25829"/>
    <cellStyle name="Total 52 2 2" xfId="25830"/>
    <cellStyle name="Total 52 2_Rate Case Accrual Accounts" xfId="37626"/>
    <cellStyle name="Total 52 3" xfId="48939"/>
    <cellStyle name="Total 52_Rate Case Accrual Accounts" xfId="37627"/>
    <cellStyle name="Total 53" xfId="25831"/>
    <cellStyle name="Total 53 2" xfId="25832"/>
    <cellStyle name="Total 53 2 2" xfId="25833"/>
    <cellStyle name="Total 53 2_Rate Case Accrual Accounts" xfId="37628"/>
    <cellStyle name="Total 53 3" xfId="48940"/>
    <cellStyle name="Total 53_Rate Case Accrual Accounts" xfId="37629"/>
    <cellStyle name="Total 54" xfId="25834"/>
    <cellStyle name="Total 54 2" xfId="25835"/>
    <cellStyle name="Total 54 2 2" xfId="25836"/>
    <cellStyle name="Total 54 2_Rate Case Accrual Accounts" xfId="37630"/>
    <cellStyle name="Total 54 3" xfId="48941"/>
    <cellStyle name="Total 54_Rate Case Accrual Accounts" xfId="37631"/>
    <cellStyle name="Total 55" xfId="25837"/>
    <cellStyle name="Total 55 2" xfId="25838"/>
    <cellStyle name="Total 55 2 2" xfId="25839"/>
    <cellStyle name="Total 55 2_Rate Case Accrual Accounts" xfId="37632"/>
    <cellStyle name="Total 55 3" xfId="48942"/>
    <cellStyle name="Total 55_Rate Case Accrual Accounts" xfId="37633"/>
    <cellStyle name="Total 56" xfId="25840"/>
    <cellStyle name="Total 56 2" xfId="25841"/>
    <cellStyle name="Total 56 2 2" xfId="25842"/>
    <cellStyle name="Total 56 2_Rate Case Accrual Accounts" xfId="37634"/>
    <cellStyle name="Total 56 3" xfId="48943"/>
    <cellStyle name="Total 56_Rate Case Accrual Accounts" xfId="37635"/>
    <cellStyle name="Total 57" xfId="25843"/>
    <cellStyle name="Total 57 2" xfId="25844"/>
    <cellStyle name="Total 57 2 2" xfId="25845"/>
    <cellStyle name="Total 57 2_Rate Case Accrual Accounts" xfId="37636"/>
    <cellStyle name="Total 57 3" xfId="48944"/>
    <cellStyle name="Total 57_Rate Case Accrual Accounts" xfId="37637"/>
    <cellStyle name="Total 58" xfId="25846"/>
    <cellStyle name="Total 58 2" xfId="25847"/>
    <cellStyle name="Total 58 2 2" xfId="25848"/>
    <cellStyle name="Total 58 2_Rate Case Accrual Accounts" xfId="37638"/>
    <cellStyle name="Total 58 3" xfId="48945"/>
    <cellStyle name="Total 58_Rate Case Accrual Accounts" xfId="37639"/>
    <cellStyle name="Total 59" xfId="25849"/>
    <cellStyle name="Total 59 2" xfId="25850"/>
    <cellStyle name="Total 59 2 2" xfId="25851"/>
    <cellStyle name="Total 59 2_Rate Case Accrual Accounts" xfId="37640"/>
    <cellStyle name="Total 59 3" xfId="48946"/>
    <cellStyle name="Total 59_Rate Case Accrual Accounts" xfId="37641"/>
    <cellStyle name="Total 6" xfId="25852"/>
    <cellStyle name="Total 6 2" xfId="25853"/>
    <cellStyle name="Total 6 2 2" xfId="25854"/>
    <cellStyle name="Total 6 2 2 2" xfId="25855"/>
    <cellStyle name="Total 6 2 2_Rate Case Accrual Accounts" xfId="37642"/>
    <cellStyle name="Total 6 2 3" xfId="48947"/>
    <cellStyle name="Total 6 2_Rate Case Accrual Accounts" xfId="37643"/>
    <cellStyle name="Total 6 3" xfId="25856"/>
    <cellStyle name="Total 6 3 2" xfId="25857"/>
    <cellStyle name="Total 6 3 2 2" xfId="25858"/>
    <cellStyle name="Total 6 3 2_Rate Case Accrual Accounts" xfId="37644"/>
    <cellStyle name="Total 6 3 3" xfId="48948"/>
    <cellStyle name="Total 6 3_Rate Case Accrual Accounts" xfId="37645"/>
    <cellStyle name="Total 6 4" xfId="25859"/>
    <cellStyle name="Total 6 4 2" xfId="25860"/>
    <cellStyle name="Total 6 4_Rate Case Accrual Accounts" xfId="37646"/>
    <cellStyle name="Total 6 5" xfId="48949"/>
    <cellStyle name="Total 6_Rate Case Accrual Accounts" xfId="37647"/>
    <cellStyle name="Total 60" xfId="25861"/>
    <cellStyle name="Total 60 2" xfId="25862"/>
    <cellStyle name="Total 60 2 2" xfId="25863"/>
    <cellStyle name="Total 60 2_Rate Case Accrual Accounts" xfId="37648"/>
    <cellStyle name="Total 60 3" xfId="48950"/>
    <cellStyle name="Total 60_Rate Case Accrual Accounts" xfId="37649"/>
    <cellStyle name="Total 61" xfId="25864"/>
    <cellStyle name="Total 61 2" xfId="25865"/>
    <cellStyle name="Total 61_Rate Case Accrual Accounts" xfId="37650"/>
    <cellStyle name="Total 62" xfId="25866"/>
    <cellStyle name="Total 62 2" xfId="25867"/>
    <cellStyle name="Total 62_Rate Case Accrual Accounts" xfId="37651"/>
    <cellStyle name="Total 63" xfId="25868"/>
    <cellStyle name="Total 63 2" xfId="48951"/>
    <cellStyle name="Total 64" xfId="25869"/>
    <cellStyle name="Total 64 2" xfId="48952"/>
    <cellStyle name="Total 65" xfId="25870"/>
    <cellStyle name="Total 65 2" xfId="48953"/>
    <cellStyle name="Total 66" xfId="25871"/>
    <cellStyle name="Total 66 2" xfId="48954"/>
    <cellStyle name="Total 67" xfId="25872"/>
    <cellStyle name="Total 67 2" xfId="48955"/>
    <cellStyle name="Total 68" xfId="25873"/>
    <cellStyle name="Total 68 2" xfId="48956"/>
    <cellStyle name="Total 69" xfId="25874"/>
    <cellStyle name="Total 69 2" xfId="48957"/>
    <cellStyle name="Total 7" xfId="25875"/>
    <cellStyle name="Total 7 2" xfId="25876"/>
    <cellStyle name="Total 7 2 2" xfId="25877"/>
    <cellStyle name="Total 7 2 2 2" xfId="25878"/>
    <cellStyle name="Total 7 2 2_Rate Case Accrual Accounts" xfId="37652"/>
    <cellStyle name="Total 7 2 3" xfId="48958"/>
    <cellStyle name="Total 7 2_Rate Case Accrual Accounts" xfId="37653"/>
    <cellStyle name="Total 7 3" xfId="25879"/>
    <cellStyle name="Total 7 3 2" xfId="25880"/>
    <cellStyle name="Total 7 3 2 2" xfId="25881"/>
    <cellStyle name="Total 7 3 2_Rate Case Accrual Accounts" xfId="37654"/>
    <cellStyle name="Total 7 3 3" xfId="48959"/>
    <cellStyle name="Total 7 3_Rate Case Accrual Accounts" xfId="37655"/>
    <cellStyle name="Total 7 4" xfId="25882"/>
    <cellStyle name="Total 7 4 2" xfId="25883"/>
    <cellStyle name="Total 7 4_Rate Case Accrual Accounts" xfId="37656"/>
    <cellStyle name="Total 7 5" xfId="48960"/>
    <cellStyle name="Total 7_Rate Case Accrual Accounts" xfId="37657"/>
    <cellStyle name="Total 70" xfId="25884"/>
    <cellStyle name="Total 70 2" xfId="48961"/>
    <cellStyle name="Total 71" xfId="25885"/>
    <cellStyle name="Total 71 2" xfId="48962"/>
    <cellStyle name="Total 72" xfId="25886"/>
    <cellStyle name="Total 72 2" xfId="48963"/>
    <cellStyle name="Total 73" xfId="25887"/>
    <cellStyle name="Total 73 2" xfId="48964"/>
    <cellStyle name="Total 74" xfId="25888"/>
    <cellStyle name="Total 74 2" xfId="48965"/>
    <cellStyle name="Total 75" xfId="25889"/>
    <cellStyle name="Total 75 2" xfId="48966"/>
    <cellStyle name="Total 76" xfId="25890"/>
    <cellStyle name="Total 76 2" xfId="48967"/>
    <cellStyle name="Total 77" xfId="296"/>
    <cellStyle name="Total 78" xfId="49147"/>
    <cellStyle name="Total 79" xfId="49185"/>
    <cellStyle name="Total 8" xfId="25891"/>
    <cellStyle name="Total 8 2" xfId="25892"/>
    <cellStyle name="Total 8 2 2" xfId="25893"/>
    <cellStyle name="Total 8 2 2 2" xfId="25894"/>
    <cellStyle name="Total 8 2 2_Rate Case Accrual Accounts" xfId="37658"/>
    <cellStyle name="Total 8 2 3" xfId="48968"/>
    <cellStyle name="Total 8 2_Rate Case Accrual Accounts" xfId="37659"/>
    <cellStyle name="Total 8 3" xfId="25895"/>
    <cellStyle name="Total 8 3 2" xfId="25896"/>
    <cellStyle name="Total 8 3 2 2" xfId="25897"/>
    <cellStyle name="Total 8 3 2_Rate Case Accrual Accounts" xfId="37660"/>
    <cellStyle name="Total 8 3 3" xfId="48969"/>
    <cellStyle name="Total 8 3_Rate Case Accrual Accounts" xfId="37661"/>
    <cellStyle name="Total 8 4" xfId="25898"/>
    <cellStyle name="Total 8 4 2" xfId="25899"/>
    <cellStyle name="Total 8 4_Rate Case Accrual Accounts" xfId="37662"/>
    <cellStyle name="Total 8 5" xfId="48970"/>
    <cellStyle name="Total 8_Rate Case Accrual Accounts" xfId="37663"/>
    <cellStyle name="Total 9" xfId="25900"/>
    <cellStyle name="Total 9 2" xfId="25901"/>
    <cellStyle name="Total 9 2 2" xfId="25902"/>
    <cellStyle name="Total 9 2 2 2" xfId="25903"/>
    <cellStyle name="Total 9 2 2_Rate Case Accrual Accounts" xfId="37664"/>
    <cellStyle name="Total 9 2 3" xfId="48971"/>
    <cellStyle name="Total 9 2_Rate Case Accrual Accounts" xfId="37665"/>
    <cellStyle name="Total 9 3" xfId="25904"/>
    <cellStyle name="Total 9 3 2" xfId="25905"/>
    <cellStyle name="Total 9 3 2 2" xfId="25906"/>
    <cellStyle name="Total 9 3 2_Rate Case Accrual Accounts" xfId="37666"/>
    <cellStyle name="Total 9 3 3" xfId="48972"/>
    <cellStyle name="Total 9 3_Rate Case Accrual Accounts" xfId="37667"/>
    <cellStyle name="Total 9 4" xfId="25907"/>
    <cellStyle name="Total 9 4 2" xfId="25908"/>
    <cellStyle name="Total 9 4_Rate Case Accrual Accounts" xfId="37668"/>
    <cellStyle name="Total 9 5" xfId="48973"/>
    <cellStyle name="Total 9_Rate Case Accrual Accounts" xfId="37669"/>
    <cellStyle name="TotalNumber" xfId="49544"/>
    <cellStyle name="TotalNumber 2" xfId="49583"/>
    <cellStyle name="TotalRate" xfId="49565"/>
    <cellStyle name="TotalText" xfId="49543"/>
    <cellStyle name="TotalText 2" xfId="49582"/>
    <cellStyle name="TotCol - Style5" xfId="25909"/>
    <cellStyle name="TotCol - Style7" xfId="298"/>
    <cellStyle name="TotRow - Style4" xfId="25910"/>
    <cellStyle name="TotRow - Style8" xfId="299"/>
    <cellStyle name="UnitHeader" xfId="49540"/>
    <cellStyle name="UnitHeader 2" xfId="49574"/>
    <cellStyle name="Unprot" xfId="300"/>
    <cellStyle name="Unprot 2" xfId="25911"/>
    <cellStyle name="Unprot$" xfId="301"/>
    <cellStyle name="Unprot$ 2" xfId="302"/>
    <cellStyle name="Unprot$ 2 2" xfId="303"/>
    <cellStyle name="Unprot$ 2_06_2013" xfId="422"/>
    <cellStyle name="Unprot$ 3" xfId="304"/>
    <cellStyle name="Unprot$_03_2012" xfId="305"/>
    <cellStyle name="Unprot_2013 Graphs" xfId="25912"/>
    <cellStyle name="Unprotect" xfId="306"/>
    <cellStyle name="UploadThisRowValue" xfId="307"/>
    <cellStyle name="UploadThisRowValue 2" xfId="25913"/>
    <cellStyle name="UploadThisRowValue 2 2" xfId="25914"/>
    <cellStyle name="UploadThisRowValue 2 2 2" xfId="25915"/>
    <cellStyle name="UploadThisRowValue 2 2_Rate Case Accrual Accounts" xfId="37670"/>
    <cellStyle name="UploadThisRowValue 2 3" xfId="48974"/>
    <cellStyle name="UploadThisRowValue 2_Rate Case Accrual Accounts" xfId="37671"/>
    <cellStyle name="UploadThisRowValue 3" xfId="25916"/>
    <cellStyle name="UploadThisRowValue 3 2" xfId="25917"/>
    <cellStyle name="UploadThisRowValue 3 2 2" xfId="25918"/>
    <cellStyle name="UploadThisRowValue 3 2_Rate Case Accrual Accounts" xfId="37672"/>
    <cellStyle name="UploadThisRowValue 3 3" xfId="48975"/>
    <cellStyle name="UploadThisRowValue 3_Rate Case Accrual Accounts" xfId="37673"/>
    <cellStyle name="UploadThisRowValue 4" xfId="25919"/>
    <cellStyle name="UploadThisRowValue 4 2" xfId="25920"/>
    <cellStyle name="UploadThisRowValue 4_Rate Case Accrual Accounts" xfId="37674"/>
    <cellStyle name="UploadThisRowValue_Rate Case Accrual Accounts" xfId="37675"/>
    <cellStyle name="Warning Text" xfId="49510" builtinId="11" customBuiltin="1"/>
    <cellStyle name="Warning Text 10" xfId="25921"/>
    <cellStyle name="Warning Text 10 2" xfId="25922"/>
    <cellStyle name="Warning Text 10 2 2" xfId="25923"/>
    <cellStyle name="Warning Text 10 2 2 2" xfId="25924"/>
    <cellStyle name="Warning Text 10 2 2_Rate Case Accrual Accounts" xfId="37676"/>
    <cellStyle name="Warning Text 10 2 3" xfId="48976"/>
    <cellStyle name="Warning Text 10 2_Rate Case Accrual Accounts" xfId="37677"/>
    <cellStyle name="Warning Text 10 3" xfId="25925"/>
    <cellStyle name="Warning Text 10 3 2" xfId="25926"/>
    <cellStyle name="Warning Text 10 3 2 2" xfId="25927"/>
    <cellStyle name="Warning Text 10 3 2_Rate Case Accrual Accounts" xfId="37678"/>
    <cellStyle name="Warning Text 10 3 3" xfId="48977"/>
    <cellStyle name="Warning Text 10 3_Rate Case Accrual Accounts" xfId="37679"/>
    <cellStyle name="Warning Text 10 4" xfId="25928"/>
    <cellStyle name="Warning Text 10 4 2" xfId="25929"/>
    <cellStyle name="Warning Text 10 4_Rate Case Accrual Accounts" xfId="37680"/>
    <cellStyle name="Warning Text 10 5" xfId="48978"/>
    <cellStyle name="Warning Text 10_Rate Case Accrual Accounts" xfId="37681"/>
    <cellStyle name="Warning Text 11" xfId="25930"/>
    <cellStyle name="Warning Text 11 2" xfId="25931"/>
    <cellStyle name="Warning Text 11 2 2" xfId="25932"/>
    <cellStyle name="Warning Text 11 2 2 2" xfId="25933"/>
    <cellStyle name="Warning Text 11 2 2_Rate Case Accrual Accounts" xfId="37682"/>
    <cellStyle name="Warning Text 11 2 3" xfId="48979"/>
    <cellStyle name="Warning Text 11 2_Rate Case Accrual Accounts" xfId="37683"/>
    <cellStyle name="Warning Text 11 3" xfId="25934"/>
    <cellStyle name="Warning Text 11 3 2" xfId="25935"/>
    <cellStyle name="Warning Text 11 3 2 2" xfId="25936"/>
    <cellStyle name="Warning Text 11 3 2_Rate Case Accrual Accounts" xfId="37684"/>
    <cellStyle name="Warning Text 11 3 3" xfId="48980"/>
    <cellStyle name="Warning Text 11 3_Rate Case Accrual Accounts" xfId="37685"/>
    <cellStyle name="Warning Text 11 4" xfId="25937"/>
    <cellStyle name="Warning Text 11 4 2" xfId="25938"/>
    <cellStyle name="Warning Text 11 4_Rate Case Accrual Accounts" xfId="37686"/>
    <cellStyle name="Warning Text 11 5" xfId="48981"/>
    <cellStyle name="Warning Text 11_Rate Case Accrual Accounts" xfId="37687"/>
    <cellStyle name="Warning Text 12" xfId="25939"/>
    <cellStyle name="Warning Text 12 2" xfId="25940"/>
    <cellStyle name="Warning Text 12 2 2" xfId="25941"/>
    <cellStyle name="Warning Text 12 2 2 2" xfId="25942"/>
    <cellStyle name="Warning Text 12 2 2_Rate Case Accrual Accounts" xfId="37688"/>
    <cellStyle name="Warning Text 12 2 3" xfId="48982"/>
    <cellStyle name="Warning Text 12 2_Rate Case Accrual Accounts" xfId="37689"/>
    <cellStyle name="Warning Text 12 3" xfId="25943"/>
    <cellStyle name="Warning Text 12 3 2" xfId="25944"/>
    <cellStyle name="Warning Text 12 3 2 2" xfId="25945"/>
    <cellStyle name="Warning Text 12 3 2_Rate Case Accrual Accounts" xfId="37690"/>
    <cellStyle name="Warning Text 12 3 3" xfId="48983"/>
    <cellStyle name="Warning Text 12 3_Rate Case Accrual Accounts" xfId="37691"/>
    <cellStyle name="Warning Text 12 4" xfId="25946"/>
    <cellStyle name="Warning Text 12 4 2" xfId="25947"/>
    <cellStyle name="Warning Text 12 4_Rate Case Accrual Accounts" xfId="37692"/>
    <cellStyle name="Warning Text 12 5" xfId="48984"/>
    <cellStyle name="Warning Text 12_Rate Case Accrual Accounts" xfId="37693"/>
    <cellStyle name="Warning Text 13" xfId="25948"/>
    <cellStyle name="Warning Text 13 2" xfId="25949"/>
    <cellStyle name="Warning Text 13 2 2" xfId="25950"/>
    <cellStyle name="Warning Text 13 2 2 2" xfId="25951"/>
    <cellStyle name="Warning Text 13 2 2_Rate Case Accrual Accounts" xfId="37694"/>
    <cellStyle name="Warning Text 13 2 3" xfId="48985"/>
    <cellStyle name="Warning Text 13 2_Rate Case Accrual Accounts" xfId="37695"/>
    <cellStyle name="Warning Text 13 3" xfId="25952"/>
    <cellStyle name="Warning Text 13 3 2" xfId="25953"/>
    <cellStyle name="Warning Text 13 3 2 2" xfId="25954"/>
    <cellStyle name="Warning Text 13 3 2_Rate Case Accrual Accounts" xfId="37696"/>
    <cellStyle name="Warning Text 13 3 3" xfId="48986"/>
    <cellStyle name="Warning Text 13 3_Rate Case Accrual Accounts" xfId="37697"/>
    <cellStyle name="Warning Text 13 4" xfId="25955"/>
    <cellStyle name="Warning Text 13 4 2" xfId="25956"/>
    <cellStyle name="Warning Text 13 4_Rate Case Accrual Accounts" xfId="37698"/>
    <cellStyle name="Warning Text 13 5" xfId="48987"/>
    <cellStyle name="Warning Text 13_Rate Case Accrual Accounts" xfId="37699"/>
    <cellStyle name="Warning Text 14" xfId="25957"/>
    <cellStyle name="Warning Text 14 2" xfId="25958"/>
    <cellStyle name="Warning Text 14 2 2" xfId="25959"/>
    <cellStyle name="Warning Text 14 2 2 2" xfId="25960"/>
    <cellStyle name="Warning Text 14 2 2_Rate Case Accrual Accounts" xfId="37700"/>
    <cellStyle name="Warning Text 14 2 3" xfId="48988"/>
    <cellStyle name="Warning Text 14 2_Rate Case Accrual Accounts" xfId="37701"/>
    <cellStyle name="Warning Text 14 3" xfId="25961"/>
    <cellStyle name="Warning Text 14 3 2" xfId="25962"/>
    <cellStyle name="Warning Text 14 3 2 2" xfId="25963"/>
    <cellStyle name="Warning Text 14 3 2_Rate Case Accrual Accounts" xfId="37702"/>
    <cellStyle name="Warning Text 14 3 3" xfId="48989"/>
    <cellStyle name="Warning Text 14 3_Rate Case Accrual Accounts" xfId="37703"/>
    <cellStyle name="Warning Text 14 4" xfId="25964"/>
    <cellStyle name="Warning Text 14 4 2" xfId="25965"/>
    <cellStyle name="Warning Text 14 4_Rate Case Accrual Accounts" xfId="37704"/>
    <cellStyle name="Warning Text 14 5" xfId="48990"/>
    <cellStyle name="Warning Text 14_Rate Case Accrual Accounts" xfId="37705"/>
    <cellStyle name="Warning Text 15" xfId="25966"/>
    <cellStyle name="Warning Text 15 2" xfId="25967"/>
    <cellStyle name="Warning Text 15 2 2" xfId="25968"/>
    <cellStyle name="Warning Text 15 2 2 2" xfId="25969"/>
    <cellStyle name="Warning Text 15 2 2_Rate Case Accrual Accounts" xfId="37706"/>
    <cellStyle name="Warning Text 15 2 3" xfId="48991"/>
    <cellStyle name="Warning Text 15 2_Rate Case Accrual Accounts" xfId="37707"/>
    <cellStyle name="Warning Text 15 3" xfId="25970"/>
    <cellStyle name="Warning Text 15 3 2" xfId="25971"/>
    <cellStyle name="Warning Text 15 3 2 2" xfId="25972"/>
    <cellStyle name="Warning Text 15 3 2_Rate Case Accrual Accounts" xfId="37708"/>
    <cellStyle name="Warning Text 15 3 3" xfId="48992"/>
    <cellStyle name="Warning Text 15 3_Rate Case Accrual Accounts" xfId="37709"/>
    <cellStyle name="Warning Text 15 4" xfId="25973"/>
    <cellStyle name="Warning Text 15 4 2" xfId="25974"/>
    <cellStyle name="Warning Text 15 4_Rate Case Accrual Accounts" xfId="37710"/>
    <cellStyle name="Warning Text 15 5" xfId="48993"/>
    <cellStyle name="Warning Text 15_Rate Case Accrual Accounts" xfId="37711"/>
    <cellStyle name="Warning Text 16" xfId="25975"/>
    <cellStyle name="Warning Text 16 2" xfId="25976"/>
    <cellStyle name="Warning Text 16 2 2" xfId="25977"/>
    <cellStyle name="Warning Text 16 2 2 2" xfId="25978"/>
    <cellStyle name="Warning Text 16 2 2_Rate Case Accrual Accounts" xfId="37712"/>
    <cellStyle name="Warning Text 16 2 3" xfId="48994"/>
    <cellStyle name="Warning Text 16 2_Rate Case Accrual Accounts" xfId="37713"/>
    <cellStyle name="Warning Text 16 3" xfId="25979"/>
    <cellStyle name="Warning Text 16 3 2" xfId="25980"/>
    <cellStyle name="Warning Text 16 3 2 2" xfId="25981"/>
    <cellStyle name="Warning Text 16 3 2_Rate Case Accrual Accounts" xfId="37714"/>
    <cellStyle name="Warning Text 16 3 3" xfId="48995"/>
    <cellStyle name="Warning Text 16 3_Rate Case Accrual Accounts" xfId="37715"/>
    <cellStyle name="Warning Text 16 4" xfId="25982"/>
    <cellStyle name="Warning Text 16 4 2" xfId="25983"/>
    <cellStyle name="Warning Text 16 4_Rate Case Accrual Accounts" xfId="37716"/>
    <cellStyle name="Warning Text 16 5" xfId="48996"/>
    <cellStyle name="Warning Text 16_Rate Case Accrual Accounts" xfId="37717"/>
    <cellStyle name="Warning Text 17" xfId="25984"/>
    <cellStyle name="Warning Text 17 2" xfId="25985"/>
    <cellStyle name="Warning Text 17 2 2" xfId="25986"/>
    <cellStyle name="Warning Text 17 2 2 2" xfId="25987"/>
    <cellStyle name="Warning Text 17 2 2_Rate Case Accrual Accounts" xfId="37718"/>
    <cellStyle name="Warning Text 17 2 3" xfId="48997"/>
    <cellStyle name="Warning Text 17 2_Rate Case Accrual Accounts" xfId="37719"/>
    <cellStyle name="Warning Text 17 3" xfId="25988"/>
    <cellStyle name="Warning Text 17 3 2" xfId="25989"/>
    <cellStyle name="Warning Text 17 3 2 2" xfId="25990"/>
    <cellStyle name="Warning Text 17 3 2_Rate Case Accrual Accounts" xfId="37720"/>
    <cellStyle name="Warning Text 17 3 3" xfId="48998"/>
    <cellStyle name="Warning Text 17 3_Rate Case Accrual Accounts" xfId="37721"/>
    <cellStyle name="Warning Text 17 4" xfId="25991"/>
    <cellStyle name="Warning Text 17 4 2" xfId="25992"/>
    <cellStyle name="Warning Text 17 4_Rate Case Accrual Accounts" xfId="37722"/>
    <cellStyle name="Warning Text 17 5" xfId="48999"/>
    <cellStyle name="Warning Text 17_Rate Case Accrual Accounts" xfId="37723"/>
    <cellStyle name="Warning Text 18" xfId="25993"/>
    <cellStyle name="Warning Text 18 2" xfId="25994"/>
    <cellStyle name="Warning Text 18 2 2" xfId="25995"/>
    <cellStyle name="Warning Text 18 2 2 2" xfId="25996"/>
    <cellStyle name="Warning Text 18 2 2_Rate Case Accrual Accounts" xfId="37724"/>
    <cellStyle name="Warning Text 18 2 3" xfId="49000"/>
    <cellStyle name="Warning Text 18 2_Rate Case Accrual Accounts" xfId="37725"/>
    <cellStyle name="Warning Text 18 3" xfId="25997"/>
    <cellStyle name="Warning Text 18 3 2" xfId="25998"/>
    <cellStyle name="Warning Text 18 3 2 2" xfId="25999"/>
    <cellStyle name="Warning Text 18 3 2_Rate Case Accrual Accounts" xfId="37726"/>
    <cellStyle name="Warning Text 18 3 3" xfId="49001"/>
    <cellStyle name="Warning Text 18 3_Rate Case Accrual Accounts" xfId="37727"/>
    <cellStyle name="Warning Text 18 4" xfId="26000"/>
    <cellStyle name="Warning Text 18 4 2" xfId="26001"/>
    <cellStyle name="Warning Text 18 4_Rate Case Accrual Accounts" xfId="37728"/>
    <cellStyle name="Warning Text 18 5" xfId="49002"/>
    <cellStyle name="Warning Text 18_Rate Case Accrual Accounts" xfId="37729"/>
    <cellStyle name="Warning Text 19" xfId="26002"/>
    <cellStyle name="Warning Text 19 2" xfId="26003"/>
    <cellStyle name="Warning Text 19 2 2" xfId="26004"/>
    <cellStyle name="Warning Text 19 2 2 2" xfId="26005"/>
    <cellStyle name="Warning Text 19 2 2_Rate Case Accrual Accounts" xfId="37730"/>
    <cellStyle name="Warning Text 19 2 3" xfId="49003"/>
    <cellStyle name="Warning Text 19 2_Rate Case Accrual Accounts" xfId="37731"/>
    <cellStyle name="Warning Text 19 3" xfId="26006"/>
    <cellStyle name="Warning Text 19 3 2" xfId="26007"/>
    <cellStyle name="Warning Text 19 3 2 2" xfId="26008"/>
    <cellStyle name="Warning Text 19 3 2_Rate Case Accrual Accounts" xfId="37732"/>
    <cellStyle name="Warning Text 19 3 3" xfId="49004"/>
    <cellStyle name="Warning Text 19 3_Rate Case Accrual Accounts" xfId="37733"/>
    <cellStyle name="Warning Text 19 4" xfId="26009"/>
    <cellStyle name="Warning Text 19 4 2" xfId="26010"/>
    <cellStyle name="Warning Text 19 4_Rate Case Accrual Accounts" xfId="37734"/>
    <cellStyle name="Warning Text 19 5" xfId="49005"/>
    <cellStyle name="Warning Text 19_Rate Case Accrual Accounts" xfId="37735"/>
    <cellStyle name="Warning Text 2" xfId="309"/>
    <cellStyle name="Warning Text 2 2" xfId="689"/>
    <cellStyle name="Warning Text 2 2 2" xfId="26011"/>
    <cellStyle name="Warning Text 2 2 2 2" xfId="26012"/>
    <cellStyle name="Warning Text 2 2 2 2 2" xfId="26013"/>
    <cellStyle name="Warning Text 2 2 2 2_Rate Case Accrual Accounts" xfId="37736"/>
    <cellStyle name="Warning Text 2 2 2 3" xfId="49006"/>
    <cellStyle name="Warning Text 2 2 2_Rate Case Accrual Accounts" xfId="37737"/>
    <cellStyle name="Warning Text 2 2 3" xfId="26014"/>
    <cellStyle name="Warning Text 2 2 3 2" xfId="26015"/>
    <cellStyle name="Warning Text 2 2 3 2 2" xfId="26016"/>
    <cellStyle name="Warning Text 2 2 3 2_Rate Case Accrual Accounts" xfId="37738"/>
    <cellStyle name="Warning Text 2 2 3 3" xfId="49007"/>
    <cellStyle name="Warning Text 2 2 3_Rate Case Accrual Accounts" xfId="37739"/>
    <cellStyle name="Warning Text 2 2 4" xfId="26017"/>
    <cellStyle name="Warning Text 2 2 4 2" xfId="26018"/>
    <cellStyle name="Warning Text 2 2 4_Rate Case Accrual Accounts" xfId="37740"/>
    <cellStyle name="Warning Text 2 2 5" xfId="49008"/>
    <cellStyle name="Warning Text 2 2_Rate Case Accrual Accounts" xfId="37741"/>
    <cellStyle name="Warning Text 2 3" xfId="511"/>
    <cellStyle name="Warning Text 2 3 2" xfId="26019"/>
    <cellStyle name="Warning Text 2 3 2 2" xfId="26020"/>
    <cellStyle name="Warning Text 2 3 2 2 2" xfId="26021"/>
    <cellStyle name="Warning Text 2 3 2 2_Rate Case Accrual Accounts" xfId="37742"/>
    <cellStyle name="Warning Text 2 3 2 3" xfId="49009"/>
    <cellStyle name="Warning Text 2 3 2_Rate Case Accrual Accounts" xfId="37743"/>
    <cellStyle name="Warning Text 2 3 3" xfId="26022"/>
    <cellStyle name="Warning Text 2 3 3 2" xfId="26023"/>
    <cellStyle name="Warning Text 2 3 3 2 2" xfId="26024"/>
    <cellStyle name="Warning Text 2 3 3 2_Rate Case Accrual Accounts" xfId="37744"/>
    <cellStyle name="Warning Text 2 3 3 3" xfId="49010"/>
    <cellStyle name="Warning Text 2 3 3_Rate Case Accrual Accounts" xfId="37745"/>
    <cellStyle name="Warning Text 2 3 4" xfId="26025"/>
    <cellStyle name="Warning Text 2 3 4 2" xfId="26026"/>
    <cellStyle name="Warning Text 2 3 4 2 2" xfId="26027"/>
    <cellStyle name="Warning Text 2 3 4 2_Rate Case Accrual Accounts" xfId="37746"/>
    <cellStyle name="Warning Text 2 3 4 3" xfId="49011"/>
    <cellStyle name="Warning Text 2 3 4_Rate Case Accrual Accounts" xfId="37747"/>
    <cellStyle name="Warning Text 2 3 5" xfId="26028"/>
    <cellStyle name="Warning Text 2 3 5 2" xfId="26029"/>
    <cellStyle name="Warning Text 2 3 5_Rate Case Accrual Accounts" xfId="37748"/>
    <cellStyle name="Warning Text 2 3_Basis Info" xfId="26030"/>
    <cellStyle name="Warning Text 2 4" xfId="26031"/>
    <cellStyle name="Warning Text 2 4 2" xfId="26032"/>
    <cellStyle name="Warning Text 2 4 2 2" xfId="26033"/>
    <cellStyle name="Warning Text 2 4 2_Rate Case Accrual Accounts" xfId="37749"/>
    <cellStyle name="Warning Text 2 4 3" xfId="49012"/>
    <cellStyle name="Warning Text 2 4_Rate Case Accrual Accounts" xfId="37750"/>
    <cellStyle name="Warning Text 2 5" xfId="26034"/>
    <cellStyle name="Warning Text 2 5 2" xfId="26035"/>
    <cellStyle name="Warning Text 2 5_Rate Case Accrual Accounts" xfId="37751"/>
    <cellStyle name="Warning Text 2 6" xfId="26036"/>
    <cellStyle name="Warning Text 2 6 2" xfId="49013"/>
    <cellStyle name="Warning Text 2 7" xfId="26037"/>
    <cellStyle name="Warning Text 2 7 2" xfId="49014"/>
    <cellStyle name="Warning Text 2 8" xfId="49015"/>
    <cellStyle name="Warning Text 2_Rate Case Accrual Accounts" xfId="37752"/>
    <cellStyle name="Warning Text 20" xfId="26038"/>
    <cellStyle name="Warning Text 20 2" xfId="26039"/>
    <cellStyle name="Warning Text 20 2 2" xfId="26040"/>
    <cellStyle name="Warning Text 20 2 2 2" xfId="26041"/>
    <cellStyle name="Warning Text 20 2 2_Rate Case Accrual Accounts" xfId="37753"/>
    <cellStyle name="Warning Text 20 2 3" xfId="49016"/>
    <cellStyle name="Warning Text 20 2_Rate Case Accrual Accounts" xfId="37754"/>
    <cellStyle name="Warning Text 20 3" xfId="26042"/>
    <cellStyle name="Warning Text 20 3 2" xfId="26043"/>
    <cellStyle name="Warning Text 20 3 2 2" xfId="26044"/>
    <cellStyle name="Warning Text 20 3 2_Rate Case Accrual Accounts" xfId="37755"/>
    <cellStyle name="Warning Text 20 3 3" xfId="49017"/>
    <cellStyle name="Warning Text 20 3_Rate Case Accrual Accounts" xfId="37756"/>
    <cellStyle name="Warning Text 20 4" xfId="26045"/>
    <cellStyle name="Warning Text 20 4 2" xfId="26046"/>
    <cellStyle name="Warning Text 20 4_Rate Case Accrual Accounts" xfId="37757"/>
    <cellStyle name="Warning Text 20 5" xfId="49018"/>
    <cellStyle name="Warning Text 20_Rate Case Accrual Accounts" xfId="37758"/>
    <cellStyle name="Warning Text 21" xfId="26047"/>
    <cellStyle name="Warning Text 21 2" xfId="26048"/>
    <cellStyle name="Warning Text 21 2 2" xfId="26049"/>
    <cellStyle name="Warning Text 21 2 2 2" xfId="26050"/>
    <cellStyle name="Warning Text 21 2 2_Rate Case Accrual Accounts" xfId="37759"/>
    <cellStyle name="Warning Text 21 2 3" xfId="49019"/>
    <cellStyle name="Warning Text 21 2_Rate Case Accrual Accounts" xfId="37760"/>
    <cellStyle name="Warning Text 21 3" xfId="26051"/>
    <cellStyle name="Warning Text 21 3 2" xfId="26052"/>
    <cellStyle name="Warning Text 21 3 2 2" xfId="26053"/>
    <cellStyle name="Warning Text 21 3 2_Rate Case Accrual Accounts" xfId="37761"/>
    <cellStyle name="Warning Text 21 3 3" xfId="49020"/>
    <cellStyle name="Warning Text 21 3_Rate Case Accrual Accounts" xfId="37762"/>
    <cellStyle name="Warning Text 21 4" xfId="26054"/>
    <cellStyle name="Warning Text 21 4 2" xfId="26055"/>
    <cellStyle name="Warning Text 21 4_Rate Case Accrual Accounts" xfId="37763"/>
    <cellStyle name="Warning Text 21 5" xfId="49021"/>
    <cellStyle name="Warning Text 21_Rate Case Accrual Accounts" xfId="37764"/>
    <cellStyle name="Warning Text 22" xfId="26056"/>
    <cellStyle name="Warning Text 22 2" xfId="26057"/>
    <cellStyle name="Warning Text 22 2 2" xfId="26058"/>
    <cellStyle name="Warning Text 22 2 2 2" xfId="26059"/>
    <cellStyle name="Warning Text 22 2 2_Rate Case Accrual Accounts" xfId="37765"/>
    <cellStyle name="Warning Text 22 2 3" xfId="49022"/>
    <cellStyle name="Warning Text 22 2_Rate Case Accrual Accounts" xfId="37766"/>
    <cellStyle name="Warning Text 22 3" xfId="26060"/>
    <cellStyle name="Warning Text 22 3 2" xfId="26061"/>
    <cellStyle name="Warning Text 22 3 2 2" xfId="26062"/>
    <cellStyle name="Warning Text 22 3 2_Rate Case Accrual Accounts" xfId="37767"/>
    <cellStyle name="Warning Text 22 3 3" xfId="49023"/>
    <cellStyle name="Warning Text 22 3_Rate Case Accrual Accounts" xfId="37768"/>
    <cellStyle name="Warning Text 22 4" xfId="26063"/>
    <cellStyle name="Warning Text 22 4 2" xfId="26064"/>
    <cellStyle name="Warning Text 22 4_Rate Case Accrual Accounts" xfId="37769"/>
    <cellStyle name="Warning Text 22 5" xfId="49024"/>
    <cellStyle name="Warning Text 22_Rate Case Accrual Accounts" xfId="37770"/>
    <cellStyle name="Warning Text 23" xfId="26065"/>
    <cellStyle name="Warning Text 23 2" xfId="26066"/>
    <cellStyle name="Warning Text 23 2 2" xfId="26067"/>
    <cellStyle name="Warning Text 23 2 2 2" xfId="26068"/>
    <cellStyle name="Warning Text 23 2 2_Rate Case Accrual Accounts" xfId="37771"/>
    <cellStyle name="Warning Text 23 2 3" xfId="49025"/>
    <cellStyle name="Warning Text 23 2_Rate Case Accrual Accounts" xfId="37772"/>
    <cellStyle name="Warning Text 23 3" xfId="26069"/>
    <cellStyle name="Warning Text 23 3 2" xfId="26070"/>
    <cellStyle name="Warning Text 23 3 2 2" xfId="26071"/>
    <cellStyle name="Warning Text 23 3 2_Rate Case Accrual Accounts" xfId="37773"/>
    <cellStyle name="Warning Text 23 3 3" xfId="49026"/>
    <cellStyle name="Warning Text 23 3_Rate Case Accrual Accounts" xfId="37774"/>
    <cellStyle name="Warning Text 23 4" xfId="26072"/>
    <cellStyle name="Warning Text 23 4 2" xfId="26073"/>
    <cellStyle name="Warning Text 23 4 2 2" xfId="26074"/>
    <cellStyle name="Warning Text 23 4 2_Rate Case Accrual Accounts" xfId="37775"/>
    <cellStyle name="Warning Text 23 4 3" xfId="49027"/>
    <cellStyle name="Warning Text 23 4_Rate Case Accrual Accounts" xfId="37776"/>
    <cellStyle name="Warning Text 23 5" xfId="26075"/>
    <cellStyle name="Warning Text 23 5 2" xfId="26076"/>
    <cellStyle name="Warning Text 23 5_Rate Case Accrual Accounts" xfId="37777"/>
    <cellStyle name="Warning Text 23 6" xfId="49028"/>
    <cellStyle name="Warning Text 23_Rate Case Accrual Accounts" xfId="37778"/>
    <cellStyle name="Warning Text 24" xfId="26077"/>
    <cellStyle name="Warning Text 24 2" xfId="26078"/>
    <cellStyle name="Warning Text 24 2 2" xfId="26079"/>
    <cellStyle name="Warning Text 24 2 2 2" xfId="26080"/>
    <cellStyle name="Warning Text 24 2 2 2 2" xfId="26081"/>
    <cellStyle name="Warning Text 24 2 2 2_Rate Case Accrual Accounts" xfId="37779"/>
    <cellStyle name="Warning Text 24 2 2 3" xfId="49029"/>
    <cellStyle name="Warning Text 24 2 2_Rate Case Accrual Accounts" xfId="37780"/>
    <cellStyle name="Warning Text 24 2 3" xfId="26082"/>
    <cellStyle name="Warning Text 24 2 3 2" xfId="26083"/>
    <cellStyle name="Warning Text 24 2 3_Rate Case Accrual Accounts" xfId="37781"/>
    <cellStyle name="Warning Text 24 2 4" xfId="26084"/>
    <cellStyle name="Warning Text 24 2 4 2" xfId="49030"/>
    <cellStyle name="Warning Text 24 2 5" xfId="49031"/>
    <cellStyle name="Warning Text 24 2_Rate Case Accrual Accounts" xfId="37782"/>
    <cellStyle name="Warning Text 24 3" xfId="26085"/>
    <cellStyle name="Warning Text 24 3 2" xfId="26086"/>
    <cellStyle name="Warning Text 24 3 2 2" xfId="26087"/>
    <cellStyle name="Warning Text 24 3 2_Rate Case Accrual Accounts" xfId="37783"/>
    <cellStyle name="Warning Text 24 3 3" xfId="49032"/>
    <cellStyle name="Warning Text 24 3_Rate Case Accrual Accounts" xfId="37784"/>
    <cellStyle name="Warning Text 24 4" xfId="26088"/>
    <cellStyle name="Warning Text 24 4 2" xfId="26089"/>
    <cellStyle name="Warning Text 24 4_Rate Case Accrual Accounts" xfId="37785"/>
    <cellStyle name="Warning Text 24 5" xfId="26090"/>
    <cellStyle name="Warning Text 24 5 2" xfId="26091"/>
    <cellStyle name="Warning Text 24 5_Rate Case Accrual Accounts" xfId="37786"/>
    <cellStyle name="Warning Text 24 6" xfId="49033"/>
    <cellStyle name="Warning Text 24_Basis Detail" xfId="26092"/>
    <cellStyle name="Warning Text 25" xfId="26093"/>
    <cellStyle name="Warning Text 25 2" xfId="26094"/>
    <cellStyle name="Warning Text 25 2 2" xfId="26095"/>
    <cellStyle name="Warning Text 25 2 2 2" xfId="26096"/>
    <cellStyle name="Warning Text 25 2 2_Rate Case Accrual Accounts" xfId="37787"/>
    <cellStyle name="Warning Text 25 2 3" xfId="49034"/>
    <cellStyle name="Warning Text 25 2_Rate Case Accrual Accounts" xfId="37788"/>
    <cellStyle name="Warning Text 25 3" xfId="26097"/>
    <cellStyle name="Warning Text 25 3 2" xfId="26098"/>
    <cellStyle name="Warning Text 25 3_Rate Case Accrual Accounts" xfId="37789"/>
    <cellStyle name="Warning Text 25 4" xfId="49035"/>
    <cellStyle name="Warning Text 25_Rate Case Accrual Accounts" xfId="37790"/>
    <cellStyle name="Warning Text 26" xfId="26099"/>
    <cellStyle name="Warning Text 26 2" xfId="26100"/>
    <cellStyle name="Warning Text 26 2 2" xfId="26101"/>
    <cellStyle name="Warning Text 26 2 2 2" xfId="26102"/>
    <cellStyle name="Warning Text 26 2 2_Rate Case Accrual Accounts" xfId="37791"/>
    <cellStyle name="Warning Text 26 2 3" xfId="49036"/>
    <cellStyle name="Warning Text 26 2_Rate Case Accrual Accounts" xfId="37792"/>
    <cellStyle name="Warning Text 26 3" xfId="26103"/>
    <cellStyle name="Warning Text 26 3 2" xfId="26104"/>
    <cellStyle name="Warning Text 26 3_Rate Case Accrual Accounts" xfId="37793"/>
    <cellStyle name="Warning Text 26 4" xfId="49037"/>
    <cellStyle name="Warning Text 26_Rate Case Accrual Accounts" xfId="37794"/>
    <cellStyle name="Warning Text 27" xfId="26105"/>
    <cellStyle name="Warning Text 27 2" xfId="26106"/>
    <cellStyle name="Warning Text 27 2 2" xfId="26107"/>
    <cellStyle name="Warning Text 27 2 2 2" xfId="26108"/>
    <cellStyle name="Warning Text 27 2 2_Rate Case Accrual Accounts" xfId="37795"/>
    <cellStyle name="Warning Text 27 2 3" xfId="49038"/>
    <cellStyle name="Warning Text 27 2_Rate Case Accrual Accounts" xfId="37796"/>
    <cellStyle name="Warning Text 27 3" xfId="26109"/>
    <cellStyle name="Warning Text 27 3 2" xfId="26110"/>
    <cellStyle name="Warning Text 27 3_Rate Case Accrual Accounts" xfId="37797"/>
    <cellStyle name="Warning Text 27 4" xfId="49039"/>
    <cellStyle name="Warning Text 27_Rate Case Accrual Accounts" xfId="37798"/>
    <cellStyle name="Warning Text 28" xfId="26111"/>
    <cellStyle name="Warning Text 28 2" xfId="26112"/>
    <cellStyle name="Warning Text 28 2 2" xfId="26113"/>
    <cellStyle name="Warning Text 28 2_Rate Case Accrual Accounts" xfId="37799"/>
    <cellStyle name="Warning Text 28 3" xfId="49040"/>
    <cellStyle name="Warning Text 28_Rate Case Accrual Accounts" xfId="37800"/>
    <cellStyle name="Warning Text 29" xfId="26114"/>
    <cellStyle name="Warning Text 29 2" xfId="26115"/>
    <cellStyle name="Warning Text 29 2 2" xfId="26116"/>
    <cellStyle name="Warning Text 29 2_Rate Case Accrual Accounts" xfId="37801"/>
    <cellStyle name="Warning Text 29 3" xfId="49041"/>
    <cellStyle name="Warning Text 29_Rate Case Accrual Accounts" xfId="37802"/>
    <cellStyle name="Warning Text 3" xfId="26117"/>
    <cellStyle name="Warning Text 3 2" xfId="26118"/>
    <cellStyle name="Warning Text 3 2 2" xfId="26119"/>
    <cellStyle name="Warning Text 3 2 2 2" xfId="26120"/>
    <cellStyle name="Warning Text 3 2 2 2 2" xfId="26121"/>
    <cellStyle name="Warning Text 3 2 2 2_Rate Case Accrual Accounts" xfId="37803"/>
    <cellStyle name="Warning Text 3 2 2 3" xfId="49042"/>
    <cellStyle name="Warning Text 3 2 2_Rate Case Accrual Accounts" xfId="37804"/>
    <cellStyle name="Warning Text 3 2 3" xfId="26122"/>
    <cellStyle name="Warning Text 3 2 3 2" xfId="26123"/>
    <cellStyle name="Warning Text 3 2 3 2 2" xfId="26124"/>
    <cellStyle name="Warning Text 3 2 3 2_Rate Case Accrual Accounts" xfId="37805"/>
    <cellStyle name="Warning Text 3 2 3 3" xfId="49043"/>
    <cellStyle name="Warning Text 3 2 3_Rate Case Accrual Accounts" xfId="37806"/>
    <cellStyle name="Warning Text 3 2 4" xfId="26125"/>
    <cellStyle name="Warning Text 3 2 4 2" xfId="26126"/>
    <cellStyle name="Warning Text 3 2 4_Rate Case Accrual Accounts" xfId="37807"/>
    <cellStyle name="Warning Text 3 2 5" xfId="49044"/>
    <cellStyle name="Warning Text 3 2_Rate Case Accrual Accounts" xfId="37808"/>
    <cellStyle name="Warning Text 3 3" xfId="26127"/>
    <cellStyle name="Warning Text 3 3 2" xfId="26128"/>
    <cellStyle name="Warning Text 3 3 2 2" xfId="26129"/>
    <cellStyle name="Warning Text 3 3 2_Rate Case Accrual Accounts" xfId="37809"/>
    <cellStyle name="Warning Text 3 3 3" xfId="49045"/>
    <cellStyle name="Warning Text 3 3_Rate Case Accrual Accounts" xfId="37810"/>
    <cellStyle name="Warning Text 3 4" xfId="26130"/>
    <cellStyle name="Warning Text 3 4 2" xfId="26131"/>
    <cellStyle name="Warning Text 3 4_Rate Case Accrual Accounts" xfId="37811"/>
    <cellStyle name="Warning Text 3 5" xfId="26132"/>
    <cellStyle name="Warning Text 3 5 2" xfId="49046"/>
    <cellStyle name="Warning Text 3_Rate Case Accrual Accounts" xfId="37812"/>
    <cellStyle name="Warning Text 30" xfId="26133"/>
    <cellStyle name="Warning Text 30 2" xfId="26134"/>
    <cellStyle name="Warning Text 30 2 2" xfId="26135"/>
    <cellStyle name="Warning Text 30 2_Rate Case Accrual Accounts" xfId="37813"/>
    <cellStyle name="Warning Text 30 3" xfId="49047"/>
    <cellStyle name="Warning Text 30_Rate Case Accrual Accounts" xfId="37814"/>
    <cellStyle name="Warning Text 31" xfId="26136"/>
    <cellStyle name="Warning Text 31 2" xfId="26137"/>
    <cellStyle name="Warning Text 31 2 2" xfId="26138"/>
    <cellStyle name="Warning Text 31 2_Rate Case Accrual Accounts" xfId="37815"/>
    <cellStyle name="Warning Text 31 3" xfId="49048"/>
    <cellStyle name="Warning Text 31_Rate Case Accrual Accounts" xfId="37816"/>
    <cellStyle name="Warning Text 32" xfId="26139"/>
    <cellStyle name="Warning Text 32 2" xfId="26140"/>
    <cellStyle name="Warning Text 32 2 2" xfId="26141"/>
    <cellStyle name="Warning Text 32 2_Rate Case Accrual Accounts" xfId="37817"/>
    <cellStyle name="Warning Text 32 3" xfId="49049"/>
    <cellStyle name="Warning Text 32_Rate Case Accrual Accounts" xfId="37818"/>
    <cellStyle name="Warning Text 33" xfId="26142"/>
    <cellStyle name="Warning Text 33 2" xfId="26143"/>
    <cellStyle name="Warning Text 33 2 2" xfId="26144"/>
    <cellStyle name="Warning Text 33 2_Rate Case Accrual Accounts" xfId="37819"/>
    <cellStyle name="Warning Text 33 3" xfId="49050"/>
    <cellStyle name="Warning Text 33_Rate Case Accrual Accounts" xfId="37820"/>
    <cellStyle name="Warning Text 34" xfId="26145"/>
    <cellStyle name="Warning Text 34 2" xfId="26146"/>
    <cellStyle name="Warning Text 34 2 2" xfId="26147"/>
    <cellStyle name="Warning Text 34 2_Rate Case Accrual Accounts" xfId="37821"/>
    <cellStyle name="Warning Text 34 3" xfId="49051"/>
    <cellStyle name="Warning Text 34_Rate Case Accrual Accounts" xfId="37822"/>
    <cellStyle name="Warning Text 35" xfId="26148"/>
    <cellStyle name="Warning Text 35 2" xfId="26149"/>
    <cellStyle name="Warning Text 35 2 2" xfId="26150"/>
    <cellStyle name="Warning Text 35 2_Rate Case Accrual Accounts" xfId="37823"/>
    <cellStyle name="Warning Text 35 3" xfId="49052"/>
    <cellStyle name="Warning Text 35_Rate Case Accrual Accounts" xfId="37824"/>
    <cellStyle name="Warning Text 36" xfId="26151"/>
    <cellStyle name="Warning Text 36 2" xfId="26152"/>
    <cellStyle name="Warning Text 36 2 2" xfId="26153"/>
    <cellStyle name="Warning Text 36 2_Rate Case Accrual Accounts" xfId="37825"/>
    <cellStyle name="Warning Text 36 3" xfId="49053"/>
    <cellStyle name="Warning Text 36_Rate Case Accrual Accounts" xfId="37826"/>
    <cellStyle name="Warning Text 37" xfId="26154"/>
    <cellStyle name="Warning Text 37 2" xfId="26155"/>
    <cellStyle name="Warning Text 37 2 2" xfId="26156"/>
    <cellStyle name="Warning Text 37 2_Rate Case Accrual Accounts" xfId="37827"/>
    <cellStyle name="Warning Text 37 3" xfId="49054"/>
    <cellStyle name="Warning Text 37_Rate Case Accrual Accounts" xfId="37828"/>
    <cellStyle name="Warning Text 38" xfId="26157"/>
    <cellStyle name="Warning Text 38 2" xfId="26158"/>
    <cellStyle name="Warning Text 38 2 2" xfId="26159"/>
    <cellStyle name="Warning Text 38 2_Rate Case Accrual Accounts" xfId="37829"/>
    <cellStyle name="Warning Text 38 3" xfId="49055"/>
    <cellStyle name="Warning Text 38_Rate Case Accrual Accounts" xfId="37830"/>
    <cellStyle name="Warning Text 39" xfId="26160"/>
    <cellStyle name="Warning Text 39 2" xfId="26161"/>
    <cellStyle name="Warning Text 39 2 2" xfId="26162"/>
    <cellStyle name="Warning Text 39 2_Rate Case Accrual Accounts" xfId="37831"/>
    <cellStyle name="Warning Text 39 3" xfId="49056"/>
    <cellStyle name="Warning Text 39_Rate Case Accrual Accounts" xfId="37832"/>
    <cellStyle name="Warning Text 4" xfId="26163"/>
    <cellStyle name="Warning Text 4 2" xfId="26164"/>
    <cellStyle name="Warning Text 4 2 2" xfId="26165"/>
    <cellStyle name="Warning Text 4 2 2 2" xfId="26166"/>
    <cellStyle name="Warning Text 4 2 2 2 2" xfId="26167"/>
    <cellStyle name="Warning Text 4 2 2 2_Rate Case Accrual Accounts" xfId="37833"/>
    <cellStyle name="Warning Text 4 2 2 3" xfId="49057"/>
    <cellStyle name="Warning Text 4 2 2_Rate Case Accrual Accounts" xfId="37834"/>
    <cellStyle name="Warning Text 4 2 3" xfId="26168"/>
    <cellStyle name="Warning Text 4 2 3 2" xfId="26169"/>
    <cellStyle name="Warning Text 4 2 3 2 2" xfId="26170"/>
    <cellStyle name="Warning Text 4 2 3 2_Rate Case Accrual Accounts" xfId="37835"/>
    <cellStyle name="Warning Text 4 2 3 3" xfId="49058"/>
    <cellStyle name="Warning Text 4 2 3_Rate Case Accrual Accounts" xfId="37836"/>
    <cellStyle name="Warning Text 4 2 4" xfId="26171"/>
    <cellStyle name="Warning Text 4 2 4 2" xfId="26172"/>
    <cellStyle name="Warning Text 4 2 4_Rate Case Accrual Accounts" xfId="37837"/>
    <cellStyle name="Warning Text 4 2 5" xfId="49059"/>
    <cellStyle name="Warning Text 4 2_Rate Case Accrual Accounts" xfId="37838"/>
    <cellStyle name="Warning Text 4 3" xfId="26173"/>
    <cellStyle name="Warning Text 4 3 2" xfId="26174"/>
    <cellStyle name="Warning Text 4 3 2 2" xfId="26175"/>
    <cellStyle name="Warning Text 4 3 2_Rate Case Accrual Accounts" xfId="37839"/>
    <cellStyle name="Warning Text 4 3 3" xfId="49060"/>
    <cellStyle name="Warning Text 4 3_Rate Case Accrual Accounts" xfId="37840"/>
    <cellStyle name="Warning Text 4 4" xfId="26176"/>
    <cellStyle name="Warning Text 4 4 2" xfId="26177"/>
    <cellStyle name="Warning Text 4 4_Rate Case Accrual Accounts" xfId="37841"/>
    <cellStyle name="Warning Text 4 5" xfId="49061"/>
    <cellStyle name="Warning Text 4_Rate Case Accrual Accounts" xfId="37842"/>
    <cellStyle name="Warning Text 40" xfId="26178"/>
    <cellStyle name="Warning Text 40 2" xfId="26179"/>
    <cellStyle name="Warning Text 40 2 2" xfId="26180"/>
    <cellStyle name="Warning Text 40 2_Rate Case Accrual Accounts" xfId="37843"/>
    <cellStyle name="Warning Text 40 3" xfId="49062"/>
    <cellStyle name="Warning Text 40_Rate Case Accrual Accounts" xfId="37844"/>
    <cellStyle name="Warning Text 41" xfId="26181"/>
    <cellStyle name="Warning Text 41 2" xfId="26182"/>
    <cellStyle name="Warning Text 41 2 2" xfId="26183"/>
    <cellStyle name="Warning Text 41 2_Rate Case Accrual Accounts" xfId="37845"/>
    <cellStyle name="Warning Text 41 3" xfId="49063"/>
    <cellStyle name="Warning Text 41_Rate Case Accrual Accounts" xfId="37846"/>
    <cellStyle name="Warning Text 42" xfId="26184"/>
    <cellStyle name="Warning Text 42 2" xfId="26185"/>
    <cellStyle name="Warning Text 42 2 2" xfId="26186"/>
    <cellStyle name="Warning Text 42 2_Rate Case Accrual Accounts" xfId="37847"/>
    <cellStyle name="Warning Text 42 3" xfId="49064"/>
    <cellStyle name="Warning Text 42_Rate Case Accrual Accounts" xfId="37848"/>
    <cellStyle name="Warning Text 43" xfId="26187"/>
    <cellStyle name="Warning Text 43 2" xfId="26188"/>
    <cellStyle name="Warning Text 43 2 2" xfId="26189"/>
    <cellStyle name="Warning Text 43 2_Rate Case Accrual Accounts" xfId="37849"/>
    <cellStyle name="Warning Text 43 3" xfId="49065"/>
    <cellStyle name="Warning Text 43_Rate Case Accrual Accounts" xfId="37850"/>
    <cellStyle name="Warning Text 44" xfId="26190"/>
    <cellStyle name="Warning Text 44 2" xfId="26191"/>
    <cellStyle name="Warning Text 44 2 2" xfId="26192"/>
    <cellStyle name="Warning Text 44 2_Rate Case Accrual Accounts" xfId="37851"/>
    <cellStyle name="Warning Text 44 3" xfId="49066"/>
    <cellStyle name="Warning Text 44_Rate Case Accrual Accounts" xfId="37852"/>
    <cellStyle name="Warning Text 45" xfId="26193"/>
    <cellStyle name="Warning Text 45 2" xfId="26194"/>
    <cellStyle name="Warning Text 45 2 2" xfId="26195"/>
    <cellStyle name="Warning Text 45 2_Rate Case Accrual Accounts" xfId="37853"/>
    <cellStyle name="Warning Text 45 3" xfId="49067"/>
    <cellStyle name="Warning Text 45_Rate Case Accrual Accounts" xfId="37854"/>
    <cellStyle name="Warning Text 46" xfId="26196"/>
    <cellStyle name="Warning Text 46 2" xfId="26197"/>
    <cellStyle name="Warning Text 46 2 2" xfId="26198"/>
    <cellStyle name="Warning Text 46 2_Rate Case Accrual Accounts" xfId="37855"/>
    <cellStyle name="Warning Text 46 3" xfId="49068"/>
    <cellStyle name="Warning Text 46_Rate Case Accrual Accounts" xfId="37856"/>
    <cellStyle name="Warning Text 47" xfId="26199"/>
    <cellStyle name="Warning Text 47 2" xfId="26200"/>
    <cellStyle name="Warning Text 47 2 2" xfId="26201"/>
    <cellStyle name="Warning Text 47 2_Rate Case Accrual Accounts" xfId="37857"/>
    <cellStyle name="Warning Text 47 3" xfId="49069"/>
    <cellStyle name="Warning Text 47_Rate Case Accrual Accounts" xfId="37858"/>
    <cellStyle name="Warning Text 48" xfId="26202"/>
    <cellStyle name="Warning Text 48 2" xfId="26203"/>
    <cellStyle name="Warning Text 48 2 2" xfId="26204"/>
    <cellStyle name="Warning Text 48 2_Rate Case Accrual Accounts" xfId="37859"/>
    <cellStyle name="Warning Text 48 3" xfId="49070"/>
    <cellStyle name="Warning Text 48_Rate Case Accrual Accounts" xfId="37860"/>
    <cellStyle name="Warning Text 49" xfId="26205"/>
    <cellStyle name="Warning Text 49 2" xfId="26206"/>
    <cellStyle name="Warning Text 49 2 2" xfId="26207"/>
    <cellStyle name="Warning Text 49 2_Rate Case Accrual Accounts" xfId="37861"/>
    <cellStyle name="Warning Text 49 3" xfId="49071"/>
    <cellStyle name="Warning Text 49_Rate Case Accrual Accounts" xfId="37862"/>
    <cellStyle name="Warning Text 5" xfId="26208"/>
    <cellStyle name="Warning Text 5 2" xfId="26209"/>
    <cellStyle name="Warning Text 5 2 2" xfId="26210"/>
    <cellStyle name="Warning Text 5 2 2 2" xfId="26211"/>
    <cellStyle name="Warning Text 5 2 2_Rate Case Accrual Accounts" xfId="37863"/>
    <cellStyle name="Warning Text 5 2 3" xfId="49072"/>
    <cellStyle name="Warning Text 5 2_Rate Case Accrual Accounts" xfId="37864"/>
    <cellStyle name="Warning Text 5 3" xfId="26212"/>
    <cellStyle name="Warning Text 5 3 2" xfId="26213"/>
    <cellStyle name="Warning Text 5 3 2 2" xfId="26214"/>
    <cellStyle name="Warning Text 5 3 2_Rate Case Accrual Accounts" xfId="37865"/>
    <cellStyle name="Warning Text 5 3 3" xfId="49073"/>
    <cellStyle name="Warning Text 5 3_Rate Case Accrual Accounts" xfId="37866"/>
    <cellStyle name="Warning Text 5 4" xfId="26215"/>
    <cellStyle name="Warning Text 5 4 2" xfId="26216"/>
    <cellStyle name="Warning Text 5 4_Rate Case Accrual Accounts" xfId="37867"/>
    <cellStyle name="Warning Text 5 5" xfId="49074"/>
    <cellStyle name="Warning Text 5_Rate Case Accrual Accounts" xfId="37868"/>
    <cellStyle name="Warning Text 50" xfId="26217"/>
    <cellStyle name="Warning Text 50 2" xfId="26218"/>
    <cellStyle name="Warning Text 50 2 2" xfId="26219"/>
    <cellStyle name="Warning Text 50 2_Rate Case Accrual Accounts" xfId="37869"/>
    <cellStyle name="Warning Text 50 3" xfId="49075"/>
    <cellStyle name="Warning Text 50_Rate Case Accrual Accounts" xfId="37870"/>
    <cellStyle name="Warning Text 51" xfId="26220"/>
    <cellStyle name="Warning Text 51 2" xfId="26221"/>
    <cellStyle name="Warning Text 51 2 2" xfId="26222"/>
    <cellStyle name="Warning Text 51 2_Rate Case Accrual Accounts" xfId="37871"/>
    <cellStyle name="Warning Text 51 3" xfId="49076"/>
    <cellStyle name="Warning Text 51_Rate Case Accrual Accounts" xfId="37872"/>
    <cellStyle name="Warning Text 52" xfId="26223"/>
    <cellStyle name="Warning Text 52 2" xfId="26224"/>
    <cellStyle name="Warning Text 52 2 2" xfId="26225"/>
    <cellStyle name="Warning Text 52 2_Rate Case Accrual Accounts" xfId="37873"/>
    <cellStyle name="Warning Text 52 3" xfId="49077"/>
    <cellStyle name="Warning Text 52_Rate Case Accrual Accounts" xfId="37874"/>
    <cellStyle name="Warning Text 53" xfId="26226"/>
    <cellStyle name="Warning Text 53 2" xfId="26227"/>
    <cellStyle name="Warning Text 53 2 2" xfId="26228"/>
    <cellStyle name="Warning Text 53 2_Rate Case Accrual Accounts" xfId="37875"/>
    <cellStyle name="Warning Text 53 3" xfId="49078"/>
    <cellStyle name="Warning Text 53_Rate Case Accrual Accounts" xfId="37876"/>
    <cellStyle name="Warning Text 54" xfId="26229"/>
    <cellStyle name="Warning Text 54 2" xfId="26230"/>
    <cellStyle name="Warning Text 54 2 2" xfId="26231"/>
    <cellStyle name="Warning Text 54 2_Rate Case Accrual Accounts" xfId="37877"/>
    <cellStyle name="Warning Text 54 3" xfId="49079"/>
    <cellStyle name="Warning Text 54_Rate Case Accrual Accounts" xfId="37878"/>
    <cellStyle name="Warning Text 55" xfId="26232"/>
    <cellStyle name="Warning Text 55 2" xfId="26233"/>
    <cellStyle name="Warning Text 55 2 2" xfId="26234"/>
    <cellStyle name="Warning Text 55 2_Rate Case Accrual Accounts" xfId="37879"/>
    <cellStyle name="Warning Text 55 3" xfId="49080"/>
    <cellStyle name="Warning Text 55_Rate Case Accrual Accounts" xfId="37880"/>
    <cellStyle name="Warning Text 56" xfId="26235"/>
    <cellStyle name="Warning Text 56 2" xfId="26236"/>
    <cellStyle name="Warning Text 56 2 2" xfId="26237"/>
    <cellStyle name="Warning Text 56 2_Rate Case Accrual Accounts" xfId="37881"/>
    <cellStyle name="Warning Text 56 3" xfId="49081"/>
    <cellStyle name="Warning Text 56_Rate Case Accrual Accounts" xfId="37882"/>
    <cellStyle name="Warning Text 57" xfId="26238"/>
    <cellStyle name="Warning Text 57 2" xfId="26239"/>
    <cellStyle name="Warning Text 57 2 2" xfId="26240"/>
    <cellStyle name="Warning Text 57 2_Rate Case Accrual Accounts" xfId="37883"/>
    <cellStyle name="Warning Text 57 3" xfId="49082"/>
    <cellStyle name="Warning Text 57_Rate Case Accrual Accounts" xfId="37884"/>
    <cellStyle name="Warning Text 58" xfId="26241"/>
    <cellStyle name="Warning Text 58 2" xfId="26242"/>
    <cellStyle name="Warning Text 58 2 2" xfId="26243"/>
    <cellStyle name="Warning Text 58 2_Rate Case Accrual Accounts" xfId="37885"/>
    <cellStyle name="Warning Text 58 3" xfId="49083"/>
    <cellStyle name="Warning Text 58_Rate Case Accrual Accounts" xfId="37886"/>
    <cellStyle name="Warning Text 59" xfId="26244"/>
    <cellStyle name="Warning Text 59 2" xfId="26245"/>
    <cellStyle name="Warning Text 59 2 2" xfId="26246"/>
    <cellStyle name="Warning Text 59 2_Rate Case Accrual Accounts" xfId="37887"/>
    <cellStyle name="Warning Text 59 3" xfId="49084"/>
    <cellStyle name="Warning Text 59_Rate Case Accrual Accounts" xfId="37888"/>
    <cellStyle name="Warning Text 6" xfId="26247"/>
    <cellStyle name="Warning Text 6 2" xfId="26248"/>
    <cellStyle name="Warning Text 6 2 2" xfId="26249"/>
    <cellStyle name="Warning Text 6 2 2 2" xfId="26250"/>
    <cellStyle name="Warning Text 6 2 2_Rate Case Accrual Accounts" xfId="37889"/>
    <cellStyle name="Warning Text 6 2 3" xfId="49085"/>
    <cellStyle name="Warning Text 6 2_Rate Case Accrual Accounts" xfId="37890"/>
    <cellStyle name="Warning Text 6 3" xfId="26251"/>
    <cellStyle name="Warning Text 6 3 2" xfId="26252"/>
    <cellStyle name="Warning Text 6 3 2 2" xfId="26253"/>
    <cellStyle name="Warning Text 6 3 2_Rate Case Accrual Accounts" xfId="37891"/>
    <cellStyle name="Warning Text 6 3 3" xfId="49086"/>
    <cellStyle name="Warning Text 6 3_Rate Case Accrual Accounts" xfId="37892"/>
    <cellStyle name="Warning Text 6 4" xfId="26254"/>
    <cellStyle name="Warning Text 6 4 2" xfId="26255"/>
    <cellStyle name="Warning Text 6 4_Rate Case Accrual Accounts" xfId="37893"/>
    <cellStyle name="Warning Text 6 5" xfId="49087"/>
    <cellStyle name="Warning Text 6_Rate Case Accrual Accounts" xfId="37894"/>
    <cellStyle name="Warning Text 60" xfId="26256"/>
    <cellStyle name="Warning Text 60 2" xfId="26257"/>
    <cellStyle name="Warning Text 60 2 2" xfId="26258"/>
    <cellStyle name="Warning Text 60 2_Rate Case Accrual Accounts" xfId="37895"/>
    <cellStyle name="Warning Text 60 3" xfId="49088"/>
    <cellStyle name="Warning Text 60_Rate Case Accrual Accounts" xfId="37896"/>
    <cellStyle name="Warning Text 61" xfId="26259"/>
    <cellStyle name="Warning Text 61 2" xfId="26260"/>
    <cellStyle name="Warning Text 61_Rate Case Accrual Accounts" xfId="37897"/>
    <cellStyle name="Warning Text 62" xfId="26261"/>
    <cellStyle name="Warning Text 62 2" xfId="26262"/>
    <cellStyle name="Warning Text 62_Rate Case Accrual Accounts" xfId="37898"/>
    <cellStyle name="Warning Text 63" xfId="26263"/>
    <cellStyle name="Warning Text 63 2" xfId="49089"/>
    <cellStyle name="Warning Text 64" xfId="26264"/>
    <cellStyle name="Warning Text 64 2" xfId="49090"/>
    <cellStyle name="Warning Text 65" xfId="26265"/>
    <cellStyle name="Warning Text 65 2" xfId="49091"/>
    <cellStyle name="Warning Text 66" xfId="26266"/>
    <cellStyle name="Warning Text 66 2" xfId="49092"/>
    <cellStyle name="Warning Text 67" xfId="26267"/>
    <cellStyle name="Warning Text 67 2" xfId="49093"/>
    <cellStyle name="Warning Text 68" xfId="26268"/>
    <cellStyle name="Warning Text 68 2" xfId="49094"/>
    <cellStyle name="Warning Text 69" xfId="26269"/>
    <cellStyle name="Warning Text 69 2" xfId="49095"/>
    <cellStyle name="Warning Text 7" xfId="26270"/>
    <cellStyle name="Warning Text 7 2" xfId="26271"/>
    <cellStyle name="Warning Text 7 2 2" xfId="26272"/>
    <cellStyle name="Warning Text 7 2 2 2" xfId="26273"/>
    <cellStyle name="Warning Text 7 2 2_Rate Case Accrual Accounts" xfId="37899"/>
    <cellStyle name="Warning Text 7 2 3" xfId="49096"/>
    <cellStyle name="Warning Text 7 2_Rate Case Accrual Accounts" xfId="37900"/>
    <cellStyle name="Warning Text 7 3" xfId="26274"/>
    <cellStyle name="Warning Text 7 3 2" xfId="26275"/>
    <cellStyle name="Warning Text 7 3 2 2" xfId="26276"/>
    <cellStyle name="Warning Text 7 3 2_Rate Case Accrual Accounts" xfId="37901"/>
    <cellStyle name="Warning Text 7 3 3" xfId="49097"/>
    <cellStyle name="Warning Text 7 3_Rate Case Accrual Accounts" xfId="37902"/>
    <cellStyle name="Warning Text 7 4" xfId="26277"/>
    <cellStyle name="Warning Text 7 4 2" xfId="26278"/>
    <cellStyle name="Warning Text 7 4_Rate Case Accrual Accounts" xfId="37903"/>
    <cellStyle name="Warning Text 7 5" xfId="49098"/>
    <cellStyle name="Warning Text 7_Rate Case Accrual Accounts" xfId="37904"/>
    <cellStyle name="Warning Text 70" xfId="26279"/>
    <cellStyle name="Warning Text 70 2" xfId="49099"/>
    <cellStyle name="Warning Text 71" xfId="26280"/>
    <cellStyle name="Warning Text 71 2" xfId="49100"/>
    <cellStyle name="Warning Text 72" xfId="26281"/>
    <cellStyle name="Warning Text 72 2" xfId="49101"/>
    <cellStyle name="Warning Text 73" xfId="26282"/>
    <cellStyle name="Warning Text 73 2" xfId="49102"/>
    <cellStyle name="Warning Text 74" xfId="26283"/>
    <cellStyle name="Warning Text 74 2" xfId="49103"/>
    <cellStyle name="Warning Text 75" xfId="26284"/>
    <cellStyle name="Warning Text 75 2" xfId="49104"/>
    <cellStyle name="Warning Text 76" xfId="26285"/>
    <cellStyle name="Warning Text 76 2" xfId="49105"/>
    <cellStyle name="Warning Text 77" xfId="308"/>
    <cellStyle name="Warning Text 78" xfId="49148"/>
    <cellStyle name="Warning Text 79" xfId="49186"/>
    <cellStyle name="Warning Text 8" xfId="26286"/>
    <cellStyle name="Warning Text 8 2" xfId="26287"/>
    <cellStyle name="Warning Text 8 2 2" xfId="26288"/>
    <cellStyle name="Warning Text 8 2 2 2" xfId="26289"/>
    <cellStyle name="Warning Text 8 2 2_Rate Case Accrual Accounts" xfId="37905"/>
    <cellStyle name="Warning Text 8 2 3" xfId="49106"/>
    <cellStyle name="Warning Text 8 2_Rate Case Accrual Accounts" xfId="37906"/>
    <cellStyle name="Warning Text 8 3" xfId="26290"/>
    <cellStyle name="Warning Text 8 3 2" xfId="26291"/>
    <cellStyle name="Warning Text 8 3 2 2" xfId="26292"/>
    <cellStyle name="Warning Text 8 3 2_Rate Case Accrual Accounts" xfId="37907"/>
    <cellStyle name="Warning Text 8 3 3" xfId="49107"/>
    <cellStyle name="Warning Text 8 3_Rate Case Accrual Accounts" xfId="37908"/>
    <cellStyle name="Warning Text 8 4" xfId="26293"/>
    <cellStyle name="Warning Text 8 4 2" xfId="26294"/>
    <cellStyle name="Warning Text 8 4_Rate Case Accrual Accounts" xfId="37909"/>
    <cellStyle name="Warning Text 8 5" xfId="49108"/>
    <cellStyle name="Warning Text 8_Rate Case Accrual Accounts" xfId="37910"/>
    <cellStyle name="Warning Text 9" xfId="26295"/>
    <cellStyle name="Warning Text 9 2" xfId="26296"/>
    <cellStyle name="Warning Text 9 2 2" xfId="26297"/>
    <cellStyle name="Warning Text 9 2 2 2" xfId="26298"/>
    <cellStyle name="Warning Text 9 2 2_Rate Case Accrual Accounts" xfId="37911"/>
    <cellStyle name="Warning Text 9 2 3" xfId="49109"/>
    <cellStyle name="Warning Text 9 2_Rate Case Accrual Accounts" xfId="37912"/>
    <cellStyle name="Warning Text 9 3" xfId="26299"/>
    <cellStyle name="Warning Text 9 3 2" xfId="26300"/>
    <cellStyle name="Warning Text 9 3 2 2" xfId="26301"/>
    <cellStyle name="Warning Text 9 3 2_Rate Case Accrual Accounts" xfId="37913"/>
    <cellStyle name="Warning Text 9 3 3" xfId="49110"/>
    <cellStyle name="Warning Text 9 3_Rate Case Accrual Accounts" xfId="37914"/>
    <cellStyle name="Warning Text 9 4" xfId="26302"/>
    <cellStyle name="Warning Text 9 4 2" xfId="26303"/>
    <cellStyle name="Warning Text 9 4_Rate Case Accrual Accounts" xfId="37915"/>
    <cellStyle name="Warning Text 9 5" xfId="49111"/>
    <cellStyle name="Warning Text 9_Rate Case Accrual Accounts" xfId="37916"/>
    <cellStyle name="ZZActual Input EM" xfId="26304"/>
    <cellStyle name="ZZActual Input EM 2" xfId="49112"/>
    <cellStyle name="ZZAdj FILING to PROJ" xfId="26305"/>
    <cellStyle name="ZZAdj FILING to PROJ 2" xfId="49113"/>
    <cellStyle name="ZZFILED OR OUTCOME" xfId="26306"/>
    <cellStyle name="ZZFILED OR OUTCOME 2" xfId="49114"/>
    <cellStyle name="ZZOverride Input" xfId="26307"/>
    <cellStyle name="ZZOverride Input 2" xfId="49115"/>
    <cellStyle name="一般_dept code" xfId="310"/>
  </cellStyles>
  <dxfs count="0"/>
  <tableStyles count="0" defaultTableStyle="TableStyleMedium2" defaultPivotStyle="PivotStyleLight16"/>
  <colors>
    <mruColors>
      <color rgb="FF0066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26" Type="http://schemas.openxmlformats.org/officeDocument/2006/relationships/externalLink" Target="externalLinks/externalLink22.xml"/><Relationship Id="rId39" Type="http://schemas.openxmlformats.org/officeDocument/2006/relationships/externalLink" Target="externalLinks/externalLink35.xml"/><Relationship Id="rId21" Type="http://schemas.openxmlformats.org/officeDocument/2006/relationships/externalLink" Target="externalLinks/externalLink17.xml"/><Relationship Id="rId34" Type="http://schemas.openxmlformats.org/officeDocument/2006/relationships/externalLink" Target="externalLinks/externalLink30.xml"/><Relationship Id="rId42" Type="http://schemas.openxmlformats.org/officeDocument/2006/relationships/externalLink" Target="externalLinks/externalLink38.xml"/><Relationship Id="rId47" Type="http://schemas.openxmlformats.org/officeDocument/2006/relationships/externalLink" Target="externalLinks/externalLink43.xml"/><Relationship Id="rId50" Type="http://schemas.openxmlformats.org/officeDocument/2006/relationships/externalLink" Target="externalLinks/externalLink46.xml"/><Relationship Id="rId55" Type="http://schemas.openxmlformats.org/officeDocument/2006/relationships/externalLink" Target="externalLinks/externalLink51.xml"/><Relationship Id="rId63" Type="http://schemas.openxmlformats.org/officeDocument/2006/relationships/externalLink" Target="externalLinks/externalLink59.xml"/><Relationship Id="rId68" Type="http://schemas.openxmlformats.org/officeDocument/2006/relationships/externalLink" Target="externalLinks/externalLink64.xml"/><Relationship Id="rId76" Type="http://schemas.openxmlformats.org/officeDocument/2006/relationships/externalLink" Target="externalLinks/externalLink72.xml"/><Relationship Id="rId84" Type="http://schemas.openxmlformats.org/officeDocument/2006/relationships/styles" Target="styles.xml"/><Relationship Id="rId7" Type="http://schemas.openxmlformats.org/officeDocument/2006/relationships/externalLink" Target="externalLinks/externalLink3.xml"/><Relationship Id="rId71" Type="http://schemas.openxmlformats.org/officeDocument/2006/relationships/externalLink" Target="externalLinks/externalLink6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2.xml"/><Relationship Id="rId29" Type="http://schemas.openxmlformats.org/officeDocument/2006/relationships/externalLink" Target="externalLinks/externalLink25.xml"/><Relationship Id="rId11" Type="http://schemas.openxmlformats.org/officeDocument/2006/relationships/externalLink" Target="externalLinks/externalLink7.xml"/><Relationship Id="rId24" Type="http://schemas.openxmlformats.org/officeDocument/2006/relationships/externalLink" Target="externalLinks/externalLink20.xml"/><Relationship Id="rId32" Type="http://schemas.openxmlformats.org/officeDocument/2006/relationships/externalLink" Target="externalLinks/externalLink28.xml"/><Relationship Id="rId37" Type="http://schemas.openxmlformats.org/officeDocument/2006/relationships/externalLink" Target="externalLinks/externalLink33.xml"/><Relationship Id="rId40" Type="http://schemas.openxmlformats.org/officeDocument/2006/relationships/externalLink" Target="externalLinks/externalLink36.xml"/><Relationship Id="rId45" Type="http://schemas.openxmlformats.org/officeDocument/2006/relationships/externalLink" Target="externalLinks/externalLink41.xml"/><Relationship Id="rId53" Type="http://schemas.openxmlformats.org/officeDocument/2006/relationships/externalLink" Target="externalLinks/externalLink49.xml"/><Relationship Id="rId58" Type="http://schemas.openxmlformats.org/officeDocument/2006/relationships/externalLink" Target="externalLinks/externalLink54.xml"/><Relationship Id="rId66" Type="http://schemas.openxmlformats.org/officeDocument/2006/relationships/externalLink" Target="externalLinks/externalLink62.xml"/><Relationship Id="rId74" Type="http://schemas.openxmlformats.org/officeDocument/2006/relationships/externalLink" Target="externalLinks/externalLink70.xml"/><Relationship Id="rId79" Type="http://schemas.openxmlformats.org/officeDocument/2006/relationships/externalLink" Target="externalLinks/externalLink75.xml"/><Relationship Id="rId5" Type="http://schemas.openxmlformats.org/officeDocument/2006/relationships/externalLink" Target="externalLinks/externalLink1.xml"/><Relationship Id="rId61" Type="http://schemas.openxmlformats.org/officeDocument/2006/relationships/externalLink" Target="externalLinks/externalLink57.xml"/><Relationship Id="rId82" Type="http://schemas.openxmlformats.org/officeDocument/2006/relationships/externalLink" Target="externalLinks/externalLink78.xml"/><Relationship Id="rId19" Type="http://schemas.openxmlformats.org/officeDocument/2006/relationships/externalLink" Target="externalLinks/externalLink15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externalLink" Target="externalLinks/externalLink10.xml"/><Relationship Id="rId22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23.xml"/><Relationship Id="rId30" Type="http://schemas.openxmlformats.org/officeDocument/2006/relationships/externalLink" Target="externalLinks/externalLink26.xml"/><Relationship Id="rId35" Type="http://schemas.openxmlformats.org/officeDocument/2006/relationships/externalLink" Target="externalLinks/externalLink31.xml"/><Relationship Id="rId43" Type="http://schemas.openxmlformats.org/officeDocument/2006/relationships/externalLink" Target="externalLinks/externalLink39.xml"/><Relationship Id="rId48" Type="http://schemas.openxmlformats.org/officeDocument/2006/relationships/externalLink" Target="externalLinks/externalLink44.xml"/><Relationship Id="rId56" Type="http://schemas.openxmlformats.org/officeDocument/2006/relationships/externalLink" Target="externalLinks/externalLink52.xml"/><Relationship Id="rId64" Type="http://schemas.openxmlformats.org/officeDocument/2006/relationships/externalLink" Target="externalLinks/externalLink60.xml"/><Relationship Id="rId69" Type="http://schemas.openxmlformats.org/officeDocument/2006/relationships/externalLink" Target="externalLinks/externalLink65.xml"/><Relationship Id="rId77" Type="http://schemas.openxmlformats.org/officeDocument/2006/relationships/externalLink" Target="externalLinks/externalLink73.xml"/><Relationship Id="rId8" Type="http://schemas.openxmlformats.org/officeDocument/2006/relationships/externalLink" Target="externalLinks/externalLink4.xml"/><Relationship Id="rId51" Type="http://schemas.openxmlformats.org/officeDocument/2006/relationships/externalLink" Target="externalLinks/externalLink47.xml"/><Relationship Id="rId72" Type="http://schemas.openxmlformats.org/officeDocument/2006/relationships/externalLink" Target="externalLinks/externalLink68.xml"/><Relationship Id="rId80" Type="http://schemas.openxmlformats.org/officeDocument/2006/relationships/externalLink" Target="externalLinks/externalLink76.xml"/><Relationship Id="rId85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25" Type="http://schemas.openxmlformats.org/officeDocument/2006/relationships/externalLink" Target="externalLinks/externalLink21.xml"/><Relationship Id="rId33" Type="http://schemas.openxmlformats.org/officeDocument/2006/relationships/externalLink" Target="externalLinks/externalLink29.xml"/><Relationship Id="rId38" Type="http://schemas.openxmlformats.org/officeDocument/2006/relationships/externalLink" Target="externalLinks/externalLink34.xml"/><Relationship Id="rId46" Type="http://schemas.openxmlformats.org/officeDocument/2006/relationships/externalLink" Target="externalLinks/externalLink42.xml"/><Relationship Id="rId59" Type="http://schemas.openxmlformats.org/officeDocument/2006/relationships/externalLink" Target="externalLinks/externalLink55.xml"/><Relationship Id="rId67" Type="http://schemas.openxmlformats.org/officeDocument/2006/relationships/externalLink" Target="externalLinks/externalLink63.xml"/><Relationship Id="rId20" Type="http://schemas.openxmlformats.org/officeDocument/2006/relationships/externalLink" Target="externalLinks/externalLink16.xml"/><Relationship Id="rId41" Type="http://schemas.openxmlformats.org/officeDocument/2006/relationships/externalLink" Target="externalLinks/externalLink37.xml"/><Relationship Id="rId54" Type="http://schemas.openxmlformats.org/officeDocument/2006/relationships/externalLink" Target="externalLinks/externalLink50.xml"/><Relationship Id="rId62" Type="http://schemas.openxmlformats.org/officeDocument/2006/relationships/externalLink" Target="externalLinks/externalLink58.xml"/><Relationship Id="rId70" Type="http://schemas.openxmlformats.org/officeDocument/2006/relationships/externalLink" Target="externalLinks/externalLink66.xml"/><Relationship Id="rId75" Type="http://schemas.openxmlformats.org/officeDocument/2006/relationships/externalLink" Target="externalLinks/externalLink71.xml"/><Relationship Id="rId83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1.xml"/><Relationship Id="rId23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4.xml"/><Relationship Id="rId36" Type="http://schemas.openxmlformats.org/officeDocument/2006/relationships/externalLink" Target="externalLinks/externalLink32.xml"/><Relationship Id="rId49" Type="http://schemas.openxmlformats.org/officeDocument/2006/relationships/externalLink" Target="externalLinks/externalLink45.xml"/><Relationship Id="rId57" Type="http://schemas.openxmlformats.org/officeDocument/2006/relationships/externalLink" Target="externalLinks/externalLink53.xml"/><Relationship Id="rId10" Type="http://schemas.openxmlformats.org/officeDocument/2006/relationships/externalLink" Target="externalLinks/externalLink6.xml"/><Relationship Id="rId31" Type="http://schemas.openxmlformats.org/officeDocument/2006/relationships/externalLink" Target="externalLinks/externalLink27.xml"/><Relationship Id="rId44" Type="http://schemas.openxmlformats.org/officeDocument/2006/relationships/externalLink" Target="externalLinks/externalLink40.xml"/><Relationship Id="rId52" Type="http://schemas.openxmlformats.org/officeDocument/2006/relationships/externalLink" Target="externalLinks/externalLink48.xml"/><Relationship Id="rId60" Type="http://schemas.openxmlformats.org/officeDocument/2006/relationships/externalLink" Target="externalLinks/externalLink56.xml"/><Relationship Id="rId65" Type="http://schemas.openxmlformats.org/officeDocument/2006/relationships/externalLink" Target="externalLinks/externalLink61.xml"/><Relationship Id="rId73" Type="http://schemas.openxmlformats.org/officeDocument/2006/relationships/externalLink" Target="externalLinks/externalLink69.xml"/><Relationship Id="rId78" Type="http://schemas.openxmlformats.org/officeDocument/2006/relationships/externalLink" Target="externalLinks/externalLink74.xml"/><Relationship Id="rId81" Type="http://schemas.openxmlformats.org/officeDocument/2006/relationships/externalLink" Target="externalLinks/externalLink77.xml"/><Relationship Id="rId86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Captive\Clients\SIG%20%20%20%20%20%20Selective%20%20%20%20%20%20%20%20%20%20%20%20%20%20%202111\Financial%20Services\Fin%20Stmts%20-%20Commentaries\2002\fs_010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23\rateflng\Lead%20Lag%202002\Distribution\Tax%20Support\2002%20Local%20Gross%20Receipts%20Drill%20CF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costa\Local%20Settings\Temporary%20Internet%20Files\OLKE\O-I%20Upload%20for%20AST%20v2%205%20(2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Plant%20Accounting\Monthly%20Reports\Depr_Cap_Exp\Current_Depreciation_Exp_Cap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01PNCIF000\Budget\1-ENTERPRISE%20MODEL\Effect%20of%20Post%20N.O.%20Changes%20(3.2%20to%203.2.1)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01pncif000\shsr_shared\Tax%20-%20Income\Income%20Tax\FY16%20Income%20Tax\Fixed%20Assets\Tax%20Return\AMENDED\1%20-%20Fixed%20Asset%20Summary-TY15%20(FY16)%20-%20Amended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01PNCIF000\Atmos%20Financial%20Packages\FY2010\M7-Apr10\CapEx%20Tracker\WestTexas%20CapEx_Apr1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Plant%20Accounting\South\PPER\Fiscal%202005\Feb%2005\2-05%20Reserve%20Workfil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01PNCIF000\Atmos%20Financial%20Packages\FY2010\M7-Apr10\CapEx%20Tracker\PipelineTX%20CapEx_Apr10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Atmos%20Consolidated\May05\Utility%20Financial%20Package_May0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01pncif000\shsr_shared\Tax%20-%20Income\Income%20Tax\FY16%20Income%20Tax\Fixed%20Assets\Tax%20Return\Sch%20M%20&amp;%20Basis%20Adjustments\FY16%20-%20TR15%20-%20AIC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Atmos%20Consolidated\EPS%20Projection_Jun05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01PNCIF000\Tax%20-%20Income\Income%20Tax\FY16%20Income%20Tax\Fixed%20Assets\Q4%20Provision\Sch%20M\FY16%20-%20Q4%20-%20Provision%20-%20AIC%20data%20from%20CR%20details%20%20query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01pncif000\shsr_shared\Tax%20-%20Income\Income%20Tax\FY16%20Income%20Tax\Fixed%20Assets\Tax%20Return\Sch%20M%20&amp;%20Basis%20Adjustments\FY16%20-%20TR15%20-%20Tax%20CWIP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Plant%20Accounting\Monthly%20Reports\CWIP\Open%20CWIP\FY2004\Open%20CWIP%20Sep-04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01PNCIF000\Tax%20-%20Income\Income%20Tax\FY16%20Income%20Tax\Fixed%20Assets\Tax%20Return\Sch%20M%20&amp;%20Basis%20Adjustments\FY16%20-%20TR15%20-%20Tax%20CWIP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\1-ENTERPRISE%20MODEL\EMAIN%2016%20-%200.1.5%20-%206-28%20Planit%20Snapshot%20+APT%20OM.xlsm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Revenue%20Requirements\Mid-States\VIRGINIA\2007%20AIF\2007%20AIF%20FILING\Copy%20of%20REVISED%202006%2009%20AIF%20%20PER%20JOHN%20BALLSRUD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Y%202003%20Capital%20Budget\AEL\AEL%20Capital%20Budget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Atmos%20Financial%20Packages\FY2008\M9-Jun08\EssDB%20Jun08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tmos%20Financial%20Packages\FY2007\M6-Mar07\CapEx%20Tracker\PipelineTX%20CapEx_Mar07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FY2008\M3-Dec07\CapEx%20Tracker\SSU%20CapEx_Dec07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Captive\Clients\KOD%20%20%20%20%20Kodiak%20%20%20%20%20%20%20%20%20%20%20%20%20%20%20%20%209846\Financial%20Services\Fin%20Stmts%20-%20Commentaries\FS%20Q1%20200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Data%20Input%20for%20Tracker&amp;EPS%20Projection\ColKans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01PNCIF000\Atmos%20Financial%20Packages\FY2010\M7-Apr10\CapEx%20Tracker\ColKans%20CapEx_Apr10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Non%20Utility%20Business%20Services\FY%202001\Jun%2001\Energy%20Services%20Companies-Retail\Check%20Request%20Jun%2001%20Pm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01PNCIF000\Budget\1-ENTERPRISE%20MODEL\EM%20'13%20-%202.3.1%20-%20Base%20+%2050mm%20capex%20(for%20$850).xlsm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u_atmos\2006%20Atmos%20Planning\Mid%20Tex%20margin%202006%20Planning\Customer%20Data\customer%20graphs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Plant%20Accounting\Monthly%20Reports\CWIP\Open%20CWIP\FY2005\Mar-05%20Open%20CWIP%20Repor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tmos%20Financial%20Packages\FY2009\M3-Dec08\EssDB%20Dec0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ocuments%20and%20Settings\DPearson\Local%20Settings\Temporary%20Internet%20Files\OLK4\Benefits%20Fee%20Summary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tmos%20Financial%20Results\M6-Mar14\EPS%20Projections\Shared%20Services%20EPS_Mar14.xlsm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costa\Local%20Settings\Temporary%20Internet%20Files\OLKE\AST%20VESTING%20UPLOAD%20TEMPLATE%20%20V%20%201%201%2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AIMDATA\CLIENTS\PAL\ACCT\FINSTMTS\FSDEC97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EssDB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01PNCIF000\Atmos%20Financial%20Packages\FY2010\M7-Apr10\CapEx%20Tracker\KYMidStates%20CapEx_Apr1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Utility\UTILITY%20FINANCIAL%20PACKAGES_Jun05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AIMDATA\CLIENTS\OVA\ACCT\FS9706.XLW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ocuments%20and%20Settings\cagle\Local%20Settings\Temporary%20Internet%20Files\OLKF\Blueflame%20Prop%20Ins%20CY05%20Mid-Tex-Cagle1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Atmos%20Consolidated\May05\Nonutility_May05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Data%20Input%20for%20Tracker&amp;EPS%20Projection\Kentucky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Data%20Input%20for%20Tracker&amp;EPS%20Projection\Louisiana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01PNCIF000\Atmos%20Financial%20Packages\FY2010\M7-Apr10\CapEx%20Tracker\Louisiana%20CapEx_Apr10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Data%20Input%20for%20Tracker&amp;EPS%20Projection\MidStat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Captive\Clients\TRA%20%20%20%20%20TRAC%20%20%20%20%20%20%20%20%20%20%20%20%20%20%20%20%20%20%207199\Financial%20Services\Fin%20Stmts%20-%20Commentaries\Fy2003\fs_1102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tmos%20Financial%20Results\M6-Mar14\EssDBMar14.xlsm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Finance\2004%20Analysis\Summary%20Reports%20-%20Essbase\Essbase%20Financial%20Desktop%20-%20Jun%2004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enefits%20Accounting%20Department\Melissa\Training\RS%20File%20Dec15%20%20FY16%20-%201-7-15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Data%20Input%20for%20Tracker&amp;EPS%20Projection\Mississippi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01PNCIF000\Atmos%20Financial%20Packages\FY2010\M7-Apr10\CapEx%20Tracker\Mississippi%20CapEx_Apr10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Data%20Input%20for%20Tracker&amp;EPS%20Projection\MidTex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01PNCIF000\Atmos%20Financial%20Packages\FY2010\M7-Apr10\CapEx%20Tracker\MidTex%20CapEx_Apr10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01PNCIF000\Atmos%20Financial%20Packages\FY2010\M7-Apr10\CapEx%20Tracker\Nonreg%20CapEx_Apr10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tility\Distribution\2002\Dec\Trial%20Balance\LSGD%20Trial%20Balance%20Dec%202002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01PNCIF000\Shsr_Workgroups\Financial%20Reporting\Kim%20Quach\FY2017%20REPORTS%20AND%20ANALYSIS\Sep17\Financial%20Results-Sep17-TaxEst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CAPTIVE\RAIL\CEH\QTR_END\INVT_596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AIMDATA\CLIENTS\MRP\ACCT\MRPFS97.XLW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Plant%20Accounting\Monthly%20Reports\Capital%20Expenditure%20reports\Capital%20Expenditures%20-%202005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01pncif000\shsr_shared\Tax%20-%20Income\Income%20Tax\FY16%20Income%20Tax\Fixed%20Assets\Tax%20Return\Sch%20M%20&amp;%20Basis%20Adjustments\FY16%20-%20TR15%20-%20Cap%20Software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01PNCIF000\Tax%20-%20Income\Income%20Tax\FY14%20Income%20Tax\Provision\Annual\AUT\Schedule%20M\Restricted%20Stock\JEs%20Reclass%20MIP%20to%20APIC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Extra%20files%20for%20calculating%20allocation%20basis%20for%2098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01pncif000\shsr_shared\Tax%20-%20Income\Income%20Tax\FY16%20Income%20Tax\Fixed%20Assets\Tax%20Return\Sch%20M%20&amp;%20Basis%20Adjustments\FY16%20-%20TR15%20-%20Cap%20COR%20and%20Proceeds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stoj11a\Desktop\Def%20Pool%20for%20Rate%20Dept%2006_30_2014%20Sarah%20Testing%20before%20delete.xlsx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S_GRA\Gas\2007%20Systemwide%20Case\Model\Errata\Errata%20-%20Cost%20of%20Service%20&amp;%20Workpapers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bb00n06\Tx_Workgroups\Finance\2004%20Analysis\Summary%20Reports%20-%20Essbase\Essbase%20Financial%20Desktop%20-%20Apr%2004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Data%20Input%20for%20Tracker&amp;EPS%20Projection\Shared%20Service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Plant%20Accounting\South\PPER\Fiscal%202005\Feb%2005\Feb05%20Reserve%20Adj.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tmos%20Financial%20Packages\FY2007\M6-Mar07\EPS%20Projections\Shared%20Services%20EPS_Mar07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tmos%20Financial%20Packages\FY2009\M3-Dec08\EPS%20Projections\Shared%20Services%20EPS_Dec08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01PNCIF000\Atmos%20Financial%20Packages\FY2010\M7-Apr10\CapEx%20Tracker\SSU%20CapEx_Apr10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ax%20-%20Income\Income%20Tax\FY14%20Income%20Tax\Provision\Q2\Qtrly%20Provision%20Cal%20-%202Q%2014.xlsx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01PNCIF000\Budget\Latest%20rate%20filings%20and%20outcomes\2009%20CO%20Cost%20of%20Service%20Study%20as%20filed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ive-Yr%20Summ%20'14%20-%201.0.8.xlsm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CUSUMANO\UCG%20RENT%20TEMPLATE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Budget\Latest%20rate%20filings%20and%20outcomes\Rate%20Cases%202011-2012\TN)2012%20revenue%20requirement%20schedules%20settlement%20to%207.10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Data%20Input%20for%20Tracker&amp;EPS%20Projection\WestTexa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cshrnasp03\u_atmos\2006%20Atmos%20Planning\2006%20Waller%20with%20data%20entry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Atmos%20Financial%20Packages\FY2008\M11-Aug08\EssDB%20Aug0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BS"/>
      <sheetName val="IS"/>
      <sheetName val="SCHED"/>
      <sheetName val="Interest"/>
      <sheetName val="BONDS"/>
      <sheetName val="UW_SUMM"/>
      <sheetName val="WC_ALAB"/>
      <sheetName val="WC_KENT"/>
      <sheetName val="GL_PL"/>
      <sheetName val="3RD PARTY"/>
      <sheetName val="PAID"/>
      <sheetName val="OSLR"/>
      <sheetName val="IBNR"/>
      <sheetName val="JE"/>
      <sheetName val="Module2"/>
      <sheetName val="Module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 refreshError="1"/>
      <sheetData sheetId="1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urce"/>
      <sheetName val="Totals"/>
    </sheetNames>
    <sheetDataSet>
      <sheetData sheetId="0"/>
      <sheetData sheetId="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My Lists"/>
      <sheetName val="OIData"/>
    </sheetNames>
    <sheetDataSet>
      <sheetData sheetId="0" refreshError="1"/>
      <sheetData sheetId="1">
        <row r="2">
          <cell r="A2" t="str">
            <v xml:space="preserve">1-Domestic Indiv </v>
          </cell>
        </row>
        <row r="3">
          <cell r="A3" t="str">
            <v xml:space="preserve">2-Domestic JT TEN </v>
          </cell>
        </row>
        <row r="4">
          <cell r="A4" t="str">
            <v xml:space="preserve">3-Domestic TEN COM </v>
          </cell>
        </row>
        <row r="5">
          <cell r="A5" t="str">
            <v xml:space="preserve">4-Domestic TEN ENT </v>
          </cell>
        </row>
        <row r="6">
          <cell r="A6" t="str">
            <v xml:space="preserve">5-Domestic COMM PROP </v>
          </cell>
        </row>
        <row r="7">
          <cell r="A7" t="str">
            <v xml:space="preserve">6-Domestic Cust For Minor </v>
          </cell>
        </row>
        <row r="8">
          <cell r="A8" t="str">
            <v xml:space="preserve">7-Domestic Trust </v>
          </cell>
        </row>
        <row r="9">
          <cell r="A9" t="str">
            <v xml:space="preserve">8-Domestic IRA/Keogh </v>
          </cell>
        </row>
        <row r="10">
          <cell r="A10" t="str">
            <v xml:space="preserve">9-Domestic FBO/FAO </v>
          </cell>
        </row>
        <row r="11">
          <cell r="A11" t="str">
            <v>10-Domestic Corp</v>
          </cell>
        </row>
        <row r="12">
          <cell r="A12" t="str">
            <v xml:space="preserve">11-Domestic Partnership </v>
          </cell>
        </row>
        <row r="13">
          <cell r="A13" t="str">
            <v>12-Foreign Indiv</v>
          </cell>
        </row>
        <row r="14">
          <cell r="A14" t="str">
            <v xml:space="preserve">13-Foreign Joint </v>
          </cell>
        </row>
        <row r="15">
          <cell r="A15" t="str">
            <v xml:space="preserve">14-Foreign Trust </v>
          </cell>
        </row>
        <row r="16">
          <cell r="A16" t="str">
            <v xml:space="preserve">15-Foreign FBO/FAO </v>
          </cell>
        </row>
        <row r="17">
          <cell r="A17" t="str">
            <v>16-Foreign Corp    </v>
          </cell>
        </row>
      </sheetData>
      <sheetData sheetId="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"/>
      <sheetName val="Act_Cap_Exp"/>
      <sheetName val="summary"/>
      <sheetName val="graph"/>
      <sheetName val="Sheet1"/>
    </sheetNames>
    <sheetDataSet>
      <sheetData sheetId="0"/>
      <sheetData sheetId="1"/>
      <sheetData sheetId="2">
        <row r="2">
          <cell r="A2">
            <v>3</v>
          </cell>
          <cell r="G2">
            <v>1784921.04</v>
          </cell>
        </row>
        <row r="3">
          <cell r="A3">
            <v>3</v>
          </cell>
          <cell r="G3">
            <v>416597.05</v>
          </cell>
        </row>
        <row r="4">
          <cell r="A4">
            <v>4</v>
          </cell>
          <cell r="G4">
            <v>244284.62</v>
          </cell>
        </row>
        <row r="5">
          <cell r="A5">
            <v>4</v>
          </cell>
          <cell r="G5">
            <v>110148.99</v>
          </cell>
        </row>
        <row r="6">
          <cell r="A6">
            <v>5</v>
          </cell>
          <cell r="G6">
            <v>244284.64</v>
          </cell>
        </row>
        <row r="7">
          <cell r="A7">
            <v>5</v>
          </cell>
          <cell r="G7">
            <v>110148.99</v>
          </cell>
        </row>
        <row r="8">
          <cell r="A8">
            <v>1</v>
          </cell>
          <cell r="G8">
            <v>-5.6843418860808002E-14</v>
          </cell>
        </row>
        <row r="9">
          <cell r="A9">
            <v>1</v>
          </cell>
          <cell r="G9">
            <v>1.7053025658242399E-13</v>
          </cell>
        </row>
        <row r="10">
          <cell r="A10">
            <v>1</v>
          </cell>
          <cell r="G10">
            <v>-4.6611603465862596E-12</v>
          </cell>
        </row>
        <row r="11">
          <cell r="A11">
            <v>1</v>
          </cell>
          <cell r="G11">
            <v>-2.18278728425503E-11</v>
          </cell>
        </row>
        <row r="12">
          <cell r="A12">
            <v>1</v>
          </cell>
          <cell r="G12">
            <v>0</v>
          </cell>
        </row>
        <row r="13">
          <cell r="A13">
            <v>1</v>
          </cell>
          <cell r="G13">
            <v>7.2759576141834308E-12</v>
          </cell>
        </row>
        <row r="14">
          <cell r="A14">
            <v>1</v>
          </cell>
          <cell r="G14">
            <v>1.06581410364015E-14</v>
          </cell>
        </row>
        <row r="15">
          <cell r="A15">
            <v>1</v>
          </cell>
          <cell r="G15">
            <v>3.6379788070917097E-11</v>
          </cell>
        </row>
        <row r="16">
          <cell r="A16">
            <v>1</v>
          </cell>
          <cell r="G16">
            <v>-4.2632564145605999E-14</v>
          </cell>
        </row>
        <row r="17">
          <cell r="A17">
            <v>1</v>
          </cell>
          <cell r="G17">
            <v>1.0800249583553501E-12</v>
          </cell>
        </row>
        <row r="18">
          <cell r="A18">
            <v>1</v>
          </cell>
          <cell r="G18">
            <v>0</v>
          </cell>
        </row>
        <row r="19">
          <cell r="A19">
            <v>1</v>
          </cell>
          <cell r="G19">
            <v>3651.35</v>
          </cell>
        </row>
        <row r="20">
          <cell r="A20">
            <v>1</v>
          </cell>
          <cell r="G20">
            <v>3651.35</v>
          </cell>
        </row>
        <row r="21">
          <cell r="A21">
            <v>1</v>
          </cell>
          <cell r="G21">
            <v>633.86</v>
          </cell>
        </row>
        <row r="22">
          <cell r="A22">
            <v>1</v>
          </cell>
          <cell r="G22">
            <v>7663.37</v>
          </cell>
        </row>
        <row r="23">
          <cell r="A23">
            <v>1</v>
          </cell>
          <cell r="G23">
            <v>192142.89</v>
          </cell>
        </row>
        <row r="24">
          <cell r="A24">
            <v>1</v>
          </cell>
          <cell r="G24">
            <v>633.86</v>
          </cell>
        </row>
        <row r="25">
          <cell r="A25">
            <v>1</v>
          </cell>
          <cell r="G25">
            <v>7663.37</v>
          </cell>
        </row>
        <row r="26">
          <cell r="A26">
            <v>1</v>
          </cell>
          <cell r="G26">
            <v>9094.9500000000007</v>
          </cell>
        </row>
        <row r="27">
          <cell r="A27">
            <v>2</v>
          </cell>
          <cell r="G27">
            <v>11967.42</v>
          </cell>
        </row>
        <row r="28">
          <cell r="A28">
            <v>2</v>
          </cell>
          <cell r="G28">
            <v>13458.65</v>
          </cell>
        </row>
        <row r="29">
          <cell r="A29">
            <v>2</v>
          </cell>
          <cell r="G29">
            <v>17838.400000000001</v>
          </cell>
        </row>
        <row r="30">
          <cell r="A30">
            <v>2</v>
          </cell>
          <cell r="G30">
            <v>150088.01999999999</v>
          </cell>
        </row>
        <row r="31">
          <cell r="A31">
            <v>2</v>
          </cell>
          <cell r="G31">
            <v>12735.7</v>
          </cell>
        </row>
        <row r="32">
          <cell r="A32">
            <v>2</v>
          </cell>
          <cell r="G32">
            <v>22212.41</v>
          </cell>
        </row>
        <row r="33">
          <cell r="A33">
            <v>2</v>
          </cell>
          <cell r="G33">
            <v>17248.28</v>
          </cell>
        </row>
        <row r="34">
          <cell r="A34">
            <v>2</v>
          </cell>
          <cell r="G34">
            <v>9094.9500000000007</v>
          </cell>
        </row>
        <row r="35">
          <cell r="A35">
            <v>2</v>
          </cell>
          <cell r="G35">
            <v>11967.42</v>
          </cell>
        </row>
        <row r="36">
          <cell r="A36">
            <v>2</v>
          </cell>
          <cell r="G36">
            <v>13458.65</v>
          </cell>
        </row>
        <row r="37">
          <cell r="A37">
            <v>2</v>
          </cell>
          <cell r="G37">
            <v>17838.400000000001</v>
          </cell>
        </row>
        <row r="38">
          <cell r="A38">
            <v>2</v>
          </cell>
          <cell r="G38">
            <v>12755.89</v>
          </cell>
        </row>
        <row r="39">
          <cell r="A39">
            <v>2</v>
          </cell>
          <cell r="G39">
            <v>22212.41</v>
          </cell>
        </row>
        <row r="40">
          <cell r="A40">
            <v>2</v>
          </cell>
          <cell r="G40">
            <v>17248.28</v>
          </cell>
        </row>
        <row r="41">
          <cell r="A41">
            <v>2</v>
          </cell>
          <cell r="G41">
            <v>16441.22</v>
          </cell>
        </row>
        <row r="42">
          <cell r="A42">
            <v>2</v>
          </cell>
          <cell r="G42">
            <v>18527.669999999998</v>
          </cell>
        </row>
        <row r="43">
          <cell r="A43">
            <v>2</v>
          </cell>
          <cell r="G43">
            <v>29660.82</v>
          </cell>
        </row>
        <row r="44">
          <cell r="A44">
            <v>2</v>
          </cell>
          <cell r="G44">
            <v>60448.23</v>
          </cell>
        </row>
        <row r="45">
          <cell r="A45">
            <v>2</v>
          </cell>
          <cell r="G45">
            <v>18114</v>
          </cell>
        </row>
        <row r="46">
          <cell r="A46">
            <v>3</v>
          </cell>
          <cell r="G46">
            <v>58806.6</v>
          </cell>
        </row>
        <row r="47">
          <cell r="A47">
            <v>3</v>
          </cell>
          <cell r="G47">
            <v>898805.72</v>
          </cell>
        </row>
        <row r="48">
          <cell r="A48">
            <v>3</v>
          </cell>
          <cell r="G48">
            <v>49808.480000000003</v>
          </cell>
        </row>
        <row r="49">
          <cell r="A49">
            <v>3</v>
          </cell>
          <cell r="G49">
            <v>16717.16</v>
          </cell>
        </row>
        <row r="50">
          <cell r="A50">
            <v>3</v>
          </cell>
          <cell r="G50">
            <v>18514.52</v>
          </cell>
        </row>
        <row r="51">
          <cell r="A51">
            <v>3</v>
          </cell>
          <cell r="G51">
            <v>29669.58</v>
          </cell>
        </row>
        <row r="52">
          <cell r="A52">
            <v>3</v>
          </cell>
          <cell r="G52">
            <v>60448.23</v>
          </cell>
        </row>
        <row r="53">
          <cell r="A53">
            <v>3</v>
          </cell>
          <cell r="G53">
            <v>18114</v>
          </cell>
        </row>
        <row r="54">
          <cell r="A54">
            <v>3</v>
          </cell>
          <cell r="G54">
            <v>59259.26</v>
          </cell>
        </row>
        <row r="55">
          <cell r="A55">
            <v>3</v>
          </cell>
          <cell r="G55">
            <v>49808.480000000003</v>
          </cell>
        </row>
        <row r="56">
          <cell r="A56">
            <v>3</v>
          </cell>
          <cell r="G56">
            <v>1328879.06</v>
          </cell>
        </row>
        <row r="57">
          <cell r="A57">
            <v>3</v>
          </cell>
          <cell r="G57">
            <v>760292.42</v>
          </cell>
        </row>
        <row r="58">
          <cell r="A58">
            <v>3</v>
          </cell>
          <cell r="G58">
            <v>733457.48</v>
          </cell>
        </row>
        <row r="59">
          <cell r="A59">
            <v>3</v>
          </cell>
          <cell r="G59">
            <v>1476490.75</v>
          </cell>
        </row>
        <row r="60">
          <cell r="A60">
            <v>3</v>
          </cell>
          <cell r="G60">
            <v>818049.8</v>
          </cell>
        </row>
        <row r="61">
          <cell r="A61">
            <v>3</v>
          </cell>
          <cell r="G61">
            <v>369202.87</v>
          </cell>
        </row>
        <row r="62">
          <cell r="A62">
            <v>3</v>
          </cell>
          <cell r="G62">
            <v>31840.09</v>
          </cell>
        </row>
        <row r="63">
          <cell r="A63">
            <v>3</v>
          </cell>
          <cell r="G63">
            <v>11958.43</v>
          </cell>
        </row>
        <row r="64">
          <cell r="A64">
            <v>3</v>
          </cell>
          <cell r="G64">
            <v>6462.72</v>
          </cell>
        </row>
        <row r="65">
          <cell r="A65">
            <v>4</v>
          </cell>
          <cell r="G65">
            <v>1315587.95</v>
          </cell>
        </row>
        <row r="66">
          <cell r="A66">
            <v>4</v>
          </cell>
          <cell r="G66">
            <v>752005.98</v>
          </cell>
        </row>
        <row r="67">
          <cell r="A67">
            <v>4</v>
          </cell>
          <cell r="G67">
            <v>704344.2</v>
          </cell>
        </row>
        <row r="68">
          <cell r="A68">
            <v>4</v>
          </cell>
          <cell r="G68">
            <v>1464133.81</v>
          </cell>
        </row>
        <row r="69">
          <cell r="A69">
            <v>4</v>
          </cell>
          <cell r="G69">
            <v>818935.74</v>
          </cell>
        </row>
        <row r="70">
          <cell r="A70">
            <v>4</v>
          </cell>
          <cell r="G70">
            <v>535143.73</v>
          </cell>
        </row>
        <row r="71">
          <cell r="A71">
            <v>4</v>
          </cell>
          <cell r="G71">
            <v>11991.98</v>
          </cell>
        </row>
        <row r="72">
          <cell r="A72">
            <v>4</v>
          </cell>
          <cell r="G72">
            <v>6462.72</v>
          </cell>
        </row>
        <row r="73">
          <cell r="A73">
            <v>4</v>
          </cell>
          <cell r="G73">
            <v>1009214.23</v>
          </cell>
        </row>
        <row r="74">
          <cell r="A74">
            <v>4</v>
          </cell>
          <cell r="G74">
            <v>128461.51</v>
          </cell>
        </row>
        <row r="75">
          <cell r="A75">
            <v>4</v>
          </cell>
          <cell r="G75">
            <v>91271.73</v>
          </cell>
        </row>
        <row r="76">
          <cell r="A76">
            <v>4</v>
          </cell>
          <cell r="G76">
            <v>70475.399999999994</v>
          </cell>
        </row>
        <row r="77">
          <cell r="A77">
            <v>4</v>
          </cell>
          <cell r="G77">
            <v>74877.899999999994</v>
          </cell>
        </row>
        <row r="78">
          <cell r="A78">
            <v>4</v>
          </cell>
          <cell r="G78">
            <v>101847.09</v>
          </cell>
        </row>
        <row r="79">
          <cell r="A79">
            <v>4</v>
          </cell>
          <cell r="G79">
            <v>44540.22</v>
          </cell>
        </row>
        <row r="80">
          <cell r="A80">
            <v>4</v>
          </cell>
          <cell r="G80">
            <v>23.01</v>
          </cell>
        </row>
        <row r="81">
          <cell r="A81">
            <v>4</v>
          </cell>
          <cell r="G81">
            <v>23.92</v>
          </cell>
        </row>
        <row r="82">
          <cell r="A82">
            <v>4</v>
          </cell>
          <cell r="G82">
            <v>1022767.54</v>
          </cell>
        </row>
        <row r="83">
          <cell r="A83">
            <v>4</v>
          </cell>
          <cell r="G83">
            <v>129203.5</v>
          </cell>
        </row>
        <row r="84">
          <cell r="A84">
            <v>5</v>
          </cell>
          <cell r="G84">
            <v>89083.4</v>
          </cell>
        </row>
        <row r="85">
          <cell r="A85">
            <v>5</v>
          </cell>
          <cell r="G85">
            <v>72001.64</v>
          </cell>
        </row>
        <row r="86">
          <cell r="A86">
            <v>5</v>
          </cell>
          <cell r="G86">
            <v>73445.23</v>
          </cell>
        </row>
        <row r="87">
          <cell r="A87">
            <v>5</v>
          </cell>
          <cell r="G87">
            <v>103090.68</v>
          </cell>
        </row>
        <row r="88">
          <cell r="A88">
            <v>5</v>
          </cell>
          <cell r="G88">
            <v>44677.72</v>
          </cell>
        </row>
        <row r="89">
          <cell r="A89">
            <v>5</v>
          </cell>
          <cell r="G89">
            <v>23.01</v>
          </cell>
        </row>
        <row r="90">
          <cell r="A90">
            <v>5</v>
          </cell>
          <cell r="G90">
            <v>23.92</v>
          </cell>
        </row>
        <row r="91">
          <cell r="A91">
            <v>5</v>
          </cell>
          <cell r="G91">
            <v>66.95</v>
          </cell>
        </row>
        <row r="92">
          <cell r="A92">
            <v>5</v>
          </cell>
          <cell r="G92">
            <v>66.95</v>
          </cell>
        </row>
        <row r="93">
          <cell r="A93">
            <v>5</v>
          </cell>
          <cell r="G93">
            <v>3.59</v>
          </cell>
        </row>
        <row r="94">
          <cell r="A94">
            <v>5</v>
          </cell>
          <cell r="G94">
            <v>3.59</v>
          </cell>
        </row>
        <row r="95">
          <cell r="A95">
            <v>5</v>
          </cell>
          <cell r="G95">
            <v>163477.16</v>
          </cell>
        </row>
        <row r="96">
          <cell r="A96">
            <v>5</v>
          </cell>
          <cell r="G96">
            <v>57147.56</v>
          </cell>
        </row>
        <row r="97">
          <cell r="A97">
            <v>5</v>
          </cell>
          <cell r="G97">
            <v>191.52</v>
          </cell>
        </row>
        <row r="98">
          <cell r="A98">
            <v>5</v>
          </cell>
          <cell r="G98">
            <v>104747.45</v>
          </cell>
        </row>
        <row r="99">
          <cell r="A99">
            <v>5</v>
          </cell>
          <cell r="G99">
            <v>2078.36</v>
          </cell>
        </row>
        <row r="100">
          <cell r="A100">
            <v>5</v>
          </cell>
          <cell r="G100">
            <v>9103.9</v>
          </cell>
        </row>
        <row r="101">
          <cell r="A101">
            <v>5</v>
          </cell>
          <cell r="G101">
            <v>958.32</v>
          </cell>
        </row>
        <row r="102">
          <cell r="A102">
            <v>5</v>
          </cell>
          <cell r="G102">
            <v>5679.37</v>
          </cell>
        </row>
        <row r="103">
          <cell r="A103">
            <v>1</v>
          </cell>
          <cell r="G103">
            <v>166.68</v>
          </cell>
        </row>
        <row r="104">
          <cell r="A104">
            <v>4</v>
          </cell>
          <cell r="G104">
            <v>166.68</v>
          </cell>
        </row>
        <row r="105">
          <cell r="A105">
            <v>5</v>
          </cell>
          <cell r="G105">
            <v>166.68</v>
          </cell>
        </row>
        <row r="106">
          <cell r="A106">
            <v>1</v>
          </cell>
          <cell r="G106">
            <v>0</v>
          </cell>
        </row>
        <row r="107">
          <cell r="A107">
            <v>1</v>
          </cell>
          <cell r="G107">
            <v>2.2737367544323201E-13</v>
          </cell>
        </row>
        <row r="108">
          <cell r="A108">
            <v>1</v>
          </cell>
          <cell r="G108">
            <v>-7.2759576141834308E-12</v>
          </cell>
        </row>
        <row r="109">
          <cell r="A109">
            <v>1</v>
          </cell>
          <cell r="G109">
            <v>6742.97</v>
          </cell>
        </row>
        <row r="110">
          <cell r="A110">
            <v>1</v>
          </cell>
          <cell r="G110">
            <v>-4.1836756281554699E-11</v>
          </cell>
        </row>
        <row r="111">
          <cell r="A111">
            <v>1</v>
          </cell>
          <cell r="G111">
            <v>0</v>
          </cell>
        </row>
        <row r="112">
          <cell r="A112">
            <v>1</v>
          </cell>
          <cell r="G112">
            <v>1.7053025658242399E-13</v>
          </cell>
        </row>
        <row r="113">
          <cell r="A113">
            <v>1</v>
          </cell>
          <cell r="G113">
            <v>0</v>
          </cell>
        </row>
        <row r="114">
          <cell r="A114">
            <v>2</v>
          </cell>
          <cell r="G114">
            <v>-2.91038304567337E-11</v>
          </cell>
        </row>
        <row r="115">
          <cell r="A115">
            <v>2</v>
          </cell>
          <cell r="G115">
            <v>0</v>
          </cell>
        </row>
        <row r="116">
          <cell r="A116">
            <v>2</v>
          </cell>
          <cell r="G116">
            <v>3.6379788070917097E-11</v>
          </cell>
        </row>
        <row r="117">
          <cell r="A117">
            <v>2</v>
          </cell>
          <cell r="G117">
            <v>1.06581410364015E-14</v>
          </cell>
        </row>
        <row r="118">
          <cell r="A118">
            <v>2</v>
          </cell>
          <cell r="G118">
            <v>3.6379788070917097E-11</v>
          </cell>
        </row>
        <row r="119">
          <cell r="A119">
            <v>2</v>
          </cell>
          <cell r="G119">
            <v>-4.2632564145605999E-14</v>
          </cell>
        </row>
        <row r="120">
          <cell r="A120">
            <v>2</v>
          </cell>
          <cell r="G120">
            <v>1.9895196601282801E-12</v>
          </cell>
        </row>
        <row r="121">
          <cell r="A121">
            <v>2</v>
          </cell>
          <cell r="G121">
            <v>0</v>
          </cell>
        </row>
        <row r="122">
          <cell r="A122">
            <v>3</v>
          </cell>
          <cell r="G122">
            <v>-7.2759576141834308E-12</v>
          </cell>
        </row>
        <row r="123">
          <cell r="A123">
            <v>3</v>
          </cell>
          <cell r="G123">
            <v>2.2737367544323201E-13</v>
          </cell>
        </row>
        <row r="124">
          <cell r="A124">
            <v>3</v>
          </cell>
          <cell r="G124">
            <v>2.91038304567337E-11</v>
          </cell>
        </row>
        <row r="125">
          <cell r="A125">
            <v>3</v>
          </cell>
          <cell r="G125">
            <v>0</v>
          </cell>
        </row>
        <row r="126">
          <cell r="A126">
            <v>3</v>
          </cell>
          <cell r="G126">
            <v>2.0918378140777301E-11</v>
          </cell>
        </row>
        <row r="127">
          <cell r="A127">
            <v>3</v>
          </cell>
          <cell r="G127">
            <v>0</v>
          </cell>
        </row>
        <row r="128">
          <cell r="A128">
            <v>3</v>
          </cell>
          <cell r="G128">
            <v>1.7053025658242399E-13</v>
          </cell>
        </row>
        <row r="129">
          <cell r="A129">
            <v>3</v>
          </cell>
          <cell r="G129">
            <v>1.45519152283669E-11</v>
          </cell>
        </row>
        <row r="130">
          <cell r="A130">
            <v>4</v>
          </cell>
          <cell r="G130">
            <v>-4.5474735088646402E-13</v>
          </cell>
        </row>
        <row r="131">
          <cell r="A131">
            <v>4</v>
          </cell>
          <cell r="G131">
            <v>0</v>
          </cell>
        </row>
        <row r="132">
          <cell r="A132">
            <v>4</v>
          </cell>
          <cell r="G132">
            <v>-9.0949470177292804E-13</v>
          </cell>
        </row>
        <row r="133">
          <cell r="A133">
            <v>4</v>
          </cell>
          <cell r="G133">
            <v>-6742.97</v>
          </cell>
        </row>
        <row r="134">
          <cell r="A134">
            <v>4</v>
          </cell>
          <cell r="G134">
            <v>1.02318153949454E-12</v>
          </cell>
        </row>
        <row r="135">
          <cell r="A135">
            <v>4</v>
          </cell>
          <cell r="G135">
            <v>1.7053025658242399E-13</v>
          </cell>
        </row>
        <row r="136">
          <cell r="A136">
            <v>4</v>
          </cell>
          <cell r="G136">
            <v>3.6379788070917101E-12</v>
          </cell>
        </row>
        <row r="137">
          <cell r="A137">
            <v>5</v>
          </cell>
          <cell r="G137">
            <v>0</v>
          </cell>
        </row>
        <row r="138">
          <cell r="A138">
            <v>5</v>
          </cell>
          <cell r="G138">
            <v>4.0927261579781803E-12</v>
          </cell>
        </row>
        <row r="139">
          <cell r="A139">
            <v>5</v>
          </cell>
          <cell r="G139">
            <v>0</v>
          </cell>
        </row>
        <row r="140">
          <cell r="A140">
            <v>5</v>
          </cell>
          <cell r="G140">
            <v>1.8189894035458601E-12</v>
          </cell>
        </row>
        <row r="141">
          <cell r="A141">
            <v>5</v>
          </cell>
          <cell r="G141">
            <v>1.7053025658242399E-13</v>
          </cell>
        </row>
        <row r="142">
          <cell r="A142">
            <v>5</v>
          </cell>
          <cell r="G142">
            <v>-2.0463630789890902E-12</v>
          </cell>
        </row>
        <row r="143">
          <cell r="A143">
            <v>1</v>
          </cell>
          <cell r="G143">
            <v>3651.35</v>
          </cell>
        </row>
        <row r="144">
          <cell r="A144">
            <v>2</v>
          </cell>
          <cell r="G144">
            <v>3651.35</v>
          </cell>
        </row>
        <row r="145">
          <cell r="A145">
            <v>3</v>
          </cell>
          <cell r="G145">
            <v>3651.35</v>
          </cell>
        </row>
        <row r="146">
          <cell r="A146">
            <v>4</v>
          </cell>
          <cell r="G146">
            <v>3640.63</v>
          </cell>
        </row>
        <row r="147">
          <cell r="A147">
            <v>5</v>
          </cell>
          <cell r="G147">
            <v>3640.63</v>
          </cell>
        </row>
        <row r="148">
          <cell r="A148">
            <v>1</v>
          </cell>
          <cell r="G148">
            <v>633.86</v>
          </cell>
        </row>
        <row r="149">
          <cell r="A149">
            <v>1</v>
          </cell>
          <cell r="G149">
            <v>7663.37</v>
          </cell>
        </row>
        <row r="150">
          <cell r="A150">
            <v>1</v>
          </cell>
          <cell r="G150">
            <v>192142.89</v>
          </cell>
        </row>
        <row r="151">
          <cell r="A151">
            <v>2</v>
          </cell>
          <cell r="G151">
            <v>633.86</v>
          </cell>
        </row>
        <row r="152">
          <cell r="A152">
            <v>2</v>
          </cell>
          <cell r="G152">
            <v>7663.37</v>
          </cell>
        </row>
        <row r="153">
          <cell r="A153">
            <v>2</v>
          </cell>
          <cell r="G153">
            <v>193688.72</v>
          </cell>
        </row>
        <row r="154">
          <cell r="A154">
            <v>3</v>
          </cell>
          <cell r="G154">
            <v>633.86</v>
          </cell>
        </row>
        <row r="155">
          <cell r="A155">
            <v>3</v>
          </cell>
          <cell r="G155">
            <v>7663.37</v>
          </cell>
        </row>
        <row r="156">
          <cell r="A156">
            <v>3</v>
          </cell>
          <cell r="G156">
            <v>193869.2</v>
          </cell>
        </row>
        <row r="157">
          <cell r="A157">
            <v>4</v>
          </cell>
          <cell r="G157">
            <v>7712.83</v>
          </cell>
        </row>
        <row r="158">
          <cell r="A158">
            <v>4</v>
          </cell>
          <cell r="G158">
            <v>193997.82</v>
          </cell>
        </row>
        <row r="159">
          <cell r="A159">
            <v>5</v>
          </cell>
          <cell r="G159">
            <v>7712.83</v>
          </cell>
        </row>
        <row r="160">
          <cell r="A160">
            <v>5</v>
          </cell>
          <cell r="G160">
            <v>194024.14</v>
          </cell>
        </row>
        <row r="161">
          <cell r="A161">
            <v>1</v>
          </cell>
          <cell r="G161">
            <v>9094.9500000000007</v>
          </cell>
        </row>
        <row r="162">
          <cell r="A162">
            <v>1</v>
          </cell>
          <cell r="G162">
            <v>11967.42</v>
          </cell>
        </row>
        <row r="163">
          <cell r="A163">
            <v>1</v>
          </cell>
          <cell r="G163">
            <v>13458.65</v>
          </cell>
        </row>
        <row r="164">
          <cell r="A164">
            <v>1</v>
          </cell>
          <cell r="G164">
            <v>17838.400000000001</v>
          </cell>
        </row>
        <row r="165">
          <cell r="A165">
            <v>1</v>
          </cell>
          <cell r="G165">
            <v>150088.01999999999</v>
          </cell>
        </row>
        <row r="166">
          <cell r="A166">
            <v>1</v>
          </cell>
          <cell r="G166">
            <v>12735.7</v>
          </cell>
        </row>
        <row r="167">
          <cell r="A167">
            <v>1</v>
          </cell>
          <cell r="G167">
            <v>22212.41</v>
          </cell>
        </row>
        <row r="168">
          <cell r="A168">
            <v>1</v>
          </cell>
          <cell r="G168">
            <v>17248.28</v>
          </cell>
        </row>
        <row r="169">
          <cell r="A169">
            <v>2</v>
          </cell>
          <cell r="G169">
            <v>9094.9500000000007</v>
          </cell>
        </row>
        <row r="170">
          <cell r="A170">
            <v>2</v>
          </cell>
          <cell r="G170">
            <v>11967.42</v>
          </cell>
        </row>
        <row r="171">
          <cell r="A171">
            <v>2</v>
          </cell>
          <cell r="G171">
            <v>13458.65</v>
          </cell>
        </row>
        <row r="172">
          <cell r="A172">
            <v>2</v>
          </cell>
          <cell r="G172">
            <v>17838.400000000001</v>
          </cell>
        </row>
        <row r="173">
          <cell r="A173">
            <v>2</v>
          </cell>
          <cell r="G173">
            <v>150105.88</v>
          </cell>
        </row>
        <row r="174">
          <cell r="A174">
            <v>2</v>
          </cell>
          <cell r="G174">
            <v>12755.89</v>
          </cell>
        </row>
        <row r="175">
          <cell r="A175">
            <v>2</v>
          </cell>
          <cell r="G175">
            <v>22212.41</v>
          </cell>
        </row>
        <row r="176">
          <cell r="A176">
            <v>2</v>
          </cell>
          <cell r="G176">
            <v>17248.28</v>
          </cell>
        </row>
        <row r="177">
          <cell r="A177">
            <v>3</v>
          </cell>
          <cell r="G177">
            <v>9094.9500000000007</v>
          </cell>
        </row>
        <row r="178">
          <cell r="A178">
            <v>3</v>
          </cell>
          <cell r="G178">
            <v>11967.42</v>
          </cell>
        </row>
        <row r="179">
          <cell r="A179">
            <v>3</v>
          </cell>
          <cell r="G179">
            <v>13458.65</v>
          </cell>
        </row>
        <row r="180">
          <cell r="A180">
            <v>3</v>
          </cell>
          <cell r="G180">
            <v>17838.400000000001</v>
          </cell>
        </row>
        <row r="181">
          <cell r="A181">
            <v>3</v>
          </cell>
          <cell r="G181">
            <v>151210.74</v>
          </cell>
        </row>
        <row r="182">
          <cell r="A182">
            <v>3</v>
          </cell>
          <cell r="G182">
            <v>12755.89</v>
          </cell>
        </row>
        <row r="183">
          <cell r="A183">
            <v>3</v>
          </cell>
          <cell r="G183">
            <v>22212.41</v>
          </cell>
        </row>
        <row r="184">
          <cell r="A184">
            <v>3</v>
          </cell>
          <cell r="G184">
            <v>17248.28</v>
          </cell>
        </row>
        <row r="185">
          <cell r="A185">
            <v>4</v>
          </cell>
          <cell r="G185">
            <v>28356.34</v>
          </cell>
        </row>
        <row r="186">
          <cell r="A186">
            <v>4</v>
          </cell>
          <cell r="G186">
            <v>13728.76</v>
          </cell>
        </row>
        <row r="187">
          <cell r="A187">
            <v>4</v>
          </cell>
          <cell r="G187">
            <v>13458.65</v>
          </cell>
        </row>
        <row r="188">
          <cell r="A188">
            <v>4</v>
          </cell>
          <cell r="G188">
            <v>17818.14</v>
          </cell>
        </row>
        <row r="189">
          <cell r="A189">
            <v>4</v>
          </cell>
          <cell r="G189">
            <v>151324.56</v>
          </cell>
        </row>
        <row r="190">
          <cell r="A190">
            <v>4</v>
          </cell>
          <cell r="G190">
            <v>12755.89</v>
          </cell>
        </row>
        <row r="191">
          <cell r="A191">
            <v>4</v>
          </cell>
          <cell r="G191">
            <v>22212.41</v>
          </cell>
        </row>
        <row r="192">
          <cell r="A192">
            <v>4</v>
          </cell>
          <cell r="G192">
            <v>17248.28</v>
          </cell>
        </row>
        <row r="193">
          <cell r="A193">
            <v>5</v>
          </cell>
          <cell r="G193">
            <v>8666.74</v>
          </cell>
        </row>
        <row r="194">
          <cell r="A194">
            <v>5</v>
          </cell>
          <cell r="G194">
            <v>13728.76</v>
          </cell>
        </row>
        <row r="195">
          <cell r="A195">
            <v>5</v>
          </cell>
          <cell r="G195">
            <v>13458.65</v>
          </cell>
        </row>
        <row r="196">
          <cell r="A196">
            <v>5</v>
          </cell>
          <cell r="G196">
            <v>17408.099999999999</v>
          </cell>
        </row>
        <row r="197">
          <cell r="A197">
            <v>5</v>
          </cell>
          <cell r="G197">
            <v>151578.96</v>
          </cell>
        </row>
        <row r="198">
          <cell r="A198">
            <v>5</v>
          </cell>
          <cell r="G198">
            <v>12755.89</v>
          </cell>
        </row>
        <row r="199">
          <cell r="A199">
            <v>5</v>
          </cell>
          <cell r="G199">
            <v>22212.41</v>
          </cell>
        </row>
        <row r="200">
          <cell r="A200">
            <v>5</v>
          </cell>
          <cell r="G200">
            <v>17248.28</v>
          </cell>
        </row>
        <row r="201">
          <cell r="A201">
            <v>1</v>
          </cell>
          <cell r="G201">
            <v>16441.22</v>
          </cell>
        </row>
        <row r="202">
          <cell r="A202">
            <v>1</v>
          </cell>
          <cell r="G202">
            <v>18527.669999999998</v>
          </cell>
        </row>
        <row r="203">
          <cell r="A203">
            <v>1</v>
          </cell>
          <cell r="G203">
            <v>29660.82</v>
          </cell>
        </row>
        <row r="204">
          <cell r="A204">
            <v>1</v>
          </cell>
          <cell r="G204">
            <v>60448.23</v>
          </cell>
        </row>
        <row r="205">
          <cell r="A205">
            <v>1</v>
          </cell>
          <cell r="G205">
            <v>18114</v>
          </cell>
        </row>
        <row r="206">
          <cell r="A206">
            <v>1</v>
          </cell>
          <cell r="G206">
            <v>58806.6</v>
          </cell>
        </row>
        <row r="207">
          <cell r="A207">
            <v>1</v>
          </cell>
          <cell r="G207">
            <v>898805.72</v>
          </cell>
        </row>
        <row r="208">
          <cell r="A208">
            <v>1</v>
          </cell>
          <cell r="G208">
            <v>49808.480000000003</v>
          </cell>
        </row>
        <row r="209">
          <cell r="A209">
            <v>2</v>
          </cell>
          <cell r="G209">
            <v>16717.16</v>
          </cell>
        </row>
        <row r="210">
          <cell r="A210">
            <v>2</v>
          </cell>
          <cell r="G210">
            <v>18514.52</v>
          </cell>
        </row>
        <row r="211">
          <cell r="A211">
            <v>2</v>
          </cell>
          <cell r="G211">
            <v>29669.58</v>
          </cell>
        </row>
        <row r="212">
          <cell r="A212">
            <v>2</v>
          </cell>
          <cell r="G212">
            <v>60448.23</v>
          </cell>
        </row>
        <row r="213">
          <cell r="A213">
            <v>2</v>
          </cell>
          <cell r="G213">
            <v>18114</v>
          </cell>
        </row>
        <row r="214">
          <cell r="A214">
            <v>2</v>
          </cell>
          <cell r="G214">
            <v>59259.26</v>
          </cell>
        </row>
        <row r="215">
          <cell r="A215">
            <v>2</v>
          </cell>
          <cell r="G215">
            <v>902958.07999999996</v>
          </cell>
        </row>
        <row r="216">
          <cell r="A216">
            <v>2</v>
          </cell>
          <cell r="G216">
            <v>49808.480000000003</v>
          </cell>
        </row>
        <row r="217">
          <cell r="A217">
            <v>3</v>
          </cell>
          <cell r="G217">
            <v>16662.009999999998</v>
          </cell>
        </row>
        <row r="218">
          <cell r="A218">
            <v>3</v>
          </cell>
          <cell r="G218">
            <v>18521.5</v>
          </cell>
        </row>
        <row r="219">
          <cell r="A219">
            <v>3</v>
          </cell>
          <cell r="G219">
            <v>29667.1</v>
          </cell>
        </row>
        <row r="220">
          <cell r="A220">
            <v>3</v>
          </cell>
          <cell r="G220">
            <v>60448.23</v>
          </cell>
        </row>
        <row r="221">
          <cell r="A221">
            <v>3</v>
          </cell>
          <cell r="G221">
            <v>18114</v>
          </cell>
        </row>
        <row r="222">
          <cell r="A222">
            <v>3</v>
          </cell>
          <cell r="G222">
            <v>59316.56</v>
          </cell>
        </row>
        <row r="223">
          <cell r="A223">
            <v>3</v>
          </cell>
          <cell r="G223">
            <v>904779.28</v>
          </cell>
        </row>
        <row r="224">
          <cell r="A224">
            <v>3</v>
          </cell>
          <cell r="G224">
            <v>49808.480000000003</v>
          </cell>
        </row>
        <row r="225">
          <cell r="A225">
            <v>4</v>
          </cell>
          <cell r="G225">
            <v>16681.38</v>
          </cell>
        </row>
        <row r="226">
          <cell r="A226">
            <v>4</v>
          </cell>
          <cell r="G226">
            <v>18512.18</v>
          </cell>
        </row>
        <row r="227">
          <cell r="A227">
            <v>4</v>
          </cell>
          <cell r="G227">
            <v>43148.69</v>
          </cell>
        </row>
        <row r="228">
          <cell r="A228">
            <v>4</v>
          </cell>
          <cell r="G228">
            <v>61175.79</v>
          </cell>
        </row>
        <row r="229">
          <cell r="A229">
            <v>4</v>
          </cell>
          <cell r="G229">
            <v>18114.02</v>
          </cell>
        </row>
        <row r="230">
          <cell r="A230">
            <v>4</v>
          </cell>
          <cell r="G230">
            <v>59209.42</v>
          </cell>
        </row>
        <row r="231">
          <cell r="A231">
            <v>4</v>
          </cell>
          <cell r="G231">
            <v>923579.84</v>
          </cell>
        </row>
        <row r="232">
          <cell r="A232">
            <v>4</v>
          </cell>
          <cell r="G232">
            <v>49808.480000000003</v>
          </cell>
        </row>
        <row r="233">
          <cell r="A233">
            <v>5</v>
          </cell>
          <cell r="G233">
            <v>16681.38</v>
          </cell>
        </row>
        <row r="234">
          <cell r="A234">
            <v>5</v>
          </cell>
          <cell r="G234">
            <v>18512.18</v>
          </cell>
        </row>
        <row r="235">
          <cell r="A235">
            <v>5</v>
          </cell>
          <cell r="G235">
            <v>29654.61</v>
          </cell>
        </row>
        <row r="236">
          <cell r="A236">
            <v>5</v>
          </cell>
          <cell r="G236">
            <v>61175.79</v>
          </cell>
        </row>
        <row r="237">
          <cell r="A237">
            <v>5</v>
          </cell>
          <cell r="G237">
            <v>18114.02</v>
          </cell>
        </row>
        <row r="238">
          <cell r="A238">
            <v>5</v>
          </cell>
          <cell r="G238">
            <v>59209.42</v>
          </cell>
        </row>
        <row r="239">
          <cell r="A239">
            <v>5</v>
          </cell>
          <cell r="G239">
            <v>919674.56</v>
          </cell>
        </row>
        <row r="240">
          <cell r="A240">
            <v>5</v>
          </cell>
          <cell r="G240">
            <v>49808.480000000003</v>
          </cell>
        </row>
        <row r="241">
          <cell r="A241">
            <v>1</v>
          </cell>
          <cell r="G241">
            <v>1328879.06</v>
          </cell>
        </row>
        <row r="242">
          <cell r="A242">
            <v>1</v>
          </cell>
          <cell r="G242">
            <v>760292.42</v>
          </cell>
        </row>
        <row r="243">
          <cell r="A243">
            <v>1</v>
          </cell>
          <cell r="G243">
            <v>733457.48</v>
          </cell>
        </row>
        <row r="244">
          <cell r="A244">
            <v>1</v>
          </cell>
          <cell r="G244">
            <v>1476490.75</v>
          </cell>
        </row>
        <row r="245">
          <cell r="A245">
            <v>1</v>
          </cell>
          <cell r="G245">
            <v>818049.8</v>
          </cell>
        </row>
        <row r="246">
          <cell r="A246">
            <v>1</v>
          </cell>
          <cell r="G246">
            <v>369202.87</v>
          </cell>
        </row>
        <row r="247">
          <cell r="A247">
            <v>1</v>
          </cell>
          <cell r="G247">
            <v>4744747.01</v>
          </cell>
        </row>
        <row r="248">
          <cell r="A248">
            <v>1</v>
          </cell>
          <cell r="G248">
            <v>31840.09</v>
          </cell>
        </row>
        <row r="249">
          <cell r="A249">
            <v>1</v>
          </cell>
          <cell r="G249">
            <v>11958.43</v>
          </cell>
        </row>
        <row r="250">
          <cell r="A250">
            <v>1</v>
          </cell>
          <cell r="G250">
            <v>6462.72</v>
          </cell>
        </row>
        <row r="251">
          <cell r="A251">
            <v>2</v>
          </cell>
          <cell r="G251">
            <v>1315587.95</v>
          </cell>
        </row>
        <row r="252">
          <cell r="A252">
            <v>2</v>
          </cell>
          <cell r="G252">
            <v>752005.98</v>
          </cell>
        </row>
        <row r="253">
          <cell r="A253">
            <v>2</v>
          </cell>
          <cell r="G253">
            <v>704344.2</v>
          </cell>
        </row>
        <row r="254">
          <cell r="A254">
            <v>2</v>
          </cell>
          <cell r="G254">
            <v>1464133.81</v>
          </cell>
        </row>
        <row r="255">
          <cell r="A255">
            <v>2</v>
          </cell>
          <cell r="G255">
            <v>818935.74</v>
          </cell>
        </row>
        <row r="256">
          <cell r="A256">
            <v>2</v>
          </cell>
          <cell r="G256">
            <v>683633.73</v>
          </cell>
        </row>
        <row r="257">
          <cell r="A257">
            <v>2</v>
          </cell>
          <cell r="G257">
            <v>4755579.7499999898</v>
          </cell>
        </row>
        <row r="258">
          <cell r="A258">
            <v>2</v>
          </cell>
          <cell r="G258">
            <v>31840.09</v>
          </cell>
        </row>
        <row r="259">
          <cell r="A259">
            <v>2</v>
          </cell>
          <cell r="G259">
            <v>11991.98</v>
          </cell>
        </row>
        <row r="260">
          <cell r="A260">
            <v>2</v>
          </cell>
          <cell r="G260">
            <v>6462.72</v>
          </cell>
        </row>
        <row r="261">
          <cell r="A261">
            <v>3</v>
          </cell>
          <cell r="G261">
            <v>1328847.02</v>
          </cell>
        </row>
        <row r="262">
          <cell r="A262">
            <v>3</v>
          </cell>
          <cell r="G262">
            <v>744879.44</v>
          </cell>
        </row>
        <row r="263">
          <cell r="A263">
            <v>3</v>
          </cell>
          <cell r="G263">
            <v>713648.25</v>
          </cell>
        </row>
        <row r="264">
          <cell r="A264">
            <v>3</v>
          </cell>
          <cell r="G264">
            <v>1494106.9</v>
          </cell>
        </row>
        <row r="265">
          <cell r="A265">
            <v>3</v>
          </cell>
          <cell r="G265">
            <v>832571.13</v>
          </cell>
        </row>
        <row r="266">
          <cell r="A266">
            <v>3</v>
          </cell>
          <cell r="G266">
            <v>533400.14</v>
          </cell>
        </row>
        <row r="267">
          <cell r="A267">
            <v>3</v>
          </cell>
          <cell r="G267">
            <v>4774858.24</v>
          </cell>
        </row>
        <row r="268">
          <cell r="A268">
            <v>3</v>
          </cell>
          <cell r="G268">
            <v>30617.41</v>
          </cell>
        </row>
        <row r="269">
          <cell r="A269">
            <v>3</v>
          </cell>
          <cell r="G269">
            <v>11961.56</v>
          </cell>
        </row>
        <row r="270">
          <cell r="A270">
            <v>3</v>
          </cell>
          <cell r="G270">
            <v>6462.72</v>
          </cell>
        </row>
        <row r="271">
          <cell r="A271">
            <v>4</v>
          </cell>
          <cell r="G271">
            <v>1315716.02</v>
          </cell>
        </row>
        <row r="272">
          <cell r="A272">
            <v>4</v>
          </cell>
          <cell r="G272">
            <v>731652.65</v>
          </cell>
        </row>
        <row r="273">
          <cell r="A273">
            <v>4</v>
          </cell>
          <cell r="G273">
            <v>493044.12</v>
          </cell>
        </row>
        <row r="274">
          <cell r="A274">
            <v>4</v>
          </cell>
          <cell r="G274">
            <v>1448741.62</v>
          </cell>
        </row>
        <row r="275">
          <cell r="A275">
            <v>4</v>
          </cell>
          <cell r="G275">
            <v>778700.99</v>
          </cell>
        </row>
        <row r="276">
          <cell r="A276">
            <v>4</v>
          </cell>
          <cell r="G276">
            <v>535386.69999999995</v>
          </cell>
        </row>
        <row r="277">
          <cell r="A277">
            <v>4</v>
          </cell>
          <cell r="G277">
            <v>4820538.5</v>
          </cell>
        </row>
        <row r="278">
          <cell r="A278">
            <v>4</v>
          </cell>
          <cell r="G278">
            <v>30917.33</v>
          </cell>
        </row>
        <row r="279">
          <cell r="A279">
            <v>4</v>
          </cell>
          <cell r="G279">
            <v>11945.16</v>
          </cell>
        </row>
        <row r="280">
          <cell r="A280">
            <v>4</v>
          </cell>
          <cell r="G280">
            <v>6462.72</v>
          </cell>
        </row>
        <row r="281">
          <cell r="A281">
            <v>5</v>
          </cell>
          <cell r="G281">
            <v>1321419.3799999999</v>
          </cell>
        </row>
        <row r="282">
          <cell r="A282">
            <v>5</v>
          </cell>
          <cell r="G282">
            <v>740612.77</v>
          </cell>
        </row>
        <row r="283">
          <cell r="A283">
            <v>5</v>
          </cell>
          <cell r="G283">
            <v>700490.55</v>
          </cell>
        </row>
        <row r="284">
          <cell r="A284">
            <v>5</v>
          </cell>
          <cell r="G284">
            <v>1455893.74</v>
          </cell>
        </row>
        <row r="285">
          <cell r="A285">
            <v>5</v>
          </cell>
          <cell r="G285">
            <v>780506.43</v>
          </cell>
        </row>
        <row r="286">
          <cell r="A286">
            <v>5</v>
          </cell>
          <cell r="G286">
            <v>535954.4</v>
          </cell>
        </row>
        <row r="287">
          <cell r="A287">
            <v>5</v>
          </cell>
          <cell r="G287">
            <v>4838267.54</v>
          </cell>
        </row>
        <row r="288">
          <cell r="A288">
            <v>5</v>
          </cell>
          <cell r="G288">
            <v>30935.52</v>
          </cell>
        </row>
        <row r="289">
          <cell r="A289">
            <v>5</v>
          </cell>
          <cell r="G289">
            <v>11945.16</v>
          </cell>
        </row>
        <row r="290">
          <cell r="A290">
            <v>5</v>
          </cell>
          <cell r="G290">
            <v>6462.72</v>
          </cell>
        </row>
        <row r="291">
          <cell r="A291">
            <v>1</v>
          </cell>
          <cell r="G291">
            <v>1009214.23</v>
          </cell>
        </row>
        <row r="292">
          <cell r="A292">
            <v>1</v>
          </cell>
          <cell r="G292">
            <v>128461.51</v>
          </cell>
        </row>
        <row r="293">
          <cell r="A293">
            <v>1</v>
          </cell>
          <cell r="G293">
            <v>91271.73</v>
          </cell>
        </row>
        <row r="294">
          <cell r="A294">
            <v>1</v>
          </cell>
          <cell r="G294">
            <v>70475.399999999994</v>
          </cell>
        </row>
        <row r="295">
          <cell r="A295">
            <v>1</v>
          </cell>
          <cell r="G295">
            <v>74877.899999999994</v>
          </cell>
        </row>
        <row r="296">
          <cell r="A296">
            <v>1</v>
          </cell>
          <cell r="G296">
            <v>101847.09</v>
          </cell>
        </row>
        <row r="297">
          <cell r="A297">
            <v>1</v>
          </cell>
          <cell r="G297">
            <v>44540.22</v>
          </cell>
        </row>
        <row r="298">
          <cell r="A298">
            <v>1</v>
          </cell>
          <cell r="G298">
            <v>23.01</v>
          </cell>
        </row>
        <row r="299">
          <cell r="A299">
            <v>1</v>
          </cell>
          <cell r="G299">
            <v>23.92</v>
          </cell>
        </row>
        <row r="300">
          <cell r="A300">
            <v>2</v>
          </cell>
          <cell r="G300">
            <v>1022767.54</v>
          </cell>
        </row>
        <row r="301">
          <cell r="A301">
            <v>2</v>
          </cell>
          <cell r="G301">
            <v>129203.5</v>
          </cell>
        </row>
        <row r="302">
          <cell r="A302">
            <v>2</v>
          </cell>
          <cell r="G302">
            <v>89083.4</v>
          </cell>
        </row>
        <row r="303">
          <cell r="A303">
            <v>2</v>
          </cell>
          <cell r="G303">
            <v>72001.64</v>
          </cell>
        </row>
        <row r="304">
          <cell r="A304">
            <v>2</v>
          </cell>
          <cell r="G304">
            <v>73445.23</v>
          </cell>
        </row>
        <row r="305">
          <cell r="A305">
            <v>2</v>
          </cell>
          <cell r="G305">
            <v>103090.68</v>
          </cell>
        </row>
        <row r="306">
          <cell r="A306">
            <v>2</v>
          </cell>
          <cell r="G306">
            <v>44677.72</v>
          </cell>
        </row>
        <row r="307">
          <cell r="A307">
            <v>2</v>
          </cell>
          <cell r="G307">
            <v>23.01</v>
          </cell>
        </row>
        <row r="308">
          <cell r="A308">
            <v>2</v>
          </cell>
          <cell r="G308">
            <v>23.92</v>
          </cell>
        </row>
        <row r="309">
          <cell r="A309">
            <v>3</v>
          </cell>
          <cell r="G309">
            <v>1018277.23</v>
          </cell>
        </row>
        <row r="310">
          <cell r="A310">
            <v>3</v>
          </cell>
          <cell r="G310">
            <v>129040.22</v>
          </cell>
        </row>
        <row r="311">
          <cell r="A311">
            <v>3</v>
          </cell>
          <cell r="G311">
            <v>106351.7</v>
          </cell>
        </row>
        <row r="312">
          <cell r="A312">
            <v>3</v>
          </cell>
          <cell r="G312">
            <v>71510.36</v>
          </cell>
        </row>
        <row r="313">
          <cell r="A313">
            <v>3</v>
          </cell>
          <cell r="G313">
            <v>73426.52</v>
          </cell>
        </row>
        <row r="314">
          <cell r="A314">
            <v>3</v>
          </cell>
          <cell r="G314">
            <v>107176.62</v>
          </cell>
        </row>
        <row r="315">
          <cell r="A315">
            <v>3</v>
          </cell>
          <cell r="G315">
            <v>44671.33</v>
          </cell>
        </row>
        <row r="316">
          <cell r="A316">
            <v>3</v>
          </cell>
          <cell r="G316">
            <v>23.01</v>
          </cell>
        </row>
        <row r="317">
          <cell r="A317">
            <v>3</v>
          </cell>
          <cell r="G317">
            <v>23.92</v>
          </cell>
        </row>
        <row r="318">
          <cell r="A318">
            <v>4</v>
          </cell>
          <cell r="G318">
            <v>477987.76</v>
          </cell>
        </row>
        <row r="319">
          <cell r="A319">
            <v>4</v>
          </cell>
          <cell r="G319">
            <v>322740.57</v>
          </cell>
        </row>
        <row r="320">
          <cell r="A320">
            <v>4</v>
          </cell>
          <cell r="G320">
            <v>366388.22</v>
          </cell>
        </row>
        <row r="321">
          <cell r="A321">
            <v>4</v>
          </cell>
          <cell r="G321">
            <v>383534.95</v>
          </cell>
        </row>
        <row r="322">
          <cell r="A322">
            <v>4</v>
          </cell>
          <cell r="G322">
            <v>280671.84000000003</v>
          </cell>
        </row>
        <row r="323">
          <cell r="A323">
            <v>4</v>
          </cell>
          <cell r="G323">
            <v>322725.84999999998</v>
          </cell>
        </row>
        <row r="324">
          <cell r="A324">
            <v>4</v>
          </cell>
          <cell r="G324">
            <v>23.01</v>
          </cell>
        </row>
        <row r="325">
          <cell r="A325">
            <v>4</v>
          </cell>
          <cell r="G325">
            <v>23.92</v>
          </cell>
        </row>
        <row r="326">
          <cell r="A326">
            <v>5</v>
          </cell>
          <cell r="G326">
            <v>478498.21</v>
          </cell>
        </row>
        <row r="327">
          <cell r="A327">
            <v>5</v>
          </cell>
          <cell r="G327">
            <v>323648.68</v>
          </cell>
        </row>
        <row r="328">
          <cell r="A328">
            <v>5</v>
          </cell>
          <cell r="G328">
            <v>252841.81</v>
          </cell>
        </row>
        <row r="329">
          <cell r="A329">
            <v>5</v>
          </cell>
          <cell r="G329">
            <v>383140.52</v>
          </cell>
        </row>
        <row r="330">
          <cell r="A330">
            <v>5</v>
          </cell>
          <cell r="G330">
            <v>280022.95</v>
          </cell>
        </row>
        <row r="331">
          <cell r="A331">
            <v>5</v>
          </cell>
          <cell r="G331">
            <v>322328.09999999998</v>
          </cell>
        </row>
        <row r="332">
          <cell r="A332">
            <v>5</v>
          </cell>
          <cell r="G332">
            <v>23.01</v>
          </cell>
        </row>
        <row r="333">
          <cell r="A333">
            <v>5</v>
          </cell>
          <cell r="G333">
            <v>23.92</v>
          </cell>
        </row>
        <row r="334">
          <cell r="A334">
            <v>1</v>
          </cell>
          <cell r="G334">
            <v>66.95</v>
          </cell>
        </row>
        <row r="335">
          <cell r="A335">
            <v>2</v>
          </cell>
          <cell r="G335">
            <v>66.95</v>
          </cell>
        </row>
        <row r="336">
          <cell r="A336">
            <v>3</v>
          </cell>
          <cell r="G336">
            <v>66.95</v>
          </cell>
        </row>
        <row r="337">
          <cell r="A337">
            <v>4</v>
          </cell>
          <cell r="G337">
            <v>66.95</v>
          </cell>
        </row>
        <row r="338">
          <cell r="A338">
            <v>5</v>
          </cell>
          <cell r="G338">
            <v>66.95</v>
          </cell>
        </row>
        <row r="339">
          <cell r="A339">
            <v>1</v>
          </cell>
          <cell r="G339">
            <v>3.59</v>
          </cell>
        </row>
        <row r="340">
          <cell r="A340">
            <v>2</v>
          </cell>
          <cell r="G340">
            <v>3.59</v>
          </cell>
        </row>
        <row r="341">
          <cell r="A341">
            <v>3</v>
          </cell>
          <cell r="G341">
            <v>3.59</v>
          </cell>
        </row>
        <row r="342">
          <cell r="A342">
            <v>4</v>
          </cell>
          <cell r="G342">
            <v>3.59</v>
          </cell>
        </row>
        <row r="343">
          <cell r="A343">
            <v>5</v>
          </cell>
          <cell r="G343">
            <v>3.59</v>
          </cell>
        </row>
        <row r="344">
          <cell r="A344">
            <v>1</v>
          </cell>
          <cell r="G344">
            <v>163477.16</v>
          </cell>
        </row>
        <row r="345">
          <cell r="A345">
            <v>1</v>
          </cell>
          <cell r="G345">
            <v>57147.56</v>
          </cell>
        </row>
        <row r="346">
          <cell r="A346">
            <v>1</v>
          </cell>
          <cell r="G346">
            <v>191.52</v>
          </cell>
        </row>
        <row r="347">
          <cell r="A347">
            <v>1</v>
          </cell>
          <cell r="G347">
            <v>104747.45</v>
          </cell>
        </row>
        <row r="348">
          <cell r="A348">
            <v>1</v>
          </cell>
          <cell r="G348">
            <v>2078.36</v>
          </cell>
        </row>
        <row r="349">
          <cell r="A349">
            <v>1</v>
          </cell>
          <cell r="G349">
            <v>9103.9</v>
          </cell>
        </row>
        <row r="350">
          <cell r="A350">
            <v>1</v>
          </cell>
          <cell r="G350">
            <v>958.32</v>
          </cell>
        </row>
        <row r="351">
          <cell r="A351">
            <v>1</v>
          </cell>
          <cell r="G351">
            <v>5679.37</v>
          </cell>
        </row>
        <row r="352">
          <cell r="A352">
            <v>1</v>
          </cell>
          <cell r="G352">
            <v>32444.46</v>
          </cell>
        </row>
        <row r="353">
          <cell r="A353">
            <v>1</v>
          </cell>
          <cell r="G353">
            <v>66.81</v>
          </cell>
        </row>
        <row r="354">
          <cell r="A354">
            <v>1</v>
          </cell>
          <cell r="G354">
            <v>3637.48</v>
          </cell>
        </row>
        <row r="355">
          <cell r="A355">
            <v>1</v>
          </cell>
          <cell r="G355">
            <v>45444.81</v>
          </cell>
        </row>
        <row r="356">
          <cell r="A356">
            <v>1</v>
          </cell>
          <cell r="G356">
            <v>9199.1</v>
          </cell>
        </row>
        <row r="357">
          <cell r="A357">
            <v>2</v>
          </cell>
          <cell r="G357">
            <v>163477.16</v>
          </cell>
        </row>
        <row r="358">
          <cell r="A358">
            <v>2</v>
          </cell>
          <cell r="G358">
            <v>57514.7</v>
          </cell>
        </row>
        <row r="359">
          <cell r="A359">
            <v>2</v>
          </cell>
          <cell r="G359">
            <v>191.52</v>
          </cell>
        </row>
        <row r="360">
          <cell r="A360">
            <v>2</v>
          </cell>
          <cell r="G360">
            <v>104779.2</v>
          </cell>
        </row>
        <row r="361">
          <cell r="A361">
            <v>2</v>
          </cell>
          <cell r="G361">
            <v>2078.36</v>
          </cell>
        </row>
        <row r="362">
          <cell r="A362">
            <v>2</v>
          </cell>
          <cell r="G362">
            <v>9102.4500000000007</v>
          </cell>
        </row>
        <row r="363">
          <cell r="A363">
            <v>2</v>
          </cell>
          <cell r="G363">
            <v>958.32</v>
          </cell>
        </row>
        <row r="364">
          <cell r="A364">
            <v>2</v>
          </cell>
          <cell r="G364">
            <v>5679.37</v>
          </cell>
        </row>
        <row r="365">
          <cell r="A365">
            <v>2</v>
          </cell>
          <cell r="G365">
            <v>20277.27</v>
          </cell>
        </row>
        <row r="366">
          <cell r="A366">
            <v>2</v>
          </cell>
          <cell r="G366">
            <v>22.2</v>
          </cell>
        </row>
        <row r="367">
          <cell r="A367">
            <v>2</v>
          </cell>
          <cell r="G367">
            <v>3690.99</v>
          </cell>
        </row>
        <row r="368">
          <cell r="A368">
            <v>2</v>
          </cell>
          <cell r="G368">
            <v>45450.86</v>
          </cell>
        </row>
        <row r="369">
          <cell r="A369">
            <v>2</v>
          </cell>
          <cell r="G369">
            <v>9199.11</v>
          </cell>
        </row>
        <row r="370">
          <cell r="A370">
            <v>3</v>
          </cell>
          <cell r="G370">
            <v>163477.16</v>
          </cell>
        </row>
        <row r="371">
          <cell r="A371">
            <v>3</v>
          </cell>
          <cell r="G371">
            <v>57514.7</v>
          </cell>
        </row>
        <row r="372">
          <cell r="A372">
            <v>3</v>
          </cell>
          <cell r="G372">
            <v>191.52</v>
          </cell>
        </row>
        <row r="373">
          <cell r="A373">
            <v>3</v>
          </cell>
          <cell r="G373">
            <v>104779.2</v>
          </cell>
        </row>
        <row r="374">
          <cell r="A374">
            <v>3</v>
          </cell>
          <cell r="G374">
            <v>2078.36</v>
          </cell>
        </row>
        <row r="375">
          <cell r="A375">
            <v>3</v>
          </cell>
          <cell r="G375">
            <v>9102.4500000000007</v>
          </cell>
        </row>
        <row r="376">
          <cell r="A376">
            <v>3</v>
          </cell>
          <cell r="G376">
            <v>958.32</v>
          </cell>
        </row>
        <row r="377">
          <cell r="A377">
            <v>3</v>
          </cell>
          <cell r="G377">
            <v>5679.37</v>
          </cell>
        </row>
        <row r="378">
          <cell r="A378">
            <v>3</v>
          </cell>
          <cell r="G378">
            <v>19805.580000000002</v>
          </cell>
        </row>
        <row r="379">
          <cell r="A379">
            <v>3</v>
          </cell>
          <cell r="G379">
            <v>47.18</v>
          </cell>
        </row>
        <row r="380">
          <cell r="A380">
            <v>3</v>
          </cell>
          <cell r="G380">
            <v>3637.48</v>
          </cell>
        </row>
        <row r="381">
          <cell r="A381">
            <v>3</v>
          </cell>
          <cell r="G381">
            <v>45450.86</v>
          </cell>
        </row>
        <row r="382">
          <cell r="A382">
            <v>3</v>
          </cell>
          <cell r="G382">
            <v>10279.450000000001</v>
          </cell>
        </row>
        <row r="383">
          <cell r="A383">
            <v>4</v>
          </cell>
          <cell r="G383">
            <v>9559.2199999999993</v>
          </cell>
        </row>
        <row r="384">
          <cell r="A384">
            <v>5</v>
          </cell>
          <cell r="G384">
            <v>9559.23</v>
          </cell>
        </row>
        <row r="385">
          <cell r="A385">
            <v>1</v>
          </cell>
          <cell r="G385">
            <v>-4732.8599999999997</v>
          </cell>
        </row>
        <row r="386">
          <cell r="A386">
            <v>1</v>
          </cell>
          <cell r="G386">
            <v>47207.23</v>
          </cell>
        </row>
        <row r="387">
          <cell r="A387">
            <v>1</v>
          </cell>
          <cell r="G387">
            <v>31438.55</v>
          </cell>
        </row>
        <row r="388">
          <cell r="A388">
            <v>1</v>
          </cell>
          <cell r="G388">
            <v>62127.74</v>
          </cell>
        </row>
        <row r="389">
          <cell r="A389">
            <v>1</v>
          </cell>
          <cell r="G389">
            <v>532736.51</v>
          </cell>
        </row>
        <row r="390">
          <cell r="A390">
            <v>1</v>
          </cell>
          <cell r="G390">
            <v>52991.02</v>
          </cell>
        </row>
        <row r="391">
          <cell r="A391">
            <v>1</v>
          </cell>
          <cell r="G391">
            <v>152768.95000000001</v>
          </cell>
        </row>
        <row r="392">
          <cell r="A392">
            <v>1</v>
          </cell>
          <cell r="G392">
            <v>-68641.850000000006</v>
          </cell>
        </row>
        <row r="393">
          <cell r="A393">
            <v>2</v>
          </cell>
          <cell r="G393">
            <v>-4732.8599999999997</v>
          </cell>
        </row>
        <row r="394">
          <cell r="A394">
            <v>2</v>
          </cell>
          <cell r="G394">
            <v>47207.23</v>
          </cell>
        </row>
        <row r="395">
          <cell r="A395">
            <v>2</v>
          </cell>
          <cell r="G395">
            <v>31438.55</v>
          </cell>
        </row>
        <row r="396">
          <cell r="A396">
            <v>2</v>
          </cell>
          <cell r="G396">
            <v>62127.73</v>
          </cell>
        </row>
        <row r="397">
          <cell r="A397">
            <v>2</v>
          </cell>
          <cell r="G397">
            <v>532900.66</v>
          </cell>
        </row>
        <row r="398">
          <cell r="A398">
            <v>2</v>
          </cell>
          <cell r="G398">
            <v>322036.27</v>
          </cell>
        </row>
        <row r="399">
          <cell r="A399">
            <v>2</v>
          </cell>
          <cell r="G399">
            <v>131914.04999999999</v>
          </cell>
        </row>
        <row r="400">
          <cell r="A400">
            <v>2</v>
          </cell>
          <cell r="G400">
            <v>-68641.850000000006</v>
          </cell>
        </row>
        <row r="401">
          <cell r="A401">
            <v>3</v>
          </cell>
          <cell r="G401">
            <v>-4732.8599999999997</v>
          </cell>
        </row>
        <row r="402">
          <cell r="A402">
            <v>3</v>
          </cell>
          <cell r="G402">
            <v>47207.23</v>
          </cell>
        </row>
        <row r="403">
          <cell r="A403">
            <v>3</v>
          </cell>
          <cell r="G403">
            <v>31438.55</v>
          </cell>
        </row>
        <row r="404">
          <cell r="A404">
            <v>3</v>
          </cell>
          <cell r="G404">
            <v>-124255.47</v>
          </cell>
        </row>
        <row r="405">
          <cell r="A405">
            <v>3</v>
          </cell>
          <cell r="G405">
            <v>-1065637.17</v>
          </cell>
        </row>
        <row r="406">
          <cell r="A406">
            <v>3</v>
          </cell>
          <cell r="G406">
            <v>-1132812.51</v>
          </cell>
        </row>
        <row r="407">
          <cell r="A407">
            <v>3</v>
          </cell>
          <cell r="G407">
            <v>409563.2</v>
          </cell>
        </row>
        <row r="408">
          <cell r="A408">
            <v>3</v>
          </cell>
          <cell r="G408">
            <v>-284683</v>
          </cell>
        </row>
        <row r="409">
          <cell r="A409">
            <v>3</v>
          </cell>
          <cell r="G409">
            <v>-68641.850000000006</v>
          </cell>
        </row>
        <row r="410">
          <cell r="A410">
            <v>4</v>
          </cell>
          <cell r="G410">
            <v>-4732.8599999999997</v>
          </cell>
        </row>
        <row r="411">
          <cell r="A411">
            <v>4</v>
          </cell>
          <cell r="G411">
            <v>47207.23</v>
          </cell>
        </row>
        <row r="412">
          <cell r="A412">
            <v>4</v>
          </cell>
          <cell r="G412">
            <v>31438.55</v>
          </cell>
        </row>
        <row r="413">
          <cell r="A413">
            <v>4</v>
          </cell>
          <cell r="G413">
            <v>75520.83</v>
          </cell>
        </row>
        <row r="414">
          <cell r="A414">
            <v>4</v>
          </cell>
          <cell r="G414">
            <v>515611.14</v>
          </cell>
        </row>
        <row r="415">
          <cell r="A415">
            <v>4</v>
          </cell>
          <cell r="G415">
            <v>-453125</v>
          </cell>
        </row>
        <row r="416">
          <cell r="A416">
            <v>4</v>
          </cell>
          <cell r="G416">
            <v>-68641.850000000006</v>
          </cell>
        </row>
        <row r="417">
          <cell r="A417">
            <v>5</v>
          </cell>
          <cell r="G417">
            <v>-4732.8599999999997</v>
          </cell>
        </row>
        <row r="418">
          <cell r="A418">
            <v>5</v>
          </cell>
          <cell r="G418">
            <v>47207.23</v>
          </cell>
        </row>
        <row r="419">
          <cell r="A419">
            <v>5</v>
          </cell>
          <cell r="G419">
            <v>31438.55</v>
          </cell>
        </row>
        <row r="420">
          <cell r="A420">
            <v>5</v>
          </cell>
          <cell r="G420">
            <v>620383.53</v>
          </cell>
        </row>
        <row r="421">
          <cell r="A421">
            <v>5</v>
          </cell>
          <cell r="G421">
            <v>-264322.92</v>
          </cell>
        </row>
        <row r="422">
          <cell r="A422">
            <v>5</v>
          </cell>
          <cell r="G422">
            <v>555066.78</v>
          </cell>
        </row>
        <row r="423">
          <cell r="A423">
            <v>5</v>
          </cell>
          <cell r="G423">
            <v>-113281.25</v>
          </cell>
        </row>
        <row r="424">
          <cell r="A424">
            <v>5</v>
          </cell>
          <cell r="G424">
            <v>-68641.850000000006</v>
          </cell>
        </row>
        <row r="425">
          <cell r="A425">
            <v>1</v>
          </cell>
          <cell r="G425">
            <v>8394</v>
          </cell>
        </row>
        <row r="426">
          <cell r="A426">
            <v>1</v>
          </cell>
          <cell r="G426">
            <v>7755</v>
          </cell>
        </row>
        <row r="427">
          <cell r="A427">
            <v>2</v>
          </cell>
          <cell r="G427">
            <v>8394</v>
          </cell>
        </row>
        <row r="428">
          <cell r="A428">
            <v>2</v>
          </cell>
          <cell r="G428">
            <v>7755</v>
          </cell>
        </row>
        <row r="429">
          <cell r="A429">
            <v>3</v>
          </cell>
          <cell r="G429">
            <v>8394</v>
          </cell>
        </row>
        <row r="430">
          <cell r="A430">
            <v>3</v>
          </cell>
          <cell r="G430">
            <v>7755</v>
          </cell>
        </row>
        <row r="431">
          <cell r="A431">
            <v>4</v>
          </cell>
          <cell r="G431">
            <v>8394</v>
          </cell>
        </row>
        <row r="432">
          <cell r="A432">
            <v>4</v>
          </cell>
          <cell r="G432">
            <v>7755</v>
          </cell>
        </row>
        <row r="433">
          <cell r="A433">
            <v>5</v>
          </cell>
          <cell r="G433">
            <v>8394</v>
          </cell>
        </row>
        <row r="434">
          <cell r="A434">
            <v>5</v>
          </cell>
          <cell r="G434">
            <v>7755</v>
          </cell>
        </row>
        <row r="435">
          <cell r="A435">
            <v>1</v>
          </cell>
          <cell r="G435">
            <v>5724.59</v>
          </cell>
        </row>
        <row r="436">
          <cell r="A436">
            <v>1</v>
          </cell>
          <cell r="G436">
            <v>13755.75</v>
          </cell>
        </row>
        <row r="437">
          <cell r="A437">
            <v>1</v>
          </cell>
          <cell r="G437">
            <v>71983.679999999993</v>
          </cell>
        </row>
        <row r="438">
          <cell r="A438">
            <v>2</v>
          </cell>
          <cell r="G438">
            <v>5724.59</v>
          </cell>
        </row>
        <row r="439">
          <cell r="A439">
            <v>2</v>
          </cell>
          <cell r="G439">
            <v>13755.75</v>
          </cell>
        </row>
        <row r="440">
          <cell r="A440">
            <v>2</v>
          </cell>
          <cell r="G440">
            <v>72969.84</v>
          </cell>
        </row>
        <row r="441">
          <cell r="A441">
            <v>3</v>
          </cell>
          <cell r="G441">
            <v>5724.59</v>
          </cell>
        </row>
        <row r="442">
          <cell r="A442">
            <v>3</v>
          </cell>
          <cell r="G442">
            <v>13755.75</v>
          </cell>
        </row>
        <row r="443">
          <cell r="A443">
            <v>3</v>
          </cell>
          <cell r="G443">
            <v>73228.5</v>
          </cell>
        </row>
        <row r="444">
          <cell r="A444">
            <v>4</v>
          </cell>
          <cell r="G444">
            <v>5724.59</v>
          </cell>
        </row>
        <row r="445">
          <cell r="A445">
            <v>4</v>
          </cell>
          <cell r="G445">
            <v>13755.75</v>
          </cell>
        </row>
        <row r="446">
          <cell r="A446">
            <v>4</v>
          </cell>
          <cell r="G446">
            <v>73246.240000000005</v>
          </cell>
        </row>
        <row r="447">
          <cell r="A447">
            <v>5</v>
          </cell>
          <cell r="G447">
            <v>5724.59</v>
          </cell>
        </row>
        <row r="448">
          <cell r="A448">
            <v>5</v>
          </cell>
          <cell r="G448">
            <v>13755.75</v>
          </cell>
        </row>
        <row r="449">
          <cell r="A449">
            <v>5</v>
          </cell>
          <cell r="G449">
            <v>73247</v>
          </cell>
        </row>
        <row r="450">
          <cell r="A450">
            <v>1</v>
          </cell>
          <cell r="G450">
            <v>1288.1500000000001</v>
          </cell>
        </row>
        <row r="451">
          <cell r="A451">
            <v>1</v>
          </cell>
          <cell r="G451">
            <v>1133.5</v>
          </cell>
        </row>
        <row r="452">
          <cell r="A452">
            <v>2</v>
          </cell>
          <cell r="G452">
            <v>1300.6500000000001</v>
          </cell>
        </row>
        <row r="453">
          <cell r="A453">
            <v>2</v>
          </cell>
          <cell r="G453">
            <v>1133.5</v>
          </cell>
        </row>
        <row r="454">
          <cell r="A454">
            <v>2</v>
          </cell>
          <cell r="G454">
            <v>81</v>
          </cell>
        </row>
        <row r="455">
          <cell r="A455">
            <v>3</v>
          </cell>
          <cell r="G455">
            <v>1300.6500000000001</v>
          </cell>
        </row>
        <row r="456">
          <cell r="A456">
            <v>3</v>
          </cell>
          <cell r="G456">
            <v>1133.9100000000001</v>
          </cell>
        </row>
        <row r="457">
          <cell r="A457">
            <v>3</v>
          </cell>
          <cell r="G457">
            <v>81</v>
          </cell>
        </row>
        <row r="458">
          <cell r="A458">
            <v>4</v>
          </cell>
          <cell r="G458">
            <v>1324.15</v>
          </cell>
        </row>
        <row r="459">
          <cell r="A459">
            <v>4</v>
          </cell>
          <cell r="G459">
            <v>1133.9100000000001</v>
          </cell>
        </row>
        <row r="460">
          <cell r="A460">
            <v>4</v>
          </cell>
          <cell r="G460">
            <v>81</v>
          </cell>
        </row>
        <row r="461">
          <cell r="A461">
            <v>5</v>
          </cell>
          <cell r="G461">
            <v>1324.15</v>
          </cell>
        </row>
        <row r="462">
          <cell r="A462">
            <v>5</v>
          </cell>
          <cell r="G462">
            <v>1133.9100000000001</v>
          </cell>
        </row>
        <row r="463">
          <cell r="A463">
            <v>5</v>
          </cell>
          <cell r="G463">
            <v>81</v>
          </cell>
        </row>
        <row r="464">
          <cell r="A464">
            <v>1</v>
          </cell>
          <cell r="G464">
            <v>16875</v>
          </cell>
        </row>
        <row r="465">
          <cell r="A465">
            <v>2</v>
          </cell>
          <cell r="G465">
            <v>16875</v>
          </cell>
        </row>
        <row r="466">
          <cell r="A466">
            <v>3</v>
          </cell>
          <cell r="G466">
            <v>16875</v>
          </cell>
        </row>
        <row r="467">
          <cell r="A467">
            <v>4</v>
          </cell>
          <cell r="G467">
            <v>16875</v>
          </cell>
        </row>
        <row r="468">
          <cell r="A468">
            <v>5</v>
          </cell>
          <cell r="G468">
            <v>452.83</v>
          </cell>
        </row>
        <row r="469">
          <cell r="A469">
            <v>1</v>
          </cell>
          <cell r="G469">
            <v>48711.5</v>
          </cell>
        </row>
        <row r="470">
          <cell r="A470">
            <v>2</v>
          </cell>
          <cell r="G470">
            <v>48711.5</v>
          </cell>
        </row>
        <row r="471">
          <cell r="A471">
            <v>3</v>
          </cell>
          <cell r="G471">
            <v>48711.5</v>
          </cell>
        </row>
        <row r="472">
          <cell r="A472">
            <v>4</v>
          </cell>
          <cell r="G472">
            <v>48711.5</v>
          </cell>
        </row>
        <row r="473">
          <cell r="A473">
            <v>5</v>
          </cell>
          <cell r="G473">
            <v>48711.5</v>
          </cell>
        </row>
        <row r="474">
          <cell r="A474">
            <v>1</v>
          </cell>
          <cell r="G474">
            <v>1578.13</v>
          </cell>
        </row>
        <row r="475">
          <cell r="A475">
            <v>2</v>
          </cell>
          <cell r="G475">
            <v>1578.13</v>
          </cell>
        </row>
        <row r="476">
          <cell r="A476">
            <v>3</v>
          </cell>
          <cell r="G476">
            <v>1578.13</v>
          </cell>
        </row>
        <row r="477">
          <cell r="A477">
            <v>4</v>
          </cell>
          <cell r="G477">
            <v>1578.13</v>
          </cell>
        </row>
        <row r="478">
          <cell r="A478">
            <v>5</v>
          </cell>
          <cell r="G478">
            <v>1578.13</v>
          </cell>
        </row>
        <row r="479">
          <cell r="A479">
            <v>2</v>
          </cell>
          <cell r="G479">
            <v>166.68</v>
          </cell>
        </row>
        <row r="480">
          <cell r="A480">
            <v>3</v>
          </cell>
          <cell r="G480">
            <v>166.68</v>
          </cell>
        </row>
        <row r="481">
          <cell r="A481">
            <v>1</v>
          </cell>
          <cell r="G481">
            <v>14816.16</v>
          </cell>
        </row>
        <row r="482">
          <cell r="A482">
            <v>1</v>
          </cell>
          <cell r="G482">
            <v>2010.59</v>
          </cell>
        </row>
        <row r="483">
          <cell r="A483">
            <v>1</v>
          </cell>
          <cell r="G483">
            <v>3483.88</v>
          </cell>
        </row>
        <row r="484">
          <cell r="A484">
            <v>1</v>
          </cell>
          <cell r="G484">
            <v>5110.24</v>
          </cell>
        </row>
        <row r="485">
          <cell r="A485">
            <v>1</v>
          </cell>
          <cell r="G485">
            <v>3011.91</v>
          </cell>
        </row>
        <row r="486">
          <cell r="A486">
            <v>1</v>
          </cell>
          <cell r="G486">
            <v>17527.84</v>
          </cell>
        </row>
        <row r="487">
          <cell r="A487">
            <v>2</v>
          </cell>
          <cell r="G487">
            <v>14516.12</v>
          </cell>
        </row>
        <row r="488">
          <cell r="A488">
            <v>2</v>
          </cell>
          <cell r="G488">
            <v>1357.44</v>
          </cell>
        </row>
        <row r="489">
          <cell r="A489">
            <v>2</v>
          </cell>
          <cell r="G489">
            <v>3320.32</v>
          </cell>
        </row>
        <row r="490">
          <cell r="A490">
            <v>2</v>
          </cell>
          <cell r="G490">
            <v>3625.29</v>
          </cell>
        </row>
        <row r="491">
          <cell r="A491">
            <v>2</v>
          </cell>
          <cell r="G491">
            <v>2799.73</v>
          </cell>
        </row>
        <row r="492">
          <cell r="A492">
            <v>2</v>
          </cell>
          <cell r="G492">
            <v>16695.68</v>
          </cell>
        </row>
        <row r="493">
          <cell r="A493">
            <v>3</v>
          </cell>
          <cell r="G493">
            <v>14525.78</v>
          </cell>
        </row>
        <row r="494">
          <cell r="A494">
            <v>3</v>
          </cell>
          <cell r="G494">
            <v>1321.61</v>
          </cell>
        </row>
        <row r="495">
          <cell r="A495">
            <v>3</v>
          </cell>
          <cell r="G495">
            <v>6219.84</v>
          </cell>
        </row>
        <row r="496">
          <cell r="A496">
            <v>3</v>
          </cell>
          <cell r="G496">
            <v>3589.86</v>
          </cell>
        </row>
        <row r="497">
          <cell r="A497">
            <v>3</v>
          </cell>
          <cell r="G497">
            <v>2555.9499999999998</v>
          </cell>
        </row>
        <row r="498">
          <cell r="A498">
            <v>3</v>
          </cell>
          <cell r="G498">
            <v>14940.81</v>
          </cell>
        </row>
        <row r="499">
          <cell r="A499">
            <v>4</v>
          </cell>
          <cell r="G499">
            <v>2533.4499999999998</v>
          </cell>
        </row>
        <row r="500">
          <cell r="A500">
            <v>4</v>
          </cell>
          <cell r="G500">
            <v>4574.57</v>
          </cell>
        </row>
        <row r="501">
          <cell r="A501">
            <v>4</v>
          </cell>
          <cell r="G501">
            <v>2130.5</v>
          </cell>
        </row>
        <row r="502">
          <cell r="A502">
            <v>4</v>
          </cell>
          <cell r="G502">
            <v>16335.72</v>
          </cell>
        </row>
        <row r="503">
          <cell r="A503">
            <v>5</v>
          </cell>
          <cell r="G503">
            <v>3077.08</v>
          </cell>
        </row>
        <row r="504">
          <cell r="A504">
            <v>5</v>
          </cell>
          <cell r="G504">
            <v>4719.8900000000003</v>
          </cell>
        </row>
        <row r="505">
          <cell r="A505">
            <v>5</v>
          </cell>
          <cell r="G505">
            <v>2121.13</v>
          </cell>
        </row>
        <row r="506">
          <cell r="A506">
            <v>5</v>
          </cell>
          <cell r="G506">
            <v>16656.060000000001</v>
          </cell>
        </row>
        <row r="507">
          <cell r="A507">
            <v>1</v>
          </cell>
          <cell r="G507">
            <v>-8343.3799999999992</v>
          </cell>
        </row>
        <row r="508">
          <cell r="A508">
            <v>1</v>
          </cell>
          <cell r="G508">
            <v>-1736.68</v>
          </cell>
        </row>
        <row r="509">
          <cell r="A509">
            <v>1</v>
          </cell>
          <cell r="G509">
            <v>-3483.88</v>
          </cell>
        </row>
        <row r="510">
          <cell r="A510">
            <v>1</v>
          </cell>
          <cell r="G510">
            <v>-5110.24</v>
          </cell>
        </row>
        <row r="511">
          <cell r="A511">
            <v>1</v>
          </cell>
          <cell r="G511">
            <v>-2955.12</v>
          </cell>
        </row>
        <row r="512">
          <cell r="A512">
            <v>1</v>
          </cell>
          <cell r="G512">
            <v>-17527.84</v>
          </cell>
        </row>
        <row r="513">
          <cell r="A513">
            <v>2</v>
          </cell>
          <cell r="G513">
            <v>-7973</v>
          </cell>
        </row>
        <row r="514">
          <cell r="A514">
            <v>2</v>
          </cell>
          <cell r="G514">
            <v>-1054.8800000000001</v>
          </cell>
        </row>
        <row r="515">
          <cell r="A515">
            <v>2</v>
          </cell>
          <cell r="G515">
            <v>-3320.32</v>
          </cell>
        </row>
        <row r="516">
          <cell r="A516">
            <v>2</v>
          </cell>
          <cell r="G516">
            <v>-3625.29</v>
          </cell>
        </row>
        <row r="517">
          <cell r="A517">
            <v>2</v>
          </cell>
          <cell r="G517">
            <v>-2706.7</v>
          </cell>
        </row>
        <row r="518">
          <cell r="A518">
            <v>2</v>
          </cell>
          <cell r="G518">
            <v>-16695.68</v>
          </cell>
        </row>
        <row r="519">
          <cell r="A519">
            <v>3</v>
          </cell>
          <cell r="G519">
            <v>-7997.94</v>
          </cell>
        </row>
        <row r="520">
          <cell r="A520">
            <v>3</v>
          </cell>
          <cell r="G520">
            <v>-984.95</v>
          </cell>
        </row>
        <row r="521">
          <cell r="A521">
            <v>3</v>
          </cell>
          <cell r="G521">
            <v>-6219.84</v>
          </cell>
        </row>
        <row r="522">
          <cell r="A522">
            <v>3</v>
          </cell>
          <cell r="G522">
            <v>-3589.86</v>
          </cell>
        </row>
        <row r="523">
          <cell r="A523">
            <v>3</v>
          </cell>
          <cell r="G523">
            <v>-2458.59</v>
          </cell>
        </row>
        <row r="524">
          <cell r="A524">
            <v>3</v>
          </cell>
          <cell r="G524">
            <v>-14940.81</v>
          </cell>
        </row>
        <row r="525">
          <cell r="A525">
            <v>4</v>
          </cell>
          <cell r="G525">
            <v>-2533.4499999999998</v>
          </cell>
        </row>
        <row r="526">
          <cell r="A526">
            <v>4</v>
          </cell>
          <cell r="G526">
            <v>-4574.57</v>
          </cell>
        </row>
        <row r="527">
          <cell r="A527">
            <v>4</v>
          </cell>
          <cell r="G527">
            <v>-1858.79</v>
          </cell>
        </row>
        <row r="528">
          <cell r="A528">
            <v>4</v>
          </cell>
          <cell r="G528">
            <v>-16335.72</v>
          </cell>
        </row>
        <row r="529">
          <cell r="A529">
            <v>5</v>
          </cell>
          <cell r="G529">
            <v>-3077.08</v>
          </cell>
        </row>
        <row r="530">
          <cell r="A530">
            <v>5</v>
          </cell>
          <cell r="G530">
            <v>-4719.8900000000003</v>
          </cell>
        </row>
        <row r="531">
          <cell r="A531">
            <v>5</v>
          </cell>
          <cell r="G531">
            <v>-1852.86</v>
          </cell>
        </row>
        <row r="532">
          <cell r="A532">
            <v>5</v>
          </cell>
          <cell r="G532">
            <v>-16656.060000000001</v>
          </cell>
        </row>
        <row r="533">
          <cell r="A533">
            <v>1</v>
          </cell>
          <cell r="G533">
            <v>20297.93</v>
          </cell>
        </row>
        <row r="534">
          <cell r="A534">
            <v>1</v>
          </cell>
          <cell r="G534">
            <v>4144.99</v>
          </cell>
        </row>
        <row r="535">
          <cell r="A535">
            <v>1</v>
          </cell>
          <cell r="G535">
            <v>2080.63</v>
          </cell>
        </row>
        <row r="536">
          <cell r="A536">
            <v>1</v>
          </cell>
          <cell r="G536">
            <v>16579.77</v>
          </cell>
        </row>
        <row r="537">
          <cell r="A537">
            <v>1</v>
          </cell>
          <cell r="G537">
            <v>7705.52</v>
          </cell>
        </row>
        <row r="538">
          <cell r="A538">
            <v>1</v>
          </cell>
          <cell r="G538">
            <v>7805.63</v>
          </cell>
        </row>
        <row r="539">
          <cell r="A539">
            <v>2</v>
          </cell>
          <cell r="G539">
            <v>20518.09</v>
          </cell>
        </row>
        <row r="540">
          <cell r="A540">
            <v>2</v>
          </cell>
          <cell r="G540">
            <v>4126.1000000000004</v>
          </cell>
        </row>
        <row r="541">
          <cell r="A541">
            <v>2</v>
          </cell>
          <cell r="G541">
            <v>2075.4</v>
          </cell>
        </row>
        <row r="542">
          <cell r="A542">
            <v>2</v>
          </cell>
          <cell r="G542">
            <v>16701.580000000002</v>
          </cell>
        </row>
        <row r="543">
          <cell r="A543">
            <v>2</v>
          </cell>
          <cell r="G543">
            <v>7828.88</v>
          </cell>
        </row>
        <row r="544">
          <cell r="A544">
            <v>2</v>
          </cell>
          <cell r="G544">
            <v>7512.24</v>
          </cell>
        </row>
        <row r="545">
          <cell r="A545">
            <v>3</v>
          </cell>
          <cell r="G545">
            <v>20518.09</v>
          </cell>
        </row>
        <row r="546">
          <cell r="A546">
            <v>3</v>
          </cell>
          <cell r="G546">
            <v>4559.26</v>
          </cell>
        </row>
        <row r="547">
          <cell r="A547">
            <v>3</v>
          </cell>
          <cell r="G547">
            <v>2325.15</v>
          </cell>
        </row>
        <row r="548">
          <cell r="A548">
            <v>3</v>
          </cell>
          <cell r="G548">
            <v>16700.150000000001</v>
          </cell>
        </row>
        <row r="549">
          <cell r="A549">
            <v>3</v>
          </cell>
          <cell r="G549">
            <v>7828.88</v>
          </cell>
        </row>
        <row r="550">
          <cell r="A550">
            <v>3</v>
          </cell>
          <cell r="G550">
            <v>7461.7</v>
          </cell>
        </row>
        <row r="551">
          <cell r="A551">
            <v>4</v>
          </cell>
          <cell r="G551">
            <v>25421.86</v>
          </cell>
        </row>
        <row r="552">
          <cell r="A552">
            <v>4</v>
          </cell>
          <cell r="G552">
            <v>5552.59</v>
          </cell>
        </row>
        <row r="553">
          <cell r="A553">
            <v>4</v>
          </cell>
          <cell r="G553">
            <v>1542.93</v>
          </cell>
        </row>
        <row r="554">
          <cell r="A554">
            <v>4</v>
          </cell>
          <cell r="G554">
            <v>26173.3</v>
          </cell>
        </row>
        <row r="555">
          <cell r="A555">
            <v>4</v>
          </cell>
          <cell r="G555">
            <v>12142</v>
          </cell>
        </row>
        <row r="556">
          <cell r="A556">
            <v>4</v>
          </cell>
          <cell r="G556">
            <v>8779.93</v>
          </cell>
        </row>
        <row r="557">
          <cell r="A557">
            <v>5</v>
          </cell>
          <cell r="G557">
            <v>25421.86</v>
          </cell>
        </row>
        <row r="558">
          <cell r="A558">
            <v>5</v>
          </cell>
          <cell r="G558">
            <v>5552.59</v>
          </cell>
        </row>
        <row r="559">
          <cell r="A559">
            <v>5</v>
          </cell>
          <cell r="G559">
            <v>1542.93</v>
          </cell>
        </row>
        <row r="560">
          <cell r="A560">
            <v>5</v>
          </cell>
          <cell r="G560">
            <v>26156.7</v>
          </cell>
        </row>
        <row r="561">
          <cell r="A561">
            <v>5</v>
          </cell>
          <cell r="G561">
            <v>12142</v>
          </cell>
        </row>
        <row r="562">
          <cell r="A562">
            <v>5</v>
          </cell>
          <cell r="G562">
            <v>8779.93</v>
          </cell>
        </row>
        <row r="563">
          <cell r="A563">
            <v>1</v>
          </cell>
          <cell r="G563">
            <v>-20297.93</v>
          </cell>
        </row>
        <row r="564">
          <cell r="A564">
            <v>1</v>
          </cell>
          <cell r="G564">
            <v>-4092.86</v>
          </cell>
        </row>
        <row r="565">
          <cell r="A565">
            <v>1</v>
          </cell>
          <cell r="G565">
            <v>-2080.63</v>
          </cell>
        </row>
        <row r="566">
          <cell r="A566">
            <v>1</v>
          </cell>
          <cell r="G566">
            <v>-16570.54</v>
          </cell>
        </row>
        <row r="567">
          <cell r="A567">
            <v>1</v>
          </cell>
          <cell r="G567">
            <v>-7678.26</v>
          </cell>
        </row>
        <row r="568">
          <cell r="A568">
            <v>1</v>
          </cell>
          <cell r="G568">
            <v>-7799.3</v>
          </cell>
        </row>
        <row r="569">
          <cell r="A569">
            <v>2</v>
          </cell>
          <cell r="G569">
            <v>-20518.09</v>
          </cell>
        </row>
        <row r="570">
          <cell r="A570">
            <v>2</v>
          </cell>
          <cell r="G570">
            <v>-4073.97</v>
          </cell>
        </row>
        <row r="571">
          <cell r="A571">
            <v>2</v>
          </cell>
          <cell r="G571">
            <v>-2075.4</v>
          </cell>
        </row>
        <row r="572">
          <cell r="A572">
            <v>2</v>
          </cell>
          <cell r="G572">
            <v>-16692.349999999999</v>
          </cell>
        </row>
        <row r="573">
          <cell r="A573">
            <v>2</v>
          </cell>
          <cell r="G573">
            <v>-7790.71</v>
          </cell>
        </row>
        <row r="574">
          <cell r="A574">
            <v>2</v>
          </cell>
          <cell r="G574">
            <v>-7505.99</v>
          </cell>
        </row>
        <row r="575">
          <cell r="A575">
            <v>3</v>
          </cell>
          <cell r="G575">
            <v>-20518.09</v>
          </cell>
        </row>
        <row r="576">
          <cell r="A576">
            <v>3</v>
          </cell>
          <cell r="G576">
            <v>-4073.95</v>
          </cell>
        </row>
        <row r="577">
          <cell r="A577">
            <v>3</v>
          </cell>
          <cell r="G577">
            <v>-2325.15</v>
          </cell>
        </row>
        <row r="578">
          <cell r="A578">
            <v>3</v>
          </cell>
          <cell r="G578">
            <v>-16690.919999999998</v>
          </cell>
        </row>
        <row r="579">
          <cell r="A579">
            <v>3</v>
          </cell>
          <cell r="G579">
            <v>-7790.71</v>
          </cell>
        </row>
        <row r="580">
          <cell r="A580">
            <v>3</v>
          </cell>
          <cell r="G580">
            <v>-7455.45</v>
          </cell>
        </row>
        <row r="581">
          <cell r="A581">
            <v>4</v>
          </cell>
          <cell r="G581">
            <v>-21614.05</v>
          </cell>
        </row>
        <row r="582">
          <cell r="A582">
            <v>4</v>
          </cell>
          <cell r="G582">
            <v>-4719.7</v>
          </cell>
        </row>
        <row r="583">
          <cell r="A583">
            <v>4</v>
          </cell>
          <cell r="G583">
            <v>-1311.49</v>
          </cell>
        </row>
        <row r="584">
          <cell r="A584">
            <v>4</v>
          </cell>
          <cell r="G584">
            <v>-22247.31</v>
          </cell>
        </row>
        <row r="585">
          <cell r="A585">
            <v>4</v>
          </cell>
          <cell r="G585">
            <v>-10320.709999999999</v>
          </cell>
        </row>
        <row r="586">
          <cell r="A586">
            <v>4</v>
          </cell>
          <cell r="G586">
            <v>-7462.94</v>
          </cell>
        </row>
        <row r="587">
          <cell r="A587">
            <v>5</v>
          </cell>
          <cell r="G587">
            <v>-21614.05</v>
          </cell>
        </row>
        <row r="588">
          <cell r="A588">
            <v>5</v>
          </cell>
          <cell r="G588">
            <v>-4719.7</v>
          </cell>
        </row>
        <row r="589">
          <cell r="A589">
            <v>5</v>
          </cell>
          <cell r="G589">
            <v>-1311.49</v>
          </cell>
        </row>
        <row r="590">
          <cell r="A590">
            <v>5</v>
          </cell>
          <cell r="G590">
            <v>-22233.200000000001</v>
          </cell>
        </row>
        <row r="591">
          <cell r="A591">
            <v>5</v>
          </cell>
          <cell r="G591">
            <v>-10320.709999999999</v>
          </cell>
        </row>
        <row r="592">
          <cell r="A592">
            <v>5</v>
          </cell>
          <cell r="G592">
            <v>-7462.94</v>
          </cell>
        </row>
        <row r="593">
          <cell r="A593">
            <v>4</v>
          </cell>
          <cell r="G593">
            <v>2133.13</v>
          </cell>
        </row>
        <row r="594">
          <cell r="A594">
            <v>4</v>
          </cell>
          <cell r="G594">
            <v>370.17</v>
          </cell>
        </row>
        <row r="595">
          <cell r="A595">
            <v>4</v>
          </cell>
          <cell r="G595">
            <v>389.9</v>
          </cell>
        </row>
        <row r="596">
          <cell r="A596">
            <v>4</v>
          </cell>
          <cell r="G596">
            <v>80.8</v>
          </cell>
        </row>
        <row r="597">
          <cell r="A597">
            <v>4</v>
          </cell>
          <cell r="G597">
            <v>1411.08</v>
          </cell>
        </row>
        <row r="598">
          <cell r="A598">
            <v>5</v>
          </cell>
          <cell r="G598">
            <v>2133.13</v>
          </cell>
        </row>
        <row r="599">
          <cell r="A599">
            <v>5</v>
          </cell>
          <cell r="G599">
            <v>389.9</v>
          </cell>
        </row>
        <row r="600">
          <cell r="A600">
            <v>5</v>
          </cell>
          <cell r="G600">
            <v>80.8</v>
          </cell>
        </row>
        <row r="601">
          <cell r="A601">
            <v>5</v>
          </cell>
          <cell r="G601">
            <v>1411.08</v>
          </cell>
        </row>
        <row r="602">
          <cell r="A602">
            <v>4</v>
          </cell>
          <cell r="G602">
            <v>-827.06</v>
          </cell>
        </row>
        <row r="603">
          <cell r="A603">
            <v>4</v>
          </cell>
          <cell r="G603">
            <v>-161.91</v>
          </cell>
        </row>
        <row r="604">
          <cell r="A604">
            <v>4</v>
          </cell>
          <cell r="G604">
            <v>-197.75</v>
          </cell>
        </row>
        <row r="605">
          <cell r="A605">
            <v>4</v>
          </cell>
          <cell r="G605">
            <v>-40.07</v>
          </cell>
        </row>
        <row r="606">
          <cell r="A606">
            <v>4</v>
          </cell>
          <cell r="G606">
            <v>-261.47000000000003</v>
          </cell>
        </row>
        <row r="607">
          <cell r="A607">
            <v>5</v>
          </cell>
          <cell r="G607">
            <v>-1046.58</v>
          </cell>
        </row>
        <row r="608">
          <cell r="A608">
            <v>5</v>
          </cell>
          <cell r="G608">
            <v>-197.19</v>
          </cell>
        </row>
        <row r="609">
          <cell r="A609">
            <v>5</v>
          </cell>
          <cell r="G609">
            <v>-40.590000000000003</v>
          </cell>
        </row>
        <row r="610">
          <cell r="A610">
            <v>5</v>
          </cell>
          <cell r="G610">
            <v>-279.20999999999998</v>
          </cell>
        </row>
        <row r="611">
          <cell r="A611">
            <v>1</v>
          </cell>
          <cell r="G611">
            <v>325.39999999999998</v>
          </cell>
        </row>
        <row r="612">
          <cell r="A612">
            <v>2</v>
          </cell>
          <cell r="G612">
            <v>365.38</v>
          </cell>
        </row>
        <row r="613">
          <cell r="A613">
            <v>3</v>
          </cell>
          <cell r="G613">
            <v>364.75</v>
          </cell>
        </row>
        <row r="614">
          <cell r="A614">
            <v>4</v>
          </cell>
          <cell r="G614">
            <v>30675.37</v>
          </cell>
        </row>
        <row r="615">
          <cell r="A615">
            <v>4</v>
          </cell>
          <cell r="G615">
            <v>15632.17</v>
          </cell>
        </row>
        <row r="616">
          <cell r="A616">
            <v>4</v>
          </cell>
          <cell r="G616">
            <v>5675.66</v>
          </cell>
        </row>
        <row r="617">
          <cell r="A617">
            <v>4</v>
          </cell>
          <cell r="G617">
            <v>10840.2</v>
          </cell>
        </row>
        <row r="618">
          <cell r="A618">
            <v>4</v>
          </cell>
          <cell r="G618">
            <v>16274.71</v>
          </cell>
        </row>
        <row r="619">
          <cell r="A619">
            <v>4</v>
          </cell>
          <cell r="G619">
            <v>14668.68</v>
          </cell>
        </row>
        <row r="620">
          <cell r="A620">
            <v>5</v>
          </cell>
          <cell r="G620">
            <v>30675.37</v>
          </cell>
        </row>
        <row r="621">
          <cell r="A621">
            <v>5</v>
          </cell>
          <cell r="G621">
            <v>21864.43</v>
          </cell>
        </row>
        <row r="622">
          <cell r="A622">
            <v>5</v>
          </cell>
          <cell r="G622">
            <v>5687.62</v>
          </cell>
        </row>
        <row r="623">
          <cell r="A623">
            <v>5</v>
          </cell>
          <cell r="G623">
            <v>10840.2</v>
          </cell>
        </row>
        <row r="624">
          <cell r="A624">
            <v>5</v>
          </cell>
          <cell r="G624">
            <v>16274.7</v>
          </cell>
        </row>
        <row r="625">
          <cell r="A625">
            <v>5</v>
          </cell>
          <cell r="G625">
            <v>14645.67</v>
          </cell>
        </row>
        <row r="626">
          <cell r="A626">
            <v>1</v>
          </cell>
          <cell r="G626">
            <v>-112.06</v>
          </cell>
        </row>
        <row r="627">
          <cell r="A627">
            <v>2</v>
          </cell>
          <cell r="G627">
            <v>-122.55</v>
          </cell>
        </row>
        <row r="628">
          <cell r="A628">
            <v>3</v>
          </cell>
          <cell r="G628">
            <v>-122.49</v>
          </cell>
        </row>
        <row r="629">
          <cell r="A629">
            <v>4</v>
          </cell>
          <cell r="G629">
            <v>-11893.46</v>
          </cell>
        </row>
        <row r="630">
          <cell r="A630">
            <v>4</v>
          </cell>
          <cell r="G630">
            <v>-6837.55</v>
          </cell>
        </row>
        <row r="631">
          <cell r="A631">
            <v>4</v>
          </cell>
          <cell r="G631">
            <v>-2647.56</v>
          </cell>
        </row>
        <row r="632">
          <cell r="A632">
            <v>4</v>
          </cell>
          <cell r="G632">
            <v>-5497.9</v>
          </cell>
        </row>
        <row r="633">
          <cell r="A633">
            <v>4</v>
          </cell>
          <cell r="G633">
            <v>-8071.2</v>
          </cell>
        </row>
        <row r="634">
          <cell r="A634">
            <v>4</v>
          </cell>
          <cell r="G634">
            <v>-2718.07</v>
          </cell>
        </row>
        <row r="635">
          <cell r="A635">
            <v>5</v>
          </cell>
          <cell r="G635">
            <v>-15050.35</v>
          </cell>
        </row>
        <row r="636">
          <cell r="A636">
            <v>5</v>
          </cell>
          <cell r="G636">
            <v>-10081.620000000001</v>
          </cell>
        </row>
        <row r="637">
          <cell r="A637">
            <v>5</v>
          </cell>
          <cell r="G637">
            <v>-2785.53</v>
          </cell>
        </row>
        <row r="638">
          <cell r="A638">
            <v>5</v>
          </cell>
          <cell r="G638">
            <v>-5482.6</v>
          </cell>
        </row>
        <row r="639">
          <cell r="A639">
            <v>5</v>
          </cell>
          <cell r="G639">
            <v>-8175.02</v>
          </cell>
        </row>
        <row r="640">
          <cell r="A640">
            <v>5</v>
          </cell>
          <cell r="G640">
            <v>-2897.98</v>
          </cell>
        </row>
        <row r="641">
          <cell r="A641">
            <v>1</v>
          </cell>
          <cell r="G641">
            <v>29.76</v>
          </cell>
        </row>
        <row r="642">
          <cell r="A642">
            <v>2</v>
          </cell>
          <cell r="G642">
            <v>29.68</v>
          </cell>
        </row>
        <row r="643">
          <cell r="A643">
            <v>3</v>
          </cell>
          <cell r="G643">
            <v>30.31</v>
          </cell>
        </row>
        <row r="644">
          <cell r="A644">
            <v>4</v>
          </cell>
          <cell r="G644">
            <v>3020.09</v>
          </cell>
        </row>
        <row r="645">
          <cell r="A645">
            <v>4</v>
          </cell>
          <cell r="G645">
            <v>171.41</v>
          </cell>
        </row>
        <row r="646">
          <cell r="A646">
            <v>4</v>
          </cell>
          <cell r="G646">
            <v>649.51</v>
          </cell>
        </row>
        <row r="647">
          <cell r="A647">
            <v>4</v>
          </cell>
          <cell r="G647">
            <v>93.99</v>
          </cell>
        </row>
        <row r="648">
          <cell r="A648">
            <v>5</v>
          </cell>
          <cell r="G648">
            <v>3020.09</v>
          </cell>
        </row>
        <row r="649">
          <cell r="A649">
            <v>5</v>
          </cell>
          <cell r="G649">
            <v>171.41</v>
          </cell>
        </row>
        <row r="650">
          <cell r="A650">
            <v>5</v>
          </cell>
          <cell r="G650">
            <v>649.51</v>
          </cell>
        </row>
        <row r="651">
          <cell r="A651">
            <v>5</v>
          </cell>
          <cell r="G651">
            <v>93.99</v>
          </cell>
        </row>
        <row r="652">
          <cell r="A652">
            <v>4</v>
          </cell>
          <cell r="G652">
            <v>-1170.95</v>
          </cell>
        </row>
        <row r="653">
          <cell r="A653">
            <v>4</v>
          </cell>
          <cell r="G653">
            <v>-86.93</v>
          </cell>
        </row>
        <row r="654">
          <cell r="A654">
            <v>4</v>
          </cell>
          <cell r="G654">
            <v>-322.12</v>
          </cell>
        </row>
        <row r="655">
          <cell r="A655">
            <v>4</v>
          </cell>
          <cell r="G655">
            <v>-17.420000000000002</v>
          </cell>
        </row>
        <row r="656">
          <cell r="A656">
            <v>5</v>
          </cell>
          <cell r="G656">
            <v>-1481.76</v>
          </cell>
        </row>
        <row r="657">
          <cell r="A657">
            <v>5</v>
          </cell>
          <cell r="G657">
            <v>-86.69</v>
          </cell>
        </row>
        <row r="658">
          <cell r="A658">
            <v>5</v>
          </cell>
          <cell r="G658">
            <v>-326.26</v>
          </cell>
        </row>
        <row r="659">
          <cell r="A659">
            <v>5</v>
          </cell>
          <cell r="G659">
            <v>-18.600000000000001</v>
          </cell>
        </row>
        <row r="660">
          <cell r="A660">
            <v>1</v>
          </cell>
          <cell r="G660">
            <v>-202677.46</v>
          </cell>
        </row>
        <row r="661">
          <cell r="A661">
            <v>2</v>
          </cell>
          <cell r="G661">
            <v>-202110.9</v>
          </cell>
        </row>
        <row r="662">
          <cell r="A662">
            <v>3</v>
          </cell>
          <cell r="G662">
            <v>-201381.23</v>
          </cell>
        </row>
        <row r="663">
          <cell r="A663">
            <v>1</v>
          </cell>
          <cell r="G663">
            <v>-169594.79</v>
          </cell>
        </row>
        <row r="664">
          <cell r="A664">
            <v>2</v>
          </cell>
          <cell r="G664">
            <v>-170021.91</v>
          </cell>
        </row>
        <row r="665">
          <cell r="A665">
            <v>3</v>
          </cell>
          <cell r="G665">
            <v>-169408.08</v>
          </cell>
        </row>
        <row r="666">
          <cell r="A666">
            <v>1</v>
          </cell>
          <cell r="G666">
            <v>-250641.18</v>
          </cell>
        </row>
        <row r="667">
          <cell r="A667">
            <v>2</v>
          </cell>
          <cell r="G667">
            <v>-251612.53</v>
          </cell>
        </row>
        <row r="668">
          <cell r="A668">
            <v>3</v>
          </cell>
          <cell r="G668">
            <v>-250704.14</v>
          </cell>
        </row>
        <row r="669">
          <cell r="A669">
            <v>1</v>
          </cell>
          <cell r="G669">
            <v>-261709.73</v>
          </cell>
        </row>
        <row r="670">
          <cell r="A670">
            <v>2</v>
          </cell>
          <cell r="G670">
            <v>-266164.51</v>
          </cell>
        </row>
        <row r="671">
          <cell r="A671">
            <v>3</v>
          </cell>
          <cell r="G671">
            <v>-265203.59000000003</v>
          </cell>
        </row>
        <row r="672">
          <cell r="A672">
            <v>1</v>
          </cell>
          <cell r="G672">
            <v>-124090.75</v>
          </cell>
        </row>
        <row r="673">
          <cell r="A673">
            <v>2</v>
          </cell>
          <cell r="G673">
            <v>-124127.19</v>
          </cell>
        </row>
        <row r="674">
          <cell r="A674">
            <v>3</v>
          </cell>
          <cell r="G674">
            <v>-123679.06</v>
          </cell>
        </row>
        <row r="675">
          <cell r="A675">
            <v>1</v>
          </cell>
          <cell r="G675">
            <v>-221125.04</v>
          </cell>
        </row>
        <row r="676">
          <cell r="A676">
            <v>2</v>
          </cell>
          <cell r="G676">
            <v>-229722.36</v>
          </cell>
        </row>
        <row r="677">
          <cell r="A677">
            <v>3</v>
          </cell>
          <cell r="G677">
            <v>-228893</v>
          </cell>
        </row>
        <row r="678">
          <cell r="A678">
            <v>1</v>
          </cell>
          <cell r="G678">
            <v>250641.18</v>
          </cell>
        </row>
        <row r="679">
          <cell r="A679">
            <v>1</v>
          </cell>
          <cell r="G679">
            <v>202677.46</v>
          </cell>
        </row>
        <row r="680">
          <cell r="A680">
            <v>1</v>
          </cell>
          <cell r="G680">
            <v>124090.75</v>
          </cell>
        </row>
        <row r="681">
          <cell r="A681">
            <v>1</v>
          </cell>
          <cell r="G681">
            <v>261709.73</v>
          </cell>
        </row>
        <row r="682">
          <cell r="A682">
            <v>1</v>
          </cell>
          <cell r="G682">
            <v>169594.79</v>
          </cell>
        </row>
        <row r="683">
          <cell r="A683">
            <v>1</v>
          </cell>
          <cell r="G683">
            <v>221125.04</v>
          </cell>
        </row>
        <row r="684">
          <cell r="A684">
            <v>2</v>
          </cell>
          <cell r="G684">
            <v>251612.53</v>
          </cell>
        </row>
        <row r="685">
          <cell r="A685">
            <v>2</v>
          </cell>
          <cell r="G685">
            <v>202110.9</v>
          </cell>
        </row>
        <row r="686">
          <cell r="A686">
            <v>2</v>
          </cell>
          <cell r="G686">
            <v>124127.19</v>
          </cell>
        </row>
        <row r="687">
          <cell r="A687">
            <v>2</v>
          </cell>
          <cell r="G687">
            <v>266164.51</v>
          </cell>
        </row>
        <row r="688">
          <cell r="A688">
            <v>2</v>
          </cell>
          <cell r="G688">
            <v>170021.91</v>
          </cell>
        </row>
        <row r="689">
          <cell r="A689">
            <v>2</v>
          </cell>
          <cell r="G689">
            <v>-75855</v>
          </cell>
        </row>
        <row r="690">
          <cell r="A690">
            <v>3</v>
          </cell>
          <cell r="G690">
            <v>250704.14</v>
          </cell>
        </row>
        <row r="691">
          <cell r="A691">
            <v>3</v>
          </cell>
          <cell r="G691">
            <v>201381.23</v>
          </cell>
        </row>
        <row r="692">
          <cell r="A692">
            <v>3</v>
          </cell>
          <cell r="G692">
            <v>123679.06</v>
          </cell>
        </row>
        <row r="693">
          <cell r="A693">
            <v>3</v>
          </cell>
          <cell r="G693">
            <v>265203.59000000003</v>
          </cell>
        </row>
        <row r="694">
          <cell r="A694">
            <v>3</v>
          </cell>
          <cell r="G694">
            <v>169408.08</v>
          </cell>
        </row>
        <row r="695">
          <cell r="A695">
            <v>3</v>
          </cell>
          <cell r="G695">
            <v>72635</v>
          </cell>
        </row>
      </sheetData>
      <sheetData sheetId="3"/>
      <sheetData sheetId="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 - 3.2"/>
      <sheetName val="NI - 3.2"/>
      <sheetName val="CF Corr LGS RB CWIP"/>
      <sheetName val="NI-LGS"/>
      <sheetName val="CF corr 4 CF items"/>
      <sheetName val="inc - CF changes"/>
      <sheetName val="CF - 26MM APT Retiremts (GRIP)"/>
      <sheetName val="INC - APT Rtrmts"/>
      <sheetName val="CF -ssu depr tweaks"/>
      <sheetName val="inc - ssu depr tweaks"/>
      <sheetName val="CF - corrected jan depr proj"/>
      <sheetName val="inc - depr proj"/>
      <sheetName val="CF - correct daily debt adj's"/>
      <sheetName val="INC-correct debt"/>
      <sheetName val="CF - rmv 300mm LT fin"/>
      <sheetName val="INC-rmv LT fin"/>
      <sheetName val="CF - reduce Tlock to $45mm"/>
      <sheetName val="INC-rdc Tlck"/>
      <sheetName val="CF -no rate design in mdtx"/>
      <sheetName val="INC-no mdtx rate desng"/>
      <sheetName val="CF -6.2MM EXEC RET"/>
      <sheetName val="INC-6.2mm Exec Retrmts"/>
      <sheetName val="Sheet1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ATMOS INTERACTIVE INCOME MODEL</v>
          </cell>
        </row>
        <row r="6">
          <cell r="H6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 Walk-CY"/>
      <sheetName val="Sum Walk-CUM"/>
      <sheetName val="M1 &amp; Basis Recon"/>
      <sheetName val="Flux "/>
      <sheetName val="ATM"/>
      <sheetName val="1"/>
      <sheetName val="AUT"/>
      <sheetName val="232"/>
      <sheetName val="233"/>
      <sheetName val="234"/>
      <sheetName val="303"/>
      <sheetName val="306"/>
      <sheetName val="AEH Inc &amp; Aff"/>
      <sheetName val="2"/>
      <sheetName val="3"/>
      <sheetName val="Total 212"/>
      <sheetName val="231"/>
      <sheetName val="236"/>
      <sheetName val="301"/>
      <sheetName val="4"/>
      <sheetName val="5"/>
      <sheetName val="212"/>
      <sheetName val="220"/>
      <sheetName val="6"/>
      <sheetName val="Book RF - PPE Report ATM"/>
      <sheetName val="PP Cost "/>
      <sheetName val="PP Res "/>
      <sheetName val="PP Res Recon"/>
      <sheetName val="Tax CWIP_RWIP"/>
      <sheetName val="Proceeds"/>
      <sheetName val="ATM Cost"/>
      <sheetName val="ATM CWIP"/>
      <sheetName val="ATM Accum"/>
      <sheetName val="ATM Depr"/>
      <sheetName val="ATM Gain Loss"/>
      <sheetName val="AUT BS (BU)"/>
      <sheetName val="AUT IS (BU)"/>
      <sheetName val="AUT Depr"/>
      <sheetName val="NR Cost&amp;Accum"/>
      <sheetName val="NonReg Depr"/>
      <sheetName val="2015 PPE Report ATM "/>
      <sheetName val="2015 PPE Report AUT"/>
      <sheetName val="2015 PPE Report Non-Reg"/>
      <sheetName val="M-1s&gt;&gt;&gt;"/>
      <sheetName val="AIC"/>
      <sheetName val="Cap Depr"/>
      <sheetName val="Cap Int (AFUDC)"/>
      <sheetName val="Cap Software"/>
      <sheetName val="Cap OH"/>
      <sheetName val="Cap COR"/>
      <sheetName val="COR"/>
      <sheetName val="Repairs Amended"/>
      <sheetName val="Repairs"/>
      <sheetName val="Tx Rule 8209"/>
      <sheetName val="481(a) Summary"/>
      <sheetName val="PT Balances"/>
      <sheetName val="PT Activity"/>
      <sheetName val="PT Depr &amp; GL"/>
      <sheetName val="PT Basis Adj"/>
      <sheetName val="GL Summary-FED"/>
      <sheetName val="JE's for Review"/>
      <sheetName val="OTP BB"/>
      <sheetName val="OTP EB"/>
      <sheetName val="22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9">
          <cell r="A9" t="str">
            <v>010</v>
          </cell>
          <cell r="B9" t="str">
            <v>Atmos Regulated Shared Services</v>
          </cell>
          <cell r="C9">
            <v>345627864.97000003</v>
          </cell>
          <cell r="D9">
            <v>34506651.370000005</v>
          </cell>
          <cell r="E9">
            <v>-57755118.259999998</v>
          </cell>
          <cell r="F9">
            <v>-9.5315044745802879E-10</v>
          </cell>
          <cell r="G9">
            <v>0</v>
          </cell>
          <cell r="H9">
            <v>322379398.08000004</v>
          </cell>
          <cell r="I9">
            <v>322379398.83000004</v>
          </cell>
          <cell r="J9">
            <v>-0.75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 t="str">
            <v>[A]</v>
          </cell>
          <cell r="R9">
            <v>34506651.370000005</v>
          </cell>
          <cell r="S9">
            <v>-57755118.259999998</v>
          </cell>
          <cell r="T9">
            <v>-9.5315044745802879E-10</v>
          </cell>
          <cell r="U9">
            <v>0</v>
          </cell>
          <cell r="V9">
            <v>322379398.08000004</v>
          </cell>
          <cell r="W9">
            <v>0</v>
          </cell>
          <cell r="X9">
            <v>322391431.13999987</v>
          </cell>
          <cell r="Y9">
            <v>-12033.05999982357</v>
          </cell>
        </row>
        <row r="10">
          <cell r="A10" t="str">
            <v>020</v>
          </cell>
          <cell r="B10" t="str">
            <v>Atmos Energy-Louisiana</v>
          </cell>
          <cell r="C10">
            <v>794705619.99000001</v>
          </cell>
          <cell r="D10">
            <v>81939071.340000004</v>
          </cell>
          <cell r="E10">
            <v>-8940087.8800000008</v>
          </cell>
          <cell r="F10">
            <v>-50984.999999999993</v>
          </cell>
          <cell r="G10">
            <v>0</v>
          </cell>
          <cell r="H10">
            <v>867653618.45000005</v>
          </cell>
          <cell r="I10">
            <v>867653618.51999986</v>
          </cell>
          <cell r="J10">
            <v>-6.9999814033508301E-2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81939071.340000004</v>
          </cell>
          <cell r="S10">
            <v>-8940087.8800000008</v>
          </cell>
          <cell r="T10">
            <v>-50984.999999999993</v>
          </cell>
          <cell r="U10">
            <v>0</v>
          </cell>
          <cell r="V10">
            <v>867653618.45000005</v>
          </cell>
          <cell r="W10">
            <v>0</v>
          </cell>
          <cell r="X10">
            <v>866262531.00000095</v>
          </cell>
          <cell r="Y10">
            <v>1391087.449999094</v>
          </cell>
        </row>
        <row r="11">
          <cell r="A11" t="str">
            <v>030</v>
          </cell>
          <cell r="B11" t="str">
            <v>Atmos Energy-West Texas</v>
          </cell>
          <cell r="C11">
            <v>649351012.90999997</v>
          </cell>
          <cell r="D11">
            <v>72934406.359999985</v>
          </cell>
          <cell r="E11">
            <v>-13698077.699999999</v>
          </cell>
          <cell r="F11">
            <v>36081.999999999993</v>
          </cell>
          <cell r="G11">
            <v>0</v>
          </cell>
          <cell r="H11">
            <v>708623423.56999993</v>
          </cell>
          <cell r="I11">
            <v>708623424.68999994</v>
          </cell>
          <cell r="J11">
            <v>-1.1200000047683716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72934406.359999985</v>
          </cell>
          <cell r="S11">
            <v>-13698077.699999999</v>
          </cell>
          <cell r="T11">
            <v>36081.999999999993</v>
          </cell>
          <cell r="U11">
            <v>0</v>
          </cell>
          <cell r="V11">
            <v>708623423.56999993</v>
          </cell>
          <cell r="W11">
            <v>0</v>
          </cell>
          <cell r="X11">
            <v>708547638.37999904</v>
          </cell>
          <cell r="Y11">
            <v>75785.190000891685</v>
          </cell>
        </row>
        <row r="12">
          <cell r="A12" t="str">
            <v>050</v>
          </cell>
          <cell r="B12" t="str">
            <v>Atmos Energy-KY/Mid-States</v>
          </cell>
          <cell r="C12">
            <v>1024709213.61</v>
          </cell>
          <cell r="D12">
            <v>106259819.48000006</v>
          </cell>
          <cell r="E12">
            <v>-18380864.020000003</v>
          </cell>
          <cell r="F12">
            <v>-37547.42</v>
          </cell>
          <cell r="G12">
            <v>0</v>
          </cell>
          <cell r="H12">
            <v>1112550621.6500001</v>
          </cell>
          <cell r="I12">
            <v>1112550620.4000001</v>
          </cell>
          <cell r="J12">
            <v>1.25</v>
          </cell>
          <cell r="K12">
            <v>0</v>
          </cell>
          <cell r="L12">
            <v>60722</v>
          </cell>
          <cell r="M12">
            <v>-60722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106199097.48000006</v>
          </cell>
          <cell r="S12">
            <v>-18380864.020000003</v>
          </cell>
          <cell r="T12">
            <v>23174.58</v>
          </cell>
          <cell r="U12">
            <v>0</v>
          </cell>
          <cell r="V12">
            <v>1112550621.6500001</v>
          </cell>
          <cell r="W12">
            <v>0</v>
          </cell>
          <cell r="X12">
            <v>0</v>
          </cell>
          <cell r="Y12">
            <v>1112550621.6500001</v>
          </cell>
        </row>
        <row r="13">
          <cell r="A13" t="str">
            <v>060</v>
          </cell>
          <cell r="B13" t="str">
            <v>Atmos Energy-Colorado-Kansas</v>
          </cell>
          <cell r="C13">
            <v>567566050.01999986</v>
          </cell>
          <cell r="D13">
            <v>30325789.840000007</v>
          </cell>
          <cell r="E13">
            <v>-6917221.4899999993</v>
          </cell>
          <cell r="F13">
            <v>15876.080000000002</v>
          </cell>
          <cell r="G13">
            <v>0</v>
          </cell>
          <cell r="H13">
            <v>590990494.44999993</v>
          </cell>
          <cell r="I13">
            <v>590990495.22000003</v>
          </cell>
          <cell r="J13">
            <v>-0.77000010013580322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30325789.840000007</v>
          </cell>
          <cell r="S13">
            <v>-6917221.4899999993</v>
          </cell>
          <cell r="T13">
            <v>15876.080000000002</v>
          </cell>
          <cell r="U13">
            <v>0</v>
          </cell>
          <cell r="V13">
            <v>590990494.44999981</v>
          </cell>
          <cell r="W13">
            <v>0</v>
          </cell>
          <cell r="X13">
            <v>589068118.95000005</v>
          </cell>
          <cell r="Y13">
            <v>1922375.4999997616</v>
          </cell>
        </row>
        <row r="14">
          <cell r="A14" t="str">
            <v>070</v>
          </cell>
          <cell r="B14" t="str">
            <v>Atmos Energy-Mississippi</v>
          </cell>
          <cell r="C14">
            <v>546970485.00000012</v>
          </cell>
          <cell r="D14">
            <v>60152479.109999999</v>
          </cell>
          <cell r="E14">
            <v>-18194289.989999998</v>
          </cell>
          <cell r="F14">
            <v>27810</v>
          </cell>
          <cell r="G14">
            <v>0</v>
          </cell>
          <cell r="H14">
            <v>588956484.12000012</v>
          </cell>
          <cell r="I14">
            <v>588956484.72000003</v>
          </cell>
          <cell r="J14">
            <v>-0.59999990463256836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60152479.109999999</v>
          </cell>
          <cell r="S14">
            <v>-18194289.989999998</v>
          </cell>
          <cell r="T14">
            <v>27810</v>
          </cell>
          <cell r="U14">
            <v>0</v>
          </cell>
          <cell r="V14">
            <v>588956484.12000012</v>
          </cell>
          <cell r="W14">
            <v>0</v>
          </cell>
          <cell r="X14">
            <v>3874637477.6399999</v>
          </cell>
          <cell r="Y14">
            <v>-3285680993.5199995</v>
          </cell>
        </row>
        <row r="15">
          <cell r="A15" t="str">
            <v>080</v>
          </cell>
          <cell r="B15" t="str">
            <v>Atmos Energy-Mid-Tex</v>
          </cell>
          <cell r="C15">
            <v>3562220620.8900003</v>
          </cell>
          <cell r="D15">
            <v>354270394.86000007</v>
          </cell>
          <cell r="E15">
            <v>-41035334.299999997</v>
          </cell>
          <cell r="F15">
            <v>564110.08000000007</v>
          </cell>
          <cell r="G15">
            <v>0</v>
          </cell>
          <cell r="H15">
            <v>3876019791.5300002</v>
          </cell>
          <cell r="I15">
            <v>3876019792.1199999</v>
          </cell>
          <cell r="J15">
            <v>-0.58999967575073242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354270394.86000007</v>
          </cell>
          <cell r="S15">
            <v>-41035334.299999997</v>
          </cell>
          <cell r="T15">
            <v>564110.08000000007</v>
          </cell>
          <cell r="U15">
            <v>0</v>
          </cell>
          <cell r="V15">
            <v>3876019791.5300002</v>
          </cell>
          <cell r="W15">
            <v>0</v>
          </cell>
          <cell r="X15">
            <v>2408472571.0500026</v>
          </cell>
          <cell r="Y15">
            <v>1467547220.4799976</v>
          </cell>
        </row>
        <row r="16">
          <cell r="A16" t="str">
            <v>180</v>
          </cell>
          <cell r="B16" t="str">
            <v>Atmos Pipeline - Texas</v>
          </cell>
          <cell r="C16">
            <v>1955580957.0800002</v>
          </cell>
          <cell r="D16">
            <v>466915104.19</v>
          </cell>
          <cell r="E16">
            <v>-19674365.93</v>
          </cell>
          <cell r="F16">
            <v>-616068.15999999992</v>
          </cell>
          <cell r="G16">
            <v>0</v>
          </cell>
          <cell r="H16">
            <v>2402205627.1800003</v>
          </cell>
          <cell r="I16">
            <v>2406590863.04</v>
          </cell>
          <cell r="J16">
            <v>-4385235.8599996567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466915104.19</v>
          </cell>
          <cell r="S16">
            <v>-19674365.93</v>
          </cell>
          <cell r="T16">
            <v>-616068.15999999992</v>
          </cell>
          <cell r="U16">
            <v>0</v>
          </cell>
          <cell r="V16">
            <v>2402205627.1800003</v>
          </cell>
          <cell r="W16">
            <v>0</v>
          </cell>
          <cell r="X16">
            <v>10471815558.52</v>
          </cell>
          <cell r="Y16">
            <v>-8069609931.3400002</v>
          </cell>
        </row>
        <row r="17">
          <cell r="A17" t="str">
            <v>Total AUT</v>
          </cell>
          <cell r="B17">
            <v>0</v>
          </cell>
          <cell r="C17">
            <v>9446731824.4700012</v>
          </cell>
          <cell r="D17">
            <v>1207303716.5500002</v>
          </cell>
          <cell r="E17">
            <v>-184595359.56999999</v>
          </cell>
          <cell r="F17">
            <v>-60722.42000000074</v>
          </cell>
          <cell r="G17">
            <v>0</v>
          </cell>
          <cell r="H17">
            <v>10469379459.030001</v>
          </cell>
          <cell r="I17">
            <v>10473764697.540001</v>
          </cell>
          <cell r="J17">
            <v>-4385238.509999156</v>
          </cell>
          <cell r="K17">
            <v>0</v>
          </cell>
          <cell r="L17">
            <v>60722</v>
          </cell>
          <cell r="M17">
            <v>-60722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1207242994.5500002</v>
          </cell>
          <cell r="S17">
            <v>-184595359.56999999</v>
          </cell>
          <cell r="T17">
            <v>-0.42000000074040145</v>
          </cell>
          <cell r="U17">
            <v>0</v>
          </cell>
          <cell r="V17">
            <v>10469379459.030001</v>
          </cell>
          <cell r="W17">
            <v>0</v>
          </cell>
          <cell r="X17">
            <v>19241195326.680004</v>
          </cell>
          <cell r="Y17">
            <v>-8771815867.6500015</v>
          </cell>
        </row>
        <row r="18">
          <cell r="A18" t="str">
            <v>212</v>
          </cell>
          <cell r="B18" t="str">
            <v>Atmos Energy Marketing LLC (Formerly Woodward Marketing, LLC)</v>
          </cell>
          <cell r="C18">
            <v>37422226.019999996</v>
          </cell>
          <cell r="D18">
            <v>-33795.579999999994</v>
          </cell>
          <cell r="E18">
            <v>-147199.5</v>
          </cell>
          <cell r="F18">
            <v>0</v>
          </cell>
          <cell r="G18">
            <v>0</v>
          </cell>
          <cell r="H18">
            <v>37241230.939999998</v>
          </cell>
          <cell r="I18">
            <v>37241231.07</v>
          </cell>
          <cell r="J18">
            <v>-0.13000000268220901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-33795.579999999994</v>
          </cell>
          <cell r="S18">
            <v>-147199.5</v>
          </cell>
          <cell r="T18">
            <v>0</v>
          </cell>
          <cell r="U18">
            <v>0</v>
          </cell>
          <cell r="V18">
            <v>37241230.939999998</v>
          </cell>
          <cell r="W18">
            <v>0</v>
          </cell>
          <cell r="X18">
            <v>37241238.189999998</v>
          </cell>
          <cell r="Y18">
            <v>-7.25</v>
          </cell>
        </row>
        <row r="19">
          <cell r="A19" t="str">
            <v>221</v>
          </cell>
          <cell r="B19" t="str">
            <v>Atmos Power Systems Inc (Formerly Atmos Leasing)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0.44</v>
          </cell>
          <cell r="Y19">
            <v>-0.44</v>
          </cell>
        </row>
        <row r="20">
          <cell r="A20" t="str">
            <v>231</v>
          </cell>
          <cell r="B20" t="str">
            <v>Atmos Pipeline &amp; Storage LLC (Formerly Atmos Storage)</v>
          </cell>
          <cell r="C20">
            <v>284890.77</v>
          </cell>
          <cell r="D20">
            <v>0</v>
          </cell>
          <cell r="E20">
            <v>-284890.77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-284890.77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</row>
        <row r="21">
          <cell r="A21" t="str">
            <v>232</v>
          </cell>
          <cell r="B21" t="str">
            <v>UCG Storage</v>
          </cell>
          <cell r="C21">
            <v>8757454.0699999984</v>
          </cell>
          <cell r="D21">
            <v>45036.100000000013</v>
          </cell>
          <cell r="E21">
            <v>0</v>
          </cell>
          <cell r="F21">
            <v>693109.9</v>
          </cell>
          <cell r="G21">
            <v>0</v>
          </cell>
          <cell r="H21">
            <v>9495600.0699999984</v>
          </cell>
          <cell r="I21">
            <v>9495600.8199999984</v>
          </cell>
          <cell r="J21">
            <v>-0.75</v>
          </cell>
          <cell r="K21">
            <v>0</v>
          </cell>
          <cell r="L21">
            <v>-693109.9</v>
          </cell>
          <cell r="M21">
            <v>693109.9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738146</v>
          </cell>
          <cell r="S21">
            <v>0</v>
          </cell>
          <cell r="T21">
            <v>0</v>
          </cell>
          <cell r="U21">
            <v>0</v>
          </cell>
          <cell r="V21">
            <v>9495600.0699999984</v>
          </cell>
          <cell r="W21">
            <v>0</v>
          </cell>
          <cell r="X21">
            <v>9495602.0199999996</v>
          </cell>
          <cell r="Y21">
            <v>-1.9500000011175871</v>
          </cell>
        </row>
        <row r="22">
          <cell r="A22" t="str">
            <v>233</v>
          </cell>
          <cell r="B22" t="str">
            <v>WKG Storage</v>
          </cell>
          <cell r="C22">
            <v>14537861.25</v>
          </cell>
          <cell r="D22">
            <v>207718.1</v>
          </cell>
          <cell r="E22">
            <v>0</v>
          </cell>
          <cell r="F22">
            <v>0</v>
          </cell>
          <cell r="G22">
            <v>0</v>
          </cell>
          <cell r="H22">
            <v>14745579.35</v>
          </cell>
          <cell r="I22">
            <v>14745579.439999999</v>
          </cell>
          <cell r="J22">
            <v>-8.9999999850988388E-2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207718.1</v>
          </cell>
          <cell r="S22">
            <v>0</v>
          </cell>
          <cell r="T22">
            <v>0</v>
          </cell>
          <cell r="U22">
            <v>0</v>
          </cell>
          <cell r="V22">
            <v>14745579.35</v>
          </cell>
          <cell r="W22">
            <v>0</v>
          </cell>
          <cell r="X22">
            <v>14745578.82</v>
          </cell>
          <cell r="Y22">
            <v>0.52999999932944775</v>
          </cell>
        </row>
        <row r="23">
          <cell r="A23" t="str">
            <v>234</v>
          </cell>
          <cell r="B23" t="str">
            <v>Trans Louisiana Gas Storage</v>
          </cell>
          <cell r="C23">
            <v>8275607.6399999997</v>
          </cell>
          <cell r="D23">
            <v>116870.76</v>
          </cell>
          <cell r="E23">
            <v>0</v>
          </cell>
          <cell r="F23">
            <v>0</v>
          </cell>
          <cell r="G23">
            <v>0</v>
          </cell>
          <cell r="H23">
            <v>8392478.4000000004</v>
          </cell>
          <cell r="I23">
            <v>8392478.7599999998</v>
          </cell>
          <cell r="J23">
            <v>-0.35999999940395355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116870.76</v>
          </cell>
          <cell r="S23">
            <v>0</v>
          </cell>
          <cell r="T23">
            <v>0</v>
          </cell>
          <cell r="U23">
            <v>0</v>
          </cell>
          <cell r="V23">
            <v>8392478.4000000004</v>
          </cell>
          <cell r="W23">
            <v>0</v>
          </cell>
          <cell r="X23">
            <v>8392478.7599999998</v>
          </cell>
          <cell r="Y23">
            <v>-0.35999999940395355</v>
          </cell>
        </row>
        <row r="24">
          <cell r="A24" t="str">
            <v>236</v>
          </cell>
          <cell r="B24" t="str">
            <v>Atmos Gathering Company, LLC</v>
          </cell>
          <cell r="C24">
            <v>-0.2900000000372529</v>
          </cell>
          <cell r="D24">
            <v>0</v>
          </cell>
          <cell r="E24">
            <v>0</v>
          </cell>
          <cell r="F24">
            <v>0.01</v>
          </cell>
          <cell r="G24">
            <v>0</v>
          </cell>
          <cell r="H24">
            <v>-0.28000000003725289</v>
          </cell>
          <cell r="I24">
            <v>0</v>
          </cell>
          <cell r="J24">
            <v>-0.28000000003725289</v>
          </cell>
          <cell r="K24">
            <v>0</v>
          </cell>
          <cell r="L24">
            <v>-0.01</v>
          </cell>
          <cell r="M24">
            <v>0.01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0.01</v>
          </cell>
          <cell r="S24">
            <v>0</v>
          </cell>
          <cell r="T24">
            <v>0</v>
          </cell>
          <cell r="U24">
            <v>0</v>
          </cell>
          <cell r="V24">
            <v>-0.28000000003725289</v>
          </cell>
          <cell r="W24">
            <v>0</v>
          </cell>
          <cell r="X24">
            <v>0.01</v>
          </cell>
          <cell r="Y24">
            <v>-0.2900000000372529</v>
          </cell>
        </row>
        <row r="25">
          <cell r="A25" t="str">
            <v>301</v>
          </cell>
          <cell r="B25" t="str">
            <v>Atmos Energy Services LLC (Previous Inc)</v>
          </cell>
          <cell r="C25">
            <v>52369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52369</v>
          </cell>
          <cell r="I25">
            <v>52368.66</v>
          </cell>
          <cell r="J25">
            <v>0.33999999999650754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52369</v>
          </cell>
          <cell r="W25">
            <v>0</v>
          </cell>
          <cell r="X25">
            <v>52368.66</v>
          </cell>
          <cell r="Y25">
            <v>0.33999999999650754</v>
          </cell>
        </row>
        <row r="26">
          <cell r="A26" t="str">
            <v>303</v>
          </cell>
          <cell r="B26" t="str">
            <v>Trans Louisiana Gas Pipeline (Formerly Trans Louisiana Industrial Gas)</v>
          </cell>
          <cell r="C26">
            <v>22516172.489999998</v>
          </cell>
          <cell r="D26">
            <v>827878.82000000007</v>
          </cell>
          <cell r="E26">
            <v>-2738.54</v>
          </cell>
          <cell r="F26">
            <v>0</v>
          </cell>
          <cell r="G26">
            <v>0</v>
          </cell>
          <cell r="H26">
            <v>23341312.77</v>
          </cell>
          <cell r="I26">
            <v>23341313.069999997</v>
          </cell>
          <cell r="J26">
            <v>-0.29999999701976776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827878.82000000007</v>
          </cell>
          <cell r="S26">
            <v>-2738.54</v>
          </cell>
          <cell r="T26">
            <v>0</v>
          </cell>
          <cell r="U26">
            <v>0</v>
          </cell>
          <cell r="V26">
            <v>23341312.77</v>
          </cell>
          <cell r="W26">
            <v>0</v>
          </cell>
          <cell r="X26">
            <v>23341315.060000002</v>
          </cell>
          <cell r="Y26">
            <v>-2.2900000028312206</v>
          </cell>
        </row>
        <row r="27">
          <cell r="A27" t="str">
            <v>306</v>
          </cell>
          <cell r="B27" t="str">
            <v>Atmos Exploration &amp; Production (Formerly WKGR)</v>
          </cell>
          <cell r="C27">
            <v>-0.42000000004190952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-0.42000000004190952</v>
          </cell>
          <cell r="I27">
            <v>0</v>
          </cell>
          <cell r="J27">
            <v>-0.42000000004190952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-0.42000000004190952</v>
          </cell>
          <cell r="W27">
            <v>0</v>
          </cell>
          <cell r="X27">
            <v>0.01</v>
          </cell>
          <cell r="Y27">
            <v>-0.43000000004190952</v>
          </cell>
        </row>
        <row r="28">
          <cell r="A28" t="str">
            <v>Total Non-Reg</v>
          </cell>
          <cell r="B28">
            <v>0</v>
          </cell>
          <cell r="C28">
            <v>91846580.529999986</v>
          </cell>
          <cell r="D28">
            <v>1163708.2000000002</v>
          </cell>
          <cell r="E28">
            <v>-434828.81</v>
          </cell>
          <cell r="F28">
            <v>693109.91</v>
          </cell>
          <cell r="G28">
            <v>0</v>
          </cell>
          <cell r="H28">
            <v>93268569.829999998</v>
          </cell>
          <cell r="I28">
            <v>93268571.819999993</v>
          </cell>
          <cell r="J28">
            <v>-1.9899999990395736</v>
          </cell>
          <cell r="K28">
            <v>0</v>
          </cell>
          <cell r="L28">
            <v>-693109.91</v>
          </cell>
          <cell r="M28">
            <v>693109.91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1856818.11</v>
          </cell>
          <cell r="S28">
            <v>-434828.81</v>
          </cell>
          <cell r="T28">
            <v>0</v>
          </cell>
          <cell r="U28">
            <v>0</v>
          </cell>
          <cell r="V28">
            <v>93268569.829999998</v>
          </cell>
          <cell r="W28">
            <v>0</v>
          </cell>
          <cell r="X28">
            <v>93268581.969999999</v>
          </cell>
          <cell r="Y28">
            <v>-12.140000004105969</v>
          </cell>
        </row>
        <row r="29">
          <cell r="A29" t="str">
            <v>Grand Total</v>
          </cell>
          <cell r="B29">
            <v>0</v>
          </cell>
          <cell r="C29">
            <v>9538578405.0000019</v>
          </cell>
          <cell r="D29">
            <v>1208467424.7500002</v>
          </cell>
          <cell r="E29">
            <v>-185030188.38</v>
          </cell>
          <cell r="F29">
            <v>632387.48999999929</v>
          </cell>
          <cell r="G29">
            <v>0</v>
          </cell>
          <cell r="H29">
            <v>10562648028.860001</v>
          </cell>
          <cell r="I29">
            <v>10567033269.360001</v>
          </cell>
          <cell r="J29">
            <v>-4385240.4999991553</v>
          </cell>
          <cell r="K29">
            <v>0</v>
          </cell>
          <cell r="L29">
            <v>-632387.91</v>
          </cell>
          <cell r="M29">
            <v>632387.91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1209099812.6600001</v>
          </cell>
          <cell r="S29">
            <v>-185030188.38</v>
          </cell>
          <cell r="T29">
            <v>-0.42000000074040145</v>
          </cell>
          <cell r="U29">
            <v>0</v>
          </cell>
          <cell r="V29">
            <v>10562648028.860001</v>
          </cell>
          <cell r="W29">
            <v>0</v>
          </cell>
          <cell r="X29">
            <v>19334463908.650005</v>
          </cell>
          <cell r="Y29">
            <v>-8771815879.7900009</v>
          </cell>
        </row>
        <row r="30">
          <cell r="A30">
            <v>0</v>
          </cell>
          <cell r="B30" t="str">
            <v>Proof to source tab</v>
          </cell>
          <cell r="C30">
            <v>-3.6299991607666016</v>
          </cell>
          <cell r="D30">
            <v>0</v>
          </cell>
          <cell r="E30">
            <v>0</v>
          </cell>
          <cell r="F30">
            <v>0</v>
          </cell>
          <cell r="H30">
            <v>-3.6299991607666016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V30">
            <v>0</v>
          </cell>
          <cell r="X30">
            <v>8769379768.1600037</v>
          </cell>
          <cell r="Y30">
            <v>1949110.9199981689</v>
          </cell>
        </row>
        <row r="31">
          <cell r="B31" t="str">
            <v>A1860-13956 Line Pack in Deferred Acct</v>
          </cell>
          <cell r="C31">
            <v>4385236.87</v>
          </cell>
          <cell r="D31" t="str">
            <v>*Co 180</v>
          </cell>
          <cell r="E31">
            <v>0</v>
          </cell>
          <cell r="F31">
            <v>0</v>
          </cell>
          <cell r="H31">
            <v>4385236.87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Y31">
            <v>-8773764990.7099991</v>
          </cell>
        </row>
        <row r="32">
          <cell r="A32">
            <v>0</v>
          </cell>
          <cell r="B32" t="str">
            <v xml:space="preserve">TOTAL FIXED ASSET BOOK COST  </v>
          </cell>
          <cell r="C32">
            <v>9542963641.8700027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10567033265.730001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V32">
            <v>0</v>
          </cell>
          <cell r="X32">
            <v>0</v>
          </cell>
          <cell r="Y32" t="str">
            <v>Line Pack</v>
          </cell>
        </row>
        <row r="33">
          <cell r="B33" t="str">
            <v>Per PY BS AUT</v>
          </cell>
          <cell r="C33">
            <v>9446731826.1100006</v>
          </cell>
          <cell r="E33" t="str">
            <v xml:space="preserve"> </v>
          </cell>
          <cell r="F33">
            <v>0</v>
          </cell>
          <cell r="H33">
            <v>10469379460.669998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</row>
        <row r="41">
          <cell r="A41" t="str">
            <v>010</v>
          </cell>
          <cell r="B41" t="str">
            <v>Atmos Regulated Shared Services</v>
          </cell>
          <cell r="C41">
            <v>-165712636.59</v>
          </cell>
          <cell r="D41">
            <v>-22041686.630000003</v>
          </cell>
          <cell r="E41">
            <v>57755118.259999998</v>
          </cell>
          <cell r="F41">
            <v>1037.260000000686</v>
          </cell>
          <cell r="G41">
            <v>0</v>
          </cell>
          <cell r="H41">
            <v>-129998167.7</v>
          </cell>
          <cell r="I41">
            <v>-129998168.59</v>
          </cell>
          <cell r="J41">
            <v>0.89000000059604645</v>
          </cell>
          <cell r="K41">
            <v>0</v>
          </cell>
          <cell r="L41">
            <v>-1037.260000000686</v>
          </cell>
          <cell r="M41">
            <v>0</v>
          </cell>
          <cell r="N41">
            <v>0</v>
          </cell>
          <cell r="O41">
            <v>0</v>
          </cell>
          <cell r="P41">
            <v>1037.260000000686</v>
          </cell>
          <cell r="Q41">
            <v>0</v>
          </cell>
          <cell r="R41">
            <v>-22041686.630000003</v>
          </cell>
          <cell r="S41">
            <v>57755118.259999998</v>
          </cell>
          <cell r="T41">
            <v>0</v>
          </cell>
          <cell r="U41">
            <v>1037.260000000686</v>
          </cell>
          <cell r="V41">
            <v>-129998167.70000002</v>
          </cell>
          <cell r="W41">
            <v>0</v>
          </cell>
          <cell r="X41">
            <v>-1.9990693544968963E-9</v>
          </cell>
          <cell r="Y41">
            <v>-22041686.630000006</v>
          </cell>
        </row>
        <row r="42">
          <cell r="A42" t="str">
            <v>020</v>
          </cell>
          <cell r="B42" t="str">
            <v>Atmos Energy-Louisiana</v>
          </cell>
          <cell r="C42">
            <v>-246487145.97</v>
          </cell>
          <cell r="D42">
            <v>-28821746.850000001</v>
          </cell>
          <cell r="E42">
            <v>8940087.8799999971</v>
          </cell>
          <cell r="F42">
            <v>8375.9400000000023</v>
          </cell>
          <cell r="G42">
            <v>5829580.5899999999</v>
          </cell>
          <cell r="H42">
            <v>-260530848.41</v>
          </cell>
          <cell r="I42">
            <v>-260530849.00999999</v>
          </cell>
          <cell r="J42">
            <v>0.59999999403953552</v>
          </cell>
          <cell r="K42">
            <v>0</v>
          </cell>
          <cell r="L42">
            <v>-8375.9400000000023</v>
          </cell>
          <cell r="M42">
            <v>0</v>
          </cell>
          <cell r="N42">
            <v>0</v>
          </cell>
          <cell r="O42">
            <v>0</v>
          </cell>
          <cell r="P42">
            <v>8375.9400000000023</v>
          </cell>
          <cell r="Q42">
            <v>0</v>
          </cell>
          <cell r="R42">
            <v>-28821746.850000001</v>
          </cell>
          <cell r="S42">
            <v>8940087.8799999971</v>
          </cell>
          <cell r="T42">
            <v>0</v>
          </cell>
          <cell r="U42">
            <v>5837956.5300000003</v>
          </cell>
          <cell r="V42">
            <v>-260530848.41</v>
          </cell>
          <cell r="W42">
            <v>0</v>
          </cell>
          <cell r="X42">
            <v>29317145.890000004</v>
          </cell>
          <cell r="Y42">
            <v>495399.04000000283</v>
          </cell>
        </row>
        <row r="43">
          <cell r="A43" t="str">
            <v>030</v>
          </cell>
          <cell r="B43" t="str">
            <v>Atmos Energy-West Texas</v>
          </cell>
          <cell r="C43">
            <v>-141131092.63000005</v>
          </cell>
          <cell r="D43">
            <v>-25221302.289999984</v>
          </cell>
          <cell r="E43">
            <v>13698077.699999996</v>
          </cell>
          <cell r="F43">
            <v>-160123.31</v>
          </cell>
          <cell r="G43">
            <v>3329431.5100000002</v>
          </cell>
          <cell r="H43">
            <v>-149485009.02000007</v>
          </cell>
          <cell r="I43">
            <v>-149485009.78999999</v>
          </cell>
          <cell r="J43">
            <v>0.7699999213218689</v>
          </cell>
          <cell r="K43">
            <v>0</v>
          </cell>
          <cell r="L43">
            <v>160123.31</v>
          </cell>
          <cell r="M43">
            <v>0</v>
          </cell>
          <cell r="N43">
            <v>0</v>
          </cell>
          <cell r="O43">
            <v>0</v>
          </cell>
          <cell r="P43">
            <v>-160123.31</v>
          </cell>
          <cell r="Q43">
            <v>0</v>
          </cell>
          <cell r="R43">
            <v>-25221302.289999984</v>
          </cell>
          <cell r="S43">
            <v>13698077.699999996</v>
          </cell>
          <cell r="T43">
            <v>0</v>
          </cell>
          <cell r="U43">
            <v>3169308.2</v>
          </cell>
          <cell r="V43">
            <v>-149485009.02000004</v>
          </cell>
          <cell r="W43">
            <v>0</v>
          </cell>
          <cell r="X43">
            <v>26627678.029999986</v>
          </cell>
          <cell r="Y43">
            <v>1406375.7400000021</v>
          </cell>
        </row>
        <row r="44">
          <cell r="A44" t="str">
            <v>050</v>
          </cell>
          <cell r="B44" t="str">
            <v>Atmos Energy-KY/Mid-States</v>
          </cell>
          <cell r="C44">
            <v>-381447536.99000001</v>
          </cell>
          <cell r="D44">
            <v>-31242613.409999989</v>
          </cell>
          <cell r="E44">
            <v>18380864.020000007</v>
          </cell>
          <cell r="F44">
            <v>-4356.9099999995397</v>
          </cell>
          <cell r="G44">
            <v>8830248.4100000001</v>
          </cell>
          <cell r="H44">
            <v>-385483394.88</v>
          </cell>
          <cell r="I44">
            <v>-385483395.76000005</v>
          </cell>
          <cell r="J44">
            <v>0.88000005483627319</v>
          </cell>
          <cell r="K44">
            <v>0</v>
          </cell>
          <cell r="L44">
            <v>4356.9099999995397</v>
          </cell>
          <cell r="M44">
            <v>0</v>
          </cell>
          <cell r="N44">
            <v>0</v>
          </cell>
          <cell r="O44">
            <v>0</v>
          </cell>
          <cell r="P44">
            <v>-4356.9099999995397</v>
          </cell>
          <cell r="Q44">
            <v>0</v>
          </cell>
          <cell r="R44">
            <v>-31242613.409999989</v>
          </cell>
          <cell r="S44">
            <v>18380864.020000007</v>
          </cell>
          <cell r="T44">
            <v>0</v>
          </cell>
          <cell r="U44">
            <v>8825891.5</v>
          </cell>
          <cell r="V44">
            <v>-385483394.88</v>
          </cell>
          <cell r="W44">
            <v>0</v>
          </cell>
          <cell r="X44">
            <v>33001187.289999999</v>
          </cell>
          <cell r="Y44">
            <v>1758573.8800000101</v>
          </cell>
        </row>
        <row r="45">
          <cell r="A45" t="str">
            <v>060</v>
          </cell>
          <cell r="B45" t="str">
            <v>Atmos Energy-Colorado-Kansas</v>
          </cell>
          <cell r="C45">
            <v>-196043914.19999999</v>
          </cell>
          <cell r="D45">
            <v>-19242826.019999996</v>
          </cell>
          <cell r="E45">
            <v>6917221.4899999974</v>
          </cell>
          <cell r="F45">
            <v>-3174.3499999997803</v>
          </cell>
          <cell r="G45">
            <v>2668707.35</v>
          </cell>
          <cell r="H45">
            <v>-205703985.72999996</v>
          </cell>
          <cell r="I45">
            <v>-205703986.36000001</v>
          </cell>
          <cell r="J45">
            <v>0.63000005483627319</v>
          </cell>
          <cell r="K45">
            <v>0</v>
          </cell>
          <cell r="L45">
            <v>3174.3499999997803</v>
          </cell>
          <cell r="M45">
            <v>0</v>
          </cell>
          <cell r="N45">
            <v>0</v>
          </cell>
          <cell r="O45">
            <v>0</v>
          </cell>
          <cell r="P45">
            <v>-3174.3499999997803</v>
          </cell>
          <cell r="Q45">
            <v>0</v>
          </cell>
          <cell r="R45">
            <v>-19242826.019999996</v>
          </cell>
          <cell r="S45">
            <v>6917221.4899999974</v>
          </cell>
          <cell r="T45">
            <v>0</v>
          </cell>
          <cell r="U45">
            <v>2665533.0000000005</v>
          </cell>
          <cell r="V45">
            <v>-205703985.72999999</v>
          </cell>
          <cell r="W45">
            <v>0</v>
          </cell>
          <cell r="X45">
            <v>20349641.040000003</v>
          </cell>
          <cell r="Y45">
            <v>1106815.020000007</v>
          </cell>
        </row>
        <row r="46">
          <cell r="A46" t="str">
            <v>070</v>
          </cell>
          <cell r="B46" t="str">
            <v>Atmos Energy-Mississippi</v>
          </cell>
          <cell r="C46">
            <v>-149245750.73000002</v>
          </cell>
          <cell r="D46">
            <v>-15689713.5</v>
          </cell>
          <cell r="E46">
            <v>18194289.989999998</v>
          </cell>
          <cell r="F46">
            <v>-135403.28</v>
          </cell>
          <cell r="G46">
            <v>4644360.9800000004</v>
          </cell>
          <cell r="H46">
            <v>-142232216.54000002</v>
          </cell>
          <cell r="I46">
            <v>-142232216.19999996</v>
          </cell>
          <cell r="J46">
            <v>-0.34000006318092346</v>
          </cell>
          <cell r="K46">
            <v>0</v>
          </cell>
          <cell r="L46">
            <v>135403.28</v>
          </cell>
          <cell r="M46">
            <v>0</v>
          </cell>
          <cell r="N46">
            <v>0</v>
          </cell>
          <cell r="O46">
            <v>0</v>
          </cell>
          <cell r="P46">
            <v>-135403.28</v>
          </cell>
          <cell r="Q46">
            <v>0</v>
          </cell>
          <cell r="R46">
            <v>-15689713.5</v>
          </cell>
          <cell r="S46">
            <v>18194289.989999998</v>
          </cell>
          <cell r="T46">
            <v>0</v>
          </cell>
          <cell r="U46">
            <v>4508957.7</v>
          </cell>
          <cell r="V46">
            <v>-142232216.54000002</v>
          </cell>
          <cell r="W46">
            <v>0</v>
          </cell>
          <cell r="X46">
            <v>15796170.049999995</v>
          </cell>
          <cell r="Y46">
            <v>106456.54999999516</v>
          </cell>
        </row>
        <row r="47">
          <cell r="A47" t="str">
            <v>080</v>
          </cell>
          <cell r="B47" t="str">
            <v>Atmos Energy-Mid-Tex</v>
          </cell>
          <cell r="C47">
            <v>-1140510034.6400001</v>
          </cell>
          <cell r="D47">
            <v>-109986951.81999999</v>
          </cell>
          <cell r="E47">
            <v>41035334.299999997</v>
          </cell>
          <cell r="F47">
            <v>33028.460000000021</v>
          </cell>
          <cell r="G47">
            <v>20284366.299999993</v>
          </cell>
          <cell r="H47">
            <v>-1189144257.4000001</v>
          </cell>
          <cell r="I47">
            <v>-1189144258.4200003</v>
          </cell>
          <cell r="J47">
            <v>1.0200002193450928</v>
          </cell>
          <cell r="K47">
            <v>0</v>
          </cell>
          <cell r="L47">
            <v>-33028.460000000021</v>
          </cell>
          <cell r="M47">
            <v>0</v>
          </cell>
          <cell r="N47">
            <v>0</v>
          </cell>
          <cell r="O47">
            <v>0</v>
          </cell>
          <cell r="P47">
            <v>33028.460000000021</v>
          </cell>
          <cell r="Q47">
            <v>0</v>
          </cell>
          <cell r="R47">
            <v>-109986951.81999999</v>
          </cell>
          <cell r="S47">
            <v>41035334.299999997</v>
          </cell>
          <cell r="T47">
            <v>0</v>
          </cell>
          <cell r="U47">
            <v>20317394.759999994</v>
          </cell>
          <cell r="V47">
            <v>-1189144257.4000001</v>
          </cell>
          <cell r="W47">
            <v>0</v>
          </cell>
          <cell r="X47">
            <v>118073449.86</v>
          </cell>
          <cell r="Y47">
            <v>8086498.0400000066</v>
          </cell>
        </row>
        <row r="48">
          <cell r="A48" t="str">
            <v>180</v>
          </cell>
          <cell r="B48" t="str">
            <v>Atmos Pipeline - Texas</v>
          </cell>
          <cell r="C48">
            <v>-437855301.78000003</v>
          </cell>
          <cell r="D48">
            <v>-52601849.819999985</v>
          </cell>
          <cell r="E48">
            <v>19674365.93</v>
          </cell>
          <cell r="F48">
            <v>-22639.680000000135</v>
          </cell>
          <cell r="G48">
            <v>5811053.9399999985</v>
          </cell>
          <cell r="H48">
            <v>-464994371.41000003</v>
          </cell>
          <cell r="I48">
            <v>-464994371.38</v>
          </cell>
          <cell r="J48">
            <v>-3.0000030994415283E-2</v>
          </cell>
          <cell r="K48">
            <v>0</v>
          </cell>
          <cell r="L48">
            <v>22639.680000000135</v>
          </cell>
          <cell r="M48">
            <v>0</v>
          </cell>
          <cell r="N48">
            <v>0</v>
          </cell>
          <cell r="O48">
            <v>0</v>
          </cell>
          <cell r="P48">
            <v>-22639.680000000135</v>
          </cell>
          <cell r="Q48">
            <v>0</v>
          </cell>
          <cell r="R48">
            <v>-52601849.819999985</v>
          </cell>
          <cell r="S48">
            <v>19674365.93</v>
          </cell>
          <cell r="T48">
            <v>0</v>
          </cell>
          <cell r="U48">
            <v>5788414.2599999988</v>
          </cell>
          <cell r="V48">
            <v>-464994371.41000003</v>
          </cell>
          <cell r="W48">
            <v>0</v>
          </cell>
          <cell r="X48">
            <v>55575208.430000007</v>
          </cell>
          <cell r="Y48">
            <v>2973358.6100000218</v>
          </cell>
        </row>
        <row r="49">
          <cell r="A49" t="str">
            <v>Total AUT</v>
          </cell>
          <cell r="B49">
            <v>0</v>
          </cell>
          <cell r="C49">
            <v>-2858433413.5300002</v>
          </cell>
          <cell r="D49">
            <v>-304848690.33999997</v>
          </cell>
          <cell r="E49">
            <v>184595359.56999999</v>
          </cell>
          <cell r="F49">
            <v>-283255.86999999871</v>
          </cell>
          <cell r="G49">
            <v>51397749.079999991</v>
          </cell>
          <cell r="H49">
            <v>-2927572251.0900002</v>
          </cell>
          <cell r="I49">
            <v>-2927572255.5100007</v>
          </cell>
          <cell r="J49">
            <v>4.4200001507997513</v>
          </cell>
          <cell r="K49">
            <v>0</v>
          </cell>
          <cell r="L49">
            <v>283255.86999999871</v>
          </cell>
          <cell r="M49">
            <v>0</v>
          </cell>
          <cell r="N49">
            <v>0</v>
          </cell>
          <cell r="O49">
            <v>0</v>
          </cell>
          <cell r="P49">
            <v>-283255.86999999871</v>
          </cell>
          <cell r="Q49">
            <v>0</v>
          </cell>
          <cell r="R49">
            <v>-304848690.33999997</v>
          </cell>
          <cell r="S49">
            <v>184595359.56999999</v>
          </cell>
          <cell r="T49">
            <v>0</v>
          </cell>
          <cell r="U49">
            <v>51114493.209999993</v>
          </cell>
          <cell r="V49">
            <v>-2927572251.0900002</v>
          </cell>
          <cell r="W49">
            <v>0</v>
          </cell>
          <cell r="X49">
            <v>298740480.58999997</v>
          </cell>
          <cell r="Y49">
            <v>-6108209.7499999627</v>
          </cell>
        </row>
        <row r="50">
          <cell r="A50" t="str">
            <v>212</v>
          </cell>
          <cell r="B50" t="str">
            <v>Atmos Energy Marketing LLC (Formerly Woodward Marketing, LLC)</v>
          </cell>
          <cell r="C50">
            <v>-20137382.41</v>
          </cell>
          <cell r="D50">
            <v>-2435317.89</v>
          </cell>
          <cell r="E50">
            <v>147199.5</v>
          </cell>
          <cell r="F50">
            <v>0</v>
          </cell>
          <cell r="G50">
            <v>2674.7</v>
          </cell>
          <cell r="H50">
            <v>-22422826.100000001</v>
          </cell>
          <cell r="I50">
            <v>-22422825.300000001</v>
          </cell>
          <cell r="J50">
            <v>-0.80000000074505806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-2435317.89</v>
          </cell>
          <cell r="S50">
            <v>147199.5</v>
          </cell>
          <cell r="T50">
            <v>0</v>
          </cell>
          <cell r="U50">
            <v>2674.7</v>
          </cell>
          <cell r="V50">
            <v>-22422826.100000001</v>
          </cell>
          <cell r="W50">
            <v>0</v>
          </cell>
          <cell r="X50">
            <v>2841307.6700000004</v>
          </cell>
          <cell r="Y50">
            <v>405989.78000000026</v>
          </cell>
        </row>
        <row r="51">
          <cell r="A51" t="str">
            <v>221</v>
          </cell>
          <cell r="B51" t="str">
            <v>Atmos Power Systems Inc (Formerly Atmos Leasing)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</row>
        <row r="52">
          <cell r="A52" t="str">
            <v>231</v>
          </cell>
          <cell r="B52" t="str">
            <v>Atmos Pipeline &amp; Storage LLC (Formerly Atmos Storage)</v>
          </cell>
          <cell r="C52">
            <v>0</v>
          </cell>
          <cell r="D52">
            <v>0</v>
          </cell>
          <cell r="E52">
            <v>284890.77</v>
          </cell>
          <cell r="F52">
            <v>-35120.910000000003</v>
          </cell>
          <cell r="G52">
            <v>-249769.86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35120.910000000003</v>
          </cell>
          <cell r="M52">
            <v>0</v>
          </cell>
          <cell r="N52">
            <v>-284890.77</v>
          </cell>
          <cell r="O52">
            <v>249769.86</v>
          </cell>
          <cell r="P52">
            <v>0</v>
          </cell>
          <cell r="Q52">
            <v>-249769.86</v>
          </cell>
          <cell r="R52">
            <v>0</v>
          </cell>
          <cell r="S52">
            <v>0</v>
          </cell>
          <cell r="T52">
            <v>249769.86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</row>
        <row r="53">
          <cell r="A53" t="str">
            <v>232</v>
          </cell>
          <cell r="B53" t="str">
            <v>UCG Storage</v>
          </cell>
          <cell r="C53">
            <v>-3709528.4699999997</v>
          </cell>
          <cell r="D53">
            <v>-183780.56</v>
          </cell>
          <cell r="E53">
            <v>0</v>
          </cell>
          <cell r="F53">
            <v>0</v>
          </cell>
          <cell r="G53">
            <v>0</v>
          </cell>
          <cell r="H53">
            <v>-3893309.03</v>
          </cell>
          <cell r="I53">
            <v>-3893309.93</v>
          </cell>
          <cell r="J53">
            <v>0.90000000037252903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-183780.56</v>
          </cell>
          <cell r="S53">
            <v>0</v>
          </cell>
          <cell r="T53">
            <v>0</v>
          </cell>
          <cell r="U53">
            <v>0</v>
          </cell>
          <cell r="V53">
            <v>-3893309.03</v>
          </cell>
          <cell r="W53">
            <v>0</v>
          </cell>
          <cell r="X53">
            <v>195377.91999999998</v>
          </cell>
          <cell r="Y53">
            <v>11597.359999999986</v>
          </cell>
        </row>
        <row r="54">
          <cell r="A54" t="str">
            <v>233</v>
          </cell>
          <cell r="B54" t="str">
            <v>WKG Storage</v>
          </cell>
          <cell r="C54">
            <v>-3714604.25</v>
          </cell>
          <cell r="D54">
            <v>-332366.13999999996</v>
          </cell>
          <cell r="E54">
            <v>0</v>
          </cell>
          <cell r="F54">
            <v>0</v>
          </cell>
          <cell r="G54">
            <v>0</v>
          </cell>
          <cell r="H54">
            <v>-4046970.39</v>
          </cell>
          <cell r="I54">
            <v>-4046971.19</v>
          </cell>
          <cell r="J54">
            <v>0.79999999981373549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-332366.13999999996</v>
          </cell>
          <cell r="S54">
            <v>0</v>
          </cell>
          <cell r="T54">
            <v>0</v>
          </cell>
          <cell r="U54">
            <v>0</v>
          </cell>
          <cell r="V54">
            <v>-4046970.39</v>
          </cell>
          <cell r="W54">
            <v>0</v>
          </cell>
          <cell r="X54">
            <v>368737.89999999991</v>
          </cell>
          <cell r="Y54">
            <v>36371.759999999951</v>
          </cell>
        </row>
        <row r="55">
          <cell r="A55" t="str">
            <v>234</v>
          </cell>
          <cell r="B55" t="str">
            <v>Trans Louisiana Gas Storage</v>
          </cell>
          <cell r="C55">
            <v>-2637964.41</v>
          </cell>
          <cell r="D55">
            <v>-216000.87</v>
          </cell>
          <cell r="E55">
            <v>0</v>
          </cell>
          <cell r="F55">
            <v>0</v>
          </cell>
          <cell r="G55">
            <v>0</v>
          </cell>
          <cell r="H55">
            <v>-2853965.2800000003</v>
          </cell>
          <cell r="I55">
            <v>-2853965.77</v>
          </cell>
          <cell r="J55">
            <v>0.48999999975785613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-216000.87</v>
          </cell>
          <cell r="S55">
            <v>0</v>
          </cell>
          <cell r="T55">
            <v>0</v>
          </cell>
          <cell r="U55">
            <v>0</v>
          </cell>
          <cell r="V55">
            <v>-2853965.2800000003</v>
          </cell>
          <cell r="W55">
            <v>0</v>
          </cell>
          <cell r="X55">
            <v>269287.52999999997</v>
          </cell>
          <cell r="Y55">
            <v>53286.659999999974</v>
          </cell>
        </row>
        <row r="56">
          <cell r="A56" t="str">
            <v>236</v>
          </cell>
          <cell r="B56" t="str">
            <v>Atmos Gathering Company, LLC</v>
          </cell>
          <cell r="C56">
            <v>0.23000000009778887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0.23000000009778887</v>
          </cell>
          <cell r="I56">
            <v>0</v>
          </cell>
          <cell r="J56">
            <v>0.23000000009778887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0.23000000009778887</v>
          </cell>
          <cell r="W56">
            <v>0</v>
          </cell>
          <cell r="X56">
            <v>0</v>
          </cell>
          <cell r="Y56">
            <v>0</v>
          </cell>
        </row>
        <row r="57">
          <cell r="A57" t="str">
            <v>301</v>
          </cell>
          <cell r="B57" t="str">
            <v>Atmos Energy Services LLC (Previous Inc)</v>
          </cell>
          <cell r="C57">
            <v>-52369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-52369</v>
          </cell>
          <cell r="I57">
            <v>-52368.66</v>
          </cell>
          <cell r="J57">
            <v>-0.33999999999650754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-52369</v>
          </cell>
          <cell r="W57">
            <v>0</v>
          </cell>
          <cell r="X57">
            <v>0</v>
          </cell>
          <cell r="Y57">
            <v>0</v>
          </cell>
        </row>
        <row r="58">
          <cell r="A58" t="str">
            <v>303</v>
          </cell>
          <cell r="B58" t="str">
            <v>Trans Louisiana Gas Pipeline (Formerly Trans Louisiana Industrial Gas)</v>
          </cell>
          <cell r="C58">
            <v>-9850063.25</v>
          </cell>
          <cell r="D58">
            <v>-744119.33000000007</v>
          </cell>
          <cell r="E58">
            <v>2738.54</v>
          </cell>
          <cell r="F58">
            <v>-8900.2000000000007</v>
          </cell>
          <cell r="G58">
            <v>0</v>
          </cell>
          <cell r="H58">
            <v>-10600344.24</v>
          </cell>
          <cell r="I58">
            <v>-10600344.680000002</v>
          </cell>
          <cell r="J58">
            <v>0.44000000134110451</v>
          </cell>
          <cell r="K58">
            <v>0</v>
          </cell>
          <cell r="L58">
            <v>8900.2000000000007</v>
          </cell>
          <cell r="M58">
            <v>0</v>
          </cell>
          <cell r="N58">
            <v>0</v>
          </cell>
          <cell r="O58">
            <v>0</v>
          </cell>
          <cell r="P58">
            <v>-8900.2000000000007</v>
          </cell>
          <cell r="Q58">
            <v>0</v>
          </cell>
          <cell r="R58">
            <v>-744119.33000000007</v>
          </cell>
          <cell r="S58">
            <v>2738.54</v>
          </cell>
          <cell r="T58">
            <v>0</v>
          </cell>
          <cell r="U58">
            <v>-8900.2000000000007</v>
          </cell>
          <cell r="V58">
            <v>-10600344.24</v>
          </cell>
          <cell r="W58">
            <v>0</v>
          </cell>
          <cell r="X58">
            <v>773926</v>
          </cell>
          <cell r="Y58">
            <v>29806.669999999925</v>
          </cell>
        </row>
        <row r="59">
          <cell r="A59" t="str">
            <v>306</v>
          </cell>
          <cell r="B59" t="str">
            <v>Atmos Exploration &amp; Production (Formerly WKGR)</v>
          </cell>
          <cell r="C59">
            <v>0.66999999998370185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0.66999999998370185</v>
          </cell>
          <cell r="I59">
            <v>0</v>
          </cell>
          <cell r="J59">
            <v>0.66999999998370185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0.66999999998370185</v>
          </cell>
          <cell r="W59">
            <v>0</v>
          </cell>
          <cell r="X59">
            <v>0</v>
          </cell>
          <cell r="Y59">
            <v>0</v>
          </cell>
        </row>
        <row r="60">
          <cell r="A60" t="str">
            <v>Total Non-Reg</v>
          </cell>
          <cell r="B60">
            <v>0</v>
          </cell>
          <cell r="C60">
            <v>-40101910.890000001</v>
          </cell>
          <cell r="D60">
            <v>-3911584.7900000005</v>
          </cell>
          <cell r="E60">
            <v>434828.81</v>
          </cell>
          <cell r="F60">
            <v>-44021.11</v>
          </cell>
          <cell r="G60">
            <v>-247095.15999999997</v>
          </cell>
          <cell r="H60">
            <v>-43869783.140000001</v>
          </cell>
          <cell r="I60">
            <v>-43869785.530000001</v>
          </cell>
          <cell r="J60">
            <v>2.3900000006251503</v>
          </cell>
          <cell r="K60">
            <v>0</v>
          </cell>
          <cell r="L60">
            <v>44021.11</v>
          </cell>
          <cell r="M60">
            <v>0</v>
          </cell>
          <cell r="N60">
            <v>-284890.77</v>
          </cell>
          <cell r="O60">
            <v>249769.86</v>
          </cell>
          <cell r="P60">
            <v>-8900.2000000000007</v>
          </cell>
          <cell r="Q60">
            <v>-249769.86</v>
          </cell>
          <cell r="R60">
            <v>-3911584.7900000005</v>
          </cell>
          <cell r="S60">
            <v>149938.04</v>
          </cell>
          <cell r="T60">
            <v>249769.86</v>
          </cell>
          <cell r="U60">
            <v>-6225.5000000000009</v>
          </cell>
          <cell r="V60">
            <v>-43869783.140000001</v>
          </cell>
          <cell r="W60">
            <v>0</v>
          </cell>
          <cell r="X60">
            <v>4448637.0199999996</v>
          </cell>
          <cell r="Y60">
            <v>537052.2300000001</v>
          </cell>
        </row>
        <row r="61">
          <cell r="A61" t="str">
            <v>Grand Total</v>
          </cell>
          <cell r="B61">
            <v>0</v>
          </cell>
          <cell r="C61">
            <v>-2898535324.4200001</v>
          </cell>
          <cell r="D61">
            <v>-308760275.13</v>
          </cell>
          <cell r="E61">
            <v>185030188.38</v>
          </cell>
          <cell r="F61">
            <v>-327276.9799999987</v>
          </cell>
          <cell r="G61">
            <v>51150653.919999994</v>
          </cell>
          <cell r="H61">
            <v>-2971442034.23</v>
          </cell>
          <cell r="I61">
            <v>-2971442041.0400009</v>
          </cell>
          <cell r="J61">
            <v>6.8100001514249016</v>
          </cell>
          <cell r="K61">
            <v>0</v>
          </cell>
          <cell r="L61">
            <v>327276.9799999987</v>
          </cell>
          <cell r="M61">
            <v>0</v>
          </cell>
          <cell r="N61">
            <v>-284890.77</v>
          </cell>
          <cell r="O61">
            <v>249769.86</v>
          </cell>
          <cell r="P61">
            <v>-292156.06999999873</v>
          </cell>
          <cell r="Q61">
            <v>-249769.86</v>
          </cell>
          <cell r="R61">
            <v>-308760275.13</v>
          </cell>
          <cell r="S61">
            <v>184745297.60999998</v>
          </cell>
          <cell r="T61">
            <v>249769.86</v>
          </cell>
          <cell r="U61">
            <v>51108267.709999993</v>
          </cell>
          <cell r="V61">
            <v>-2971442034.23</v>
          </cell>
          <cell r="W61">
            <v>0</v>
          </cell>
          <cell r="X61">
            <v>303189117.60999995</v>
          </cell>
          <cell r="Y61">
            <v>-5571157.5199999623</v>
          </cell>
        </row>
        <row r="62">
          <cell r="B62" t="str">
            <v>Proof to source tab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6.809999942779541</v>
          </cell>
          <cell r="I62">
            <v>0</v>
          </cell>
          <cell r="J62">
            <v>0</v>
          </cell>
          <cell r="K62">
            <v>0</v>
          </cell>
          <cell r="O62">
            <v>249769.86</v>
          </cell>
          <cell r="Q62">
            <v>1097403.0100000002</v>
          </cell>
          <cell r="U62">
            <v>0</v>
          </cell>
          <cell r="W62">
            <v>0</v>
          </cell>
          <cell r="X62">
            <v>0</v>
          </cell>
          <cell r="Y62">
            <v>0</v>
          </cell>
        </row>
        <row r="77">
          <cell r="A77" t="str">
            <v>010</v>
          </cell>
          <cell r="B77" t="str">
            <v>Atmos Regulated Shared Services</v>
          </cell>
          <cell r="C77">
            <v>25429633.530000001</v>
          </cell>
          <cell r="D77">
            <v>26786604.690000009</v>
          </cell>
          <cell r="E77">
            <v>-34506651.370000005</v>
          </cell>
          <cell r="F77">
            <v>-7720046.679999995</v>
          </cell>
          <cell r="G77">
            <v>0</v>
          </cell>
          <cell r="H77">
            <v>17709586.850000005</v>
          </cell>
          <cell r="I77">
            <v>17709586.850000061</v>
          </cell>
          <cell r="J77">
            <v>-5.5879354476928711E-8</v>
          </cell>
          <cell r="K77">
            <v>0</v>
          </cell>
          <cell r="L77">
            <v>0</v>
          </cell>
          <cell r="M77">
            <v>1561264.5699999961</v>
          </cell>
          <cell r="N77">
            <v>124959.76000000001</v>
          </cell>
          <cell r="O77">
            <v>0</v>
          </cell>
          <cell r="P77">
            <v>13792434.299999999</v>
          </cell>
          <cell r="Q77">
            <v>0</v>
          </cell>
          <cell r="R77">
            <v>0</v>
          </cell>
          <cell r="S77">
            <v>0</v>
          </cell>
          <cell r="T77">
            <v>15478658.629999995</v>
          </cell>
          <cell r="U77">
            <v>11307946.060000014</v>
          </cell>
          <cell r="V77">
            <v>0</v>
          </cell>
          <cell r="W77">
            <v>0</v>
          </cell>
          <cell r="X77">
            <v>0</v>
          </cell>
          <cell r="Z77">
            <v>0</v>
          </cell>
        </row>
        <row r="78">
          <cell r="A78" t="str">
            <v>020</v>
          </cell>
          <cell r="B78" t="str">
            <v>Atmos Energy-Louisiana</v>
          </cell>
          <cell r="C78">
            <v>4421054.92</v>
          </cell>
          <cell r="D78">
            <v>84109462.300000012</v>
          </cell>
          <cell r="E78">
            <v>-81939071.340000004</v>
          </cell>
          <cell r="F78">
            <v>2170390.9600000028</v>
          </cell>
          <cell r="G78">
            <v>0</v>
          </cell>
          <cell r="H78">
            <v>6591445.8800000027</v>
          </cell>
          <cell r="I78">
            <v>6591445.879999999</v>
          </cell>
          <cell r="J78">
            <v>0</v>
          </cell>
          <cell r="K78">
            <v>0</v>
          </cell>
          <cell r="L78">
            <v>1554894.689999999</v>
          </cell>
          <cell r="M78">
            <v>4067863.2199999965</v>
          </cell>
          <cell r="N78">
            <v>55730.610000000073</v>
          </cell>
          <cell r="O78">
            <v>-2398394.8699999982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3280093.6499999976</v>
          </cell>
          <cell r="U78">
            <v>80829368.650000021</v>
          </cell>
          <cell r="V78">
            <v>0</v>
          </cell>
          <cell r="W78">
            <v>0</v>
          </cell>
          <cell r="X78">
            <v>0</v>
          </cell>
          <cell r="Z78">
            <v>0</v>
          </cell>
        </row>
        <row r="79">
          <cell r="A79" t="str">
            <v>030</v>
          </cell>
          <cell r="B79" t="str">
            <v>Atmos Energy-West Texas</v>
          </cell>
          <cell r="C79">
            <v>1491777.09</v>
          </cell>
          <cell r="D79">
            <v>77902940.969999984</v>
          </cell>
          <cell r="E79">
            <v>-72934406.359999985</v>
          </cell>
          <cell r="F79">
            <v>4968534.6100000003</v>
          </cell>
          <cell r="G79">
            <v>0</v>
          </cell>
          <cell r="H79">
            <v>6460311.7000000002</v>
          </cell>
          <cell r="I79">
            <v>6460311.6999999685</v>
          </cell>
          <cell r="J79">
            <v>3.166496753692627E-8</v>
          </cell>
          <cell r="K79">
            <v>0</v>
          </cell>
          <cell r="L79">
            <v>358539.44999999995</v>
          </cell>
          <cell r="M79">
            <v>3131157.7900000075</v>
          </cell>
          <cell r="N79">
            <v>39789.25</v>
          </cell>
          <cell r="O79">
            <v>-1241112.2699999998</v>
          </cell>
          <cell r="P79">
            <v>1726.01</v>
          </cell>
          <cell r="Q79">
            <v>0</v>
          </cell>
          <cell r="R79">
            <v>5286179.2200000007</v>
          </cell>
          <cell r="S79">
            <v>0</v>
          </cell>
          <cell r="T79">
            <v>7576279.4500000086</v>
          </cell>
          <cell r="U79">
            <v>70326661.519999981</v>
          </cell>
          <cell r="V79">
            <v>0</v>
          </cell>
          <cell r="W79">
            <v>0</v>
          </cell>
          <cell r="X79">
            <v>0</v>
          </cell>
          <cell r="Z79">
            <v>0</v>
          </cell>
        </row>
        <row r="80">
          <cell r="A80" t="str">
            <v>050</v>
          </cell>
          <cell r="B80" t="str">
            <v>Atmos Energy-KY/Mid-States</v>
          </cell>
          <cell r="C80">
            <v>25711844.390000001</v>
          </cell>
          <cell r="D80">
            <v>104980064.25000006</v>
          </cell>
          <cell r="E80">
            <v>-106199097.48000006</v>
          </cell>
          <cell r="F80">
            <v>-1219033.2299999972</v>
          </cell>
          <cell r="G80">
            <v>0</v>
          </cell>
          <cell r="H80">
            <v>24492811.160000004</v>
          </cell>
          <cell r="I80">
            <v>24492811.159999922</v>
          </cell>
          <cell r="J80">
            <v>8.1956386566162109E-8</v>
          </cell>
          <cell r="K80">
            <v>0</v>
          </cell>
          <cell r="L80">
            <v>360449.99</v>
          </cell>
          <cell r="M80">
            <v>5216456.44000006</v>
          </cell>
          <cell r="N80">
            <v>274593.41000000027</v>
          </cell>
          <cell r="O80">
            <v>-4308410.419999999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1543089.4200000614</v>
          </cell>
          <cell r="U80">
            <v>103436974.83</v>
          </cell>
          <cell r="V80">
            <v>0</v>
          </cell>
          <cell r="W80">
            <v>0</v>
          </cell>
          <cell r="X80">
            <v>0</v>
          </cell>
          <cell r="Z80">
            <v>0</v>
          </cell>
        </row>
        <row r="81">
          <cell r="A81" t="str">
            <v>060</v>
          </cell>
          <cell r="B81" t="str">
            <v>Atmos Energy-Colorado-Kansas</v>
          </cell>
          <cell r="C81">
            <v>2575141.06</v>
          </cell>
          <cell r="D81">
            <v>38379664.260000013</v>
          </cell>
          <cell r="E81">
            <v>-30325789.840000007</v>
          </cell>
          <cell r="F81">
            <v>8053874.4200000046</v>
          </cell>
          <cell r="G81">
            <v>0</v>
          </cell>
          <cell r="H81">
            <v>10629015.480000004</v>
          </cell>
          <cell r="I81">
            <v>10629015.479999937</v>
          </cell>
          <cell r="J81">
            <v>6.7055225372314453E-8</v>
          </cell>
          <cell r="K81">
            <v>0</v>
          </cell>
          <cell r="L81">
            <v>299513.05000000005</v>
          </cell>
          <cell r="M81">
            <v>2074045.6899999948</v>
          </cell>
          <cell r="N81">
            <v>41339.289999999994</v>
          </cell>
          <cell r="O81">
            <v>-4967007.1599999992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-2552109.1300000045</v>
          </cell>
          <cell r="U81">
            <v>40931773.390000015</v>
          </cell>
          <cell r="V81">
            <v>0</v>
          </cell>
          <cell r="W81">
            <v>0</v>
          </cell>
          <cell r="X81">
            <v>0</v>
          </cell>
          <cell r="Z81">
            <v>0</v>
          </cell>
        </row>
        <row r="82">
          <cell r="A82" t="str">
            <v>070</v>
          </cell>
          <cell r="B82" t="str">
            <v>Atmos Energy-Mississippi</v>
          </cell>
          <cell r="C82">
            <v>4131604.82</v>
          </cell>
          <cell r="D82">
            <v>64227203.460000001</v>
          </cell>
          <cell r="E82">
            <v>-60152479.109999999</v>
          </cell>
          <cell r="F82">
            <v>4074724.3500000015</v>
          </cell>
          <cell r="G82">
            <v>0</v>
          </cell>
          <cell r="H82">
            <v>8206329.1700000018</v>
          </cell>
          <cell r="I82">
            <v>8206329.1699999981</v>
          </cell>
          <cell r="J82">
            <v>0</v>
          </cell>
          <cell r="K82">
            <v>0</v>
          </cell>
          <cell r="L82">
            <v>1388304.2000000009</v>
          </cell>
          <cell r="M82">
            <v>2797958.5899999803</v>
          </cell>
          <cell r="N82">
            <v>57540.660000000011</v>
          </cell>
          <cell r="O82">
            <v>-1098926.2199999995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3144877.2299999818</v>
          </cell>
          <cell r="U82">
            <v>61082326.230000019</v>
          </cell>
          <cell r="V82">
            <v>0</v>
          </cell>
          <cell r="W82">
            <v>0</v>
          </cell>
          <cell r="X82">
            <v>0</v>
          </cell>
          <cell r="Z82">
            <v>0</v>
          </cell>
        </row>
        <row r="83">
          <cell r="A83" t="str">
            <v>080</v>
          </cell>
          <cell r="B83" t="str">
            <v>Atmos Energy-Mid-Tex</v>
          </cell>
          <cell r="C83">
            <v>26351111.02</v>
          </cell>
          <cell r="D83">
            <v>367105578.05000013</v>
          </cell>
          <cell r="E83">
            <v>-354270394.86000007</v>
          </cell>
          <cell r="F83">
            <v>12835183.190000068</v>
          </cell>
          <cell r="G83">
            <v>0</v>
          </cell>
          <cell r="H83">
            <v>39186294.210000068</v>
          </cell>
          <cell r="I83">
            <v>39186294.009999752</v>
          </cell>
          <cell r="J83">
            <v>0.20000031590461731</v>
          </cell>
          <cell r="K83">
            <v>0</v>
          </cell>
          <cell r="L83">
            <v>1195136.1499999997</v>
          </cell>
          <cell r="M83">
            <v>17251040.879999783</v>
          </cell>
          <cell r="N83">
            <v>360791.81999999989</v>
          </cell>
          <cell r="O83">
            <v>-40879137.020000063</v>
          </cell>
          <cell r="P83">
            <v>62844.11</v>
          </cell>
          <cell r="Q83">
            <v>0</v>
          </cell>
          <cell r="R83">
            <v>32001744.939999949</v>
          </cell>
          <cell r="S83">
            <v>0</v>
          </cell>
          <cell r="T83">
            <v>9992420.8799996674</v>
          </cell>
          <cell r="U83">
            <v>357113157.17000043</v>
          </cell>
          <cell r="V83">
            <v>0</v>
          </cell>
          <cell r="W83">
            <v>0</v>
          </cell>
          <cell r="X83">
            <v>0</v>
          </cell>
          <cell r="Z83">
            <v>0</v>
          </cell>
        </row>
        <row r="84">
          <cell r="A84" t="str">
            <v>180</v>
          </cell>
          <cell r="B84" t="str">
            <v>Atmos Pipeline - Texas</v>
          </cell>
          <cell r="C84">
            <v>188204799.72</v>
          </cell>
          <cell r="D84">
            <v>347806348.41999972</v>
          </cell>
          <cell r="E84">
            <v>-466915104.19</v>
          </cell>
          <cell r="F84">
            <v>-119108755.77000029</v>
          </cell>
          <cell r="G84">
            <v>0</v>
          </cell>
          <cell r="H84">
            <v>69096043.949999705</v>
          </cell>
          <cell r="I84">
            <v>69096043.939999864</v>
          </cell>
          <cell r="J84">
            <v>9.9998414516448975E-3</v>
          </cell>
          <cell r="K84">
            <v>0</v>
          </cell>
          <cell r="L84">
            <v>414320.00000000006</v>
          </cell>
          <cell r="M84">
            <v>18217793.069999985</v>
          </cell>
          <cell r="N84">
            <v>1835072.32</v>
          </cell>
          <cell r="O84">
            <v>-3773140.1100000008</v>
          </cell>
          <cell r="P84">
            <v>61365.72</v>
          </cell>
          <cell r="Q84">
            <v>0</v>
          </cell>
          <cell r="R84">
            <v>0</v>
          </cell>
          <cell r="S84">
            <v>0</v>
          </cell>
          <cell r="T84">
            <v>16755410.999999985</v>
          </cell>
          <cell r="U84">
            <v>331050937.41999972</v>
          </cell>
          <cell r="V84">
            <v>0</v>
          </cell>
          <cell r="W84">
            <v>0</v>
          </cell>
          <cell r="X84">
            <v>0</v>
          </cell>
          <cell r="Z84">
            <v>0</v>
          </cell>
        </row>
        <row r="85">
          <cell r="A85" t="str">
            <v>Total AUT</v>
          </cell>
          <cell r="B85">
            <v>0</v>
          </cell>
          <cell r="C85">
            <v>278316966.55000001</v>
          </cell>
          <cell r="D85">
            <v>1111297866.3999999</v>
          </cell>
          <cell r="E85">
            <v>-1207242994.5500002</v>
          </cell>
          <cell r="F85">
            <v>-95945128.150000215</v>
          </cell>
          <cell r="G85">
            <v>0</v>
          </cell>
          <cell r="H85">
            <v>182371838.3999998</v>
          </cell>
          <cell r="I85">
            <v>182371838.18999952</v>
          </cell>
          <cell r="J85">
            <v>0.21000028215348721</v>
          </cell>
          <cell r="K85">
            <v>0</v>
          </cell>
          <cell r="L85">
            <v>5571157.5299999993</v>
          </cell>
          <cell r="M85">
            <v>54317580.249999799</v>
          </cell>
          <cell r="N85">
            <v>2789817.12</v>
          </cell>
          <cell r="O85">
            <v>-58666128.070000052</v>
          </cell>
          <cell r="P85">
            <v>13918370.139999999</v>
          </cell>
          <cell r="Q85">
            <v>0</v>
          </cell>
          <cell r="R85">
            <v>37287924.159999952</v>
          </cell>
          <cell r="S85">
            <v>0</v>
          </cell>
          <cell r="T85">
            <v>55218721.129999697</v>
          </cell>
          <cell r="U85">
            <v>1056079145.2700002</v>
          </cell>
          <cell r="V85">
            <v>0</v>
          </cell>
          <cell r="W85">
            <v>0</v>
          </cell>
          <cell r="X85">
            <v>0</v>
          </cell>
          <cell r="Z85">
            <v>0</v>
          </cell>
        </row>
        <row r="86">
          <cell r="A86" t="str">
            <v>212</v>
          </cell>
          <cell r="B86" t="str">
            <v>Atmos Energy Marketing LLC (Formerly Woodward Marketing, LLC)</v>
          </cell>
          <cell r="C86">
            <v>-75632.92</v>
          </cell>
          <cell r="D86">
            <v>323326.18000000005</v>
          </cell>
          <cell r="E86">
            <v>33795.579999999994</v>
          </cell>
          <cell r="F86">
            <v>357121.76000000007</v>
          </cell>
          <cell r="G86">
            <v>0</v>
          </cell>
          <cell r="H86">
            <v>281488.84000000008</v>
          </cell>
          <cell r="I86">
            <v>281488.84000000451</v>
          </cell>
          <cell r="J86">
            <v>-4.4237822294235229E-9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-92967.64</v>
          </cell>
          <cell r="P86">
            <v>125202.98000000001</v>
          </cell>
          <cell r="Q86">
            <v>0</v>
          </cell>
          <cell r="R86">
            <v>0</v>
          </cell>
          <cell r="S86">
            <v>0</v>
          </cell>
          <cell r="T86">
            <v>32235.340000000011</v>
          </cell>
          <cell r="U86">
            <v>291090.84000000003</v>
          </cell>
          <cell r="V86">
            <v>0</v>
          </cell>
          <cell r="W86">
            <v>0</v>
          </cell>
          <cell r="X86">
            <v>0</v>
          </cell>
          <cell r="Z86">
            <v>0</v>
          </cell>
        </row>
        <row r="87">
          <cell r="A87" t="str">
            <v>221</v>
          </cell>
          <cell r="B87" t="str">
            <v>Atmos Power Systems Inc (Formerly Atmos Leasing)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Z87">
            <v>0</v>
          </cell>
        </row>
        <row r="88">
          <cell r="A88" t="str">
            <v>231</v>
          </cell>
          <cell r="B88" t="str">
            <v>Atmos Pipeline &amp; Storage LLC (Formerly Atmos Storage)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Z88">
            <v>0</v>
          </cell>
        </row>
        <row r="89">
          <cell r="A89" t="str">
            <v>232</v>
          </cell>
          <cell r="B89" t="str">
            <v>UCG Storage</v>
          </cell>
          <cell r="C89">
            <v>770198.04</v>
          </cell>
          <cell r="D89">
            <v>752949.97</v>
          </cell>
          <cell r="E89">
            <v>-738146</v>
          </cell>
          <cell r="F89">
            <v>14803.970000000001</v>
          </cell>
          <cell r="G89">
            <v>0</v>
          </cell>
          <cell r="H89">
            <v>785002.01</v>
          </cell>
          <cell r="I89">
            <v>785002.01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752949.97</v>
          </cell>
          <cell r="V89">
            <v>0</v>
          </cell>
          <cell r="W89">
            <v>0</v>
          </cell>
          <cell r="X89">
            <v>0</v>
          </cell>
          <cell r="Z89">
            <v>0</v>
          </cell>
        </row>
        <row r="90">
          <cell r="A90" t="str">
            <v>233</v>
          </cell>
          <cell r="B90" t="str">
            <v>WKG Storage</v>
          </cell>
          <cell r="C90">
            <v>674955.84</v>
          </cell>
          <cell r="D90">
            <v>221381.41</v>
          </cell>
          <cell r="E90">
            <v>-207718.1</v>
          </cell>
          <cell r="F90">
            <v>13663.309999999998</v>
          </cell>
          <cell r="G90">
            <v>0</v>
          </cell>
          <cell r="H90">
            <v>688619.14999999991</v>
          </cell>
          <cell r="I90">
            <v>688619.14999999979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221381.41</v>
          </cell>
          <cell r="V90">
            <v>0</v>
          </cell>
          <cell r="W90">
            <v>0</v>
          </cell>
          <cell r="X90">
            <v>0</v>
          </cell>
          <cell r="Z90">
            <v>0</v>
          </cell>
        </row>
        <row r="91">
          <cell r="A91" t="str">
            <v>234</v>
          </cell>
          <cell r="B91" t="str">
            <v>Trans Louisiana Gas Storage</v>
          </cell>
          <cell r="C91">
            <v>0</v>
          </cell>
          <cell r="D91">
            <v>116870.76</v>
          </cell>
          <cell r="E91">
            <v>-116870.76</v>
          </cell>
          <cell r="F91">
            <v>0</v>
          </cell>
          <cell r="G91">
            <v>0</v>
          </cell>
          <cell r="H91">
            <v>0</v>
          </cell>
          <cell r="I91">
            <v>-2.3283064365386963E-10</v>
          </cell>
          <cell r="J91">
            <v>2.3283064365386963E-10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116870.76</v>
          </cell>
          <cell r="V91">
            <v>0</v>
          </cell>
          <cell r="W91">
            <v>0</v>
          </cell>
          <cell r="X91">
            <v>0</v>
          </cell>
          <cell r="Z91">
            <v>0</v>
          </cell>
        </row>
        <row r="92">
          <cell r="A92" t="str">
            <v>236</v>
          </cell>
          <cell r="B92" t="str">
            <v>Atmos Gathering Company, LLC</v>
          </cell>
          <cell r="C92">
            <v>0</v>
          </cell>
          <cell r="D92">
            <v>0.01</v>
          </cell>
          <cell r="E92">
            <v>-0.01</v>
          </cell>
          <cell r="F92">
            <v>0</v>
          </cell>
          <cell r="G92">
            <v>0</v>
          </cell>
          <cell r="H92">
            <v>0</v>
          </cell>
          <cell r="I92">
            <v>3.4924596548080444E-10</v>
          </cell>
          <cell r="J92">
            <v>-3.4924596548080444E-10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0.01</v>
          </cell>
          <cell r="V92">
            <v>0</v>
          </cell>
          <cell r="W92">
            <v>0</v>
          </cell>
          <cell r="X92">
            <v>0</v>
          </cell>
          <cell r="Z92">
            <v>0</v>
          </cell>
        </row>
        <row r="93">
          <cell r="A93" t="str">
            <v>301</v>
          </cell>
          <cell r="B93" t="str">
            <v>Atmos Energy Services LLC (Previous Inc)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Z93">
            <v>0</v>
          </cell>
        </row>
        <row r="94">
          <cell r="A94" t="str">
            <v>303</v>
          </cell>
          <cell r="B94" t="str">
            <v>Trans Louisiana Gas Pipeline (Formerly Trans Louisiana Industrial Gas)</v>
          </cell>
          <cell r="C94">
            <v>711137.73</v>
          </cell>
          <cell r="D94">
            <v>51818.739999999991</v>
          </cell>
          <cell r="E94">
            <v>-827878.82000000007</v>
          </cell>
          <cell r="F94">
            <v>-776060.08000000007</v>
          </cell>
          <cell r="G94">
            <v>0</v>
          </cell>
          <cell r="H94">
            <v>-64922.350000000093</v>
          </cell>
          <cell r="I94">
            <v>-64922.350000000559</v>
          </cell>
          <cell r="J94">
            <v>4.6566128730773926E-10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-291794.59000000003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-291794.59000000003</v>
          </cell>
          <cell r="U94">
            <v>343613.33</v>
          </cell>
          <cell r="V94">
            <v>0</v>
          </cell>
          <cell r="W94">
            <v>0</v>
          </cell>
          <cell r="X94">
            <v>0</v>
          </cell>
          <cell r="Z94">
            <v>0</v>
          </cell>
        </row>
        <row r="95">
          <cell r="A95" t="str">
            <v>306</v>
          </cell>
          <cell r="B95" t="str">
            <v>Atmos Exploration &amp; Production (Formerly WKGR)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Z95">
            <v>0</v>
          </cell>
        </row>
        <row r="96">
          <cell r="A96" t="str">
            <v>Total Non-Reg</v>
          </cell>
          <cell r="B96">
            <v>0</v>
          </cell>
          <cell r="C96">
            <v>2080658.69</v>
          </cell>
          <cell r="D96">
            <v>1466347.0699999998</v>
          </cell>
          <cell r="E96">
            <v>-1856818.11</v>
          </cell>
          <cell r="F96">
            <v>-390471.04</v>
          </cell>
          <cell r="G96">
            <v>0</v>
          </cell>
          <cell r="H96">
            <v>1690187.65</v>
          </cell>
          <cell r="I96">
            <v>1690187.6500000036</v>
          </cell>
          <cell r="J96">
            <v>-4.0745362639427185E-9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-384762.23000000004</v>
          </cell>
          <cell r="P96">
            <v>125202.98000000001</v>
          </cell>
          <cell r="Q96">
            <v>0</v>
          </cell>
          <cell r="R96">
            <v>0</v>
          </cell>
          <cell r="S96">
            <v>0</v>
          </cell>
          <cell r="T96">
            <v>-259559.25</v>
          </cell>
          <cell r="U96">
            <v>1725906.32</v>
          </cell>
          <cell r="V96">
            <v>0</v>
          </cell>
          <cell r="W96">
            <v>0</v>
          </cell>
          <cell r="X96">
            <v>0</v>
          </cell>
          <cell r="Z96">
            <v>0</v>
          </cell>
        </row>
        <row r="97">
          <cell r="A97" t="str">
            <v>Grand Total</v>
          </cell>
          <cell r="B97">
            <v>0</v>
          </cell>
          <cell r="C97">
            <v>280397625.24000001</v>
          </cell>
          <cell r="D97">
            <v>1112764213.4699998</v>
          </cell>
          <cell r="E97">
            <v>-1209099812.6600001</v>
          </cell>
          <cell r="F97">
            <v>-96335599.190000221</v>
          </cell>
          <cell r="G97">
            <v>0</v>
          </cell>
          <cell r="H97">
            <v>184062026.0499998</v>
          </cell>
          <cell r="I97">
            <v>184062025.83999953</v>
          </cell>
          <cell r="J97">
            <v>0.21000027807895094</v>
          </cell>
          <cell r="K97">
            <v>0</v>
          </cell>
          <cell r="L97">
            <v>5571157.5299999993</v>
          </cell>
          <cell r="M97">
            <v>54317580.249999799</v>
          </cell>
          <cell r="N97">
            <v>2789817.12</v>
          </cell>
          <cell r="O97">
            <v>-59050890.300000049</v>
          </cell>
          <cell r="P97">
            <v>14043573.119999999</v>
          </cell>
          <cell r="Q97">
            <v>0</v>
          </cell>
          <cell r="R97">
            <v>37287924.159999952</v>
          </cell>
          <cell r="S97">
            <v>0</v>
          </cell>
          <cell r="T97">
            <v>54959161.879999697</v>
          </cell>
          <cell r="U97">
            <v>1057805051.5900003</v>
          </cell>
          <cell r="V97">
            <v>0</v>
          </cell>
          <cell r="W97">
            <v>0</v>
          </cell>
          <cell r="X97">
            <v>0</v>
          </cell>
          <cell r="Z97">
            <v>0</v>
          </cell>
        </row>
        <row r="98">
          <cell r="B98">
            <v>0</v>
          </cell>
          <cell r="C98">
            <v>0.21999847888946533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-2432642.4299999848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</row>
        <row r="99">
          <cell r="B99" t="str">
            <v>per Financials</v>
          </cell>
          <cell r="C99">
            <v>280397625.01999956</v>
          </cell>
          <cell r="D99">
            <v>0</v>
          </cell>
          <cell r="E99">
            <v>0</v>
          </cell>
          <cell r="F99">
            <v>0</v>
          </cell>
          <cell r="H99">
            <v>0</v>
          </cell>
          <cell r="I99">
            <v>0</v>
          </cell>
          <cell r="J99">
            <v>0</v>
          </cell>
          <cell r="K99" t="str">
            <v>Per AUT Depr Expense</v>
          </cell>
          <cell r="L99">
            <v>-5571157.5299999993</v>
          </cell>
          <cell r="V99">
            <v>0</v>
          </cell>
          <cell r="W99">
            <v>0</v>
          </cell>
          <cell r="Z99">
            <v>0</v>
          </cell>
        </row>
        <row r="100">
          <cell r="B100" t="str">
            <v>Difference</v>
          </cell>
          <cell r="C100">
            <v>0.22000044584274292</v>
          </cell>
          <cell r="D100">
            <v>0</v>
          </cell>
          <cell r="E100">
            <v>0</v>
          </cell>
          <cell r="F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W100">
            <v>0</v>
          </cell>
          <cell r="Z100">
            <v>0</v>
          </cell>
        </row>
        <row r="108">
          <cell r="A108" t="str">
            <v>010</v>
          </cell>
          <cell r="B108" t="str">
            <v>Atmos Regulated Shared Services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1037.260000000686</v>
          </cell>
          <cell r="M108">
            <v>-1037.260000000686</v>
          </cell>
          <cell r="N108">
            <v>0</v>
          </cell>
          <cell r="O108">
            <v>1.0658141036401503E-14</v>
          </cell>
          <cell r="P108">
            <v>1.0658141036401503E-14</v>
          </cell>
          <cell r="Q108">
            <v>-1.0658141036401503E-14</v>
          </cell>
        </row>
        <row r="109">
          <cell r="A109" t="str">
            <v>020</v>
          </cell>
          <cell r="B109" t="str">
            <v>Atmos Energy-Louisiana</v>
          </cell>
          <cell r="C109">
            <v>2772210.07</v>
          </cell>
          <cell r="D109">
            <v>13472.839999999269</v>
          </cell>
          <cell r="E109">
            <v>0</v>
          </cell>
          <cell r="F109">
            <v>0</v>
          </cell>
          <cell r="G109">
            <v>0</v>
          </cell>
          <cell r="H109">
            <v>2785682.9099999992</v>
          </cell>
          <cell r="I109">
            <v>2785682.9099999997</v>
          </cell>
          <cell r="J109">
            <v>0</v>
          </cell>
          <cell r="K109">
            <v>0</v>
          </cell>
          <cell r="L109">
            <v>5837956.5300000003</v>
          </cell>
          <cell r="M109">
            <v>-5837956.5300000003</v>
          </cell>
          <cell r="N109">
            <v>0</v>
          </cell>
          <cell r="O109">
            <v>281219.56999999972</v>
          </cell>
          <cell r="P109">
            <v>281219.56999999972</v>
          </cell>
          <cell r="Q109">
            <v>-267746.73000000045</v>
          </cell>
        </row>
        <row r="110">
          <cell r="A110" t="str">
            <v>030</v>
          </cell>
          <cell r="B110" t="str">
            <v>Atmos Energy-West Texas</v>
          </cell>
          <cell r="C110">
            <v>1930747.4</v>
          </cell>
          <cell r="D110">
            <v>65674.130000000063</v>
          </cell>
          <cell r="E110">
            <v>0</v>
          </cell>
          <cell r="F110">
            <v>0</v>
          </cell>
          <cell r="G110">
            <v>0</v>
          </cell>
          <cell r="H110">
            <v>1996421.53</v>
          </cell>
          <cell r="I110">
            <v>1996421.5200000005</v>
          </cell>
          <cell r="J110">
            <v>9.9999995436519384E-3</v>
          </cell>
          <cell r="K110">
            <v>0</v>
          </cell>
          <cell r="L110">
            <v>3169308.2</v>
          </cell>
          <cell r="M110">
            <v>-3169308.2</v>
          </cell>
          <cell r="N110">
            <v>0</v>
          </cell>
          <cell r="O110">
            <v>142902.9999999998</v>
          </cell>
          <cell r="P110">
            <v>142902.9999999998</v>
          </cell>
          <cell r="Q110">
            <v>-77228.869999999733</v>
          </cell>
        </row>
        <row r="111">
          <cell r="A111" t="str">
            <v>050</v>
          </cell>
          <cell r="B111" t="str">
            <v>Atmos Energy-KY/Mid-States</v>
          </cell>
          <cell r="C111">
            <v>8250950.4699999997</v>
          </cell>
          <cell r="D111">
            <v>-5180851.7699999996</v>
          </cell>
          <cell r="E111">
            <v>0</v>
          </cell>
          <cell r="F111">
            <v>0</v>
          </cell>
          <cell r="G111">
            <v>0</v>
          </cell>
          <cell r="H111">
            <v>3070098.7</v>
          </cell>
          <cell r="I111">
            <v>3070098.7000000007</v>
          </cell>
          <cell r="J111">
            <v>0</v>
          </cell>
          <cell r="K111">
            <v>0</v>
          </cell>
          <cell r="L111">
            <v>8825891.5</v>
          </cell>
          <cell r="M111">
            <v>-8825891.5</v>
          </cell>
          <cell r="N111">
            <v>0</v>
          </cell>
          <cell r="O111">
            <v>156393.89000000036</v>
          </cell>
          <cell r="P111">
            <v>156393.89000000036</v>
          </cell>
          <cell r="Q111">
            <v>-5337245.66</v>
          </cell>
        </row>
        <row r="112">
          <cell r="A112" t="str">
            <v>060</v>
          </cell>
          <cell r="B112" t="str">
            <v>Atmos Energy-Colorado-Kansas</v>
          </cell>
          <cell r="C112">
            <v>313388.58</v>
          </cell>
          <cell r="D112">
            <v>227866.20000000013</v>
          </cell>
          <cell r="E112">
            <v>0</v>
          </cell>
          <cell r="F112">
            <v>0</v>
          </cell>
          <cell r="G112">
            <v>0</v>
          </cell>
          <cell r="H112">
            <v>541254.78000000014</v>
          </cell>
          <cell r="I112">
            <v>541254.78</v>
          </cell>
          <cell r="J112">
            <v>0</v>
          </cell>
          <cell r="K112">
            <v>0</v>
          </cell>
          <cell r="L112">
            <v>2665533.0000000005</v>
          </cell>
          <cell r="M112">
            <v>-2665533.0000000005</v>
          </cell>
          <cell r="N112">
            <v>0</v>
          </cell>
          <cell r="O112">
            <v>111563.51000000015</v>
          </cell>
          <cell r="P112">
            <v>111563.51000000015</v>
          </cell>
          <cell r="Q112">
            <v>116302.68999999997</v>
          </cell>
        </row>
        <row r="113">
          <cell r="A113" t="str">
            <v>070</v>
          </cell>
          <cell r="B113" t="str">
            <v>Atmos Energy-Mississippi</v>
          </cell>
          <cell r="C113">
            <v>1410952.55</v>
          </cell>
          <cell r="D113">
            <v>719063.53999999771</v>
          </cell>
          <cell r="E113">
            <v>0</v>
          </cell>
          <cell r="F113">
            <v>0</v>
          </cell>
          <cell r="G113">
            <v>0</v>
          </cell>
          <cell r="H113">
            <v>2130016.089999998</v>
          </cell>
          <cell r="I113">
            <v>2130016.09</v>
          </cell>
          <cell r="J113">
            <v>0</v>
          </cell>
          <cell r="K113">
            <v>0</v>
          </cell>
          <cell r="L113">
            <v>4508957.7</v>
          </cell>
          <cell r="M113">
            <v>-4508957.7</v>
          </cell>
          <cell r="N113">
            <v>0</v>
          </cell>
          <cell r="O113">
            <v>313685.66999999981</v>
          </cell>
          <cell r="P113">
            <v>313685.66999999981</v>
          </cell>
          <cell r="Q113">
            <v>405377.8699999979</v>
          </cell>
        </row>
        <row r="114">
          <cell r="A114" t="str">
            <v>080</v>
          </cell>
          <cell r="B114" t="str">
            <v>Atmos Energy-Mid-Tex</v>
          </cell>
          <cell r="C114">
            <v>2203210.2999999998</v>
          </cell>
          <cell r="D114">
            <v>-468202.55000041059</v>
          </cell>
          <cell r="E114">
            <v>0</v>
          </cell>
          <cell r="F114">
            <v>0</v>
          </cell>
          <cell r="G114">
            <v>0</v>
          </cell>
          <cell r="H114">
            <v>1735007.7499995893</v>
          </cell>
          <cell r="I114">
            <v>1735007.75</v>
          </cell>
          <cell r="J114">
            <v>-4.1071325540542603E-7</v>
          </cell>
          <cell r="K114">
            <v>0</v>
          </cell>
          <cell r="L114">
            <v>20317394.759999994</v>
          </cell>
          <cell r="M114">
            <v>-20317394.759999994</v>
          </cell>
          <cell r="N114">
            <v>0</v>
          </cell>
          <cell r="O114">
            <v>1009149.7899999834</v>
          </cell>
          <cell r="P114">
            <v>1009149.7899999834</v>
          </cell>
          <cell r="Q114">
            <v>-1477352.340000394</v>
          </cell>
        </row>
        <row r="115">
          <cell r="A115" t="str">
            <v>180</v>
          </cell>
          <cell r="B115" t="str">
            <v>Atmos Pipeline - Texas</v>
          </cell>
          <cell r="C115">
            <v>517984.86</v>
          </cell>
          <cell r="D115">
            <v>2171490.1000000006</v>
          </cell>
          <cell r="E115">
            <v>0</v>
          </cell>
          <cell r="F115">
            <v>0</v>
          </cell>
          <cell r="G115">
            <v>0</v>
          </cell>
          <cell r="H115">
            <v>2689474.9600000004</v>
          </cell>
          <cell r="I115">
            <v>2689474.96</v>
          </cell>
          <cell r="J115">
            <v>0</v>
          </cell>
          <cell r="K115">
            <v>0</v>
          </cell>
          <cell r="L115">
            <v>5788414.2599999988</v>
          </cell>
          <cell r="M115">
            <v>-5788414.2599999988</v>
          </cell>
          <cell r="O115">
            <v>417726.9999999982</v>
          </cell>
          <cell r="P115">
            <v>417726.9999999982</v>
          </cell>
          <cell r="Q115">
            <v>1753763.1000000024</v>
          </cell>
        </row>
        <row r="116">
          <cell r="A116" t="str">
            <v>Total AUT</v>
          </cell>
          <cell r="B116">
            <v>0</v>
          </cell>
          <cell r="C116">
            <v>17399444.23</v>
          </cell>
          <cell r="D116">
            <v>-2451487.5100004124</v>
          </cell>
          <cell r="E116">
            <v>0</v>
          </cell>
          <cell r="F116">
            <v>0</v>
          </cell>
          <cell r="G116">
            <v>0</v>
          </cell>
          <cell r="H116">
            <v>14947956.719999589</v>
          </cell>
          <cell r="I116">
            <v>14947956.710000001</v>
          </cell>
          <cell r="J116">
            <v>9.999588830396533E-3</v>
          </cell>
          <cell r="K116">
            <v>0</v>
          </cell>
          <cell r="L116">
            <v>51114493.209999993</v>
          </cell>
          <cell r="M116">
            <v>-51114493.209999993</v>
          </cell>
          <cell r="N116">
            <v>0</v>
          </cell>
          <cell r="O116">
            <v>2432642.4299999815</v>
          </cell>
          <cell r="P116">
            <v>2432642.4299999815</v>
          </cell>
          <cell r="Q116">
            <v>-4884129.9400003934</v>
          </cell>
          <cell r="R116">
            <v>0</v>
          </cell>
        </row>
        <row r="117">
          <cell r="A117" t="str">
            <v>212</v>
          </cell>
          <cell r="B117" t="str">
            <v>Atmos Energy Marketing LLC (Formerly Woodward Marketing, LLC)</v>
          </cell>
          <cell r="C117">
            <v>49</v>
          </cell>
          <cell r="D117">
            <v>268.95999999999987</v>
          </cell>
          <cell r="E117">
            <v>0</v>
          </cell>
          <cell r="F117">
            <v>0</v>
          </cell>
          <cell r="G117">
            <v>0</v>
          </cell>
          <cell r="H117">
            <v>317.95999999999987</v>
          </cell>
          <cell r="I117">
            <v>318.26</v>
          </cell>
          <cell r="J117">
            <v>-0.30000000000012506</v>
          </cell>
          <cell r="K117">
            <v>0</v>
          </cell>
          <cell r="L117">
            <v>2674.7</v>
          </cell>
          <cell r="M117">
            <v>-2674.7</v>
          </cell>
          <cell r="N117">
            <v>0</v>
          </cell>
          <cell r="O117">
            <v>0</v>
          </cell>
          <cell r="P117">
            <v>0</v>
          </cell>
          <cell r="Q117">
            <v>268.95999999999987</v>
          </cell>
        </row>
        <row r="118">
          <cell r="A118" t="str">
            <v>221</v>
          </cell>
          <cell r="B118" t="str">
            <v>Atmos Power Systems Inc (Formerly Atmos Leasing)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</row>
        <row r="119">
          <cell r="A119" t="str">
            <v>231</v>
          </cell>
          <cell r="B119" t="str">
            <v>Atmos Pipeline &amp; Storage LLC (Formerly Atmos Storage)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</row>
        <row r="120">
          <cell r="A120" t="str">
            <v>232</v>
          </cell>
          <cell r="B120" t="str">
            <v>UCG Storage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</row>
        <row r="121">
          <cell r="A121" t="str">
            <v>233</v>
          </cell>
          <cell r="B121" t="str">
            <v>WKG Storage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</row>
        <row r="122">
          <cell r="A122" t="str">
            <v>234</v>
          </cell>
          <cell r="B122" t="str">
            <v>Trans Louisiana Gas Storage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</row>
        <row r="123">
          <cell r="A123" t="str">
            <v>236</v>
          </cell>
          <cell r="B123" t="str">
            <v>Atmos Gathering Company, LLC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</row>
        <row r="124">
          <cell r="A124" t="str">
            <v>301</v>
          </cell>
          <cell r="B124" t="str">
            <v>Atmos Energy Services LLC (Previous Inc)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</row>
        <row r="125">
          <cell r="A125" t="str">
            <v>303</v>
          </cell>
          <cell r="B125" t="str">
            <v>Trans Louisiana Gas Pipeline (Formerly Trans Louisiana Industrial Gas)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-8900.2000000000007</v>
          </cell>
          <cell r="M125">
            <v>8900.2000000000007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</row>
        <row r="126">
          <cell r="A126" t="str">
            <v>306</v>
          </cell>
          <cell r="B126" t="str">
            <v>Atmos Exploration &amp; Production (Formerly WKGR)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</row>
        <row r="127">
          <cell r="A127" t="str">
            <v>Total Non-Reg</v>
          </cell>
          <cell r="B127">
            <v>0</v>
          </cell>
          <cell r="C127">
            <v>49</v>
          </cell>
          <cell r="D127">
            <v>268.95999999999987</v>
          </cell>
          <cell r="E127">
            <v>0</v>
          </cell>
          <cell r="F127">
            <v>0</v>
          </cell>
          <cell r="G127">
            <v>0</v>
          </cell>
          <cell r="H127">
            <v>317.95999999999987</v>
          </cell>
          <cell r="I127">
            <v>318.26</v>
          </cell>
          <cell r="J127">
            <v>-0.30000000000012506</v>
          </cell>
          <cell r="K127">
            <v>0</v>
          </cell>
          <cell r="L127">
            <v>-6225.5000000000009</v>
          </cell>
          <cell r="M127">
            <v>6225.5000000000009</v>
          </cell>
          <cell r="N127">
            <v>0</v>
          </cell>
          <cell r="O127">
            <v>0</v>
          </cell>
          <cell r="P127">
            <v>0</v>
          </cell>
          <cell r="Q127">
            <v>268.95999999999987</v>
          </cell>
        </row>
        <row r="128">
          <cell r="A128" t="str">
            <v>Grand Total</v>
          </cell>
          <cell r="B128">
            <v>0</v>
          </cell>
          <cell r="C128">
            <v>17399493.23</v>
          </cell>
          <cell r="D128">
            <v>-2451218.5500004124</v>
          </cell>
          <cell r="E128">
            <v>0</v>
          </cell>
          <cell r="F128">
            <v>0</v>
          </cell>
          <cell r="G128">
            <v>0</v>
          </cell>
          <cell r="H128">
            <v>14948274.67999959</v>
          </cell>
          <cell r="I128">
            <v>14948274.970000001</v>
          </cell>
          <cell r="J128">
            <v>-0.29000041116972852</v>
          </cell>
          <cell r="K128">
            <v>0</v>
          </cell>
          <cell r="L128">
            <v>51108267.709999993</v>
          </cell>
          <cell r="M128">
            <v>-51108267.709999993</v>
          </cell>
          <cell r="N128">
            <v>0</v>
          </cell>
          <cell r="O128">
            <v>2432642.4299999815</v>
          </cell>
          <cell r="P128">
            <v>2432642.4299999815</v>
          </cell>
          <cell r="Q128">
            <v>-4883860.9800003935</v>
          </cell>
        </row>
        <row r="129">
          <cell r="C129">
            <v>98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-0.3000000137835741</v>
          </cell>
          <cell r="I129">
            <v>0</v>
          </cell>
          <cell r="J129">
            <v>0</v>
          </cell>
          <cell r="K129">
            <v>0</v>
          </cell>
        </row>
        <row r="130">
          <cell r="B130" t="str">
            <v>per Financials</v>
          </cell>
          <cell r="C130">
            <v>17399396.52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</row>
        <row r="131">
          <cell r="B131" t="str">
            <v>Difference</v>
          </cell>
          <cell r="C131">
            <v>96.71000000089407</v>
          </cell>
          <cell r="D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X131">
            <v>0</v>
          </cell>
        </row>
        <row r="132"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X132">
            <v>0</v>
          </cell>
        </row>
      </sheetData>
      <sheetData sheetId="25">
        <row r="14">
          <cell r="B14" t="str">
            <v>010</v>
          </cell>
          <cell r="C14">
            <v>345627865.72000009</v>
          </cell>
          <cell r="D14">
            <v>34506651.370000005</v>
          </cell>
          <cell r="E14">
            <v>-57755118.259999998</v>
          </cell>
          <cell r="F14">
            <v>-9.5315044745802879E-10</v>
          </cell>
          <cell r="G14">
            <v>322379398.82999998</v>
          </cell>
          <cell r="J14" t="str">
            <v>010</v>
          </cell>
          <cell r="K14">
            <v>25429633.530000068</v>
          </cell>
          <cell r="L14">
            <v>-7720046.679999995</v>
          </cell>
          <cell r="M14">
            <v>0</v>
          </cell>
          <cell r="N14">
            <v>0</v>
          </cell>
          <cell r="O14">
            <v>17709586.850000076</v>
          </cell>
        </row>
        <row r="15">
          <cell r="B15" t="str">
            <v>020</v>
          </cell>
          <cell r="C15">
            <v>794705620.05999959</v>
          </cell>
          <cell r="D15">
            <v>81939071.340000004</v>
          </cell>
          <cell r="E15">
            <v>-8940087.8800000008</v>
          </cell>
          <cell r="F15">
            <v>-50984.999999999993</v>
          </cell>
          <cell r="G15">
            <v>867653618.51999974</v>
          </cell>
          <cell r="J15" t="str">
            <v>020</v>
          </cell>
          <cell r="K15">
            <v>4421054.9200000232</v>
          </cell>
          <cell r="L15">
            <v>2170390.9600000028</v>
          </cell>
          <cell r="M15">
            <v>0</v>
          </cell>
          <cell r="N15">
            <v>0</v>
          </cell>
          <cell r="O15">
            <v>6591445.880000026</v>
          </cell>
        </row>
        <row r="16">
          <cell r="B16" t="str">
            <v>030</v>
          </cell>
          <cell r="C16">
            <v>649351014.03000033</v>
          </cell>
          <cell r="D16">
            <v>72934406.359999985</v>
          </cell>
          <cell r="E16">
            <v>-13698077.699999999</v>
          </cell>
          <cell r="F16">
            <v>36081.999999999993</v>
          </cell>
          <cell r="G16">
            <v>708623424.6900003</v>
          </cell>
          <cell r="J16" t="str">
            <v>030</v>
          </cell>
          <cell r="K16">
            <v>1491777.0900000145</v>
          </cell>
          <cell r="L16">
            <v>4968534.6100000003</v>
          </cell>
          <cell r="M16">
            <v>0</v>
          </cell>
          <cell r="N16">
            <v>0</v>
          </cell>
          <cell r="O16">
            <v>6460311.7000000151</v>
          </cell>
        </row>
        <row r="17">
          <cell r="B17" t="str">
            <v>050</v>
          </cell>
          <cell r="C17">
            <v>1024709212.36</v>
          </cell>
          <cell r="D17">
            <v>106259819.48000006</v>
          </cell>
          <cell r="E17">
            <v>-18380864.020000003</v>
          </cell>
          <cell r="F17">
            <v>-37547.42</v>
          </cell>
          <cell r="G17">
            <v>1112550620.3999996</v>
          </cell>
          <cell r="J17" t="str">
            <v>050</v>
          </cell>
          <cell r="K17">
            <v>25711844.390000075</v>
          </cell>
          <cell r="L17">
            <v>-1219033.2299999972</v>
          </cell>
          <cell r="M17">
            <v>0</v>
          </cell>
          <cell r="N17">
            <v>0</v>
          </cell>
          <cell r="O17">
            <v>24492811.160000078</v>
          </cell>
        </row>
        <row r="18">
          <cell r="B18" t="str">
            <v>060</v>
          </cell>
          <cell r="C18">
            <v>567566050.78999972</v>
          </cell>
          <cell r="D18">
            <v>30325789.840000007</v>
          </cell>
          <cell r="E18">
            <v>-6917221.4899999993</v>
          </cell>
          <cell r="F18">
            <v>15876.080000000002</v>
          </cell>
          <cell r="G18">
            <v>590990495.21999991</v>
          </cell>
          <cell r="J18" t="str">
            <v>060</v>
          </cell>
          <cell r="K18">
            <v>2575141.0599999824</v>
          </cell>
          <cell r="L18">
            <v>8053874.4200000046</v>
          </cell>
          <cell r="M18">
            <v>0</v>
          </cell>
          <cell r="N18">
            <v>0</v>
          </cell>
          <cell r="O18">
            <v>10629015.479999986</v>
          </cell>
        </row>
        <row r="19">
          <cell r="B19" t="str">
            <v>070</v>
          </cell>
          <cell r="C19">
            <v>546970485.60000002</v>
          </cell>
          <cell r="D19">
            <v>60152479.109999999</v>
          </cell>
          <cell r="E19">
            <v>-18194289.989999998</v>
          </cell>
          <cell r="F19">
            <v>27810</v>
          </cell>
          <cell r="G19">
            <v>588956484.71999979</v>
          </cell>
          <cell r="J19" t="str">
            <v>070</v>
          </cell>
          <cell r="K19">
            <v>4131604.8199999854</v>
          </cell>
          <cell r="L19">
            <v>4074724.3500000015</v>
          </cell>
          <cell r="M19">
            <v>0</v>
          </cell>
          <cell r="N19">
            <v>0</v>
          </cell>
          <cell r="O19">
            <v>8206329.1699999869</v>
          </cell>
        </row>
        <row r="20">
          <cell r="B20" t="str">
            <v>080</v>
          </cell>
          <cell r="C20">
            <v>3562220621.48</v>
          </cell>
          <cell r="D20">
            <v>354270394.86000007</v>
          </cell>
          <cell r="E20">
            <v>-41035334.299999997</v>
          </cell>
          <cell r="F20">
            <v>564110.08000000007</v>
          </cell>
          <cell r="G20">
            <v>3876019792.1200004</v>
          </cell>
          <cell r="J20" t="str">
            <v>080</v>
          </cell>
          <cell r="K20">
            <v>26351111.01999962</v>
          </cell>
          <cell r="L20">
            <v>12835183.190000068</v>
          </cell>
          <cell r="M20">
            <v>0</v>
          </cell>
          <cell r="N20">
            <v>0</v>
          </cell>
          <cell r="O20">
            <v>39186294.209999688</v>
          </cell>
        </row>
        <row r="21">
          <cell r="B21" t="str">
            <v>180</v>
          </cell>
          <cell r="C21">
            <v>1955580956.0699997</v>
          </cell>
          <cell r="D21">
            <v>466915104.19</v>
          </cell>
          <cell r="E21">
            <v>-19674365.93</v>
          </cell>
          <cell r="F21">
            <v>-616068.15999999992</v>
          </cell>
          <cell r="G21">
            <v>2402205626.1700001</v>
          </cell>
          <cell r="J21" t="str">
            <v>180</v>
          </cell>
          <cell r="K21">
            <v>188204799.72000006</v>
          </cell>
          <cell r="L21">
            <v>-119108755.77000029</v>
          </cell>
          <cell r="M21">
            <v>0</v>
          </cell>
          <cell r="N21">
            <v>0</v>
          </cell>
          <cell r="O21">
            <v>69096043.949999765</v>
          </cell>
        </row>
        <row r="22">
          <cell r="B22">
            <v>0</v>
          </cell>
          <cell r="C22">
            <v>9446731826.1100006</v>
          </cell>
          <cell r="D22">
            <v>1207303716.5500002</v>
          </cell>
          <cell r="E22">
            <v>-184595359.56999999</v>
          </cell>
          <cell r="F22">
            <v>-60722.42000000074</v>
          </cell>
          <cell r="G22">
            <v>10469379460.67</v>
          </cell>
          <cell r="J22">
            <v>0</v>
          </cell>
          <cell r="K22">
            <v>278316966.54999983</v>
          </cell>
          <cell r="L22">
            <v>-95945128.150000215</v>
          </cell>
          <cell r="M22">
            <v>0</v>
          </cell>
          <cell r="N22">
            <v>0</v>
          </cell>
          <cell r="O22">
            <v>182371838.39999962</v>
          </cell>
        </row>
        <row r="23">
          <cell r="B23" t="str">
            <v>212</v>
          </cell>
          <cell r="C23">
            <v>37422226.150000006</v>
          </cell>
          <cell r="D23">
            <v>-33795.579999999994</v>
          </cell>
          <cell r="E23">
            <v>-147199.5</v>
          </cell>
          <cell r="F23">
            <v>0</v>
          </cell>
          <cell r="G23">
            <v>37241231.070000008</v>
          </cell>
          <cell r="J23" t="str">
            <v>212</v>
          </cell>
          <cell r="K23">
            <v>-75632.91999999863</v>
          </cell>
          <cell r="L23">
            <v>357121.76000000007</v>
          </cell>
          <cell r="M23">
            <v>0</v>
          </cell>
          <cell r="N23">
            <v>0</v>
          </cell>
          <cell r="O23">
            <v>281488.84000000142</v>
          </cell>
        </row>
        <row r="24">
          <cell r="B24" t="str">
            <v>221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J24" t="str">
            <v>231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231</v>
          </cell>
          <cell r="C25">
            <v>284890.77</v>
          </cell>
          <cell r="D25">
            <v>0</v>
          </cell>
          <cell r="E25">
            <v>-284890.77</v>
          </cell>
          <cell r="F25">
            <v>0</v>
          </cell>
          <cell r="G25">
            <v>0</v>
          </cell>
          <cell r="J25" t="str">
            <v>232</v>
          </cell>
          <cell r="K25">
            <v>770198.03999999992</v>
          </cell>
          <cell r="L25">
            <v>14803.970000000001</v>
          </cell>
          <cell r="M25">
            <v>0</v>
          </cell>
          <cell r="N25">
            <v>0</v>
          </cell>
          <cell r="O25">
            <v>785002.00999999989</v>
          </cell>
        </row>
        <row r="26">
          <cell r="B26" t="str">
            <v>232</v>
          </cell>
          <cell r="C26">
            <v>8757454.8200000003</v>
          </cell>
          <cell r="D26">
            <v>45036.100000000013</v>
          </cell>
          <cell r="E26">
            <v>0</v>
          </cell>
          <cell r="F26">
            <v>693109.9</v>
          </cell>
          <cell r="G26">
            <v>9495600.8199999984</v>
          </cell>
          <cell r="J26" t="str">
            <v>233</v>
          </cell>
          <cell r="K26">
            <v>674955.84</v>
          </cell>
          <cell r="L26">
            <v>13663.309999999998</v>
          </cell>
          <cell r="M26">
            <v>0</v>
          </cell>
          <cell r="N26">
            <v>0</v>
          </cell>
          <cell r="O26">
            <v>688619.14999999991</v>
          </cell>
        </row>
        <row r="27">
          <cell r="B27" t="str">
            <v>233</v>
          </cell>
          <cell r="C27">
            <v>14537861.34</v>
          </cell>
          <cell r="D27">
            <v>207718.1</v>
          </cell>
          <cell r="E27">
            <v>0</v>
          </cell>
          <cell r="F27">
            <v>0</v>
          </cell>
          <cell r="G27">
            <v>14745579.439999999</v>
          </cell>
          <cell r="J27" t="str">
            <v>234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 t="str">
            <v>234</v>
          </cell>
          <cell r="C28">
            <v>8275608</v>
          </cell>
          <cell r="D28">
            <v>116870.76</v>
          </cell>
          <cell r="E28">
            <v>0</v>
          </cell>
          <cell r="F28">
            <v>0</v>
          </cell>
          <cell r="G28">
            <v>8392478.7599999998</v>
          </cell>
          <cell r="J28" t="str">
            <v>236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 t="str">
            <v>236</v>
          </cell>
          <cell r="C29">
            <v>-0.01</v>
          </cell>
          <cell r="D29">
            <v>0</v>
          </cell>
          <cell r="E29">
            <v>0</v>
          </cell>
          <cell r="F29">
            <v>0.01</v>
          </cell>
          <cell r="G29">
            <v>0</v>
          </cell>
          <cell r="J29" t="str">
            <v>301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239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J30" t="str">
            <v>303</v>
          </cell>
          <cell r="K30">
            <v>711137.73000000045</v>
          </cell>
          <cell r="L30">
            <v>-776060.08000000007</v>
          </cell>
          <cell r="M30">
            <v>0</v>
          </cell>
          <cell r="N30">
            <v>0</v>
          </cell>
          <cell r="O30">
            <v>-64922.349999999627</v>
          </cell>
        </row>
        <row r="31">
          <cell r="B31" t="str">
            <v>301</v>
          </cell>
          <cell r="C31">
            <v>52368.66</v>
          </cell>
          <cell r="D31">
            <v>0</v>
          </cell>
          <cell r="E31">
            <v>0</v>
          </cell>
          <cell r="F31">
            <v>0</v>
          </cell>
          <cell r="G31">
            <v>52368.66</v>
          </cell>
          <cell r="J31">
            <v>0</v>
          </cell>
          <cell r="K31">
            <v>2080658.6900000018</v>
          </cell>
          <cell r="L31">
            <v>-390471.04</v>
          </cell>
          <cell r="M31">
            <v>0</v>
          </cell>
          <cell r="N31">
            <v>0</v>
          </cell>
          <cell r="O31">
            <v>1690187.6500000015</v>
          </cell>
        </row>
        <row r="32">
          <cell r="B32" t="str">
            <v>303</v>
          </cell>
          <cell r="C32">
            <v>22516172.790000003</v>
          </cell>
          <cell r="D32">
            <v>827878.82000000007</v>
          </cell>
          <cell r="E32">
            <v>-2738.54</v>
          </cell>
          <cell r="F32">
            <v>0</v>
          </cell>
          <cell r="G32">
            <v>23341313.07</v>
          </cell>
          <cell r="J32">
            <v>0</v>
          </cell>
          <cell r="K32">
            <v>280397625.23999983</v>
          </cell>
          <cell r="L32">
            <v>-96335599.190000206</v>
          </cell>
          <cell r="M32">
            <v>0</v>
          </cell>
          <cell r="N32">
            <v>0</v>
          </cell>
          <cell r="O32">
            <v>184062026.04999962</v>
          </cell>
        </row>
        <row r="33">
          <cell r="B33" t="str">
            <v>306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J33" t="str">
            <v>per Financials</v>
          </cell>
          <cell r="K33">
            <v>280397625.01999956</v>
          </cell>
          <cell r="L33">
            <v>0</v>
          </cell>
          <cell r="M33">
            <v>0</v>
          </cell>
          <cell r="N33">
            <v>0</v>
          </cell>
          <cell r="O33">
            <v>184062025.83999798</v>
          </cell>
        </row>
        <row r="34">
          <cell r="B34">
            <v>0</v>
          </cell>
          <cell r="C34">
            <v>91846582.520000011</v>
          </cell>
          <cell r="D34">
            <v>1163708.2000000002</v>
          </cell>
          <cell r="E34">
            <v>-434828.81</v>
          </cell>
          <cell r="F34">
            <v>693109.91</v>
          </cell>
          <cell r="G34">
            <v>93268571.819999993</v>
          </cell>
          <cell r="J34">
            <v>0</v>
          </cell>
          <cell r="K34">
            <v>0.22000026702880859</v>
          </cell>
          <cell r="L34">
            <v>0</v>
          </cell>
          <cell r="M34">
            <v>0</v>
          </cell>
          <cell r="N34">
            <v>0</v>
          </cell>
          <cell r="O34">
            <v>0.21000164747238159</v>
          </cell>
        </row>
        <row r="35">
          <cell r="B35">
            <v>0</v>
          </cell>
          <cell r="C35">
            <v>9538578408.6300011</v>
          </cell>
          <cell r="D35">
            <v>1208467424.75</v>
          </cell>
          <cell r="E35">
            <v>-185030188.38</v>
          </cell>
          <cell r="F35">
            <v>632387.48999999929</v>
          </cell>
          <cell r="G35">
            <v>10562648032.49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per Financials</v>
          </cell>
          <cell r="C36">
            <v>9538578408.6299992</v>
          </cell>
          <cell r="D36">
            <v>0</v>
          </cell>
          <cell r="E36">
            <v>0</v>
          </cell>
          <cell r="F36">
            <v>0</v>
          </cell>
          <cell r="G36">
            <v>10562648032.489998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0</v>
          </cell>
          <cell r="C37">
            <v>0</v>
          </cell>
          <cell r="D37">
            <v>1208467424.75</v>
          </cell>
          <cell r="E37">
            <v>-185030188.38</v>
          </cell>
          <cell r="F37">
            <v>632387.48999999929</v>
          </cell>
          <cell r="G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</sheetData>
      <sheetData sheetId="26">
        <row r="16">
          <cell r="B16" t="str">
            <v>010</v>
          </cell>
          <cell r="C16">
            <v>165712637.47999999</v>
          </cell>
          <cell r="D16">
            <v>22041686.630000003</v>
          </cell>
          <cell r="E16">
            <v>-57755118.259999998</v>
          </cell>
          <cell r="F16">
            <v>0</v>
          </cell>
          <cell r="G16">
            <v>-1037.260000000686</v>
          </cell>
          <cell r="H16">
            <v>129998168.59</v>
          </cell>
          <cell r="K16" t="str">
            <v>010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</row>
        <row r="17">
          <cell r="B17" t="str">
            <v>020</v>
          </cell>
          <cell r="C17">
            <v>246487146.56999999</v>
          </cell>
          <cell r="D17">
            <v>28821746.850000001</v>
          </cell>
          <cell r="E17">
            <v>-8940087.8799999971</v>
          </cell>
          <cell r="F17">
            <v>-5829580.5899999999</v>
          </cell>
          <cell r="G17">
            <v>-8375.9400000000023</v>
          </cell>
          <cell r="H17">
            <v>260530849.0099999</v>
          </cell>
          <cell r="K17" t="str">
            <v>020</v>
          </cell>
          <cell r="L17">
            <v>-2772210.0700000022</v>
          </cell>
          <cell r="M17">
            <v>-13472.839999999269</v>
          </cell>
          <cell r="N17">
            <v>0</v>
          </cell>
          <cell r="O17">
            <v>0</v>
          </cell>
          <cell r="P17">
            <v>0</v>
          </cell>
          <cell r="Q17">
            <v>-2785682.9100000011</v>
          </cell>
          <cell r="R17">
            <v>0</v>
          </cell>
        </row>
        <row r="18">
          <cell r="B18" t="str">
            <v>030</v>
          </cell>
          <cell r="C18">
            <v>141131093.40000001</v>
          </cell>
          <cell r="D18">
            <v>25221302.289999984</v>
          </cell>
          <cell r="E18">
            <v>-13698077.699999996</v>
          </cell>
          <cell r="F18">
            <v>-3329431.5100000002</v>
          </cell>
          <cell r="G18">
            <v>160123.31</v>
          </cell>
          <cell r="H18">
            <v>149485009.79000002</v>
          </cell>
          <cell r="K18" t="str">
            <v>030</v>
          </cell>
          <cell r="L18">
            <v>-1930747.4000000004</v>
          </cell>
          <cell r="M18">
            <v>-65674.130000000063</v>
          </cell>
          <cell r="N18">
            <v>0</v>
          </cell>
          <cell r="O18">
            <v>0</v>
          </cell>
          <cell r="P18">
            <v>0</v>
          </cell>
          <cell r="Q18">
            <v>-1996421.5300000003</v>
          </cell>
          <cell r="R18">
            <v>0</v>
          </cell>
        </row>
        <row r="19">
          <cell r="B19" t="str">
            <v>040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K19" t="str">
            <v>050</v>
          </cell>
          <cell r="L19">
            <v>-8250950.4699999988</v>
          </cell>
          <cell r="M19">
            <v>5180851.7699999996</v>
          </cell>
          <cell r="N19">
            <v>0</v>
          </cell>
          <cell r="O19">
            <v>0</v>
          </cell>
          <cell r="P19">
            <v>0</v>
          </cell>
          <cell r="Q19">
            <v>-3070098.6999999983</v>
          </cell>
          <cell r="R19">
            <v>0</v>
          </cell>
        </row>
        <row r="20">
          <cell r="B20" t="str">
            <v>050</v>
          </cell>
          <cell r="C20">
            <v>381447537.86999989</v>
          </cell>
          <cell r="D20">
            <v>31242613.409999989</v>
          </cell>
          <cell r="E20">
            <v>-18380864.020000007</v>
          </cell>
          <cell r="F20">
            <v>-8830248.4100000001</v>
          </cell>
          <cell r="G20">
            <v>4356.9099999995397</v>
          </cell>
          <cell r="H20">
            <v>385483395.76000011</v>
          </cell>
          <cell r="K20" t="str">
            <v>060</v>
          </cell>
          <cell r="L20">
            <v>-313388.58000000019</v>
          </cell>
          <cell r="M20">
            <v>-227866.20000000013</v>
          </cell>
          <cell r="N20">
            <v>0</v>
          </cell>
          <cell r="O20">
            <v>0</v>
          </cell>
          <cell r="P20">
            <v>0</v>
          </cell>
          <cell r="Q20">
            <v>-541254.78000000026</v>
          </cell>
          <cell r="R20">
            <v>0</v>
          </cell>
        </row>
        <row r="21">
          <cell r="B21" t="str">
            <v>060</v>
          </cell>
          <cell r="C21">
            <v>196043914.83000013</v>
          </cell>
          <cell r="D21">
            <v>19242826.019999996</v>
          </cell>
          <cell r="E21">
            <v>-6917221.4899999974</v>
          </cell>
          <cell r="F21">
            <v>-2668707.35</v>
          </cell>
          <cell r="G21">
            <v>3174.3499999997803</v>
          </cell>
          <cell r="H21">
            <v>205703986.35999995</v>
          </cell>
          <cell r="K21" t="str">
            <v>070</v>
          </cell>
          <cell r="L21">
            <v>-1410952.5500000005</v>
          </cell>
          <cell r="M21">
            <v>-719063.53999999771</v>
          </cell>
          <cell r="N21">
            <v>0</v>
          </cell>
          <cell r="O21">
            <v>0</v>
          </cell>
          <cell r="P21">
            <v>0</v>
          </cell>
          <cell r="Q21">
            <v>-2130016.089999998</v>
          </cell>
          <cell r="R21">
            <v>0</v>
          </cell>
        </row>
        <row r="22">
          <cell r="B22" t="str">
            <v>070</v>
          </cell>
          <cell r="C22">
            <v>149245750.38999993</v>
          </cell>
          <cell r="D22">
            <v>15689713.5</v>
          </cell>
          <cell r="E22">
            <v>-18194289.989999998</v>
          </cell>
          <cell r="F22">
            <v>-4644360.9800000004</v>
          </cell>
          <cell r="G22">
            <v>135403.28</v>
          </cell>
          <cell r="H22">
            <v>142232216.19999999</v>
          </cell>
          <cell r="K22" t="str">
            <v>080</v>
          </cell>
          <cell r="L22">
            <v>-2203210.3000000156</v>
          </cell>
          <cell r="M22">
            <v>468202.55000041059</v>
          </cell>
          <cell r="N22">
            <v>0</v>
          </cell>
          <cell r="O22">
            <v>0</v>
          </cell>
          <cell r="P22">
            <v>0</v>
          </cell>
          <cell r="Q22">
            <v>-1735007.7499996051</v>
          </cell>
          <cell r="R22">
            <v>0</v>
          </cell>
        </row>
        <row r="23">
          <cell r="B23" t="str">
            <v>080</v>
          </cell>
          <cell r="C23">
            <v>1140510035.6600003</v>
          </cell>
          <cell r="D23">
            <v>109986951.81999999</v>
          </cell>
          <cell r="E23">
            <v>-41035334.299999997</v>
          </cell>
          <cell r="F23">
            <v>-20284366.299999993</v>
          </cell>
          <cell r="G23">
            <v>-33028.460000000021</v>
          </cell>
          <cell r="H23">
            <v>1189144258.4200001</v>
          </cell>
          <cell r="K23" t="str">
            <v>180</v>
          </cell>
          <cell r="L23">
            <v>-517984.85999999964</v>
          </cell>
          <cell r="M23">
            <v>-2171490.1000000006</v>
          </cell>
          <cell r="N23">
            <v>0</v>
          </cell>
          <cell r="O23">
            <v>0</v>
          </cell>
          <cell r="P23">
            <v>0</v>
          </cell>
          <cell r="Q23">
            <v>-2689474.96</v>
          </cell>
          <cell r="R23">
            <v>0</v>
          </cell>
        </row>
        <row r="24">
          <cell r="B24" t="str">
            <v>180</v>
          </cell>
          <cell r="C24">
            <v>437855301.75000006</v>
          </cell>
          <cell r="D24">
            <v>52601849.819999985</v>
          </cell>
          <cell r="E24">
            <v>-19674365.93</v>
          </cell>
          <cell r="F24">
            <v>-5811053.9399999985</v>
          </cell>
          <cell r="G24">
            <v>22639.680000000135</v>
          </cell>
          <cell r="H24">
            <v>464994371.38000011</v>
          </cell>
          <cell r="K24">
            <v>0</v>
          </cell>
          <cell r="L24">
            <v>-17399444.230000019</v>
          </cell>
          <cell r="M24">
            <v>2451487.5100004124</v>
          </cell>
          <cell r="N24">
            <v>0</v>
          </cell>
          <cell r="O24">
            <v>0</v>
          </cell>
          <cell r="P24">
            <v>0</v>
          </cell>
          <cell r="Q24">
            <v>-14947956.719999604</v>
          </cell>
          <cell r="R24">
            <v>0</v>
          </cell>
        </row>
        <row r="25">
          <cell r="B25">
            <v>0</v>
          </cell>
          <cell r="C25">
            <v>2858433417.9499998</v>
          </cell>
          <cell r="D25">
            <v>304848690.33999997</v>
          </cell>
          <cell r="E25">
            <v>-184595359.56999999</v>
          </cell>
          <cell r="F25">
            <v>-51397749.079999991</v>
          </cell>
          <cell r="G25">
            <v>283255.86999999871</v>
          </cell>
          <cell r="H25">
            <v>2927572255.5100002</v>
          </cell>
          <cell r="K25" t="str">
            <v>212</v>
          </cell>
          <cell r="L25">
            <v>-49.3</v>
          </cell>
          <cell r="M25">
            <v>-268.95999999999987</v>
          </cell>
          <cell r="N25">
            <v>0</v>
          </cell>
          <cell r="O25">
            <v>0</v>
          </cell>
          <cell r="P25">
            <v>0</v>
          </cell>
          <cell r="Q25">
            <v>-318.25999999999988</v>
          </cell>
          <cell r="R25">
            <v>0</v>
          </cell>
        </row>
        <row r="26">
          <cell r="B26" t="str">
            <v>212</v>
          </cell>
          <cell r="C26">
            <v>20137381.610000011</v>
          </cell>
          <cell r="D26">
            <v>2435317.89</v>
          </cell>
          <cell r="E26">
            <v>-147199.5</v>
          </cell>
          <cell r="F26">
            <v>-2674.7</v>
          </cell>
          <cell r="G26">
            <v>0</v>
          </cell>
          <cell r="H26">
            <v>22422825.300000012</v>
          </cell>
          <cell r="K26" t="str">
            <v>231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B27" t="str">
            <v>221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K27">
            <v>0</v>
          </cell>
          <cell r="L27">
            <v>-49.3</v>
          </cell>
          <cell r="M27">
            <v>-268.95999999999987</v>
          </cell>
          <cell r="N27">
            <v>0</v>
          </cell>
          <cell r="O27">
            <v>0</v>
          </cell>
          <cell r="P27">
            <v>0</v>
          </cell>
          <cell r="Q27">
            <v>-318.25999999999988</v>
          </cell>
          <cell r="R27">
            <v>0</v>
          </cell>
        </row>
        <row r="28">
          <cell r="B28" t="str">
            <v>231</v>
          </cell>
          <cell r="C28">
            <v>0</v>
          </cell>
          <cell r="D28">
            <v>0</v>
          </cell>
          <cell r="E28">
            <v>-284890.77</v>
          </cell>
          <cell r="F28">
            <v>249769.86</v>
          </cell>
          <cell r="G28">
            <v>35120.910000000003</v>
          </cell>
          <cell r="H28">
            <v>0</v>
          </cell>
          <cell r="K28">
            <v>0</v>
          </cell>
          <cell r="L28">
            <v>-17399493.53000002</v>
          </cell>
          <cell r="M28">
            <v>2451218.5500004124</v>
          </cell>
          <cell r="N28">
            <v>0</v>
          </cell>
          <cell r="O28">
            <v>0</v>
          </cell>
          <cell r="P28">
            <v>0</v>
          </cell>
          <cell r="Q28">
            <v>-14948274.979999604</v>
          </cell>
          <cell r="R28">
            <v>0</v>
          </cell>
        </row>
        <row r="29">
          <cell r="B29" t="str">
            <v>232</v>
          </cell>
          <cell r="C29">
            <v>3709529.3699999996</v>
          </cell>
          <cell r="D29">
            <v>183780.56</v>
          </cell>
          <cell r="E29">
            <v>0</v>
          </cell>
          <cell r="F29">
            <v>0</v>
          </cell>
          <cell r="G29">
            <v>0</v>
          </cell>
          <cell r="H29">
            <v>3893309.9299999997</v>
          </cell>
          <cell r="K29" t="str">
            <v>per Financials</v>
          </cell>
          <cell r="L29">
            <v>-17399493.52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-14948274.969999999</v>
          </cell>
          <cell r="R29">
            <v>0</v>
          </cell>
        </row>
        <row r="30">
          <cell r="B30" t="str">
            <v>233</v>
          </cell>
          <cell r="C30">
            <v>3714605.0500000003</v>
          </cell>
          <cell r="D30">
            <v>332366.13999999996</v>
          </cell>
          <cell r="E30">
            <v>0</v>
          </cell>
          <cell r="F30">
            <v>0</v>
          </cell>
          <cell r="G30">
            <v>0</v>
          </cell>
          <cell r="H30">
            <v>4046971.1900000004</v>
          </cell>
          <cell r="K30">
            <v>0</v>
          </cell>
          <cell r="L30">
            <v>-1.0000020265579224E-2</v>
          </cell>
          <cell r="M30">
            <v>2451218.5500004124</v>
          </cell>
          <cell r="N30">
            <v>0</v>
          </cell>
          <cell r="O30">
            <v>0</v>
          </cell>
          <cell r="P30">
            <v>0</v>
          </cell>
          <cell r="Q30">
            <v>-9.9996048957109451E-3</v>
          </cell>
          <cell r="R30">
            <v>0</v>
          </cell>
        </row>
        <row r="31">
          <cell r="B31" t="str">
            <v>234</v>
          </cell>
          <cell r="C31">
            <v>2637964.9</v>
          </cell>
          <cell r="D31">
            <v>216000.87</v>
          </cell>
          <cell r="E31">
            <v>0</v>
          </cell>
          <cell r="F31">
            <v>0</v>
          </cell>
          <cell r="G31">
            <v>0</v>
          </cell>
          <cell r="H31">
            <v>2853965.77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</row>
        <row r="32">
          <cell r="B32" t="str">
            <v>236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</row>
        <row r="33">
          <cell r="B33" t="str">
            <v>239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</row>
        <row r="34">
          <cell r="B34" t="str">
            <v>301</v>
          </cell>
          <cell r="C34">
            <v>52368.66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52368.66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</row>
        <row r="35">
          <cell r="B35" t="str">
            <v>303</v>
          </cell>
          <cell r="C35">
            <v>9850063.6900000032</v>
          </cell>
          <cell r="D35">
            <v>744119.33000000007</v>
          </cell>
          <cell r="E35">
            <v>-2738.54</v>
          </cell>
          <cell r="F35">
            <v>0</v>
          </cell>
          <cell r="G35">
            <v>8900.2000000000007</v>
          </cell>
          <cell r="H35">
            <v>10600344.680000002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</row>
        <row r="36">
          <cell r="B36" t="str">
            <v>306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</row>
        <row r="37">
          <cell r="B37">
            <v>0</v>
          </cell>
          <cell r="C37">
            <v>40101913.280000016</v>
          </cell>
          <cell r="D37">
            <v>3911584.7900000005</v>
          </cell>
          <cell r="E37">
            <v>-434828.81</v>
          </cell>
          <cell r="F37">
            <v>247095.15999999997</v>
          </cell>
          <cell r="G37">
            <v>44021.11</v>
          </cell>
          <cell r="H37">
            <v>43869785.530000016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</row>
        <row r="38">
          <cell r="B38">
            <v>0</v>
          </cell>
          <cell r="C38">
            <v>2898535331.23</v>
          </cell>
          <cell r="D38">
            <v>308760275.12999994</v>
          </cell>
          <cell r="E38">
            <v>-185030188.38</v>
          </cell>
          <cell r="F38">
            <v>-51150653.919999994</v>
          </cell>
          <cell r="G38">
            <v>327276.97999999876</v>
          </cell>
          <cell r="H38">
            <v>2971442041.04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</row>
        <row r="39">
          <cell r="B39" t="str">
            <v>per Financials</v>
          </cell>
          <cell r="C39">
            <v>2898535331.2300005</v>
          </cell>
          <cell r="D39">
            <v>0</v>
          </cell>
          <cell r="E39">
            <v>0</v>
          </cell>
          <cell r="F39">
            <v>1210643.79</v>
          </cell>
          <cell r="G39">
            <v>0</v>
          </cell>
          <cell r="H39">
            <v>2971442138.04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0">
          <cell r="B40">
            <v>0</v>
          </cell>
          <cell r="C40">
            <v>0</v>
          </cell>
          <cell r="D40">
            <v>308760275.12999994</v>
          </cell>
          <cell r="E40">
            <v>-185030188.38</v>
          </cell>
          <cell r="F40">
            <v>-52361297.709999993</v>
          </cell>
          <cell r="G40">
            <v>327276.97999999876</v>
          </cell>
          <cell r="H40">
            <v>-97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</row>
      </sheetData>
      <sheetData sheetId="27"/>
      <sheetData sheetId="28">
        <row r="8">
          <cell r="B8" t="str">
            <v>212</v>
          </cell>
          <cell r="C8">
            <v>53673.51999999999</v>
          </cell>
          <cell r="D8">
            <v>-2.2737367544323206E-13</v>
          </cell>
          <cell r="E8">
            <v>52253</v>
          </cell>
          <cell r="F8">
            <v>-127885.91999999863</v>
          </cell>
          <cell r="G8">
            <v>357121.76</v>
          </cell>
          <cell r="H8">
            <v>281488.84000000142</v>
          </cell>
          <cell r="I8">
            <v>149753.08000000136</v>
          </cell>
          <cell r="J8">
            <v>324886.42</v>
          </cell>
          <cell r="K8">
            <v>-139477.14000000001</v>
          </cell>
          <cell r="L8">
            <v>0</v>
          </cell>
          <cell r="M8">
            <v>335162.36000000138</v>
          </cell>
          <cell r="N8">
            <v>49.720000000000084</v>
          </cell>
          <cell r="O8">
            <v>0</v>
          </cell>
          <cell r="P8">
            <v>268.95999999999987</v>
          </cell>
          <cell r="Q8">
            <v>318.67999999999995</v>
          </cell>
          <cell r="R8">
            <v>49.720000000000084</v>
          </cell>
          <cell r="S8">
            <v>268.95999999999987</v>
          </cell>
          <cell r="T8">
            <v>-2675</v>
          </cell>
          <cell r="U8">
            <v>2675</v>
          </cell>
          <cell r="V8">
            <v>318.67999999999972</v>
          </cell>
        </row>
        <row r="9">
          <cell r="B9" t="str">
            <v>232</v>
          </cell>
          <cell r="C9">
            <v>0</v>
          </cell>
          <cell r="D9">
            <v>0</v>
          </cell>
          <cell r="E9">
            <v>770198</v>
          </cell>
          <cell r="F9">
            <v>3.9999999920837581E-2</v>
          </cell>
          <cell r="G9">
            <v>14803.970000000001</v>
          </cell>
          <cell r="H9">
            <v>785002.00999999989</v>
          </cell>
          <cell r="I9">
            <v>806566.03999999992</v>
          </cell>
          <cell r="J9">
            <v>14803.970000000001</v>
          </cell>
          <cell r="K9">
            <v>-36368</v>
          </cell>
          <cell r="L9">
            <v>0</v>
          </cell>
          <cell r="M9">
            <v>785002.00999999989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</row>
        <row r="10">
          <cell r="B10" t="str">
            <v>233</v>
          </cell>
          <cell r="C10">
            <v>0</v>
          </cell>
          <cell r="D10">
            <v>0</v>
          </cell>
          <cell r="E10">
            <v>674955</v>
          </cell>
          <cell r="F10">
            <v>0.83999999996740371</v>
          </cell>
          <cell r="G10">
            <v>13663.309999999998</v>
          </cell>
          <cell r="H10">
            <v>688619.15</v>
          </cell>
          <cell r="I10">
            <v>751029.84</v>
          </cell>
          <cell r="J10">
            <v>13663.309999999998</v>
          </cell>
          <cell r="K10">
            <v>-76074</v>
          </cell>
          <cell r="L10">
            <v>0</v>
          </cell>
          <cell r="M10">
            <v>688619.14999999991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</row>
        <row r="11">
          <cell r="B11" t="str">
            <v>234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54478</v>
          </cell>
          <cell r="J11">
            <v>0</v>
          </cell>
          <cell r="K11">
            <v>-54478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</row>
        <row r="12">
          <cell r="B12" t="str">
            <v>236</v>
          </cell>
          <cell r="C12">
            <v>747177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2443176</v>
          </cell>
          <cell r="J12">
            <v>0</v>
          </cell>
          <cell r="K12">
            <v>0</v>
          </cell>
          <cell r="L12">
            <v>-1695999</v>
          </cell>
          <cell r="M12">
            <v>747177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</row>
        <row r="13">
          <cell r="B13" t="str">
            <v>303</v>
          </cell>
          <cell r="C13">
            <v>81548.490000000049</v>
          </cell>
          <cell r="D13">
            <v>0</v>
          </cell>
          <cell r="E13">
            <v>583256</v>
          </cell>
          <cell r="F13">
            <v>127881.73000000045</v>
          </cell>
          <cell r="G13">
            <v>-776060.08</v>
          </cell>
          <cell r="H13">
            <v>-64922.349999999511</v>
          </cell>
          <cell r="I13">
            <v>744088.73000000045</v>
          </cell>
          <cell r="J13">
            <v>-484265.48999999993</v>
          </cell>
          <cell r="K13">
            <v>-243197.09999999998</v>
          </cell>
          <cell r="L13">
            <v>0</v>
          </cell>
          <cell r="M13">
            <v>16626.140000000538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8900</v>
          </cell>
          <cell r="U13">
            <v>-8900</v>
          </cell>
          <cell r="V13">
            <v>0</v>
          </cell>
        </row>
        <row r="14">
          <cell r="B14" t="str">
            <v>231</v>
          </cell>
          <cell r="C14">
            <v>0</v>
          </cell>
          <cell r="D14">
            <v>0</v>
          </cell>
          <cell r="E14">
            <v>-198</v>
          </cell>
          <cell r="F14">
            <v>198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</row>
        <row r="15">
          <cell r="B15" t="str">
            <v>301</v>
          </cell>
          <cell r="C15">
            <v>0</v>
          </cell>
          <cell r="D15">
            <v>0</v>
          </cell>
          <cell r="E15">
            <v>196</v>
          </cell>
          <cell r="F15">
            <v>-196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</row>
        <row r="16">
          <cell r="B16">
            <v>0</v>
          </cell>
          <cell r="C16">
            <v>882399.01</v>
          </cell>
          <cell r="D16">
            <v>-2.2737367544323206E-13</v>
          </cell>
          <cell r="E16">
            <v>2080660</v>
          </cell>
          <cell r="F16">
            <v>-1.3099999982950976</v>
          </cell>
          <cell r="G16">
            <v>-390471.04</v>
          </cell>
          <cell r="H16">
            <v>1690187.6500000018</v>
          </cell>
          <cell r="I16">
            <v>4949091.6900000013</v>
          </cell>
          <cell r="J16">
            <v>-130911.78999999998</v>
          </cell>
          <cell r="K16">
            <v>-549594.24</v>
          </cell>
          <cell r="L16">
            <v>-1695999</v>
          </cell>
          <cell r="M16">
            <v>2572586.660000002</v>
          </cell>
          <cell r="N16">
            <v>49.720000000000084</v>
          </cell>
          <cell r="O16">
            <v>0</v>
          </cell>
          <cell r="P16">
            <v>268.95999999999987</v>
          </cell>
          <cell r="Q16">
            <v>318.67999999999995</v>
          </cell>
          <cell r="R16">
            <v>49.720000000000084</v>
          </cell>
          <cell r="S16">
            <v>268.95999999999987</v>
          </cell>
          <cell r="T16">
            <v>6225</v>
          </cell>
          <cell r="U16">
            <v>-6225</v>
          </cell>
          <cell r="V16">
            <v>318.67999999999972</v>
          </cell>
        </row>
        <row r="17">
          <cell r="B17" t="str">
            <v>010</v>
          </cell>
          <cell r="C17">
            <v>-5568616.4999999963</v>
          </cell>
          <cell r="D17">
            <v>-10737.550748978752</v>
          </cell>
          <cell r="E17">
            <v>24977936</v>
          </cell>
          <cell r="F17">
            <v>451697.53000006778</v>
          </cell>
          <cell r="G17">
            <v>-7720046.679999995</v>
          </cell>
          <cell r="H17">
            <v>17709586.850000076</v>
          </cell>
          <cell r="I17">
            <v>13197253.530000068</v>
          </cell>
          <cell r="J17">
            <v>-22674789.899999991</v>
          </cell>
          <cell r="K17">
            <v>21618506.720000003</v>
          </cell>
          <cell r="L17">
            <v>0</v>
          </cell>
          <cell r="M17">
            <v>12140970.350000078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-10737.550748978752</v>
          </cell>
          <cell r="S17">
            <v>0</v>
          </cell>
          <cell r="T17">
            <v>-1037</v>
          </cell>
          <cell r="U17">
            <v>1037</v>
          </cell>
          <cell r="V17">
            <v>-10737.550748978752</v>
          </cell>
        </row>
        <row r="18">
          <cell r="B18" t="str">
            <v>020</v>
          </cell>
          <cell r="C18">
            <v>-96812.729999971343</v>
          </cell>
          <cell r="D18">
            <v>-2372124.0467677726</v>
          </cell>
          <cell r="E18">
            <v>4661415</v>
          </cell>
          <cell r="F18">
            <v>-240360.07999997679</v>
          </cell>
          <cell r="G18">
            <v>2170390.9600000028</v>
          </cell>
          <cell r="H18">
            <v>6591445.880000025</v>
          </cell>
          <cell r="I18">
            <v>4638456.9200000232</v>
          </cell>
          <cell r="J18">
            <v>-36873928.122727253</v>
          </cell>
          <cell r="K18">
            <v>38730104.352727279</v>
          </cell>
          <cell r="L18">
            <v>0</v>
          </cell>
          <cell r="M18">
            <v>6494633.1500000535</v>
          </cell>
          <cell r="N18">
            <v>2772368.5134011209</v>
          </cell>
          <cell r="O18">
            <v>0</v>
          </cell>
          <cell r="P18">
            <v>13472.839999999269</v>
          </cell>
          <cell r="Q18">
            <v>2785841.3534011198</v>
          </cell>
          <cell r="R18">
            <v>400244.46663334849</v>
          </cell>
          <cell r="S18">
            <v>13472.839999999269</v>
          </cell>
          <cell r="T18">
            <v>-6322970.5699999994</v>
          </cell>
          <cell r="U18">
            <v>6322970.5699999994</v>
          </cell>
          <cell r="V18">
            <v>413717.30663334741</v>
          </cell>
        </row>
        <row r="19">
          <cell r="B19" t="str">
            <v>030</v>
          </cell>
          <cell r="C19">
            <v>220851.18000001178</v>
          </cell>
          <cell r="D19">
            <v>-1930514.7802551957</v>
          </cell>
          <cell r="E19">
            <v>1139034</v>
          </cell>
          <cell r="F19">
            <v>352743.09000001464</v>
          </cell>
          <cell r="G19">
            <v>4968534.6099999985</v>
          </cell>
          <cell r="H19">
            <v>6460311.7000000151</v>
          </cell>
          <cell r="I19">
            <v>1878109.0900000145</v>
          </cell>
          <cell r="J19">
            <v>-36876940.991818145</v>
          </cell>
          <cell r="K19">
            <v>41679994.781818174</v>
          </cell>
          <cell r="L19">
            <v>0</v>
          </cell>
          <cell r="M19">
            <v>6681162.8800000269</v>
          </cell>
          <cell r="N19">
            <v>1930831.5326084304</v>
          </cell>
          <cell r="O19">
            <v>0</v>
          </cell>
          <cell r="P19">
            <v>65674.130000000063</v>
          </cell>
          <cell r="Q19">
            <v>1996505.6626084298</v>
          </cell>
          <cell r="R19">
            <v>316.75235323437255</v>
          </cell>
          <cell r="S19">
            <v>65674.130000000063</v>
          </cell>
          <cell r="T19">
            <v>-3478055</v>
          </cell>
          <cell r="U19">
            <v>3478055</v>
          </cell>
          <cell r="V19">
            <v>65990.882353234323</v>
          </cell>
        </row>
        <row r="20">
          <cell r="B20" t="str">
            <v>050</v>
          </cell>
          <cell r="C20">
            <v>513194.23999998765</v>
          </cell>
          <cell r="D20">
            <v>-2579394.9832353555</v>
          </cell>
          <cell r="E20">
            <v>25419772</v>
          </cell>
          <cell r="F20">
            <v>292072.39000007731</v>
          </cell>
          <cell r="G20">
            <v>-1219033.2299999972</v>
          </cell>
          <cell r="H20">
            <v>24492811.160000078</v>
          </cell>
          <cell r="I20">
            <v>26729095.390000075</v>
          </cell>
          <cell r="J20">
            <v>-32831609.244545456</v>
          </cell>
          <cell r="K20">
            <v>31108519.254545446</v>
          </cell>
          <cell r="L20">
            <v>0</v>
          </cell>
          <cell r="M20">
            <v>25006005.400000066</v>
          </cell>
          <cell r="N20">
            <v>8251063.566375318</v>
          </cell>
          <cell r="O20">
            <v>0</v>
          </cell>
          <cell r="P20">
            <v>-5180851.7700000005</v>
          </cell>
          <cell r="Q20">
            <v>3070211.7963753189</v>
          </cell>
          <cell r="R20">
            <v>5671668.5831399634</v>
          </cell>
          <cell r="S20">
            <v>-5180851.7700000005</v>
          </cell>
          <cell r="T20">
            <v>-9008718.8900000006</v>
          </cell>
          <cell r="U20">
            <v>9008718.8900000006</v>
          </cell>
          <cell r="V20">
            <v>490816.8131399636</v>
          </cell>
        </row>
        <row r="21">
          <cell r="B21" t="str">
            <v>060</v>
          </cell>
          <cell r="C21">
            <v>-355108.50999999885</v>
          </cell>
          <cell r="D21">
            <v>-1165715.0740629998</v>
          </cell>
          <cell r="E21">
            <v>2861702</v>
          </cell>
          <cell r="F21">
            <v>-286560.94000001764</v>
          </cell>
          <cell r="G21">
            <v>8053874.4200000027</v>
          </cell>
          <cell r="H21">
            <v>10629015.479999987</v>
          </cell>
          <cell r="I21">
            <v>2503076.0599999824</v>
          </cell>
          <cell r="J21">
            <v>-7262111.7136363676</v>
          </cell>
          <cell r="K21">
            <v>15032942.623636371</v>
          </cell>
          <cell r="L21">
            <v>0</v>
          </cell>
          <cell r="M21">
            <v>10273906.969999988</v>
          </cell>
          <cell r="N21">
            <v>313494.89997348655</v>
          </cell>
          <cell r="O21">
            <v>0</v>
          </cell>
          <cell r="P21">
            <v>227866.20000000013</v>
          </cell>
          <cell r="Q21">
            <v>541361.09997348697</v>
          </cell>
          <cell r="R21">
            <v>-852220.17408951349</v>
          </cell>
          <cell r="S21">
            <v>227866.20000000013</v>
          </cell>
          <cell r="T21">
            <v>-2801319.51</v>
          </cell>
          <cell r="U21">
            <v>2801319.51</v>
          </cell>
          <cell r="V21">
            <v>-624353.9740895133</v>
          </cell>
        </row>
        <row r="22">
          <cell r="B22" t="str">
            <v>070</v>
          </cell>
          <cell r="C22">
            <v>-272705.79000003194</v>
          </cell>
          <cell r="D22">
            <v>-900406.89609821979</v>
          </cell>
          <cell r="E22">
            <v>3926384</v>
          </cell>
          <cell r="F22">
            <v>205220.81999998551</v>
          </cell>
          <cell r="G22">
            <v>4074724.3500000015</v>
          </cell>
          <cell r="H22">
            <v>8206329.1699999869</v>
          </cell>
          <cell r="I22">
            <v>4420363.8199999854</v>
          </cell>
          <cell r="J22">
            <v>-25403370.032727271</v>
          </cell>
          <cell r="K22">
            <v>28916629.59272724</v>
          </cell>
          <cell r="L22">
            <v>0</v>
          </cell>
          <cell r="M22">
            <v>7933623.3799999552</v>
          </cell>
          <cell r="N22">
            <v>1411062.7563459231</v>
          </cell>
          <cell r="O22">
            <v>0</v>
          </cell>
          <cell r="P22">
            <v>719063.53999999771</v>
          </cell>
          <cell r="Q22">
            <v>2130126.2963459208</v>
          </cell>
          <cell r="R22">
            <v>510655.86024770327</v>
          </cell>
          <cell r="S22">
            <v>719063.53999999771</v>
          </cell>
          <cell r="T22">
            <v>-5043198.67</v>
          </cell>
          <cell r="U22">
            <v>5043198.67</v>
          </cell>
          <cell r="V22">
            <v>1229719.400247701</v>
          </cell>
        </row>
        <row r="23">
          <cell r="B23" t="str">
            <v>080</v>
          </cell>
          <cell r="C23">
            <v>3360084.4600003436</v>
          </cell>
          <cell r="D23">
            <v>-8474778.0234863013</v>
          </cell>
          <cell r="E23">
            <v>27039417</v>
          </cell>
          <cell r="F23">
            <v>-688305.98000037798</v>
          </cell>
          <cell r="G23">
            <v>12835183.190000068</v>
          </cell>
          <cell r="H23">
            <v>39186294.209999695</v>
          </cell>
          <cell r="I23">
            <v>32953186.01999962</v>
          </cell>
          <cell r="J23">
            <v>-222974809.96454537</v>
          </cell>
          <cell r="K23">
            <v>232568002.61454576</v>
          </cell>
          <cell r="L23">
            <v>0</v>
          </cell>
          <cell r="M23">
            <v>42546378.670000039</v>
          </cell>
          <cell r="N23">
            <v>2202011.6978990696</v>
          </cell>
          <cell r="O23">
            <v>0</v>
          </cell>
          <cell r="P23">
            <v>-468202.55000041059</v>
          </cell>
          <cell r="Q23">
            <v>1733809.1478986591</v>
          </cell>
          <cell r="R23">
            <v>-6272766.3255872317</v>
          </cell>
          <cell r="S23">
            <v>-468202.55000041059</v>
          </cell>
          <cell r="T23">
            <v>-21936008.789999984</v>
          </cell>
          <cell r="U23">
            <v>21936008.789999984</v>
          </cell>
          <cell r="V23">
            <v>-6740968.8755876422</v>
          </cell>
        </row>
        <row r="24">
          <cell r="B24" t="str">
            <v>180</v>
          </cell>
          <cell r="C24">
            <v>-10156861.569999866</v>
          </cell>
          <cell r="D24">
            <v>-1233676.512155639</v>
          </cell>
          <cell r="E24">
            <v>188291311</v>
          </cell>
          <cell r="F24">
            <v>-86511.279999934428</v>
          </cell>
          <cell r="G24">
            <v>-119108755.77000029</v>
          </cell>
          <cell r="H24">
            <v>69096043.949999765</v>
          </cell>
          <cell r="I24">
            <v>176796955.72000006</v>
          </cell>
          <cell r="J24">
            <v>-168984639.8471545</v>
          </cell>
          <cell r="K24">
            <v>51126866.507154346</v>
          </cell>
          <cell r="L24">
            <v>0</v>
          </cell>
          <cell r="M24">
            <v>58939182.379999906</v>
          </cell>
          <cell r="N24">
            <v>518146.47612354159</v>
          </cell>
          <cell r="O24">
            <v>0</v>
          </cell>
          <cell r="P24">
            <v>2171490.1000000006</v>
          </cell>
          <cell r="Q24">
            <v>2689636.5761235422</v>
          </cell>
          <cell r="R24">
            <v>-715530.0360320973</v>
          </cell>
          <cell r="S24">
            <v>2171490.1000000006</v>
          </cell>
          <cell r="T24">
            <v>-6206141.0000000009</v>
          </cell>
          <cell r="U24">
            <v>6206141.0000000009</v>
          </cell>
          <cell r="V24">
            <v>1455960.0639679031</v>
          </cell>
        </row>
        <row r="25">
          <cell r="B25" t="str">
            <v>AUT</v>
          </cell>
          <cell r="C25">
            <v>-12355975.219999522</v>
          </cell>
          <cell r="D25">
            <v>-18667347.866810463</v>
          </cell>
          <cell r="E25">
            <v>278316971</v>
          </cell>
          <cell r="F25">
            <v>-4.4500001615961082</v>
          </cell>
          <cell r="G25">
            <v>-95945128.150000215</v>
          </cell>
          <cell r="H25">
            <v>182371838.39999962</v>
          </cell>
          <cell r="I25">
            <v>263116496.54999983</v>
          </cell>
          <cell r="J25">
            <v>-553882199.81715441</v>
          </cell>
          <cell r="K25">
            <v>460781566.44715464</v>
          </cell>
          <cell r="L25">
            <v>0</v>
          </cell>
          <cell r="M25">
            <v>170015863.1800001</v>
          </cell>
          <cell r="N25">
            <v>17398979.442726891</v>
          </cell>
          <cell r="O25">
            <v>0</v>
          </cell>
          <cell r="P25">
            <v>-2451487.5100004133</v>
          </cell>
          <cell r="Q25">
            <v>14947491.932726476</v>
          </cell>
          <cell r="R25">
            <v>-1268368.4240835719</v>
          </cell>
          <cell r="S25">
            <v>-2451487.5100004133</v>
          </cell>
          <cell r="T25">
            <v>-54797449.429999985</v>
          </cell>
          <cell r="U25">
            <v>54797449.429999985</v>
          </cell>
          <cell r="V25">
            <v>-3719855.9340839842</v>
          </cell>
        </row>
        <row r="26">
          <cell r="B26">
            <v>0</v>
          </cell>
          <cell r="C26">
            <v>-11473576.20999952</v>
          </cell>
          <cell r="D26">
            <v>-18667347.866810463</v>
          </cell>
          <cell r="E26">
            <v>280397631</v>
          </cell>
          <cell r="F26">
            <v>-5.7600001599057578</v>
          </cell>
          <cell r="G26">
            <v>-96335599.190000206</v>
          </cell>
          <cell r="H26">
            <v>184062026.04999962</v>
          </cell>
          <cell r="I26">
            <v>268065588.23999983</v>
          </cell>
          <cell r="J26">
            <v>-554013111.60715437</v>
          </cell>
          <cell r="K26">
            <v>460231972.20715463</v>
          </cell>
          <cell r="L26">
            <v>-1695999</v>
          </cell>
          <cell r="M26">
            <v>172588449.84000012</v>
          </cell>
          <cell r="N26">
            <v>17399029.16272689</v>
          </cell>
          <cell r="O26">
            <v>0</v>
          </cell>
          <cell r="P26">
            <v>-2451218.5500004133</v>
          </cell>
          <cell r="Q26">
            <v>14947810.61272648</v>
          </cell>
          <cell r="R26">
            <v>-1268318.7040835721</v>
          </cell>
          <cell r="S26">
            <v>-2451218.5500004133</v>
          </cell>
          <cell r="T26">
            <v>-54791224.429999985</v>
          </cell>
          <cell r="U26">
            <v>54791224.429999985</v>
          </cell>
          <cell r="V26">
            <v>-3719537.2540839845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</row>
      </sheetData>
      <sheetData sheetId="29"/>
      <sheetData sheetId="30"/>
      <sheetData sheetId="31"/>
      <sheetData sheetId="32"/>
      <sheetData sheetId="33"/>
      <sheetData sheetId="34"/>
      <sheetData sheetId="35">
        <row r="8">
          <cell r="C8" t="str">
            <v>Atmos Regulated Shared Services</v>
          </cell>
          <cell r="D8" t="str">
            <v>Atmos Energy-Louisiana</v>
          </cell>
          <cell r="E8" t="str">
            <v>Atmos Energy-West Texas</v>
          </cell>
          <cell r="F8" t="str">
            <v>Atmos Energy-KY/Mid-States</v>
          </cell>
          <cell r="G8" t="str">
            <v>Atmos Energy-Colorado-Kansas</v>
          </cell>
          <cell r="H8" t="str">
            <v>Atmos Energy-Mississippi</v>
          </cell>
          <cell r="I8" t="str">
            <v>Atmos Energy-Mid-Tex</v>
          </cell>
          <cell r="J8" t="str">
            <v>Atmos Pipeline - Texas</v>
          </cell>
          <cell r="K8" t="str">
            <v>Blueflame Insurance Services, LTD</v>
          </cell>
          <cell r="L8" t="str">
            <v>Atmos Energy Company (BU Elim)</v>
          </cell>
          <cell r="M8" t="str">
            <v>Blueflame Insurance (Elim)</v>
          </cell>
          <cell r="N8" t="str">
            <v>Mid-Tex Eliminations</v>
          </cell>
          <cell r="O8" t="str">
            <v>.AUT TOTAL</v>
          </cell>
          <cell r="P8" t="str">
            <v>Atmos Regulated Operations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</row>
        <row r="10">
          <cell r="C10" t="str">
            <v>Fiscal 2016</v>
          </cell>
          <cell r="D10" t="str">
            <v>Fiscal 2016</v>
          </cell>
          <cell r="E10" t="str">
            <v>Fiscal 2016</v>
          </cell>
          <cell r="F10" t="str">
            <v>Fiscal 2016</v>
          </cell>
          <cell r="G10" t="str">
            <v>Fiscal 2016</v>
          </cell>
          <cell r="H10" t="str">
            <v>Fiscal 2016</v>
          </cell>
          <cell r="I10" t="str">
            <v>Fiscal 2016</v>
          </cell>
          <cell r="J10" t="str">
            <v>Fiscal 2016</v>
          </cell>
          <cell r="K10" t="str">
            <v>Fiscal 2016</v>
          </cell>
          <cell r="L10" t="str">
            <v>Fiscal 2016</v>
          </cell>
          <cell r="M10" t="str">
            <v>Fiscal 2016</v>
          </cell>
          <cell r="N10" t="str">
            <v>Fiscal 2016</v>
          </cell>
          <cell r="O10">
            <v>0</v>
          </cell>
          <cell r="P10" t="str">
            <v>Fiscal 2016</v>
          </cell>
        </row>
        <row r="11">
          <cell r="C11" t="str">
            <v>September</v>
          </cell>
          <cell r="D11" t="str">
            <v>September</v>
          </cell>
          <cell r="E11" t="str">
            <v>September</v>
          </cell>
          <cell r="F11" t="str">
            <v>September</v>
          </cell>
          <cell r="G11" t="str">
            <v>September</v>
          </cell>
          <cell r="H11" t="str">
            <v>September</v>
          </cell>
          <cell r="I11" t="str">
            <v>September</v>
          </cell>
          <cell r="J11" t="str">
            <v>September</v>
          </cell>
          <cell r="K11" t="str">
            <v>September</v>
          </cell>
          <cell r="L11" t="str">
            <v>September</v>
          </cell>
          <cell r="M11" t="str">
            <v>September</v>
          </cell>
          <cell r="N11" t="str">
            <v>September</v>
          </cell>
          <cell r="O11">
            <v>0</v>
          </cell>
          <cell r="P11" t="str">
            <v>September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</row>
        <row r="14">
          <cell r="C14">
            <v>322379398.83000004</v>
          </cell>
          <cell r="D14">
            <v>867653618.51999986</v>
          </cell>
          <cell r="E14">
            <v>708560378.82999992</v>
          </cell>
          <cell r="F14">
            <v>1112006178.47</v>
          </cell>
          <cell r="G14">
            <v>590982443.47000003</v>
          </cell>
          <cell r="H14">
            <v>577210484.72000003</v>
          </cell>
          <cell r="I14">
            <v>3875159069.8299999</v>
          </cell>
          <cell r="J14">
            <v>2402205626.1700001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10456157198.839998</v>
          </cell>
        </row>
        <row r="15">
          <cell r="C15">
            <v>0</v>
          </cell>
          <cell r="D15">
            <v>0</v>
          </cell>
          <cell r="E15">
            <v>63045.86</v>
          </cell>
          <cell r="F15">
            <v>544441.93000000005</v>
          </cell>
          <cell r="G15">
            <v>8051.75</v>
          </cell>
          <cell r="H15">
            <v>11746000</v>
          </cell>
          <cell r="I15">
            <v>860722.29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13222261.83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-513160.66</v>
          </cell>
          <cell r="J16">
            <v>-157404.12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-670564.78</v>
          </cell>
        </row>
        <row r="17">
          <cell r="C17">
            <v>74587.3</v>
          </cell>
          <cell r="D17">
            <v>0</v>
          </cell>
          <cell r="E17">
            <v>8128.85</v>
          </cell>
          <cell r="F17">
            <v>0</v>
          </cell>
          <cell r="G17">
            <v>0</v>
          </cell>
          <cell r="H17">
            <v>41363.08</v>
          </cell>
          <cell r="I17">
            <v>7426645.2200000007</v>
          </cell>
          <cell r="J17">
            <v>1531733.91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9082458.3599999994</v>
          </cell>
        </row>
        <row r="18">
          <cell r="C18">
            <v>30183465.210000001</v>
          </cell>
          <cell r="D18">
            <v>53576786.289999999</v>
          </cell>
          <cell r="E18">
            <v>55923780.769999996</v>
          </cell>
          <cell r="F18">
            <v>59899588.989999995</v>
          </cell>
          <cell r="G18">
            <v>50569193.439999998</v>
          </cell>
          <cell r="H18">
            <v>34704230.25</v>
          </cell>
          <cell r="I18">
            <v>226759393.97</v>
          </cell>
          <cell r="J18">
            <v>31261943.510000002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542878382.43000007</v>
          </cell>
        </row>
        <row r="19">
          <cell r="C19">
            <v>58330.630000000005</v>
          </cell>
          <cell r="D19">
            <v>270959</v>
          </cell>
          <cell r="E19">
            <v>266568.88</v>
          </cell>
          <cell r="F19">
            <v>184556.86999999997</v>
          </cell>
          <cell r="G19">
            <v>295585.14999999997</v>
          </cell>
          <cell r="H19">
            <v>206374.07</v>
          </cell>
          <cell r="I19">
            <v>1032860.63</v>
          </cell>
          <cell r="J19">
            <v>199586.18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2514821.41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1846799.9</v>
          </cell>
          <cell r="J20">
            <v>428428.87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2275228.77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463663.37</v>
          </cell>
          <cell r="J21">
            <v>95250.76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558914.13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25932.82</v>
          </cell>
          <cell r="J22">
            <v>2641.05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28573.87</v>
          </cell>
        </row>
        <row r="23">
          <cell r="C23">
            <v>1942519.36</v>
          </cell>
          <cell r="D23">
            <v>4592169.51</v>
          </cell>
          <cell r="E23">
            <v>5017250.6499999994</v>
          </cell>
          <cell r="F23">
            <v>4317261.74</v>
          </cell>
          <cell r="G23">
            <v>1702487.8300000003</v>
          </cell>
          <cell r="H23">
            <v>3250977.2600000002</v>
          </cell>
          <cell r="I23">
            <v>20115382.600000001</v>
          </cell>
          <cell r="J23">
            <v>2964141.6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43902190.549999997</v>
          </cell>
        </row>
        <row r="24">
          <cell r="C24">
            <v>892157.16</v>
          </cell>
          <cell r="D24">
            <v>1841630.16</v>
          </cell>
          <cell r="E24">
            <v>2085543.8900000001</v>
          </cell>
          <cell r="F24">
            <v>1866649.98</v>
          </cell>
          <cell r="G24">
            <v>1661814.8299999998</v>
          </cell>
          <cell r="H24">
            <v>1317058.76</v>
          </cell>
          <cell r="I24">
            <v>8424964.4499999993</v>
          </cell>
          <cell r="J24">
            <v>1235399.26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19325218.490000002</v>
          </cell>
        </row>
        <row r="25">
          <cell r="C25">
            <v>380665.82</v>
          </cell>
          <cell r="D25">
            <v>893200.13</v>
          </cell>
          <cell r="E25">
            <v>999040.83999999985</v>
          </cell>
          <cell r="F25">
            <v>1069460.1500000001</v>
          </cell>
          <cell r="G25">
            <v>812535.8899999999</v>
          </cell>
          <cell r="H25">
            <v>529784.57000000007</v>
          </cell>
          <cell r="I25">
            <v>4032019.2</v>
          </cell>
          <cell r="J25">
            <v>590286.78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9306993.379999999</v>
          </cell>
        </row>
        <row r="26">
          <cell r="C26">
            <v>8570.52</v>
          </cell>
          <cell r="D26">
            <v>33411.17</v>
          </cell>
          <cell r="E26">
            <v>21868.370000000003</v>
          </cell>
          <cell r="F26">
            <v>42170.649999999994</v>
          </cell>
          <cell r="G26">
            <v>26175.239999999998</v>
          </cell>
          <cell r="H26">
            <v>6835.29</v>
          </cell>
          <cell r="I26">
            <v>105679.46</v>
          </cell>
          <cell r="J26">
            <v>14482.31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259193.01</v>
          </cell>
        </row>
        <row r="27">
          <cell r="C27">
            <v>57968.43</v>
          </cell>
          <cell r="D27">
            <v>76265.739999999991</v>
          </cell>
          <cell r="E27">
            <v>147441.34999999998</v>
          </cell>
          <cell r="F27">
            <v>82256.91</v>
          </cell>
          <cell r="G27">
            <v>77108.2</v>
          </cell>
          <cell r="H27">
            <v>84240.060000000012</v>
          </cell>
          <cell r="I27">
            <v>437626.33</v>
          </cell>
          <cell r="J27">
            <v>62892.86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1025799.8800000001</v>
          </cell>
        </row>
        <row r="28">
          <cell r="C28">
            <v>59104.19</v>
          </cell>
          <cell r="D28">
            <v>108995.5</v>
          </cell>
          <cell r="E28">
            <v>129735.88</v>
          </cell>
          <cell r="F28">
            <v>118945.90000000002</v>
          </cell>
          <cell r="G28">
            <v>106195.24</v>
          </cell>
          <cell r="H28">
            <v>77911.759999999995</v>
          </cell>
          <cell r="I28">
            <v>534707.23</v>
          </cell>
          <cell r="J28">
            <v>78854.39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1214450.0899999999</v>
          </cell>
        </row>
        <row r="29">
          <cell r="C29">
            <v>88893.08</v>
          </cell>
          <cell r="D29">
            <v>182399.33</v>
          </cell>
          <cell r="E29">
            <v>206714.97999999998</v>
          </cell>
          <cell r="F29">
            <v>183738.47</v>
          </cell>
          <cell r="G29">
            <v>162066.79</v>
          </cell>
          <cell r="H29">
            <v>129791.68999999999</v>
          </cell>
          <cell r="I29">
            <v>830850.47</v>
          </cell>
          <cell r="J29">
            <v>121680.45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1906135.26</v>
          </cell>
        </row>
        <row r="30">
          <cell r="C30">
            <v>7935200.04</v>
          </cell>
          <cell r="D30">
            <v>14738202.49</v>
          </cell>
          <cell r="E30">
            <v>15513420.15</v>
          </cell>
          <cell r="F30">
            <v>18250733.100000001</v>
          </cell>
          <cell r="G30">
            <v>14298003.719999999</v>
          </cell>
          <cell r="H30">
            <v>8641527.5199999996</v>
          </cell>
          <cell r="I30">
            <v>51915959.990000002</v>
          </cell>
          <cell r="J30">
            <v>6696735.3200000003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137989782.33000001</v>
          </cell>
        </row>
        <row r="31">
          <cell r="C31">
            <v>1406089.6400000001</v>
          </cell>
          <cell r="D31">
            <v>2495499.8699999996</v>
          </cell>
          <cell r="E31">
            <v>2713309.4999999995</v>
          </cell>
          <cell r="F31">
            <v>2785579.1</v>
          </cell>
          <cell r="G31">
            <v>2224804.3200000003</v>
          </cell>
          <cell r="H31">
            <v>2111362.4700000002</v>
          </cell>
          <cell r="I31">
            <v>11034192.85</v>
          </cell>
          <cell r="J31">
            <v>1615444.33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26386282.079999998</v>
          </cell>
        </row>
        <row r="32">
          <cell r="C32">
            <v>1071562.6499999999</v>
          </cell>
          <cell r="D32">
            <v>4006982.9400000004</v>
          </cell>
          <cell r="E32">
            <v>4280235.75</v>
          </cell>
          <cell r="F32">
            <v>3719429.33</v>
          </cell>
          <cell r="G32">
            <v>1360550.49</v>
          </cell>
          <cell r="H32">
            <v>1843080.19</v>
          </cell>
          <cell r="I32">
            <v>9157321.75</v>
          </cell>
          <cell r="J32">
            <v>1342669.18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26781832.279999997</v>
          </cell>
        </row>
        <row r="33">
          <cell r="C33">
            <v>41658.269999999997</v>
          </cell>
          <cell r="D33">
            <v>288901.14999999997</v>
          </cell>
          <cell r="E33">
            <v>323647.38</v>
          </cell>
          <cell r="F33">
            <v>582807.59</v>
          </cell>
          <cell r="G33">
            <v>436517.45999999996</v>
          </cell>
          <cell r="H33">
            <v>383979.1</v>
          </cell>
          <cell r="I33">
            <v>1007339.34</v>
          </cell>
          <cell r="J33">
            <v>144023.09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3208873.38</v>
          </cell>
        </row>
        <row r="34">
          <cell r="C34">
            <v>24480158.899999999</v>
          </cell>
          <cell r="D34">
            <v>98144037.469999999</v>
          </cell>
          <cell r="E34">
            <v>94684323.25</v>
          </cell>
          <cell r="F34">
            <v>125572842.92000002</v>
          </cell>
          <cell r="G34">
            <v>70854492.359999985</v>
          </cell>
          <cell r="H34">
            <v>72459625.620000005</v>
          </cell>
          <cell r="I34">
            <v>403082265.12</v>
          </cell>
          <cell r="J34">
            <v>557025018.67999995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1446302764.3199999</v>
          </cell>
        </row>
        <row r="35">
          <cell r="C35">
            <v>123583.51</v>
          </cell>
          <cell r="D35">
            <v>222914.51</v>
          </cell>
          <cell r="E35">
            <v>616092.10000000021</v>
          </cell>
          <cell r="F35">
            <v>231232.47</v>
          </cell>
          <cell r="G35">
            <v>183837.43000000002</v>
          </cell>
          <cell r="H35">
            <v>3220201.32</v>
          </cell>
          <cell r="I35">
            <v>14456402.08</v>
          </cell>
          <cell r="J35">
            <v>4996871.04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24051134.460000001</v>
          </cell>
        </row>
        <row r="36">
          <cell r="C36">
            <v>0</v>
          </cell>
          <cell r="D36">
            <v>88.02</v>
          </cell>
          <cell r="E36">
            <v>48.67</v>
          </cell>
          <cell r="F36">
            <v>0</v>
          </cell>
          <cell r="G36">
            <v>2291.5700000000002</v>
          </cell>
          <cell r="H36">
            <v>0</v>
          </cell>
          <cell r="I36">
            <v>3954393.9899999998</v>
          </cell>
          <cell r="J36">
            <v>-167.08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3956655.1699999995</v>
          </cell>
        </row>
        <row r="37">
          <cell r="C37">
            <v>0</v>
          </cell>
          <cell r="D37">
            <v>7264122.5099999998</v>
          </cell>
          <cell r="E37">
            <v>2448392.8499999996</v>
          </cell>
          <cell r="F37">
            <v>10419147.82</v>
          </cell>
          <cell r="G37">
            <v>4846899.3</v>
          </cell>
          <cell r="H37">
            <v>6192992.0200000005</v>
          </cell>
          <cell r="I37">
            <v>13381944.75</v>
          </cell>
          <cell r="J37">
            <v>5893417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50446916.250000007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2733.11</v>
          </cell>
          <cell r="G38">
            <v>-19225</v>
          </cell>
          <cell r="H38">
            <v>0</v>
          </cell>
          <cell r="I38">
            <v>51291.81</v>
          </cell>
          <cell r="J38">
            <v>44464.799999999996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79264.72</v>
          </cell>
        </row>
        <row r="39">
          <cell r="C39">
            <v>5184.4399999999996</v>
          </cell>
          <cell r="D39">
            <v>1177688.95</v>
          </cell>
          <cell r="E39">
            <v>54797.07</v>
          </cell>
          <cell r="F39">
            <v>27979.46</v>
          </cell>
          <cell r="G39">
            <v>24521.059999999998</v>
          </cell>
          <cell r="H39">
            <v>317453.8</v>
          </cell>
          <cell r="I39">
            <v>918960.25000000012</v>
          </cell>
          <cell r="J39">
            <v>103967.38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2630552.4099999997</v>
          </cell>
        </row>
        <row r="40">
          <cell r="C40">
            <v>0</v>
          </cell>
          <cell r="D40">
            <v>2357989.9099999997</v>
          </cell>
          <cell r="E40">
            <v>1802758.33</v>
          </cell>
          <cell r="F40">
            <v>3803863.14</v>
          </cell>
          <cell r="G40">
            <v>1729685.14</v>
          </cell>
          <cell r="H40">
            <v>1466245.54</v>
          </cell>
          <cell r="I40">
            <v>13902721.289999999</v>
          </cell>
          <cell r="J40">
            <v>6269529.6100000003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31332792.959999997</v>
          </cell>
        </row>
        <row r="41">
          <cell r="C41">
            <v>30711209.199999999</v>
          </cell>
          <cell r="D41">
            <v>250468.03</v>
          </cell>
          <cell r="E41">
            <v>513344.10000000009</v>
          </cell>
          <cell r="F41">
            <v>302973.27</v>
          </cell>
          <cell r="G41">
            <v>201565.14</v>
          </cell>
          <cell r="H41">
            <v>159605.54</v>
          </cell>
          <cell r="I41">
            <v>774804.24</v>
          </cell>
          <cell r="J41">
            <v>1131648.3600000001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34045617.880000003</v>
          </cell>
        </row>
        <row r="42">
          <cell r="C42">
            <v>18566832.57</v>
          </cell>
          <cell r="D42">
            <v>1816292.09</v>
          </cell>
          <cell r="E42">
            <v>3075042.6799999997</v>
          </cell>
          <cell r="F42">
            <v>710023.06</v>
          </cell>
          <cell r="G42">
            <v>1110684.53</v>
          </cell>
          <cell r="H42">
            <v>2042221.35</v>
          </cell>
          <cell r="I42">
            <v>4228251.03</v>
          </cell>
          <cell r="J42">
            <v>2046212.79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33595560.100000001</v>
          </cell>
        </row>
        <row r="43">
          <cell r="C43">
            <v>3046.17</v>
          </cell>
          <cell r="D43">
            <v>422763.92</v>
          </cell>
          <cell r="E43">
            <v>343330.05</v>
          </cell>
          <cell r="F43">
            <v>205304.12</v>
          </cell>
          <cell r="G43">
            <v>206960.32</v>
          </cell>
          <cell r="H43">
            <v>26802.28</v>
          </cell>
          <cell r="I43">
            <v>917982.74</v>
          </cell>
          <cell r="J43">
            <v>811845.46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2938035.06</v>
          </cell>
        </row>
        <row r="44">
          <cell r="C44">
            <v>3542095.02</v>
          </cell>
          <cell r="D44">
            <v>18771690.899999999</v>
          </cell>
          <cell r="E44">
            <v>13378488.289999999</v>
          </cell>
          <cell r="F44">
            <v>8794176.5999999996</v>
          </cell>
          <cell r="G44">
            <v>6138462.8600000003</v>
          </cell>
          <cell r="H44">
            <v>13295503.6</v>
          </cell>
          <cell r="I44">
            <v>19872851.709999997</v>
          </cell>
          <cell r="J44">
            <v>8685388.3499999996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92478657.329999983</v>
          </cell>
        </row>
        <row r="45">
          <cell r="C45">
            <v>0</v>
          </cell>
          <cell r="D45">
            <v>-10.230000000003201</v>
          </cell>
          <cell r="E45">
            <v>263.83</v>
          </cell>
          <cell r="F45">
            <v>685.55</v>
          </cell>
          <cell r="G45">
            <v>-514.05999999999995</v>
          </cell>
          <cell r="H45">
            <v>0.21</v>
          </cell>
          <cell r="I45">
            <v>10827812.469999999</v>
          </cell>
          <cell r="J45">
            <v>8877144.9799999986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19705382.75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239101.11000000002</v>
          </cell>
          <cell r="J46">
            <v>32610.48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271711.59000000003</v>
          </cell>
        </row>
        <row r="47">
          <cell r="C47">
            <v>0</v>
          </cell>
          <cell r="D47">
            <v>16.559999999997672</v>
          </cell>
          <cell r="E47">
            <v>188.14999999999998</v>
          </cell>
          <cell r="F47">
            <v>-545.69000000000051</v>
          </cell>
          <cell r="G47">
            <v>10057.509999999998</v>
          </cell>
          <cell r="H47">
            <v>5.49</v>
          </cell>
          <cell r="I47">
            <v>10113592.420000002</v>
          </cell>
          <cell r="J47">
            <v>8041912.5399999991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18165226.98</v>
          </cell>
        </row>
        <row r="48">
          <cell r="C48">
            <v>488894877.14999998</v>
          </cell>
          <cell r="D48">
            <v>109944176.39</v>
          </cell>
          <cell r="E48">
            <v>88216703.640000001</v>
          </cell>
          <cell r="F48">
            <v>145005014.32999998</v>
          </cell>
          <cell r="G48">
            <v>70054628.310000002</v>
          </cell>
          <cell r="H48">
            <v>78222029.549999997</v>
          </cell>
          <cell r="I48">
            <v>278227365.48000002</v>
          </cell>
          <cell r="J48">
            <v>123852240.12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1382417034.9699998</v>
          </cell>
        </row>
        <row r="49">
          <cell r="C49">
            <v>35095193.629999995</v>
          </cell>
          <cell r="D49">
            <v>171600230.73000002</v>
          </cell>
          <cell r="E49">
            <v>138158389.19</v>
          </cell>
          <cell r="F49">
            <v>211768958.68000001</v>
          </cell>
          <cell r="G49">
            <v>118416880.13</v>
          </cell>
          <cell r="H49">
            <v>121143893.27999999</v>
          </cell>
          <cell r="I49">
            <v>517292499.5</v>
          </cell>
          <cell r="J49">
            <v>312373542.35000002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1625849587.4899998</v>
          </cell>
        </row>
        <row r="50">
          <cell r="C50">
            <v>-492045410.10000002</v>
          </cell>
          <cell r="D50">
            <v>-147238438.24000001</v>
          </cell>
          <cell r="E50">
            <v>-117558059.49000001</v>
          </cell>
          <cell r="F50">
            <v>-195993326.72999999</v>
          </cell>
          <cell r="G50">
            <v>-93700166.969999999</v>
          </cell>
          <cell r="H50">
            <v>-101432884.82999998</v>
          </cell>
          <cell r="I50">
            <v>-363108279.68000001</v>
          </cell>
          <cell r="J50">
            <v>-168332476.15000001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-1679409042.1900001</v>
          </cell>
        </row>
        <row r="51">
          <cell r="C51">
            <v>-368554678.91999996</v>
          </cell>
          <cell r="D51">
            <v>-511363287.65000004</v>
          </cell>
          <cell r="E51">
            <v>-483420548.69</v>
          </cell>
          <cell r="F51">
            <v>-624319263.20000005</v>
          </cell>
          <cell r="G51">
            <v>-319005525.24000001</v>
          </cell>
          <cell r="H51">
            <v>-371802985.06999999</v>
          </cell>
          <cell r="I51">
            <v>-2465194876.1700001</v>
          </cell>
          <cell r="J51">
            <v>-1890156473.6400001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-7033817638.5799999</v>
          </cell>
        </row>
        <row r="52">
          <cell r="C52">
            <v>1633241.4</v>
          </cell>
          <cell r="D52">
            <v>1563834.06</v>
          </cell>
          <cell r="E52">
            <v>765095.96</v>
          </cell>
          <cell r="F52">
            <v>2905270.4</v>
          </cell>
          <cell r="G52">
            <v>1156074.25</v>
          </cell>
          <cell r="H52">
            <v>1269910.8899999999</v>
          </cell>
          <cell r="I52">
            <v>7349672.25</v>
          </cell>
          <cell r="J52">
            <v>14112542.33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30755641.539999999</v>
          </cell>
        </row>
        <row r="53">
          <cell r="C53">
            <v>0</v>
          </cell>
          <cell r="D53">
            <v>5233.29</v>
          </cell>
          <cell r="E53">
            <v>0</v>
          </cell>
          <cell r="F53">
            <v>-180</v>
          </cell>
          <cell r="G53">
            <v>0</v>
          </cell>
          <cell r="H53">
            <v>0</v>
          </cell>
          <cell r="I53">
            <v>-1419752.76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-1414699.47</v>
          </cell>
        </row>
        <row r="54">
          <cell r="C54">
            <v>2795654.11</v>
          </cell>
          <cell r="D54">
            <v>6284660.9300000006</v>
          </cell>
          <cell r="E54">
            <v>2301328.92</v>
          </cell>
          <cell r="F54">
            <v>1372247.78</v>
          </cell>
          <cell r="G54">
            <v>3026883.92</v>
          </cell>
          <cell r="H54">
            <v>1688812.19</v>
          </cell>
          <cell r="I54">
            <v>6185317.8899999997</v>
          </cell>
          <cell r="J54">
            <v>17235105.289999999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40890011.030000001</v>
          </cell>
        </row>
        <row r="55">
          <cell r="C55">
            <v>4002.27</v>
          </cell>
          <cell r="D55">
            <v>554337.84</v>
          </cell>
          <cell r="E55">
            <v>347332.92</v>
          </cell>
          <cell r="F55">
            <v>4042358.51</v>
          </cell>
          <cell r="G55">
            <v>219636.8</v>
          </cell>
          <cell r="H55">
            <v>1229683.3500000001</v>
          </cell>
          <cell r="I55">
            <v>9100319</v>
          </cell>
          <cell r="J55">
            <v>25752125.550000001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41249796.240000002</v>
          </cell>
        </row>
        <row r="56">
          <cell r="C56">
            <v>26028823.010000002</v>
          </cell>
          <cell r="D56">
            <v>959919.94</v>
          </cell>
          <cell r="E56">
            <v>234518.00999999998</v>
          </cell>
          <cell r="F56">
            <v>596001.79</v>
          </cell>
          <cell r="G56">
            <v>1010879.1</v>
          </cell>
          <cell r="H56">
            <v>452966.04000000004</v>
          </cell>
          <cell r="I56">
            <v>8004039.3899999997</v>
          </cell>
          <cell r="J56">
            <v>1702051.2300000002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38989198.509999998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2178.4299999999998</v>
          </cell>
          <cell r="J57">
            <v>8552.0500000000011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10730.480000000001</v>
          </cell>
        </row>
        <row r="58">
          <cell r="C58">
            <v>0</v>
          </cell>
          <cell r="D58">
            <v>3233262.22</v>
          </cell>
          <cell r="E58">
            <v>3048234.5500000003</v>
          </cell>
          <cell r="F58">
            <v>4898974.21</v>
          </cell>
          <cell r="G58">
            <v>3420913.36</v>
          </cell>
          <cell r="H58">
            <v>3050234.86</v>
          </cell>
          <cell r="I58">
            <v>12567427.800000001</v>
          </cell>
          <cell r="J58">
            <v>12397064.949999999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42616111.950000003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179893.52000000002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179893.52000000002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546.91</v>
          </cell>
          <cell r="J60">
            <v>1664.2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2211.11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13131.8</v>
          </cell>
          <cell r="J61">
            <v>2731.52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15863.32</v>
          </cell>
        </row>
        <row r="62">
          <cell r="C62">
            <v>852626.46</v>
          </cell>
          <cell r="D62">
            <v>217833.21</v>
          </cell>
          <cell r="E62">
            <v>177261.9</v>
          </cell>
          <cell r="F62">
            <v>98408.66</v>
          </cell>
          <cell r="G62">
            <v>109811.99</v>
          </cell>
          <cell r="H62">
            <v>182090.09</v>
          </cell>
          <cell r="I62">
            <v>407454.64</v>
          </cell>
          <cell r="J62">
            <v>323730.10000000003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2369217.0499999998</v>
          </cell>
        </row>
        <row r="63"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1079.33</v>
          </cell>
          <cell r="J63">
            <v>1160.67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2240</v>
          </cell>
        </row>
        <row r="64">
          <cell r="C64">
            <v>2215434.96</v>
          </cell>
          <cell r="D64">
            <v>15069.95</v>
          </cell>
          <cell r="E64">
            <v>4181.9799999999996</v>
          </cell>
          <cell r="F64">
            <v>2353.33</v>
          </cell>
          <cell r="G64">
            <v>81343.839999999997</v>
          </cell>
          <cell r="H64">
            <v>9270.36</v>
          </cell>
          <cell r="I64">
            <v>56808.270000000004</v>
          </cell>
          <cell r="J64">
            <v>178678.7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2563141.39</v>
          </cell>
        </row>
        <row r="65">
          <cell r="C65">
            <v>1800195.87</v>
          </cell>
          <cell r="D65">
            <v>255112.94</v>
          </cell>
          <cell r="E65">
            <v>118684.88</v>
          </cell>
          <cell r="F65">
            <v>221841.17</v>
          </cell>
          <cell r="G65">
            <v>194803.62</v>
          </cell>
          <cell r="H65">
            <v>209976.48</v>
          </cell>
          <cell r="I65">
            <v>188563.89</v>
          </cell>
          <cell r="J65">
            <v>551716.29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3540895.14</v>
          </cell>
        </row>
        <row r="66"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2350.31</v>
          </cell>
          <cell r="J66">
            <v>1277.19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3627.5</v>
          </cell>
        </row>
        <row r="67">
          <cell r="C67">
            <v>344389.24</v>
          </cell>
          <cell r="D67">
            <v>47720.05</v>
          </cell>
          <cell r="E67">
            <v>106871.92</v>
          </cell>
          <cell r="F67">
            <v>91865.34</v>
          </cell>
          <cell r="G67">
            <v>96604.41</v>
          </cell>
          <cell r="H67">
            <v>34693.840000000004</v>
          </cell>
          <cell r="I67">
            <v>142740.29</v>
          </cell>
          <cell r="J67">
            <v>439644.08999999997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1304529.1800000002</v>
          </cell>
        </row>
        <row r="68"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597.54999999999995</v>
          </cell>
          <cell r="J68">
            <v>9222.01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9819.56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487.36</v>
          </cell>
          <cell r="J69">
            <v>110.18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597.54</v>
          </cell>
        </row>
        <row r="70">
          <cell r="C70">
            <v>150099514.90000001</v>
          </cell>
          <cell r="D70">
            <v>145387865.86000001</v>
          </cell>
          <cell r="E70">
            <v>128376062.11000001</v>
          </cell>
          <cell r="F70">
            <v>194025441.94999999</v>
          </cell>
          <cell r="G70">
            <v>78795614.99000001</v>
          </cell>
          <cell r="H70">
            <v>113362334.96000001</v>
          </cell>
          <cell r="I70">
            <v>1195963246.0699999</v>
          </cell>
          <cell r="J70">
            <v>1054489672.8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3060499753.6400003</v>
          </cell>
        </row>
        <row r="71"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61012.09</v>
          </cell>
          <cell r="J71">
            <v>241978.08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302990.17</v>
          </cell>
        </row>
        <row r="72">
          <cell r="C72">
            <v>0</v>
          </cell>
          <cell r="D72">
            <v>493874.05</v>
          </cell>
          <cell r="E72">
            <v>456139.97</v>
          </cell>
          <cell r="F72">
            <v>474038.45</v>
          </cell>
          <cell r="G72">
            <v>393326.9</v>
          </cell>
          <cell r="H72">
            <v>282782.65999999997</v>
          </cell>
          <cell r="I72">
            <v>1881059.99</v>
          </cell>
          <cell r="J72">
            <v>1118239.52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5099461.54</v>
          </cell>
        </row>
        <row r="73"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304129</v>
          </cell>
          <cell r="J73">
            <v>73244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377373</v>
          </cell>
        </row>
        <row r="74">
          <cell r="C74">
            <v>0</v>
          </cell>
          <cell r="D74">
            <v>1852086.41</v>
          </cell>
          <cell r="E74">
            <v>1254906.08</v>
          </cell>
          <cell r="F74">
            <v>1391856.62</v>
          </cell>
          <cell r="G74">
            <v>1370474.04</v>
          </cell>
          <cell r="H74">
            <v>1200926.52</v>
          </cell>
          <cell r="I74">
            <v>5288233.18</v>
          </cell>
          <cell r="J74">
            <v>4520347.92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16878830.77</v>
          </cell>
        </row>
        <row r="75"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70785.319999999992</v>
          </cell>
          <cell r="J75">
            <v>22764.799999999999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93550.12</v>
          </cell>
        </row>
        <row r="76"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8.02</v>
          </cell>
          <cell r="J76">
            <v>-997.37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-989.35</v>
          </cell>
        </row>
        <row r="77">
          <cell r="C77">
            <v>44380461</v>
          </cell>
          <cell r="D77">
            <v>36319937.82</v>
          </cell>
          <cell r="E77">
            <v>39739103.340000004</v>
          </cell>
          <cell r="F77">
            <v>61256388.420000002</v>
          </cell>
          <cell r="G77">
            <v>29806881.240000002</v>
          </cell>
          <cell r="H77">
            <v>19814315.690000001</v>
          </cell>
          <cell r="I77">
            <v>104319285.70000002</v>
          </cell>
          <cell r="J77">
            <v>28705292.059999999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364341665.26999998</v>
          </cell>
        </row>
        <row r="78">
          <cell r="C78">
            <v>1895989.1400000001</v>
          </cell>
          <cell r="D78">
            <v>-1537069</v>
          </cell>
          <cell r="E78">
            <v>-1157418.7599999998</v>
          </cell>
          <cell r="F78">
            <v>-792596.34000000008</v>
          </cell>
          <cell r="G78">
            <v>-708459.97</v>
          </cell>
          <cell r="H78">
            <v>528893.55000000005</v>
          </cell>
          <cell r="I78">
            <v>996778.29</v>
          </cell>
          <cell r="J78">
            <v>462944.47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-310938.61999999941</v>
          </cell>
        </row>
        <row r="79">
          <cell r="C79">
            <v>497937.2</v>
          </cell>
          <cell r="D79">
            <v>1058970.17</v>
          </cell>
          <cell r="E79">
            <v>-503123.75</v>
          </cell>
          <cell r="F79">
            <v>620719.97</v>
          </cell>
          <cell r="G79">
            <v>219620.33000000002</v>
          </cell>
          <cell r="H79">
            <v>1027307.55</v>
          </cell>
          <cell r="I79">
            <v>2272644.96</v>
          </cell>
          <cell r="J79">
            <v>-199074.72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4995001.71</v>
          </cell>
        </row>
        <row r="80">
          <cell r="C80">
            <v>0</v>
          </cell>
          <cell r="D80">
            <v>62495.070000000014</v>
          </cell>
          <cell r="E80">
            <v>143300.78999999998</v>
          </cell>
          <cell r="F80">
            <v>175439.33</v>
          </cell>
          <cell r="G80">
            <v>111022.95000000001</v>
          </cell>
          <cell r="H80">
            <v>58815.1</v>
          </cell>
          <cell r="I80">
            <v>505032.7900000001</v>
          </cell>
          <cell r="J80">
            <v>92486.049999999988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1148592.0800000003</v>
          </cell>
        </row>
        <row r="81">
          <cell r="C81">
            <v>0</v>
          </cell>
          <cell r="D81">
            <v>155609.75000000003</v>
          </cell>
          <cell r="E81">
            <v>29751.05</v>
          </cell>
          <cell r="F81">
            <v>36092.03</v>
          </cell>
          <cell r="G81">
            <v>28483.97</v>
          </cell>
          <cell r="H81">
            <v>104444.60999999999</v>
          </cell>
          <cell r="I81">
            <v>109882.88</v>
          </cell>
          <cell r="J81">
            <v>44562.22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508826.51000000007</v>
          </cell>
        </row>
        <row r="82">
          <cell r="C82">
            <v>0</v>
          </cell>
          <cell r="D82">
            <v>18993.599999999999</v>
          </cell>
          <cell r="E82">
            <v>67724.139999999985</v>
          </cell>
          <cell r="F82">
            <v>139298.57</v>
          </cell>
          <cell r="G82">
            <v>67053.279999999999</v>
          </cell>
          <cell r="H82">
            <v>886.98</v>
          </cell>
          <cell r="I82">
            <v>101485.63999999998</v>
          </cell>
          <cell r="J82">
            <v>152805.96000000002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548248.16999999993</v>
          </cell>
        </row>
        <row r="83">
          <cell r="C83">
            <v>0</v>
          </cell>
          <cell r="D83">
            <v>10306.710000000001</v>
          </cell>
          <cell r="E83">
            <v>10267.82</v>
          </cell>
          <cell r="F83">
            <v>7580.1600000000008</v>
          </cell>
          <cell r="G83">
            <v>9299.93</v>
          </cell>
          <cell r="H83">
            <v>9196.33</v>
          </cell>
          <cell r="I83">
            <v>30653.639999999989</v>
          </cell>
          <cell r="J83">
            <v>25790.399999999998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103094.98999999999</v>
          </cell>
        </row>
        <row r="84">
          <cell r="C84">
            <v>0</v>
          </cell>
          <cell r="D84">
            <v>33223.179999999993</v>
          </cell>
          <cell r="E84">
            <v>72189.3</v>
          </cell>
          <cell r="F84">
            <v>88075.489999999991</v>
          </cell>
          <cell r="G84">
            <v>55073.919999999998</v>
          </cell>
          <cell r="H84">
            <v>15639.49</v>
          </cell>
          <cell r="I84">
            <v>138024.41999999998</v>
          </cell>
          <cell r="J84">
            <v>30248.2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432473.99999999994</v>
          </cell>
        </row>
        <row r="85">
          <cell r="C85">
            <v>0</v>
          </cell>
          <cell r="D85">
            <v>30221.88</v>
          </cell>
          <cell r="E85">
            <v>25284.09</v>
          </cell>
          <cell r="F85">
            <v>42045.64</v>
          </cell>
          <cell r="G85">
            <v>23222.57</v>
          </cell>
          <cell r="H85">
            <v>21296.400000000001</v>
          </cell>
          <cell r="I85">
            <v>268664.57</v>
          </cell>
          <cell r="J85">
            <v>103031.87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513767.02</v>
          </cell>
        </row>
        <row r="86">
          <cell r="C86">
            <v>0</v>
          </cell>
          <cell r="D86">
            <v>35847.329999999987</v>
          </cell>
          <cell r="E86">
            <v>52399.909999999996</v>
          </cell>
          <cell r="F86">
            <v>53367.44</v>
          </cell>
          <cell r="G86">
            <v>51665.399999999994</v>
          </cell>
          <cell r="H86">
            <v>55349.599999999991</v>
          </cell>
          <cell r="I86">
            <v>151138.41999999995</v>
          </cell>
          <cell r="J86">
            <v>202692.39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602460.49</v>
          </cell>
        </row>
        <row r="87">
          <cell r="C87">
            <v>0</v>
          </cell>
          <cell r="D87">
            <v>1048.6899999999998</v>
          </cell>
          <cell r="E87">
            <v>1638.25</v>
          </cell>
          <cell r="F87">
            <v>4190.47</v>
          </cell>
          <cell r="G87">
            <v>5223.53</v>
          </cell>
          <cell r="H87">
            <v>4713.3600000000006</v>
          </cell>
          <cell r="I87">
            <v>16410.29</v>
          </cell>
          <cell r="J87">
            <v>15564.269999999993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48788.859999999986</v>
          </cell>
        </row>
        <row r="88">
          <cell r="C88">
            <v>0</v>
          </cell>
          <cell r="D88">
            <v>60250.229999999996</v>
          </cell>
          <cell r="E88">
            <v>44051.780000000006</v>
          </cell>
          <cell r="F88">
            <v>51107.89</v>
          </cell>
          <cell r="G88">
            <v>26770.449999999997</v>
          </cell>
          <cell r="H88">
            <v>27801.52</v>
          </cell>
          <cell r="I88">
            <v>123200.36</v>
          </cell>
          <cell r="J88">
            <v>136450.55999999997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469632.79000000004</v>
          </cell>
        </row>
        <row r="89">
          <cell r="C89">
            <v>260421.02</v>
          </cell>
          <cell r="D89">
            <v>-72832.959999999992</v>
          </cell>
          <cell r="E89">
            <v>1100455.4099999999</v>
          </cell>
          <cell r="F89">
            <v>345206.42</v>
          </cell>
          <cell r="G89">
            <v>229639.71</v>
          </cell>
          <cell r="H89">
            <v>-231265.48</v>
          </cell>
          <cell r="I89">
            <v>-1029228.17</v>
          </cell>
          <cell r="J89">
            <v>1962228.02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2564623.9699999997</v>
          </cell>
        </row>
        <row r="90">
          <cell r="C90">
            <v>0</v>
          </cell>
          <cell r="D90">
            <v>0</v>
          </cell>
          <cell r="E90">
            <v>72138.929999999993</v>
          </cell>
          <cell r="F90">
            <v>0</v>
          </cell>
          <cell r="G90">
            <v>0</v>
          </cell>
          <cell r="H90">
            <v>0</v>
          </cell>
          <cell r="I90">
            <v>1041141.46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1113280.3899999999</v>
          </cell>
        </row>
        <row r="91">
          <cell r="C91">
            <v>0</v>
          </cell>
          <cell r="D91">
            <v>0</v>
          </cell>
          <cell r="E91">
            <v>33359.14</v>
          </cell>
          <cell r="F91">
            <v>0</v>
          </cell>
          <cell r="G91">
            <v>0</v>
          </cell>
          <cell r="H91">
            <v>0</v>
          </cell>
          <cell r="I91">
            <v>354670.67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388029.81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2767.78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2767.78</v>
          </cell>
        </row>
        <row r="93">
          <cell r="C93">
            <v>0</v>
          </cell>
          <cell r="D93">
            <v>0</v>
          </cell>
          <cell r="E93">
            <v>-252335.14</v>
          </cell>
          <cell r="F93">
            <v>0</v>
          </cell>
          <cell r="G93">
            <v>0</v>
          </cell>
          <cell r="H93">
            <v>0</v>
          </cell>
          <cell r="I93">
            <v>-2673609.5</v>
          </cell>
          <cell r="J93">
            <v>-1592171.59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-4518116.2300000004</v>
          </cell>
        </row>
        <row r="94">
          <cell r="C94">
            <v>0</v>
          </cell>
          <cell r="D94">
            <v>0</v>
          </cell>
          <cell r="E94">
            <v>438586.58</v>
          </cell>
          <cell r="F94">
            <v>0</v>
          </cell>
          <cell r="G94">
            <v>0</v>
          </cell>
          <cell r="H94">
            <v>0</v>
          </cell>
          <cell r="I94">
            <v>374235.14</v>
          </cell>
          <cell r="J94">
            <v>-511137.23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301684.49</v>
          </cell>
        </row>
        <row r="95"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-7561.87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-7561.87</v>
          </cell>
        </row>
        <row r="96"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386.58000000000004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386.58000000000004</v>
          </cell>
        </row>
        <row r="97">
          <cell r="C97">
            <v>-121967.6</v>
          </cell>
          <cell r="D97">
            <v>-27118308.579999998</v>
          </cell>
          <cell r="E97">
            <v>-13972447.939999999</v>
          </cell>
          <cell r="F97">
            <v>-27341330.449999996</v>
          </cell>
          <cell r="G97">
            <v>-43961422.039999999</v>
          </cell>
          <cell r="H97">
            <v>-14843973.539999999</v>
          </cell>
          <cell r="I97">
            <v>-233585992.93999997</v>
          </cell>
          <cell r="J97">
            <v>-146839758.37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-507785201.45999998</v>
          </cell>
        </row>
        <row r="98"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25.28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25.28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11500369.699999999</v>
          </cell>
          <cell r="J99">
            <v>23195951.199999999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34696320.899999999</v>
          </cell>
        </row>
        <row r="100">
          <cell r="C100">
            <v>0</v>
          </cell>
          <cell r="D100">
            <v>0</v>
          </cell>
          <cell r="E100">
            <v>0</v>
          </cell>
          <cell r="F100">
            <v>51770.22</v>
          </cell>
          <cell r="G100">
            <v>0</v>
          </cell>
          <cell r="H100">
            <v>0</v>
          </cell>
          <cell r="I100">
            <v>3152334.34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3204104.56</v>
          </cell>
        </row>
        <row r="101">
          <cell r="C101">
            <v>0</v>
          </cell>
          <cell r="D101">
            <v>185794.09</v>
          </cell>
          <cell r="E101">
            <v>13374526.300000001</v>
          </cell>
          <cell r="F101">
            <v>0</v>
          </cell>
          <cell r="G101">
            <v>0</v>
          </cell>
          <cell r="H101">
            <v>0</v>
          </cell>
          <cell r="I101">
            <v>96094986.260000005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109655306.65000001</v>
          </cell>
        </row>
        <row r="102">
          <cell r="C102">
            <v>17709586.850000061</v>
          </cell>
          <cell r="D102">
            <v>6591445.879999999</v>
          </cell>
          <cell r="E102">
            <v>6460311.6999999685</v>
          </cell>
          <cell r="F102">
            <v>24492811.159999922</v>
          </cell>
          <cell r="G102">
            <v>10629015.479999937</v>
          </cell>
          <cell r="H102">
            <v>8206329.1699999981</v>
          </cell>
          <cell r="I102">
            <v>39186294.009999752</v>
          </cell>
          <cell r="J102">
            <v>69096043.939999864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182371838.18999919</v>
          </cell>
        </row>
        <row r="103">
          <cell r="C103">
            <v>340088985.68000013</v>
          </cell>
          <cell r="D103">
            <v>874245064.39999986</v>
          </cell>
          <cell r="E103">
            <v>715083736.38999987</v>
          </cell>
          <cell r="F103">
            <v>1137043431.5599999</v>
          </cell>
          <cell r="G103">
            <v>601619510.69999993</v>
          </cell>
          <cell r="H103">
            <v>597162813.88999999</v>
          </cell>
          <cell r="I103">
            <v>3915206086.1299996</v>
          </cell>
          <cell r="J103">
            <v>2471301670.1100001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10651751298.859997</v>
          </cell>
        </row>
        <row r="104"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C105">
            <v>-129998168.59</v>
          </cell>
          <cell r="D105">
            <v>-256174509.15000001</v>
          </cell>
          <cell r="E105">
            <v>-149420490.07999998</v>
          </cell>
          <cell r="F105">
            <v>-380111398.63</v>
          </cell>
          <cell r="G105">
            <v>-199415110.71000001</v>
          </cell>
          <cell r="H105">
            <v>-133500141.34999999</v>
          </cell>
          <cell r="I105">
            <v>-1251139690.5000002</v>
          </cell>
          <cell r="J105">
            <v>-476791497.27999997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-2976551006.29</v>
          </cell>
        </row>
        <row r="106">
          <cell r="C106">
            <v>0</v>
          </cell>
          <cell r="D106">
            <v>401870.55</v>
          </cell>
          <cell r="E106">
            <v>-33497.130000000005</v>
          </cell>
          <cell r="F106">
            <v>75495.060000000027</v>
          </cell>
          <cell r="G106">
            <v>15779.939999999999</v>
          </cell>
          <cell r="H106">
            <v>86135.14</v>
          </cell>
          <cell r="I106">
            <v>5967</v>
          </cell>
          <cell r="J106">
            <v>13691.62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565442.18000000005</v>
          </cell>
        </row>
        <row r="107">
          <cell r="C107">
            <v>0</v>
          </cell>
          <cell r="D107">
            <v>2383812.36</v>
          </cell>
          <cell r="E107">
            <v>2029918.6500000004</v>
          </cell>
          <cell r="F107">
            <v>2994603.6400000006</v>
          </cell>
          <cell r="G107">
            <v>525474.84000000008</v>
          </cell>
          <cell r="H107">
            <v>2043880.95</v>
          </cell>
          <cell r="I107">
            <v>1729040.75</v>
          </cell>
          <cell r="J107">
            <v>2675783.34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14382514.529999999</v>
          </cell>
        </row>
        <row r="108">
          <cell r="C108">
            <v>0</v>
          </cell>
          <cell r="D108">
            <v>0</v>
          </cell>
          <cell r="E108">
            <v>-1473.8500000000001</v>
          </cell>
          <cell r="F108">
            <v>0</v>
          </cell>
          <cell r="G108">
            <v>0</v>
          </cell>
          <cell r="H108">
            <v>0</v>
          </cell>
          <cell r="I108">
            <v>-3605654.76</v>
          </cell>
          <cell r="J108">
            <v>-6238270.6600000001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-9845399.2699999996</v>
          </cell>
        </row>
        <row r="109">
          <cell r="C109">
            <v>0</v>
          </cell>
          <cell r="D109">
            <v>0</v>
          </cell>
          <cell r="E109">
            <v>0</v>
          </cell>
          <cell r="F109">
            <v>202449.27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202449.27</v>
          </cell>
        </row>
        <row r="110">
          <cell r="C110">
            <v>0</v>
          </cell>
          <cell r="D110">
            <v>-9014625.0800000001</v>
          </cell>
          <cell r="E110">
            <v>0</v>
          </cell>
          <cell r="F110">
            <v>-3336783.64</v>
          </cell>
          <cell r="G110">
            <v>-6280823.9000000004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-18632232.620000001</v>
          </cell>
        </row>
        <row r="111">
          <cell r="C111">
            <v>0</v>
          </cell>
          <cell r="D111">
            <v>144640.17000000001</v>
          </cell>
          <cell r="E111">
            <v>0</v>
          </cell>
          <cell r="F111">
            <v>-1071290.6599999999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-926650.48999999987</v>
          </cell>
        </row>
        <row r="112">
          <cell r="C112">
            <v>0</v>
          </cell>
          <cell r="D112">
            <v>39783.58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39783.58</v>
          </cell>
        </row>
        <row r="113">
          <cell r="C113">
            <v>0</v>
          </cell>
          <cell r="D113">
            <v>6781289.8600000003</v>
          </cell>
          <cell r="E113">
            <v>0</v>
          </cell>
          <cell r="F113">
            <v>-1224608.42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5556681.4400000004</v>
          </cell>
        </row>
        <row r="114">
          <cell r="C114">
            <v>0</v>
          </cell>
          <cell r="D114">
            <v>-2307428.39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-2307428.39</v>
          </cell>
        </row>
        <row r="115"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-101015.46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-101015.46</v>
          </cell>
        </row>
        <row r="116"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-7876956.0300000003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-7876956.0300000003</v>
          </cell>
        </row>
        <row r="117"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-516766</v>
          </cell>
          <cell r="J117">
            <v>-815623.76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-1332389.76</v>
          </cell>
        </row>
        <row r="118">
          <cell r="C118">
            <v>0</v>
          </cell>
          <cell r="D118">
            <v>0</v>
          </cell>
          <cell r="E118">
            <v>0</v>
          </cell>
          <cell r="F118">
            <v>58236.32</v>
          </cell>
          <cell r="G118">
            <v>0</v>
          </cell>
          <cell r="H118">
            <v>0</v>
          </cell>
          <cell r="I118">
            <v>66117852.840000004</v>
          </cell>
          <cell r="J118">
            <v>18851020.32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85027109.480000004</v>
          </cell>
        </row>
        <row r="119"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-49538.93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-49538.93</v>
          </cell>
        </row>
        <row r="120">
          <cell r="C120">
            <v>0</v>
          </cell>
          <cell r="D120">
            <v>0</v>
          </cell>
          <cell r="E120">
            <v>-63045.86</v>
          </cell>
          <cell r="F120">
            <v>0</v>
          </cell>
          <cell r="G120">
            <v>-8051.75</v>
          </cell>
          <cell r="H120">
            <v>-704564.43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-775662.04</v>
          </cell>
        </row>
        <row r="121">
          <cell r="C121">
            <v>-129998168.59</v>
          </cell>
          <cell r="D121">
            <v>-257745166.09999996</v>
          </cell>
          <cell r="E121">
            <v>-147488588.26999998</v>
          </cell>
          <cell r="F121">
            <v>-382413297.06000006</v>
          </cell>
          <cell r="G121">
            <v>-205162731.58000001</v>
          </cell>
          <cell r="H121">
            <v>-140102200.10999998</v>
          </cell>
          <cell r="I121">
            <v>-1187409250.6700003</v>
          </cell>
          <cell r="J121">
            <v>-462304896.42000002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-2912624298.7999997</v>
          </cell>
        </row>
        <row r="122">
          <cell r="C122">
            <v>210090817.09000012</v>
          </cell>
          <cell r="D122">
            <v>616499898.29999995</v>
          </cell>
          <cell r="E122">
            <v>567595148.11999989</v>
          </cell>
          <cell r="F122">
            <v>754630134.49999988</v>
          </cell>
          <cell r="G122">
            <v>396456779.11999989</v>
          </cell>
          <cell r="H122">
            <v>457060613.77999997</v>
          </cell>
          <cell r="I122">
            <v>2727796835.4599991</v>
          </cell>
          <cell r="J122">
            <v>2008996773.6900001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7739127000.0599976</v>
          </cell>
        </row>
        <row r="123"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</row>
        <row r="124">
          <cell r="C124">
            <v>1031078275.2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-4220000.25</v>
          </cell>
          <cell r="N124">
            <v>0</v>
          </cell>
          <cell r="O124">
            <v>0</v>
          </cell>
          <cell r="P124">
            <v>1026858274.95</v>
          </cell>
        </row>
        <row r="125"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</row>
        <row r="126">
          <cell r="C126">
            <v>10263404.140000001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10808712.540000001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21072116.68</v>
          </cell>
        </row>
        <row r="127">
          <cell r="C127">
            <v>25670000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25670000</v>
          </cell>
        </row>
        <row r="128">
          <cell r="C128">
            <v>0</v>
          </cell>
          <cell r="D128">
            <v>-2652058.0300000003</v>
          </cell>
          <cell r="E128">
            <v>-4301261.99</v>
          </cell>
          <cell r="F128">
            <v>5330166.6500000013</v>
          </cell>
          <cell r="G128">
            <v>-7723827.2899999991</v>
          </cell>
          <cell r="H128">
            <v>-3251123.46</v>
          </cell>
          <cell r="I128">
            <v>36745754.050000004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24147649.930000011</v>
          </cell>
        </row>
        <row r="129">
          <cell r="C129">
            <v>1448969.8900000001</v>
          </cell>
          <cell r="D129">
            <v>21993202.530000001</v>
          </cell>
          <cell r="E129">
            <v>15354968.910000002</v>
          </cell>
          <cell r="F129">
            <v>21106674.280000001</v>
          </cell>
          <cell r="G129">
            <v>12686591.789999997</v>
          </cell>
          <cell r="H129">
            <v>15039326.049999986</v>
          </cell>
          <cell r="I129">
            <v>102620772.32000002</v>
          </cell>
          <cell r="J129">
            <v>15349139.100000001</v>
          </cell>
          <cell r="K129">
            <v>900000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206499644.87000009</v>
          </cell>
        </row>
        <row r="130">
          <cell r="C130">
            <v>0</v>
          </cell>
          <cell r="D130">
            <v>339650.44999999972</v>
          </cell>
          <cell r="E130">
            <v>82454.320000000007</v>
          </cell>
          <cell r="F130">
            <v>421700.27999999968</v>
          </cell>
          <cell r="G130">
            <v>261653.81999999995</v>
          </cell>
          <cell r="H130">
            <v>586935.18000000017</v>
          </cell>
          <cell r="I130">
            <v>941267.1099999994</v>
          </cell>
          <cell r="J130">
            <v>3191462.5100000002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5825123.6700000009</v>
          </cell>
        </row>
        <row r="131">
          <cell r="C131">
            <v>0</v>
          </cell>
          <cell r="D131">
            <v>4827670.71</v>
          </cell>
          <cell r="E131">
            <v>8847957.0600000005</v>
          </cell>
          <cell r="F131">
            <v>22843599.830000002</v>
          </cell>
          <cell r="G131">
            <v>15952616.33</v>
          </cell>
          <cell r="H131">
            <v>10131082.440000001</v>
          </cell>
          <cell r="I131">
            <v>111188657.33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173791583.70000005</v>
          </cell>
        </row>
        <row r="132">
          <cell r="C132">
            <v>17268216.359999999</v>
          </cell>
          <cell r="D132">
            <v>693930</v>
          </cell>
          <cell r="E132">
            <v>314787.02999999997</v>
          </cell>
          <cell r="F132">
            <v>1743569.49</v>
          </cell>
          <cell r="G132">
            <v>1573413.15</v>
          </cell>
          <cell r="H132">
            <v>2843707.7800000003</v>
          </cell>
          <cell r="I132">
            <v>7238903.0200000377</v>
          </cell>
          <cell r="J132">
            <v>663754.89</v>
          </cell>
          <cell r="K132">
            <v>-1844045.33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30496236.390000034</v>
          </cell>
        </row>
        <row r="133">
          <cell r="C133">
            <v>3537814441.5900002</v>
          </cell>
          <cell r="D133">
            <v>-267091482.22999999</v>
          </cell>
          <cell r="E133">
            <v>-202010122.94999999</v>
          </cell>
          <cell r="F133">
            <v>-97903962.519999996</v>
          </cell>
          <cell r="G133">
            <v>-95907922.290000007</v>
          </cell>
          <cell r="H133">
            <v>-277522864.74000001</v>
          </cell>
          <cell r="I133">
            <v>-1612331253.3900001</v>
          </cell>
          <cell r="J133">
            <v>-952514446.22000003</v>
          </cell>
          <cell r="K133">
            <v>-12480346.439999999</v>
          </cell>
          <cell r="L133">
            <v>-0.14000000000000001</v>
          </cell>
          <cell r="M133">
            <v>5052663.1100000003</v>
          </cell>
          <cell r="N133">
            <v>0</v>
          </cell>
          <cell r="O133">
            <v>0</v>
          </cell>
          <cell r="P133">
            <v>25104703.780000195</v>
          </cell>
        </row>
        <row r="134">
          <cell r="C134">
            <v>3592465031.98</v>
          </cell>
          <cell r="D134">
            <v>-241889086.56999999</v>
          </cell>
          <cell r="E134">
            <v>-181711217.61999997</v>
          </cell>
          <cell r="F134">
            <v>-46458251.989999987</v>
          </cell>
          <cell r="G134">
            <v>-73157474.49000001</v>
          </cell>
          <cell r="H134">
            <v>-252172936.75000003</v>
          </cell>
          <cell r="I134">
            <v>-1353595899.5599999</v>
          </cell>
          <cell r="J134">
            <v>-933310089.72000003</v>
          </cell>
          <cell r="K134">
            <v>-2615679.2299999986</v>
          </cell>
          <cell r="L134">
            <v>-0.14000000000000001</v>
          </cell>
          <cell r="M134">
            <v>5052663.1100000003</v>
          </cell>
          <cell r="N134">
            <v>0</v>
          </cell>
          <cell r="O134">
            <v>0</v>
          </cell>
          <cell r="P134">
            <v>512607059.02000046</v>
          </cell>
        </row>
        <row r="135"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</row>
        <row r="136"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</row>
        <row r="137">
          <cell r="C137">
            <v>0</v>
          </cell>
          <cell r="D137">
            <v>4687.43</v>
          </cell>
          <cell r="E137">
            <v>3047.13</v>
          </cell>
          <cell r="F137">
            <v>0</v>
          </cell>
          <cell r="G137">
            <v>2852.98</v>
          </cell>
          <cell r="H137">
            <v>0</v>
          </cell>
          <cell r="I137">
            <v>5438.34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16025.880000000001</v>
          </cell>
        </row>
        <row r="138">
          <cell r="C138">
            <v>41307574.640000001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41307574.640000001</v>
          </cell>
        </row>
        <row r="139"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4385236.87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4385236.87</v>
          </cell>
        </row>
        <row r="140">
          <cell r="C140">
            <v>53988492.100000001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53988492.100000001</v>
          </cell>
        </row>
        <row r="141">
          <cell r="C141">
            <v>-18023697.989999998</v>
          </cell>
          <cell r="D141">
            <v>0</v>
          </cell>
          <cell r="E141">
            <v>0</v>
          </cell>
          <cell r="F141">
            <v>0</v>
          </cell>
          <cell r="G141">
            <v>-907495.51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-18931193.5</v>
          </cell>
        </row>
        <row r="142">
          <cell r="C142">
            <v>19193187.73</v>
          </cell>
          <cell r="D142">
            <v>67799.53</v>
          </cell>
          <cell r="E142">
            <v>0</v>
          </cell>
          <cell r="F142">
            <v>234584.14</v>
          </cell>
          <cell r="G142">
            <v>3228858.58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22724429.98</v>
          </cell>
        </row>
        <row r="143">
          <cell r="C143">
            <v>0</v>
          </cell>
          <cell r="D143">
            <v>741782</v>
          </cell>
          <cell r="E143">
            <v>0</v>
          </cell>
          <cell r="F143">
            <v>113188</v>
          </cell>
          <cell r="G143">
            <v>326764</v>
          </cell>
          <cell r="H143">
            <v>639993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1821727</v>
          </cell>
        </row>
        <row r="144"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7170808.8899999997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7170808.8899999997</v>
          </cell>
        </row>
        <row r="145">
          <cell r="C145">
            <v>0</v>
          </cell>
          <cell r="D145">
            <v>11760088.210000001</v>
          </cell>
          <cell r="E145">
            <v>5333464.9800000004</v>
          </cell>
          <cell r="F145">
            <v>0</v>
          </cell>
          <cell r="G145">
            <v>0</v>
          </cell>
          <cell r="H145">
            <v>0</v>
          </cell>
          <cell r="I145">
            <v>25625754.359999999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42719307.549999997</v>
          </cell>
        </row>
        <row r="146"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140246.51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140246.51</v>
          </cell>
        </row>
        <row r="147">
          <cell r="C147">
            <v>4345833.03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4345833.03</v>
          </cell>
        </row>
        <row r="148"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14260.62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14260.62</v>
          </cell>
        </row>
        <row r="149">
          <cell r="C149">
            <v>0</v>
          </cell>
          <cell r="D149">
            <v>3636549.4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3636549.4</v>
          </cell>
        </row>
        <row r="150">
          <cell r="C150">
            <v>168652.5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168652.5</v>
          </cell>
        </row>
        <row r="151">
          <cell r="C151">
            <v>2801073.27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2801073.27</v>
          </cell>
        </row>
        <row r="152">
          <cell r="C152">
            <v>-99504.67</v>
          </cell>
          <cell r="D152">
            <v>0</v>
          </cell>
          <cell r="E152">
            <v>38486.519999999997</v>
          </cell>
          <cell r="F152">
            <v>34114.54</v>
          </cell>
          <cell r="G152">
            <v>109858.93000000001</v>
          </cell>
          <cell r="H152">
            <v>0</v>
          </cell>
          <cell r="I152">
            <v>11417.96</v>
          </cell>
          <cell r="J152">
            <v>67930.039999999994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162303.32</v>
          </cell>
        </row>
        <row r="153"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31394153.199999999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31394153.199999999</v>
          </cell>
        </row>
        <row r="154"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-46244.31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-46244.31</v>
          </cell>
        </row>
        <row r="155"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558731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558731</v>
          </cell>
        </row>
        <row r="156">
          <cell r="C156">
            <v>0</v>
          </cell>
          <cell r="D156">
            <v>0</v>
          </cell>
          <cell r="E156">
            <v>0</v>
          </cell>
          <cell r="F156">
            <v>417053.66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417053.66</v>
          </cell>
        </row>
        <row r="157">
          <cell r="C157">
            <v>0</v>
          </cell>
          <cell r="D157">
            <v>4787.05</v>
          </cell>
          <cell r="E157">
            <v>9193.7400000001653</v>
          </cell>
          <cell r="F157">
            <v>0</v>
          </cell>
          <cell r="G157">
            <v>0</v>
          </cell>
          <cell r="H157">
            <v>0</v>
          </cell>
          <cell r="I157">
            <v>15358.959999999963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29339.750000000127</v>
          </cell>
        </row>
        <row r="158"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64264.549999999588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64264.549999999588</v>
          </cell>
        </row>
        <row r="159"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3379736.47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3379736.47</v>
          </cell>
        </row>
        <row r="160"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48611.1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48611.1</v>
          </cell>
        </row>
        <row r="161">
          <cell r="C161">
            <v>0</v>
          </cell>
          <cell r="D161">
            <v>0</v>
          </cell>
          <cell r="E161">
            <v>664152.98</v>
          </cell>
          <cell r="F161">
            <v>432830.05</v>
          </cell>
          <cell r="G161">
            <v>0</v>
          </cell>
          <cell r="H161">
            <v>0</v>
          </cell>
          <cell r="I161">
            <v>3367612.41</v>
          </cell>
          <cell r="J161">
            <v>7048216.0999999996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11512811.539999999</v>
          </cell>
        </row>
        <row r="162"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935990.76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935990.76</v>
          </cell>
        </row>
        <row r="163"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686765.61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686765.61</v>
          </cell>
        </row>
        <row r="164"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7335849.3099999996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7335849.3099999996</v>
          </cell>
        </row>
        <row r="165"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820648.3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820648.3</v>
          </cell>
        </row>
        <row r="166">
          <cell r="C166">
            <v>0</v>
          </cell>
          <cell r="D166">
            <v>0</v>
          </cell>
          <cell r="E166">
            <v>0</v>
          </cell>
          <cell r="F166">
            <v>26888.34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26888.34</v>
          </cell>
        </row>
        <row r="167"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329488.3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329488.3</v>
          </cell>
        </row>
        <row r="168"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363165.21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363165.21</v>
          </cell>
        </row>
        <row r="169">
          <cell r="C169">
            <v>0</v>
          </cell>
          <cell r="D169">
            <v>0</v>
          </cell>
          <cell r="E169">
            <v>0</v>
          </cell>
          <cell r="F169">
            <v>850354.61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850354.61</v>
          </cell>
        </row>
        <row r="170">
          <cell r="C170">
            <v>-13227747.18</v>
          </cell>
          <cell r="D170">
            <v>-2318667.83</v>
          </cell>
          <cell r="E170">
            <v>-1877498.09</v>
          </cell>
          <cell r="F170">
            <v>-2131985.0499999998</v>
          </cell>
          <cell r="G170">
            <v>-1614070.71</v>
          </cell>
          <cell r="H170">
            <v>-1872084.42</v>
          </cell>
          <cell r="I170">
            <v>-6034595.5199999996</v>
          </cell>
          <cell r="J170">
            <v>-4179061.35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-33255710.149999999</v>
          </cell>
        </row>
        <row r="171">
          <cell r="C171">
            <v>-2630518.11</v>
          </cell>
          <cell r="D171">
            <v>-454171.91</v>
          </cell>
          <cell r="E171">
            <v>-393668.96</v>
          </cell>
          <cell r="F171">
            <v>-469953.66</v>
          </cell>
          <cell r="G171">
            <v>-368930.44</v>
          </cell>
          <cell r="H171">
            <v>-384017.28</v>
          </cell>
          <cell r="I171">
            <v>-1302202.1499999999</v>
          </cell>
          <cell r="J171">
            <v>-901797.36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-6905259.8700000001</v>
          </cell>
        </row>
        <row r="172">
          <cell r="C172">
            <v>-75157.570000000007</v>
          </cell>
          <cell r="D172">
            <v>-11951.77</v>
          </cell>
          <cell r="E172">
            <v>-10094.200000000001</v>
          </cell>
          <cell r="F172">
            <v>-11462.37</v>
          </cell>
          <cell r="G172">
            <v>-9223.23</v>
          </cell>
          <cell r="H172">
            <v>-9600.16</v>
          </cell>
          <cell r="I172">
            <v>-31761.05</v>
          </cell>
          <cell r="J172">
            <v>-21994.84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-181245.19</v>
          </cell>
        </row>
        <row r="173">
          <cell r="C173">
            <v>-601261.39</v>
          </cell>
          <cell r="D173">
            <v>-59759.56</v>
          </cell>
          <cell r="E173">
            <v>-80752.63</v>
          </cell>
          <cell r="F173">
            <v>-45849.31</v>
          </cell>
          <cell r="G173">
            <v>-46116.32</v>
          </cell>
          <cell r="H173">
            <v>-134406.18</v>
          </cell>
          <cell r="I173">
            <v>-190566.21</v>
          </cell>
          <cell r="J173">
            <v>-131970.76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-1290682.3600000001</v>
          </cell>
        </row>
        <row r="174">
          <cell r="C174">
            <v>-375788.36</v>
          </cell>
          <cell r="D174">
            <v>-59759.56</v>
          </cell>
          <cell r="E174">
            <v>-50470.61</v>
          </cell>
          <cell r="F174">
            <v>-57311.33</v>
          </cell>
          <cell r="G174">
            <v>-46116.32</v>
          </cell>
          <cell r="H174">
            <v>-48002.14</v>
          </cell>
          <cell r="I174">
            <v>-158804.94</v>
          </cell>
          <cell r="J174">
            <v>-109975.34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-906228.6</v>
          </cell>
        </row>
        <row r="175">
          <cell r="C175">
            <v>-601261.39</v>
          </cell>
          <cell r="D175">
            <v>-95615.09</v>
          </cell>
          <cell r="E175">
            <v>-80752.63</v>
          </cell>
          <cell r="F175">
            <v>-91698.22</v>
          </cell>
          <cell r="G175">
            <v>-73786.12</v>
          </cell>
          <cell r="H175">
            <v>-76803.570000000007</v>
          </cell>
          <cell r="I175">
            <v>-254088.09</v>
          </cell>
          <cell r="J175">
            <v>-175960.38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-1449965.4899999998</v>
          </cell>
        </row>
        <row r="176">
          <cell r="C176">
            <v>180083.38</v>
          </cell>
          <cell r="D176">
            <v>267645.3</v>
          </cell>
          <cell r="E176">
            <v>288656.71000000002</v>
          </cell>
          <cell r="F176">
            <v>217164.77</v>
          </cell>
          <cell r="G176">
            <v>205736.06</v>
          </cell>
          <cell r="H176">
            <v>184168.09</v>
          </cell>
          <cell r="I176">
            <v>4599750.28</v>
          </cell>
          <cell r="J176">
            <v>-2174232.27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3768972.32</v>
          </cell>
        </row>
        <row r="177">
          <cell r="C177">
            <v>-219039.86</v>
          </cell>
          <cell r="D177">
            <v>10994.12</v>
          </cell>
          <cell r="E177">
            <v>47444.44</v>
          </cell>
          <cell r="F177">
            <v>49169.7</v>
          </cell>
          <cell r="G177">
            <v>88918.61</v>
          </cell>
          <cell r="H177">
            <v>61477.19</v>
          </cell>
          <cell r="I177">
            <v>928867.17</v>
          </cell>
          <cell r="J177">
            <v>-536729.99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431101.38</v>
          </cell>
        </row>
        <row r="178">
          <cell r="C178">
            <v>20628.27</v>
          </cell>
          <cell r="D178">
            <v>1978.92</v>
          </cell>
          <cell r="E178">
            <v>2679.17</v>
          </cell>
          <cell r="F178">
            <v>-14398.81</v>
          </cell>
          <cell r="G178">
            <v>-5616.12</v>
          </cell>
          <cell r="H178">
            <v>4546.42</v>
          </cell>
          <cell r="I178">
            <v>33027.97</v>
          </cell>
          <cell r="J178">
            <v>10683.7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53529.520000000004</v>
          </cell>
        </row>
        <row r="179">
          <cell r="C179">
            <v>-155877.60999999999</v>
          </cell>
          <cell r="D179">
            <v>-61536.76</v>
          </cell>
          <cell r="E179">
            <v>-34851.24</v>
          </cell>
          <cell r="F179">
            <v>-47401.85</v>
          </cell>
          <cell r="G179">
            <v>-41841.86</v>
          </cell>
          <cell r="H179">
            <v>289649.91999999998</v>
          </cell>
          <cell r="I179">
            <v>-43778.1</v>
          </cell>
          <cell r="J179">
            <v>-160004.35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-255641.85</v>
          </cell>
        </row>
        <row r="180">
          <cell r="C180">
            <v>90706.54</v>
          </cell>
          <cell r="D180">
            <v>40752.67</v>
          </cell>
          <cell r="E180">
            <v>40576.800000000003</v>
          </cell>
          <cell r="F180">
            <v>40642.36</v>
          </cell>
          <cell r="G180">
            <v>34849.17</v>
          </cell>
          <cell r="H180">
            <v>35715.96</v>
          </cell>
          <cell r="I180">
            <v>224942.86</v>
          </cell>
          <cell r="J180">
            <v>-18847.919999999998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489338.44</v>
          </cell>
        </row>
        <row r="181">
          <cell r="C181">
            <v>204533.89</v>
          </cell>
          <cell r="D181">
            <v>63688.36</v>
          </cell>
          <cell r="E181">
            <v>61599.21</v>
          </cell>
          <cell r="F181">
            <v>62329.88</v>
          </cell>
          <cell r="G181">
            <v>54201.09</v>
          </cell>
          <cell r="H181">
            <v>54944.73</v>
          </cell>
          <cell r="I181">
            <v>339126.05</v>
          </cell>
          <cell r="J181">
            <v>-16149.46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824273.75</v>
          </cell>
        </row>
        <row r="182"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-5764289.9500000002</v>
          </cell>
          <cell r="J182">
            <v>5764289.9500000002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</row>
        <row r="183"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-1208255.3999999999</v>
          </cell>
          <cell r="J183">
            <v>1208255.3999999999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</row>
        <row r="184"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-8750.42</v>
          </cell>
          <cell r="J184">
            <v>8750.42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-259955.18</v>
          </cell>
          <cell r="J185">
            <v>259955.18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-106883.24</v>
          </cell>
          <cell r="J186">
            <v>106883.24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</row>
        <row r="187"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-166146.59</v>
          </cell>
          <cell r="J187">
            <v>166146.59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C188">
            <v>-41049.1</v>
          </cell>
          <cell r="D188">
            <v>159380.14000000001</v>
          </cell>
          <cell r="E188">
            <v>173923.79</v>
          </cell>
          <cell r="F188">
            <v>127182.52</v>
          </cell>
          <cell r="G188">
            <v>121983.45</v>
          </cell>
          <cell r="H188">
            <v>106740.36</v>
          </cell>
          <cell r="I188">
            <v>4002668.78</v>
          </cell>
          <cell r="J188">
            <v>-2590514.46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2060315.4800000004</v>
          </cell>
        </row>
        <row r="189">
          <cell r="C189">
            <v>-18029.63</v>
          </cell>
          <cell r="D189">
            <v>10323.01</v>
          </cell>
          <cell r="E189">
            <v>29592.28</v>
          </cell>
          <cell r="F189">
            <v>30930.1</v>
          </cell>
          <cell r="G189">
            <v>53801.82</v>
          </cell>
          <cell r="H189">
            <v>34157.279999999999</v>
          </cell>
          <cell r="I189">
            <v>806274.11</v>
          </cell>
          <cell r="J189">
            <v>-586666.41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360382.55999999994</v>
          </cell>
        </row>
        <row r="190">
          <cell r="C190">
            <v>-342.23</v>
          </cell>
          <cell r="D190">
            <v>4476.7700000000004</v>
          </cell>
          <cell r="E190">
            <v>-3087.7</v>
          </cell>
          <cell r="F190">
            <v>-7069.13</v>
          </cell>
          <cell r="G190">
            <v>-3637.87</v>
          </cell>
          <cell r="H190">
            <v>-1570.38</v>
          </cell>
          <cell r="I190">
            <v>11484.97</v>
          </cell>
          <cell r="J190">
            <v>-4570.04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-4315.6100000000006</v>
          </cell>
        </row>
        <row r="191">
          <cell r="C191">
            <v>-8235.42</v>
          </cell>
          <cell r="D191">
            <v>-39964.379999999997</v>
          </cell>
          <cell r="E191">
            <v>-20892.98</v>
          </cell>
          <cell r="F191">
            <v>-27542.720000000001</v>
          </cell>
          <cell r="G191">
            <v>-23877.57</v>
          </cell>
          <cell r="H191">
            <v>167065.68</v>
          </cell>
          <cell r="I191">
            <v>13391.62</v>
          </cell>
          <cell r="J191">
            <v>-117979.36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-58035.130000000005</v>
          </cell>
        </row>
        <row r="192">
          <cell r="C192">
            <v>3090.11</v>
          </cell>
          <cell r="D192">
            <v>24914.91</v>
          </cell>
          <cell r="E192">
            <v>25286.9</v>
          </cell>
          <cell r="F192">
            <v>25533.15</v>
          </cell>
          <cell r="G192">
            <v>21292.400000000001</v>
          </cell>
          <cell r="H192">
            <v>21683.759999999998</v>
          </cell>
          <cell r="I192">
            <v>177477.83</v>
          </cell>
          <cell r="J192">
            <v>-52933.08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246345.97999999992</v>
          </cell>
        </row>
        <row r="193">
          <cell r="C193">
            <v>5364.02</v>
          </cell>
          <cell r="D193">
            <v>33814.75</v>
          </cell>
          <cell r="E193">
            <v>33426.230000000003</v>
          </cell>
          <cell r="F193">
            <v>33578.519999999997</v>
          </cell>
          <cell r="G193">
            <v>28697.51</v>
          </cell>
          <cell r="H193">
            <v>29423.72</v>
          </cell>
          <cell r="I193">
            <v>251360.22</v>
          </cell>
          <cell r="J193">
            <v>-76803.89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338861.07999999996</v>
          </cell>
        </row>
        <row r="194">
          <cell r="C194">
            <v>41049.1</v>
          </cell>
          <cell r="D194">
            <v>-159380.14000000001</v>
          </cell>
          <cell r="E194">
            <v>-173923.79</v>
          </cell>
          <cell r="F194">
            <v>-127182.52</v>
          </cell>
          <cell r="G194">
            <v>-121983.45</v>
          </cell>
          <cell r="H194">
            <v>-106740.36</v>
          </cell>
          <cell r="I194">
            <v>-4002668.78</v>
          </cell>
          <cell r="J194">
            <v>2590514.46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-2060315.4800000004</v>
          </cell>
        </row>
        <row r="195">
          <cell r="C195">
            <v>18029.63</v>
          </cell>
          <cell r="D195">
            <v>-10323.01</v>
          </cell>
          <cell r="E195">
            <v>-29592.28</v>
          </cell>
          <cell r="F195">
            <v>-30930.1</v>
          </cell>
          <cell r="G195">
            <v>-53801.82</v>
          </cell>
          <cell r="H195">
            <v>-34157.279999999999</v>
          </cell>
          <cell r="I195">
            <v>-806274.11</v>
          </cell>
          <cell r="J195">
            <v>586666.41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-360382.55999999994</v>
          </cell>
        </row>
        <row r="196">
          <cell r="C196">
            <v>342.23</v>
          </cell>
          <cell r="D196">
            <v>-4476.7700000000004</v>
          </cell>
          <cell r="E196">
            <v>3087.7</v>
          </cell>
          <cell r="F196">
            <v>7069.13</v>
          </cell>
          <cell r="G196">
            <v>3637.87</v>
          </cell>
          <cell r="H196">
            <v>1570.38</v>
          </cell>
          <cell r="I196">
            <v>-11484.97</v>
          </cell>
          <cell r="J196">
            <v>4570.04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4315.6100000000006</v>
          </cell>
        </row>
        <row r="197">
          <cell r="C197">
            <v>8235.42</v>
          </cell>
          <cell r="D197">
            <v>39964.379999999997</v>
          </cell>
          <cell r="E197">
            <v>20892.98</v>
          </cell>
          <cell r="F197">
            <v>27542.720000000001</v>
          </cell>
          <cell r="G197">
            <v>23877.57</v>
          </cell>
          <cell r="H197">
            <v>-167065.68</v>
          </cell>
          <cell r="I197">
            <v>-13391.62</v>
          </cell>
          <cell r="J197">
            <v>117979.36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58035.130000000005</v>
          </cell>
        </row>
        <row r="198">
          <cell r="C198">
            <v>-3090.11</v>
          </cell>
          <cell r="D198">
            <v>-24914.91</v>
          </cell>
          <cell r="E198">
            <v>-25286.9</v>
          </cell>
          <cell r="F198">
            <v>-25533.15</v>
          </cell>
          <cell r="G198">
            <v>-21292.400000000001</v>
          </cell>
          <cell r="H198">
            <v>-21683.759999999998</v>
          </cell>
          <cell r="I198">
            <v>-177477.83</v>
          </cell>
          <cell r="J198">
            <v>52933.08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-246345.97999999992</v>
          </cell>
        </row>
        <row r="199">
          <cell r="C199">
            <v>-5364.02</v>
          </cell>
          <cell r="D199">
            <v>-33814.75</v>
          </cell>
          <cell r="E199">
            <v>-33426.230000000003</v>
          </cell>
          <cell r="F199">
            <v>-33578.519999999997</v>
          </cell>
          <cell r="G199">
            <v>-28697.51</v>
          </cell>
          <cell r="H199">
            <v>-29423.72</v>
          </cell>
          <cell r="I199">
            <v>-251360.22</v>
          </cell>
          <cell r="J199">
            <v>76803.89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-338861.07999999996</v>
          </cell>
        </row>
        <row r="200">
          <cell r="C200">
            <v>-421486.61</v>
          </cell>
          <cell r="D200">
            <v>-2905639.54</v>
          </cell>
          <cell r="E200">
            <v>-2593900.1</v>
          </cell>
          <cell r="F200">
            <v>-2890468.31</v>
          </cell>
          <cell r="G200">
            <v>-2049512.78</v>
          </cell>
          <cell r="H200">
            <v>-2374396.77</v>
          </cell>
          <cell r="I200">
            <v>-10172882.48</v>
          </cell>
          <cell r="J200">
            <v>-177899.46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-23586186.050000001</v>
          </cell>
        </row>
        <row r="201"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-0.01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-0.01</v>
          </cell>
        </row>
        <row r="202">
          <cell r="C202">
            <v>-84589.75</v>
          </cell>
          <cell r="D202">
            <v>-573998.96</v>
          </cell>
          <cell r="E202">
            <v>-545521.03</v>
          </cell>
          <cell r="F202">
            <v>-642264.31999999995</v>
          </cell>
          <cell r="G202">
            <v>-473819.02</v>
          </cell>
          <cell r="H202">
            <v>-484736.14</v>
          </cell>
          <cell r="I202">
            <v>-2158548.2599999998</v>
          </cell>
          <cell r="J202">
            <v>-37050.239999999998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-5000527.72</v>
          </cell>
        </row>
        <row r="203">
          <cell r="C203">
            <v>-1439.43</v>
          </cell>
          <cell r="D203">
            <v>-22476.560000000001</v>
          </cell>
          <cell r="E203">
            <v>-2767.63</v>
          </cell>
          <cell r="F203">
            <v>-18653.77</v>
          </cell>
          <cell r="G203">
            <v>-10539.41</v>
          </cell>
          <cell r="H203">
            <v>-2424.39</v>
          </cell>
          <cell r="I203">
            <v>-21303.65</v>
          </cell>
          <cell r="J203">
            <v>-427.73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-80032.570000000007</v>
          </cell>
        </row>
        <row r="204">
          <cell r="C204">
            <v>-19650.03</v>
          </cell>
          <cell r="D204">
            <v>-61445.279999999999</v>
          </cell>
          <cell r="E204">
            <v>-109453.13</v>
          </cell>
          <cell r="F204">
            <v>-62180.639999999999</v>
          </cell>
          <cell r="G204">
            <v>-57412.59</v>
          </cell>
          <cell r="H204">
            <v>-178726.27</v>
          </cell>
          <cell r="I204">
            <v>-335706.24</v>
          </cell>
          <cell r="J204">
            <v>-6905.68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-831479.8600000001</v>
          </cell>
        </row>
        <row r="205">
          <cell r="C205">
            <v>-12668.27</v>
          </cell>
          <cell r="D205">
            <v>-79237.38</v>
          </cell>
          <cell r="E205">
            <v>-73371.199999999997</v>
          </cell>
          <cell r="F205">
            <v>-82181.119999999995</v>
          </cell>
          <cell r="G205">
            <v>-61991.199999999997</v>
          </cell>
          <cell r="H205">
            <v>-64245.78</v>
          </cell>
          <cell r="I205">
            <v>-281679.27</v>
          </cell>
          <cell r="J205">
            <v>-4680.88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-660055.10000000009</v>
          </cell>
        </row>
        <row r="206">
          <cell r="C206">
            <v>-18165.759999999998</v>
          </cell>
          <cell r="D206">
            <v>-115115.41</v>
          </cell>
          <cell r="E206">
            <v>-105200.48</v>
          </cell>
          <cell r="F206">
            <v>-117830.11</v>
          </cell>
          <cell r="G206">
            <v>-88892.66</v>
          </cell>
          <cell r="H206">
            <v>-93338.92</v>
          </cell>
          <cell r="I206">
            <v>-409232.48</v>
          </cell>
          <cell r="J206">
            <v>-6800.49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-954576.31</v>
          </cell>
        </row>
        <row r="207">
          <cell r="C207">
            <v>-5381.94</v>
          </cell>
          <cell r="D207">
            <v>-32141.16</v>
          </cell>
          <cell r="E207">
            <v>-10737.52</v>
          </cell>
          <cell r="F207">
            <v>-117.26</v>
          </cell>
          <cell r="G207">
            <v>-1519.15</v>
          </cell>
          <cell r="H207">
            <v>-2314.3000000000002</v>
          </cell>
          <cell r="I207">
            <v>-2773069.68</v>
          </cell>
          <cell r="J207">
            <v>-12133.67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-2837414.6799999997</v>
          </cell>
        </row>
        <row r="208">
          <cell r="C208">
            <v>-0.01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0.01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C209">
            <v>-1093.77</v>
          </cell>
          <cell r="D209">
            <v>-6356.87</v>
          </cell>
          <cell r="E209">
            <v>-2265.84</v>
          </cell>
          <cell r="F209">
            <v>-26.06</v>
          </cell>
          <cell r="G209">
            <v>-351.36</v>
          </cell>
          <cell r="H209">
            <v>-470.11</v>
          </cell>
          <cell r="I209">
            <v>-589045.64</v>
          </cell>
          <cell r="J209">
            <v>-2578.63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-602188.28</v>
          </cell>
        </row>
        <row r="210">
          <cell r="C210">
            <v>-18.07</v>
          </cell>
          <cell r="D210">
            <v>-247.38</v>
          </cell>
          <cell r="E210">
            <v>-11.54</v>
          </cell>
          <cell r="F210">
            <v>-0.76</v>
          </cell>
          <cell r="G210">
            <v>-7.8100000000000005</v>
          </cell>
          <cell r="H210">
            <v>-2.38</v>
          </cell>
          <cell r="I210">
            <v>-5757.42</v>
          </cell>
          <cell r="J210">
            <v>-25.1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-6070.46</v>
          </cell>
        </row>
        <row r="211">
          <cell r="C211">
            <v>-248.58</v>
          </cell>
          <cell r="D211">
            <v>-675.52</v>
          </cell>
          <cell r="E211">
            <v>-450.24</v>
          </cell>
          <cell r="F211">
            <v>-2.52</v>
          </cell>
          <cell r="G211">
            <v>-42.51</v>
          </cell>
          <cell r="H211">
            <v>-169.61</v>
          </cell>
          <cell r="I211">
            <v>-90566.9</v>
          </cell>
          <cell r="J211">
            <v>-394.49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-92550.37</v>
          </cell>
        </row>
        <row r="212">
          <cell r="C212">
            <v>-163.44999999999999</v>
          </cell>
          <cell r="D212">
            <v>-877.19</v>
          </cell>
          <cell r="E212">
            <v>-305.39</v>
          </cell>
          <cell r="F212">
            <v>-3.34</v>
          </cell>
          <cell r="G212">
            <v>-45.99</v>
          </cell>
          <cell r="H212">
            <v>-62.71</v>
          </cell>
          <cell r="I212">
            <v>-77007.77</v>
          </cell>
          <cell r="J212">
            <v>-337.37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-78803.210000000006</v>
          </cell>
        </row>
        <row r="213">
          <cell r="C213">
            <v>-234.38</v>
          </cell>
          <cell r="D213">
            <v>-1274.49</v>
          </cell>
          <cell r="E213">
            <v>-438.52</v>
          </cell>
          <cell r="F213">
            <v>-4.78</v>
          </cell>
          <cell r="G213">
            <v>-65.95</v>
          </cell>
          <cell r="H213">
            <v>-91.04</v>
          </cell>
          <cell r="I213">
            <v>-111878</v>
          </cell>
          <cell r="J213">
            <v>-490.14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-114477.3</v>
          </cell>
        </row>
        <row r="214">
          <cell r="C214">
            <v>-346.16</v>
          </cell>
          <cell r="D214">
            <v>-8910.31</v>
          </cell>
          <cell r="E214">
            <v>1502.82</v>
          </cell>
          <cell r="F214">
            <v>-6609.47</v>
          </cell>
          <cell r="G214">
            <v>-4413.63</v>
          </cell>
          <cell r="H214">
            <v>-22957.79</v>
          </cell>
          <cell r="I214">
            <v>-219120.77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-260855.31</v>
          </cell>
        </row>
        <row r="215">
          <cell r="C215">
            <v>-69.599999999999994</v>
          </cell>
          <cell r="D215">
            <v>-1760.96</v>
          </cell>
          <cell r="E215">
            <v>385.62</v>
          </cell>
          <cell r="F215">
            <v>-1468.91</v>
          </cell>
          <cell r="G215">
            <v>-1021.68</v>
          </cell>
          <cell r="H215">
            <v>-4678.5</v>
          </cell>
          <cell r="I215">
            <v>-46551.47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-55165.5</v>
          </cell>
        </row>
        <row r="216">
          <cell r="C216">
            <v>-1.21</v>
          </cell>
          <cell r="D216">
            <v>-68.760000000000005</v>
          </cell>
          <cell r="E216">
            <v>2.17</v>
          </cell>
          <cell r="F216">
            <v>-42.5</v>
          </cell>
          <cell r="G216">
            <v>-22.68</v>
          </cell>
          <cell r="H216">
            <v>-23.42</v>
          </cell>
          <cell r="I216">
            <v>-454.41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-610.81000000000006</v>
          </cell>
        </row>
        <row r="217">
          <cell r="C217">
            <v>-16.09</v>
          </cell>
          <cell r="D217">
            <v>-188</v>
          </cell>
          <cell r="E217">
            <v>37.549999999999997</v>
          </cell>
          <cell r="F217">
            <v>-141.69</v>
          </cell>
          <cell r="G217">
            <v>-123.29</v>
          </cell>
          <cell r="H217">
            <v>-1711.82</v>
          </cell>
          <cell r="I217">
            <v>-7146.02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-9289.36</v>
          </cell>
        </row>
        <row r="218">
          <cell r="C218">
            <v>-10.4</v>
          </cell>
          <cell r="D218">
            <v>-243.05</v>
          </cell>
          <cell r="E218">
            <v>57.55</v>
          </cell>
          <cell r="F218">
            <v>-188.14</v>
          </cell>
          <cell r="G218">
            <v>-133.74</v>
          </cell>
          <cell r="H218">
            <v>-621.44000000000005</v>
          </cell>
          <cell r="I218">
            <v>-6087.2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-7226.42</v>
          </cell>
        </row>
        <row r="219">
          <cell r="C219">
            <v>-14.96</v>
          </cell>
          <cell r="D219">
            <v>-353.15</v>
          </cell>
          <cell r="E219">
            <v>88.58</v>
          </cell>
          <cell r="F219">
            <v>-269.8</v>
          </cell>
          <cell r="G219">
            <v>-191.79</v>
          </cell>
          <cell r="H219">
            <v>-902.86</v>
          </cell>
          <cell r="I219">
            <v>-8843.44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-10487.42</v>
          </cell>
        </row>
        <row r="220">
          <cell r="C220">
            <v>-43980.21</v>
          </cell>
          <cell r="D220">
            <v>-2303.58</v>
          </cell>
          <cell r="E220">
            <v>-3314.49</v>
          </cell>
          <cell r="F220">
            <v>-152.02000000000001</v>
          </cell>
          <cell r="G220">
            <v>-16.149999999999999</v>
          </cell>
          <cell r="H220">
            <v>-132.66</v>
          </cell>
          <cell r="I220">
            <v>-15927.55</v>
          </cell>
          <cell r="J220">
            <v>-2752491.84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-2818318.5</v>
          </cell>
        </row>
        <row r="221">
          <cell r="C221">
            <v>-18491.96</v>
          </cell>
          <cell r="D221">
            <v>-964.44</v>
          </cell>
          <cell r="E221">
            <v>-1392.53</v>
          </cell>
          <cell r="F221">
            <v>-69.06</v>
          </cell>
          <cell r="G221">
            <v>-7.34</v>
          </cell>
          <cell r="H221">
            <v>-57.04</v>
          </cell>
          <cell r="I221">
            <v>-6777.39</v>
          </cell>
          <cell r="J221">
            <v>-1153805.97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-1181565.73</v>
          </cell>
        </row>
        <row r="222">
          <cell r="C222">
            <v>-9174.5499999999993</v>
          </cell>
          <cell r="D222">
            <v>-478.68</v>
          </cell>
          <cell r="E222">
            <v>-669</v>
          </cell>
          <cell r="F222">
            <v>-30.56</v>
          </cell>
          <cell r="G222">
            <v>-3.25</v>
          </cell>
          <cell r="H222">
            <v>-26.41</v>
          </cell>
          <cell r="I222">
            <v>-3350.57</v>
          </cell>
          <cell r="J222">
            <v>-584675.31000000006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-598408.33000000007</v>
          </cell>
        </row>
        <row r="223">
          <cell r="C223">
            <v>-150.81</v>
          </cell>
          <cell r="D223">
            <v>-3.21</v>
          </cell>
          <cell r="E223">
            <v>-20.82</v>
          </cell>
          <cell r="F223">
            <v>-0.52</v>
          </cell>
          <cell r="G223">
            <v>-0.06</v>
          </cell>
          <cell r="H223">
            <v>-0.78</v>
          </cell>
          <cell r="I223">
            <v>-37.1</v>
          </cell>
          <cell r="J223">
            <v>-5715.02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-5928.3200000000006</v>
          </cell>
        </row>
        <row r="224">
          <cell r="C224">
            <v>-1437.79</v>
          </cell>
          <cell r="D224">
            <v>-123.78</v>
          </cell>
          <cell r="E224">
            <v>-84.95</v>
          </cell>
          <cell r="F224">
            <v>-7.08</v>
          </cell>
          <cell r="G224">
            <v>-0.75</v>
          </cell>
          <cell r="H224">
            <v>-4.24</v>
          </cell>
          <cell r="I224">
            <v>-563.77</v>
          </cell>
          <cell r="J224">
            <v>-89896.89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-92119.25</v>
          </cell>
        </row>
        <row r="225">
          <cell r="C225">
            <v>-1225.1400000000001</v>
          </cell>
          <cell r="D225">
            <v>-63.92</v>
          </cell>
          <cell r="E225">
            <v>-92.25</v>
          </cell>
          <cell r="F225">
            <v>-4.58</v>
          </cell>
          <cell r="G225">
            <v>-0.49</v>
          </cell>
          <cell r="H225">
            <v>-3.7800000000000002</v>
          </cell>
          <cell r="I225">
            <v>-449</v>
          </cell>
          <cell r="J225">
            <v>-76439.710000000006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-78278.87000000001</v>
          </cell>
        </row>
        <row r="226">
          <cell r="C226">
            <v>-1773.96</v>
          </cell>
          <cell r="D226">
            <v>-92.64</v>
          </cell>
          <cell r="E226">
            <v>-133.81</v>
          </cell>
          <cell r="F226">
            <v>-6.5600000000000005</v>
          </cell>
          <cell r="G226">
            <v>-0.7</v>
          </cell>
          <cell r="H226">
            <v>-5.45</v>
          </cell>
          <cell r="I226">
            <v>-650.65</v>
          </cell>
          <cell r="J226">
            <v>-111052.27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-113716.04000000001</v>
          </cell>
        </row>
        <row r="227">
          <cell r="C227">
            <v>0</v>
          </cell>
          <cell r="D227">
            <v>-8910.31</v>
          </cell>
          <cell r="E227">
            <v>1069.6400000000001</v>
          </cell>
          <cell r="F227">
            <v>-3360.52</v>
          </cell>
          <cell r="G227">
            <v>-4441.75</v>
          </cell>
          <cell r="H227">
            <v>-22957.79</v>
          </cell>
          <cell r="I227">
            <v>-62308.73</v>
          </cell>
          <cell r="J227">
            <v>-156696.9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-257606.36</v>
          </cell>
        </row>
        <row r="228">
          <cell r="C228">
            <v>0</v>
          </cell>
          <cell r="D228">
            <v>-3668.66</v>
          </cell>
          <cell r="E228">
            <v>687.77</v>
          </cell>
          <cell r="F228">
            <v>-1444.61</v>
          </cell>
          <cell r="G228">
            <v>-2031.79</v>
          </cell>
          <cell r="H228">
            <v>-9380.15</v>
          </cell>
          <cell r="I228">
            <v>-26119.98</v>
          </cell>
          <cell r="J228">
            <v>-65726.880000000005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-107684.3</v>
          </cell>
        </row>
        <row r="229">
          <cell r="C229">
            <v>0</v>
          </cell>
          <cell r="D229">
            <v>-1760.96</v>
          </cell>
          <cell r="E229">
            <v>293.69</v>
          </cell>
          <cell r="F229">
            <v>-746.93</v>
          </cell>
          <cell r="G229">
            <v>-1027.33</v>
          </cell>
          <cell r="H229">
            <v>-4678.5</v>
          </cell>
          <cell r="I229">
            <v>-13235.78</v>
          </cell>
          <cell r="J229">
            <v>-33287.71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-54443.520000000004</v>
          </cell>
        </row>
        <row r="230">
          <cell r="C230">
            <v>0</v>
          </cell>
          <cell r="D230">
            <v>-68.760000000000005</v>
          </cell>
          <cell r="E230">
            <v>1.26</v>
          </cell>
          <cell r="F230">
            <v>-21.58</v>
          </cell>
          <cell r="G230">
            <v>-22.78</v>
          </cell>
          <cell r="H230">
            <v>-23.42</v>
          </cell>
          <cell r="I230">
            <v>-129.31</v>
          </cell>
          <cell r="J230">
            <v>-325.3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-589.8900000000001</v>
          </cell>
        </row>
        <row r="231">
          <cell r="C231">
            <v>0</v>
          </cell>
          <cell r="D231">
            <v>-188</v>
          </cell>
          <cell r="E231">
            <v>23.28</v>
          </cell>
          <cell r="F231">
            <v>-71.94</v>
          </cell>
          <cell r="G231">
            <v>-124.6</v>
          </cell>
          <cell r="H231">
            <v>-1711.82</v>
          </cell>
          <cell r="I231">
            <v>-2033.97</v>
          </cell>
          <cell r="J231">
            <v>-5112.5600000000004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-9219.61</v>
          </cell>
        </row>
        <row r="232">
          <cell r="C232">
            <v>0</v>
          </cell>
          <cell r="D232">
            <v>-243.05</v>
          </cell>
          <cell r="E232">
            <v>45.54</v>
          </cell>
          <cell r="F232">
            <v>-95.72</v>
          </cell>
          <cell r="G232">
            <v>-134.59</v>
          </cell>
          <cell r="H232">
            <v>-621.44000000000005</v>
          </cell>
          <cell r="I232">
            <v>-1730.41</v>
          </cell>
          <cell r="J232">
            <v>-4354.33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-7134</v>
          </cell>
        </row>
        <row r="233">
          <cell r="C233">
            <v>0</v>
          </cell>
          <cell r="D233">
            <v>-353.15</v>
          </cell>
          <cell r="E233">
            <v>71.150000000000006</v>
          </cell>
          <cell r="F233">
            <v>-137.27000000000001</v>
          </cell>
          <cell r="G233">
            <v>-193</v>
          </cell>
          <cell r="H233">
            <v>-902.86</v>
          </cell>
          <cell r="I233">
            <v>-2514.0100000000002</v>
          </cell>
          <cell r="J233">
            <v>-6325.75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-10354.89</v>
          </cell>
        </row>
        <row r="234">
          <cell r="C234">
            <v>43980.21</v>
          </cell>
          <cell r="D234">
            <v>11213.89</v>
          </cell>
          <cell r="E234">
            <v>2244.85</v>
          </cell>
          <cell r="F234">
            <v>3512.54</v>
          </cell>
          <cell r="G234">
            <v>4457.8999999999996</v>
          </cell>
          <cell r="H234">
            <v>23090.45</v>
          </cell>
          <cell r="I234">
            <v>78236.28</v>
          </cell>
          <cell r="J234">
            <v>2909188.74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3075924.8600000003</v>
          </cell>
        </row>
        <row r="235">
          <cell r="C235">
            <v>18491.96</v>
          </cell>
          <cell r="D235">
            <v>4633.1000000000004</v>
          </cell>
          <cell r="E235">
            <v>704.76</v>
          </cell>
          <cell r="F235">
            <v>1513.67</v>
          </cell>
          <cell r="G235">
            <v>2039.13</v>
          </cell>
          <cell r="H235">
            <v>9437.19</v>
          </cell>
          <cell r="I235">
            <v>32897.370000000003</v>
          </cell>
          <cell r="J235">
            <v>1219532.8500000001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1289250.03</v>
          </cell>
        </row>
        <row r="236">
          <cell r="C236">
            <v>9174.5499999999993</v>
          </cell>
          <cell r="D236">
            <v>2239.64</v>
          </cell>
          <cell r="E236">
            <v>375.31</v>
          </cell>
          <cell r="F236">
            <v>777.49</v>
          </cell>
          <cell r="G236">
            <v>1030.58</v>
          </cell>
          <cell r="H236">
            <v>4704.91</v>
          </cell>
          <cell r="I236">
            <v>16586.349999999999</v>
          </cell>
          <cell r="J236">
            <v>617963.02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652851.85</v>
          </cell>
        </row>
        <row r="237">
          <cell r="C237">
            <v>150.81</v>
          </cell>
          <cell r="D237">
            <v>71.97</v>
          </cell>
          <cell r="E237">
            <v>19.559999999999999</v>
          </cell>
          <cell r="F237">
            <v>22.1</v>
          </cell>
          <cell r="G237">
            <v>22.84</v>
          </cell>
          <cell r="H237">
            <v>24.2</v>
          </cell>
          <cell r="I237">
            <v>166.41</v>
          </cell>
          <cell r="J237">
            <v>6040.32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6518.21</v>
          </cell>
        </row>
        <row r="238">
          <cell r="C238">
            <v>1437.79</v>
          </cell>
          <cell r="D238">
            <v>311.77999999999997</v>
          </cell>
          <cell r="E238">
            <v>61.67</v>
          </cell>
          <cell r="F238">
            <v>79.02</v>
          </cell>
          <cell r="G238">
            <v>125.35</v>
          </cell>
          <cell r="H238">
            <v>1716.06</v>
          </cell>
          <cell r="I238">
            <v>2597.7399999999998</v>
          </cell>
          <cell r="J238">
            <v>95009.45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101338.86</v>
          </cell>
        </row>
        <row r="239">
          <cell r="C239">
            <v>1225.1400000000001</v>
          </cell>
          <cell r="D239">
            <v>306.97000000000003</v>
          </cell>
          <cell r="E239">
            <v>46.71</v>
          </cell>
          <cell r="F239">
            <v>100.3</v>
          </cell>
          <cell r="G239">
            <v>135.08000000000001</v>
          </cell>
          <cell r="H239">
            <v>625.22</v>
          </cell>
          <cell r="I239">
            <v>2179.41</v>
          </cell>
          <cell r="J239">
            <v>80794.039999999994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85412.87</v>
          </cell>
        </row>
        <row r="240">
          <cell r="C240">
            <v>1773.96</v>
          </cell>
          <cell r="D240">
            <v>445.79</v>
          </cell>
          <cell r="E240">
            <v>62.66</v>
          </cell>
          <cell r="F240">
            <v>143.83000000000001</v>
          </cell>
          <cell r="G240">
            <v>193.7</v>
          </cell>
          <cell r="H240">
            <v>908.31</v>
          </cell>
          <cell r="I240">
            <v>3164.66</v>
          </cell>
          <cell r="J240">
            <v>117378.02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124070.93000000001</v>
          </cell>
        </row>
        <row r="241">
          <cell r="C241">
            <v>803.84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803.84</v>
          </cell>
        </row>
        <row r="242">
          <cell r="C242">
            <v>-176594.19</v>
          </cell>
          <cell r="D242">
            <v>-1214373.6000000001</v>
          </cell>
          <cell r="E242">
            <v>-1075528.57</v>
          </cell>
          <cell r="F242">
            <v>-1364657.72</v>
          </cell>
          <cell r="G242">
            <v>-981268.64</v>
          </cell>
          <cell r="H242">
            <v>-1090333.24</v>
          </cell>
          <cell r="I242">
            <v>-4282272.26</v>
          </cell>
          <cell r="J242">
            <v>-69098.899999999994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-10254127.119999999</v>
          </cell>
        </row>
        <row r="243">
          <cell r="C243">
            <v>-92704.42</v>
          </cell>
          <cell r="D243">
            <v>-1436954.35</v>
          </cell>
          <cell r="E243">
            <v>-1132350.47</v>
          </cell>
          <cell r="F243">
            <v>-818877.18</v>
          </cell>
          <cell r="G243">
            <v>-85095.88</v>
          </cell>
          <cell r="H243">
            <v>-732470.49</v>
          </cell>
          <cell r="I243">
            <v>-2201911.58</v>
          </cell>
          <cell r="J243">
            <v>-7030.51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-6507394.8800000008</v>
          </cell>
        </row>
        <row r="244">
          <cell r="C244">
            <v>-11861.9</v>
          </cell>
          <cell r="D244">
            <v>-209685.46</v>
          </cell>
          <cell r="E244">
            <v>-161863.34</v>
          </cell>
          <cell r="F244">
            <v>-396765.41</v>
          </cell>
          <cell r="G244">
            <v>-243498.34</v>
          </cell>
          <cell r="H244">
            <v>-275221.12</v>
          </cell>
          <cell r="I244">
            <v>-532111.72</v>
          </cell>
          <cell r="J244">
            <v>-3417.04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-1834424.33</v>
          </cell>
        </row>
        <row r="245">
          <cell r="C245">
            <v>0.01</v>
          </cell>
          <cell r="D245">
            <v>-0.02</v>
          </cell>
          <cell r="E245">
            <v>0</v>
          </cell>
          <cell r="F245">
            <v>0.02</v>
          </cell>
          <cell r="G245">
            <v>0.01</v>
          </cell>
          <cell r="H245">
            <v>0</v>
          </cell>
          <cell r="I245">
            <v>-0.01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0.01</v>
          </cell>
        </row>
        <row r="246">
          <cell r="C246">
            <v>0</v>
          </cell>
          <cell r="D246">
            <v>-0.03</v>
          </cell>
          <cell r="E246">
            <v>0.04</v>
          </cell>
          <cell r="F246">
            <v>0</v>
          </cell>
          <cell r="G246">
            <v>0.01</v>
          </cell>
          <cell r="H246">
            <v>-0.04</v>
          </cell>
          <cell r="I246">
            <v>0.05</v>
          </cell>
          <cell r="J246">
            <v>-0.02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1.0000000000000005E-2</v>
          </cell>
        </row>
        <row r="247">
          <cell r="C247">
            <v>0.04</v>
          </cell>
          <cell r="D247">
            <v>0</v>
          </cell>
          <cell r="E247">
            <v>0.04</v>
          </cell>
          <cell r="F247">
            <v>7.0000000000000007E-2</v>
          </cell>
          <cell r="G247">
            <v>-0.02</v>
          </cell>
          <cell r="H247">
            <v>-0.04</v>
          </cell>
          <cell r="I247">
            <v>-0.03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6.0000000000000012E-2</v>
          </cell>
        </row>
        <row r="248"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-0.05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-0.05</v>
          </cell>
        </row>
        <row r="249">
          <cell r="C249">
            <v>18629.830000000002</v>
          </cell>
          <cell r="D249">
            <v>4751.79</v>
          </cell>
          <cell r="E249">
            <v>672.87</v>
          </cell>
          <cell r="F249">
            <v>1652.7</v>
          </cell>
          <cell r="G249">
            <v>2136.21</v>
          </cell>
          <cell r="H249">
            <v>10620.05</v>
          </cell>
          <cell r="I249">
            <v>33075.11</v>
          </cell>
          <cell r="J249">
            <v>1230263.9099999999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1301802.47</v>
          </cell>
        </row>
        <row r="250">
          <cell r="C250">
            <v>15521.22</v>
          </cell>
          <cell r="D250">
            <v>5238.34</v>
          </cell>
          <cell r="E250">
            <v>-2446.41</v>
          </cell>
          <cell r="F250">
            <v>1027.28</v>
          </cell>
          <cell r="G250">
            <v>229.44</v>
          </cell>
          <cell r="H250">
            <v>7191.16</v>
          </cell>
          <cell r="I250">
            <v>17703.740000000002</v>
          </cell>
          <cell r="J250">
            <v>660357.68000000005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704822.45000000007</v>
          </cell>
        </row>
        <row r="251"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-326120.38</v>
          </cell>
          <cell r="J251">
            <v>326120.38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C252">
            <v>603578.81999999995</v>
          </cell>
          <cell r="D252">
            <v>505414.16</v>
          </cell>
          <cell r="E252">
            <v>264504.93</v>
          </cell>
          <cell r="F252">
            <v>827969.03</v>
          </cell>
          <cell r="G252">
            <v>332052.43</v>
          </cell>
          <cell r="H252">
            <v>306027.18</v>
          </cell>
          <cell r="I252">
            <v>1113765.56</v>
          </cell>
          <cell r="J252">
            <v>26882.959999999999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3980195.0700000003</v>
          </cell>
        </row>
        <row r="253">
          <cell r="C253">
            <v>297923.94</v>
          </cell>
          <cell r="D253">
            <v>99364.51</v>
          </cell>
          <cell r="E253">
            <v>83512.850000000006</v>
          </cell>
          <cell r="F253">
            <v>99041.57</v>
          </cell>
          <cell r="G253">
            <v>73438.080000000002</v>
          </cell>
          <cell r="H253">
            <v>77216.11</v>
          </cell>
          <cell r="I253">
            <v>405519.56</v>
          </cell>
          <cell r="J253">
            <v>26958.27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1162974.8900000001</v>
          </cell>
        </row>
        <row r="254">
          <cell r="C254">
            <v>2996718.04</v>
          </cell>
          <cell r="D254">
            <v>2221680.96</v>
          </cell>
          <cell r="E254">
            <v>1575782.04</v>
          </cell>
          <cell r="F254">
            <v>1017441.96</v>
          </cell>
          <cell r="G254">
            <v>22584</v>
          </cell>
          <cell r="H254">
            <v>1228998</v>
          </cell>
          <cell r="I254">
            <v>4466430</v>
          </cell>
          <cell r="J254">
            <v>-255399.96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13274235.039999999</v>
          </cell>
        </row>
        <row r="255">
          <cell r="C255">
            <v>13474878.51</v>
          </cell>
          <cell r="D255">
            <v>4997713.54</v>
          </cell>
          <cell r="E255">
            <v>4191976.18</v>
          </cell>
          <cell r="F255">
            <v>4812015.32</v>
          </cell>
          <cell r="G255">
            <v>3463780.21</v>
          </cell>
          <cell r="H255">
            <v>4087585.19</v>
          </cell>
          <cell r="I255">
            <v>20364208.120000001</v>
          </cell>
          <cell r="J255">
            <v>779036.8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56171193.869999997</v>
          </cell>
        </row>
        <row r="256">
          <cell r="C256">
            <v>415142.6</v>
          </cell>
          <cell r="D256">
            <v>148669.78</v>
          </cell>
          <cell r="E256">
            <v>124703.84</v>
          </cell>
          <cell r="F256">
            <v>147473.03</v>
          </cell>
          <cell r="G256">
            <v>108735.43</v>
          </cell>
          <cell r="H256">
            <v>116191.66</v>
          </cell>
          <cell r="I256">
            <v>611062.55000000005</v>
          </cell>
          <cell r="J256">
            <v>33253.879999999997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1705232.7699999996</v>
          </cell>
        </row>
        <row r="257">
          <cell r="C257">
            <v>2808665.53</v>
          </cell>
          <cell r="D257">
            <v>1049816.3</v>
          </cell>
          <cell r="E257">
            <v>916085.03</v>
          </cell>
          <cell r="F257">
            <v>1089698.05</v>
          </cell>
          <cell r="G257">
            <v>773253.38</v>
          </cell>
          <cell r="H257">
            <v>833945.34</v>
          </cell>
          <cell r="I257">
            <v>4480174.33</v>
          </cell>
          <cell r="J257">
            <v>276776.53000000003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12228414.489999998</v>
          </cell>
        </row>
        <row r="258">
          <cell r="C258">
            <v>204940.61</v>
          </cell>
          <cell r="D258">
            <v>5696.79</v>
          </cell>
          <cell r="E258">
            <v>4705.46</v>
          </cell>
          <cell r="F258">
            <v>5287.04</v>
          </cell>
          <cell r="G258">
            <v>3819.89</v>
          </cell>
          <cell r="H258">
            <v>4586.51</v>
          </cell>
          <cell r="I258">
            <v>23011.83</v>
          </cell>
          <cell r="J258">
            <v>832.71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252880.84</v>
          </cell>
        </row>
        <row r="259">
          <cell r="C259">
            <v>5351435.08</v>
          </cell>
          <cell r="D259">
            <v>2004563.28</v>
          </cell>
          <cell r="E259">
            <v>1637772.79</v>
          </cell>
          <cell r="F259">
            <v>2094492.69</v>
          </cell>
          <cell r="G259">
            <v>1540721.02</v>
          </cell>
          <cell r="H259">
            <v>1773319.99</v>
          </cell>
          <cell r="I259">
            <v>7923628.0199999996</v>
          </cell>
          <cell r="J259">
            <v>508180.96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22834113.829999998</v>
          </cell>
        </row>
        <row r="260">
          <cell r="C260">
            <v>99504.67</v>
          </cell>
          <cell r="D260">
            <v>0</v>
          </cell>
          <cell r="E260">
            <v>-1801.15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97703.52</v>
          </cell>
        </row>
        <row r="261">
          <cell r="C261">
            <v>0</v>
          </cell>
          <cell r="D261">
            <v>-9.3132257461547852E-10</v>
          </cell>
          <cell r="E261">
            <v>-9.3132257461547852E-10</v>
          </cell>
          <cell r="F261">
            <v>-1.862645149230957E-9</v>
          </cell>
          <cell r="G261">
            <v>-9.3132257461547852E-10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</row>
        <row r="262">
          <cell r="C262">
            <v>-78295.05</v>
          </cell>
          <cell r="D262">
            <v>-30218.51</v>
          </cell>
          <cell r="E262">
            <v>-27164.720000000001</v>
          </cell>
          <cell r="F262">
            <v>-30441.84</v>
          </cell>
          <cell r="G262">
            <v>-21869.38</v>
          </cell>
          <cell r="H262">
            <v>-26107.01</v>
          </cell>
          <cell r="I262">
            <v>-127450.41</v>
          </cell>
          <cell r="J262">
            <v>-7708.42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-349255.33999999997</v>
          </cell>
        </row>
        <row r="263">
          <cell r="C263">
            <v>-366358.99</v>
          </cell>
          <cell r="D263">
            <v>-167327.03</v>
          </cell>
          <cell r="E263">
            <v>-122136.13</v>
          </cell>
          <cell r="F263">
            <v>-299627.58</v>
          </cell>
          <cell r="G263">
            <v>-194646.83</v>
          </cell>
          <cell r="H263">
            <v>-221567.52</v>
          </cell>
          <cell r="I263">
            <v>-321010.74</v>
          </cell>
          <cell r="J263">
            <v>-89677.18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-1782352</v>
          </cell>
        </row>
        <row r="264">
          <cell r="C264">
            <v>-225210.1</v>
          </cell>
          <cell r="D264">
            <v>-125449.97</v>
          </cell>
          <cell r="E264">
            <v>19987.439999999999</v>
          </cell>
          <cell r="F264">
            <v>-130650.83</v>
          </cell>
          <cell r="G264">
            <v>106797.31</v>
          </cell>
          <cell r="H264">
            <v>193691.38</v>
          </cell>
          <cell r="I264">
            <v>221495.21</v>
          </cell>
          <cell r="J264">
            <v>-259674.32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-199013.88000000003</v>
          </cell>
        </row>
        <row r="265">
          <cell r="C265">
            <v>218.77</v>
          </cell>
          <cell r="D265">
            <v>73.23</v>
          </cell>
          <cell r="E265">
            <v>57.41</v>
          </cell>
          <cell r="F265">
            <v>77.44</v>
          </cell>
          <cell r="G265">
            <v>43.86</v>
          </cell>
          <cell r="H265">
            <v>61.62</v>
          </cell>
          <cell r="I265">
            <v>325.91000000000003</v>
          </cell>
          <cell r="J265">
            <v>13.55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871.79</v>
          </cell>
        </row>
        <row r="266">
          <cell r="C266">
            <v>777053.7</v>
          </cell>
          <cell r="D266">
            <v>183605.12</v>
          </cell>
          <cell r="E266">
            <v>225469.69</v>
          </cell>
          <cell r="F266">
            <v>155576.01</v>
          </cell>
          <cell r="G266">
            <v>145536.57</v>
          </cell>
          <cell r="H266">
            <v>25363.96</v>
          </cell>
          <cell r="I266">
            <v>927718.65</v>
          </cell>
          <cell r="J266">
            <v>39320.1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2479643.8000000003</v>
          </cell>
        </row>
        <row r="267">
          <cell r="C267">
            <v>55769.24</v>
          </cell>
          <cell r="D267">
            <v>32692.32</v>
          </cell>
          <cell r="E267">
            <v>10134.620000000001</v>
          </cell>
          <cell r="F267">
            <v>44480.77</v>
          </cell>
          <cell r="G267">
            <v>25365.39</v>
          </cell>
          <cell r="H267">
            <v>7442.31</v>
          </cell>
          <cell r="I267">
            <v>34673.07</v>
          </cell>
          <cell r="J267">
            <v>3000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213557.72</v>
          </cell>
        </row>
        <row r="268">
          <cell r="C268">
            <v>-8.59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-8.59</v>
          </cell>
        </row>
        <row r="269">
          <cell r="C269">
            <v>-138.19999999999999</v>
          </cell>
          <cell r="D269">
            <v>-2309.71</v>
          </cell>
          <cell r="E269">
            <v>-680.34</v>
          </cell>
          <cell r="F269">
            <v>-16.11</v>
          </cell>
          <cell r="G269">
            <v>-180.46</v>
          </cell>
          <cell r="H269">
            <v>-268.38</v>
          </cell>
          <cell r="I269">
            <v>-144597.13</v>
          </cell>
          <cell r="J269">
            <v>-234.8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-148425.13</v>
          </cell>
        </row>
        <row r="270">
          <cell r="C270">
            <v>-18629.830000000002</v>
          </cell>
          <cell r="D270">
            <v>-1023.51</v>
          </cell>
          <cell r="E270">
            <v>-1406.81</v>
          </cell>
          <cell r="F270">
            <v>-63.88</v>
          </cell>
          <cell r="G270">
            <v>-6.79</v>
          </cell>
          <cell r="H270">
            <v>-55.61</v>
          </cell>
          <cell r="I270">
            <v>-6724.07</v>
          </cell>
          <cell r="J270">
            <v>-1163952.3999999999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-1191862.8999999999</v>
          </cell>
        </row>
        <row r="271">
          <cell r="C271">
            <v>-15521.22</v>
          </cell>
          <cell r="D271">
            <v>-794.7</v>
          </cell>
          <cell r="E271">
            <v>-1444.41</v>
          </cell>
          <cell r="F271">
            <v>-33.92</v>
          </cell>
          <cell r="G271">
            <v>-3.6</v>
          </cell>
          <cell r="H271">
            <v>-50.49</v>
          </cell>
          <cell r="I271">
            <v>-3552.04</v>
          </cell>
          <cell r="J271">
            <v>-624533.91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-645934.29</v>
          </cell>
        </row>
        <row r="272">
          <cell r="C272">
            <v>-2306.46</v>
          </cell>
          <cell r="D272">
            <v>-13476.17</v>
          </cell>
          <cell r="E272">
            <v>-4484.41</v>
          </cell>
          <cell r="F272">
            <v>-55.39</v>
          </cell>
          <cell r="G272">
            <v>-727.9</v>
          </cell>
          <cell r="H272">
            <v>-1069.01</v>
          </cell>
          <cell r="I272">
            <v>-1172607.1000000001</v>
          </cell>
          <cell r="J272">
            <v>-5140.8500000000004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-1199867.2900000003</v>
          </cell>
        </row>
        <row r="273">
          <cell r="C273">
            <v>-1317.92</v>
          </cell>
          <cell r="D273">
            <v>-16263.59</v>
          </cell>
          <cell r="E273">
            <v>-5053.4399999999996</v>
          </cell>
          <cell r="F273">
            <v>-33.74</v>
          </cell>
          <cell r="G273">
            <v>-67.66</v>
          </cell>
          <cell r="H273">
            <v>-730.46</v>
          </cell>
          <cell r="I273">
            <v>-628967.37</v>
          </cell>
          <cell r="J273">
            <v>-2806.76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-655240.94000000006</v>
          </cell>
        </row>
        <row r="274">
          <cell r="C274">
            <v>-145.46</v>
          </cell>
          <cell r="D274">
            <v>-3728.28</v>
          </cell>
          <cell r="E274">
            <v>916.46</v>
          </cell>
          <cell r="F274">
            <v>-3123.47</v>
          </cell>
          <cell r="G274">
            <v>-2117.6</v>
          </cell>
          <cell r="H274">
            <v>-10564.44</v>
          </cell>
          <cell r="I274">
            <v>-92711.43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-111474.22</v>
          </cell>
        </row>
        <row r="275">
          <cell r="C275">
            <v>-77.28</v>
          </cell>
          <cell r="D275">
            <v>-4443.6400000000003</v>
          </cell>
          <cell r="E275">
            <v>3985.48</v>
          </cell>
          <cell r="F275">
            <v>-1928.1</v>
          </cell>
          <cell r="G275">
            <v>-219.56</v>
          </cell>
          <cell r="H275">
            <v>-7140.67</v>
          </cell>
          <cell r="I275">
            <v>-49999.13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-59822.899999999994</v>
          </cell>
        </row>
        <row r="276">
          <cell r="C276">
            <v>0</v>
          </cell>
          <cell r="D276">
            <v>-3728.28</v>
          </cell>
          <cell r="E276">
            <v>733.94</v>
          </cell>
          <cell r="F276">
            <v>-1588.82</v>
          </cell>
          <cell r="G276">
            <v>-2129.42</v>
          </cell>
          <cell r="H276">
            <v>-10564.44</v>
          </cell>
          <cell r="I276">
            <v>-26351.040000000001</v>
          </cell>
          <cell r="J276">
            <v>-66311.509999999995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-109939.57</v>
          </cell>
        </row>
        <row r="277">
          <cell r="C277">
            <v>0</v>
          </cell>
          <cell r="D277">
            <v>-4443.6400000000003</v>
          </cell>
          <cell r="E277">
            <v>3890.82</v>
          </cell>
          <cell r="F277">
            <v>-993.36</v>
          </cell>
          <cell r="G277">
            <v>-225.84</v>
          </cell>
          <cell r="H277">
            <v>-7140.67</v>
          </cell>
          <cell r="I277">
            <v>-14151.7</v>
          </cell>
          <cell r="J277">
            <v>-35823.769999999997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-58888.159999999996</v>
          </cell>
        </row>
        <row r="278">
          <cell r="C278">
            <v>-5561666.5499999998</v>
          </cell>
          <cell r="D278">
            <v>-968103.72</v>
          </cell>
          <cell r="E278">
            <v>-787337.93</v>
          </cell>
          <cell r="F278">
            <v>-1008681.14</v>
          </cell>
          <cell r="G278">
            <v>-774754</v>
          </cell>
          <cell r="H278">
            <v>-864038.93</v>
          </cell>
          <cell r="I278">
            <v>-2572643.35</v>
          </cell>
          <cell r="J278">
            <v>-1781599.72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-14318825.340000002</v>
          </cell>
        </row>
        <row r="279">
          <cell r="C279">
            <v>-2931148.54</v>
          </cell>
          <cell r="D279">
            <v>-1159333.76</v>
          </cell>
          <cell r="E279">
            <v>-827714.32</v>
          </cell>
          <cell r="F279">
            <v>-618963.38</v>
          </cell>
          <cell r="G279">
            <v>-73786.12</v>
          </cell>
          <cell r="H279">
            <v>-585626.30000000005</v>
          </cell>
          <cell r="I279">
            <v>-1333963.0900000001</v>
          </cell>
          <cell r="J279">
            <v>-923792.35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-8454327.8599999994</v>
          </cell>
        </row>
        <row r="280">
          <cell r="C280">
            <v>4731.45</v>
          </cell>
          <cell r="D280">
            <v>-113627.43</v>
          </cell>
          <cell r="E280">
            <v>-130553.11</v>
          </cell>
          <cell r="F280">
            <v>-163247.22</v>
          </cell>
          <cell r="G280">
            <v>-124661.98</v>
          </cell>
          <cell r="H280">
            <v>-108133.14</v>
          </cell>
          <cell r="I280">
            <v>-1895374.49</v>
          </cell>
          <cell r="J280">
            <v>1038118.61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-1492747.31</v>
          </cell>
        </row>
        <row r="281">
          <cell r="C281">
            <v>10113.799999999999</v>
          </cell>
          <cell r="D281">
            <v>-219380.91</v>
          </cell>
          <cell r="E281">
            <v>-224197.96</v>
          </cell>
          <cell r="F281">
            <v>-237502.71</v>
          </cell>
          <cell r="G281">
            <v>-73310.17</v>
          </cell>
          <cell r="H281">
            <v>-52255.99</v>
          </cell>
          <cell r="I281">
            <v>-1059971.53</v>
          </cell>
          <cell r="J281">
            <v>548104.18999999994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-1308401.28</v>
          </cell>
        </row>
        <row r="282"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-2101261.5099999998</v>
          </cell>
          <cell r="J282">
            <v>2101261.5099999998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</row>
        <row r="283"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-1558612.67</v>
          </cell>
          <cell r="J283">
            <v>1558612.67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C284">
            <v>-4731.45</v>
          </cell>
          <cell r="D284">
            <v>113627.43</v>
          </cell>
          <cell r="E284">
            <v>130553.11</v>
          </cell>
          <cell r="F284">
            <v>163247.22</v>
          </cell>
          <cell r="G284">
            <v>124661.98</v>
          </cell>
          <cell r="H284">
            <v>108133.14</v>
          </cell>
          <cell r="I284">
            <v>1895374.49</v>
          </cell>
          <cell r="J284">
            <v>-1038118.61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1492747.31</v>
          </cell>
        </row>
        <row r="285">
          <cell r="C285">
            <v>-10113.799999999999</v>
          </cell>
          <cell r="D285">
            <v>219380.91</v>
          </cell>
          <cell r="E285">
            <v>224197.96</v>
          </cell>
          <cell r="F285">
            <v>237502.71</v>
          </cell>
          <cell r="G285">
            <v>73310.17</v>
          </cell>
          <cell r="H285">
            <v>52255.99</v>
          </cell>
          <cell r="I285">
            <v>1059971.53</v>
          </cell>
          <cell r="J285">
            <v>-548104.18999999994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1308401.28</v>
          </cell>
        </row>
        <row r="286">
          <cell r="C286">
            <v>389277.58</v>
          </cell>
          <cell r="D286">
            <v>195118.49</v>
          </cell>
          <cell r="E286">
            <v>228661.66</v>
          </cell>
          <cell r="F286">
            <v>282025.03000000003</v>
          </cell>
          <cell r="G286">
            <v>218147.12</v>
          </cell>
          <cell r="H286">
            <v>192685.63</v>
          </cell>
          <cell r="I286">
            <v>2297867.63</v>
          </cell>
          <cell r="J286">
            <v>-753603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3050180.1399999997</v>
          </cell>
        </row>
        <row r="287">
          <cell r="C287">
            <v>28530.12</v>
          </cell>
          <cell r="D287">
            <v>395314.38</v>
          </cell>
          <cell r="E287">
            <v>385350.71</v>
          </cell>
          <cell r="F287">
            <v>422360.44</v>
          </cell>
          <cell r="G287">
            <v>136585.22</v>
          </cell>
          <cell r="H287">
            <v>96969.919999999998</v>
          </cell>
          <cell r="I287">
            <v>1307023.8400000001</v>
          </cell>
          <cell r="J287">
            <v>-369583.09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2402551.54</v>
          </cell>
        </row>
        <row r="288">
          <cell r="C288">
            <v>-10503.76</v>
          </cell>
          <cell r="D288">
            <v>-69151.88</v>
          </cell>
          <cell r="E288">
            <v>9195.89</v>
          </cell>
          <cell r="F288">
            <v>-79838.100000000006</v>
          </cell>
          <cell r="G288">
            <v>59257.4</v>
          </cell>
          <cell r="H288">
            <v>107265.79</v>
          </cell>
          <cell r="I288">
            <v>193623.33</v>
          </cell>
          <cell r="J288">
            <v>-146321.35999999999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63527.31</v>
          </cell>
        </row>
        <row r="289">
          <cell r="C289">
            <v>10503.76</v>
          </cell>
          <cell r="D289">
            <v>69151.88</v>
          </cell>
          <cell r="E289">
            <v>-9195.89</v>
          </cell>
          <cell r="F289">
            <v>79838.100000000006</v>
          </cell>
          <cell r="G289">
            <v>-59257.4</v>
          </cell>
          <cell r="H289">
            <v>-107265.79</v>
          </cell>
          <cell r="I289">
            <v>-193623.33</v>
          </cell>
          <cell r="J289">
            <v>146321.35999999999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-63527.31</v>
          </cell>
        </row>
        <row r="290">
          <cell r="C290">
            <v>-9.6300000000000008</v>
          </cell>
          <cell r="D290">
            <v>-641.99</v>
          </cell>
          <cell r="E290">
            <v>187.44</v>
          </cell>
          <cell r="F290">
            <v>-909.1</v>
          </cell>
          <cell r="G290">
            <v>-524.11</v>
          </cell>
          <cell r="H290">
            <v>-2661.54</v>
          </cell>
          <cell r="I290">
            <v>-11420.8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-15979.729999999998</v>
          </cell>
        </row>
        <row r="291">
          <cell r="C291">
            <v>-2449.83</v>
          </cell>
          <cell r="D291">
            <v>-197.2</v>
          </cell>
          <cell r="E291">
            <v>-207.2</v>
          </cell>
          <cell r="F291">
            <v>-4.2300000000000004</v>
          </cell>
          <cell r="G291">
            <v>-0.45</v>
          </cell>
          <cell r="H291">
            <v>-7.04</v>
          </cell>
          <cell r="I291">
            <v>-733.9</v>
          </cell>
          <cell r="J291">
            <v>-143503.19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-147103.04000000001</v>
          </cell>
        </row>
        <row r="292">
          <cell r="C292">
            <v>0</v>
          </cell>
          <cell r="D292">
            <v>-641.99</v>
          </cell>
          <cell r="E292">
            <v>164.79</v>
          </cell>
          <cell r="F292">
            <v>-462.67</v>
          </cell>
          <cell r="G292">
            <v>-524.89</v>
          </cell>
          <cell r="H292">
            <v>-2661.54</v>
          </cell>
          <cell r="I292">
            <v>-3248.7</v>
          </cell>
          <cell r="J292">
            <v>-8158.3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-15533.3</v>
          </cell>
        </row>
        <row r="293">
          <cell r="C293">
            <v>2449.83</v>
          </cell>
          <cell r="D293">
            <v>839.19</v>
          </cell>
          <cell r="E293">
            <v>42.41</v>
          </cell>
          <cell r="F293">
            <v>466.9</v>
          </cell>
          <cell r="G293">
            <v>525.34</v>
          </cell>
          <cell r="H293">
            <v>2668.58</v>
          </cell>
          <cell r="I293">
            <v>3982.6</v>
          </cell>
          <cell r="J293">
            <v>151661.49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162636.34</v>
          </cell>
        </row>
        <row r="294">
          <cell r="C294">
            <v>15125.49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15125.49</v>
          </cell>
        </row>
        <row r="295">
          <cell r="C295">
            <v>1766484.03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1766484.03</v>
          </cell>
        </row>
        <row r="296">
          <cell r="C296">
            <v>4413322.68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4413322.68</v>
          </cell>
        </row>
        <row r="297">
          <cell r="C297">
            <v>0</v>
          </cell>
          <cell r="D297">
            <v>0</v>
          </cell>
          <cell r="E297">
            <v>0</v>
          </cell>
          <cell r="F297">
            <v>1209664.1100000001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1209664.1100000001</v>
          </cell>
        </row>
        <row r="298">
          <cell r="C298">
            <v>0</v>
          </cell>
          <cell r="D298">
            <v>0</v>
          </cell>
          <cell r="E298">
            <v>0</v>
          </cell>
          <cell r="F298">
            <v>1692816.62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1692816.62</v>
          </cell>
        </row>
        <row r="299">
          <cell r="C299">
            <v>0</v>
          </cell>
          <cell r="D299">
            <v>0</v>
          </cell>
          <cell r="E299">
            <v>0</v>
          </cell>
          <cell r="F299">
            <v>2058681.93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2058681.93</v>
          </cell>
        </row>
        <row r="300">
          <cell r="C300">
            <v>36656.5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36656.5</v>
          </cell>
        </row>
        <row r="301">
          <cell r="C301">
            <v>2568488.35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2568488.35</v>
          </cell>
        </row>
        <row r="302">
          <cell r="C302">
            <v>112581987.62000003</v>
          </cell>
          <cell r="D302">
            <v>16215693.569999993</v>
          </cell>
          <cell r="E302">
            <v>6046544.2800000012</v>
          </cell>
          <cell r="F302">
            <v>7070176.0900000026</v>
          </cell>
          <cell r="G302">
            <v>7916074.3299999945</v>
          </cell>
          <cell r="H302">
            <v>1143404.6500000018</v>
          </cell>
          <cell r="I302">
            <v>29039842.66</v>
          </cell>
          <cell r="J302">
            <v>27630797.559999999</v>
          </cell>
          <cell r="K302">
            <v>31394153.199999999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239038673.9600001</v>
          </cell>
        </row>
        <row r="303"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</row>
        <row r="304">
          <cell r="C304">
            <v>4946216111.8900003</v>
          </cell>
          <cell r="D304">
            <v>505790367.58999997</v>
          </cell>
          <cell r="E304">
            <v>391930474.77999985</v>
          </cell>
          <cell r="F304">
            <v>715242058.5999999</v>
          </cell>
          <cell r="G304">
            <v>334111209.04999983</v>
          </cell>
          <cell r="H304">
            <v>296924058.26999992</v>
          </cell>
          <cell r="I304">
            <v>1770601657.1299992</v>
          </cell>
          <cell r="J304">
            <v>1235899880.1299999</v>
          </cell>
          <cell r="K304">
            <v>28778473.969999999</v>
          </cell>
          <cell r="L304">
            <v>-0.14000000000000001</v>
          </cell>
          <cell r="M304">
            <v>832662.86000000034</v>
          </cell>
          <cell r="N304">
            <v>0</v>
          </cell>
          <cell r="O304">
            <v>0</v>
          </cell>
          <cell r="P304">
            <v>10226326954.129999</v>
          </cell>
        </row>
        <row r="305"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</row>
        <row r="306"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</row>
        <row r="307"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</row>
        <row r="308"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</row>
        <row r="309">
          <cell r="C309">
            <v>519652.88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519652.88</v>
          </cell>
        </row>
        <row r="310">
          <cell r="C310">
            <v>2388027402.1999998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-0.35</v>
          </cell>
          <cell r="I310">
            <v>-0.46</v>
          </cell>
          <cell r="J310">
            <v>0</v>
          </cell>
          <cell r="K310">
            <v>4220000</v>
          </cell>
          <cell r="L310">
            <v>0</v>
          </cell>
          <cell r="M310">
            <v>-4220000.25</v>
          </cell>
          <cell r="N310">
            <v>0</v>
          </cell>
          <cell r="O310">
            <v>0</v>
          </cell>
          <cell r="P310">
            <v>2388027401.1399999</v>
          </cell>
        </row>
        <row r="311">
          <cell r="C311">
            <v>-503564258.44999999</v>
          </cell>
          <cell r="D311">
            <v>234731582.08000001</v>
          </cell>
          <cell r="E311">
            <v>157446140.38</v>
          </cell>
          <cell r="F311">
            <v>434418912.24000001</v>
          </cell>
          <cell r="G311">
            <v>173898268.09</v>
          </cell>
          <cell r="H311">
            <v>114347634.93000001</v>
          </cell>
          <cell r="I311">
            <v>567671934.96000004</v>
          </cell>
          <cell r="J311">
            <v>577274586.84000003</v>
          </cell>
          <cell r="K311">
            <v>21286657.309999999</v>
          </cell>
          <cell r="L311">
            <v>-0.14000000000000001</v>
          </cell>
          <cell r="M311">
            <v>5052663.1100000003</v>
          </cell>
          <cell r="N311">
            <v>0</v>
          </cell>
          <cell r="O311">
            <v>0</v>
          </cell>
          <cell r="P311">
            <v>1782564121.3499999</v>
          </cell>
        </row>
        <row r="312">
          <cell r="C312">
            <v>-188084119.12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62289.66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-188021829.45999998</v>
          </cell>
        </row>
        <row r="313">
          <cell r="C313">
            <v>-423457.43999990076</v>
          </cell>
          <cell r="D313">
            <v>28622463.11999993</v>
          </cell>
          <cell r="E313">
            <v>21846397.150000006</v>
          </cell>
          <cell r="F313">
            <v>33471073.140000049</v>
          </cell>
          <cell r="G313">
            <v>16300324.259999964</v>
          </cell>
          <cell r="H313">
            <v>19570847.719999965</v>
          </cell>
          <cell r="I313">
            <v>110323725.89999995</v>
          </cell>
          <cell r="J313">
            <v>101689132.76999994</v>
          </cell>
          <cell r="K313">
            <v>2658750.2400000007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334059256.85999978</v>
          </cell>
        </row>
        <row r="314">
          <cell r="C314">
            <v>-175125919.29999998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-175125919.29999998</v>
          </cell>
        </row>
        <row r="315">
          <cell r="C315">
            <v>1521349300.7699997</v>
          </cell>
          <cell r="D315">
            <v>263354045.19999993</v>
          </cell>
          <cell r="E315">
            <v>179292537.53</v>
          </cell>
          <cell r="F315">
            <v>467889985.38000005</v>
          </cell>
          <cell r="G315">
            <v>190198592.34999996</v>
          </cell>
          <cell r="H315">
            <v>133918482.29999997</v>
          </cell>
          <cell r="I315">
            <v>677995660.39999998</v>
          </cell>
          <cell r="J315">
            <v>678963719.61000001</v>
          </cell>
          <cell r="K315">
            <v>28227697.209999997</v>
          </cell>
          <cell r="L315">
            <v>-0.14000000000000001</v>
          </cell>
          <cell r="M315">
            <v>832662.86000000034</v>
          </cell>
          <cell r="N315">
            <v>0</v>
          </cell>
          <cell r="O315">
            <v>0</v>
          </cell>
          <cell r="P315">
            <v>4142022683.4699993</v>
          </cell>
        </row>
        <row r="316"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C317">
            <v>2438850248.0200005</v>
          </cell>
          <cell r="D317">
            <v>0</v>
          </cell>
          <cell r="E317">
            <v>0</v>
          </cell>
          <cell r="F317">
            <v>-71612.56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2438778635.4600005</v>
          </cell>
        </row>
        <row r="318">
          <cell r="C318">
            <v>3960199548.79</v>
          </cell>
          <cell r="D318">
            <v>263354045.19999993</v>
          </cell>
          <cell r="E318">
            <v>179292537.53</v>
          </cell>
          <cell r="F318">
            <v>467818372.82000005</v>
          </cell>
          <cell r="G318">
            <v>190198592.34999996</v>
          </cell>
          <cell r="H318">
            <v>133918482.29999997</v>
          </cell>
          <cell r="I318">
            <v>677995660.39999998</v>
          </cell>
          <cell r="J318">
            <v>678963719.61000001</v>
          </cell>
          <cell r="K318">
            <v>28227697.209999997</v>
          </cell>
          <cell r="L318">
            <v>-0.14000000000000001</v>
          </cell>
          <cell r="M318">
            <v>832662.86000000034</v>
          </cell>
          <cell r="N318">
            <v>0</v>
          </cell>
          <cell r="O318">
            <v>0</v>
          </cell>
          <cell r="P318">
            <v>6580801318.9300003</v>
          </cell>
        </row>
        <row r="319"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</row>
        <row r="321">
          <cell r="C321">
            <v>1026811164.2499999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1026811164.2499999</v>
          </cell>
        </row>
        <row r="322">
          <cell r="C322">
            <v>120803216.24000002</v>
          </cell>
          <cell r="D322">
            <v>7320832.4499999974</v>
          </cell>
          <cell r="E322">
            <v>7336781.8699999992</v>
          </cell>
          <cell r="F322">
            <v>14161265.950000003</v>
          </cell>
          <cell r="G322">
            <v>9341994.1899999976</v>
          </cell>
          <cell r="H322">
            <v>6472960.21</v>
          </cell>
          <cell r="I322">
            <v>26202720.860000003</v>
          </cell>
          <cell r="J322">
            <v>1291863.8599999996</v>
          </cell>
          <cell r="K322">
            <v>25000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192956635.63000003</v>
          </cell>
        </row>
        <row r="323">
          <cell r="C323">
            <v>1142219.02</v>
          </cell>
          <cell r="D323">
            <v>10887871.860000001</v>
          </cell>
          <cell r="E323">
            <v>6819396.8799999999</v>
          </cell>
          <cell r="F323">
            <v>11208435.1</v>
          </cell>
          <cell r="G323">
            <v>7283711.169999999</v>
          </cell>
          <cell r="H323">
            <v>9306607.7599999998</v>
          </cell>
          <cell r="I323">
            <v>37036660.579999998</v>
          </cell>
          <cell r="J323">
            <v>15144965.540000001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98829867.909999996</v>
          </cell>
        </row>
        <row r="324">
          <cell r="C324">
            <v>-2073311.24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-2073311.24</v>
          </cell>
        </row>
        <row r="325">
          <cell r="C325">
            <v>-0.19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-0.19</v>
          </cell>
        </row>
        <row r="326">
          <cell r="C326">
            <v>0</v>
          </cell>
          <cell r="D326">
            <v>4083742.87</v>
          </cell>
          <cell r="E326">
            <v>4507887.0699999984</v>
          </cell>
          <cell r="F326">
            <v>8101032.0199999996</v>
          </cell>
          <cell r="G326">
            <v>5938592.2199999997</v>
          </cell>
          <cell r="H326">
            <v>5945675.46</v>
          </cell>
          <cell r="I326">
            <v>22766290.939999998</v>
          </cell>
          <cell r="J326">
            <v>25000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51368220.579999998</v>
          </cell>
        </row>
        <row r="327">
          <cell r="C327">
            <v>121827262.38</v>
          </cell>
          <cell r="D327">
            <v>5753729.4900000002</v>
          </cell>
          <cell r="E327">
            <v>4891407.3900000006</v>
          </cell>
          <cell r="F327">
            <v>10291449.799999999</v>
          </cell>
          <cell r="G327">
            <v>7674503.2199999988</v>
          </cell>
          <cell r="H327">
            <v>6530946.8600000003</v>
          </cell>
          <cell r="I327">
            <v>18513770.100000001</v>
          </cell>
          <cell r="J327">
            <v>5964540.1699999999</v>
          </cell>
          <cell r="K327">
            <v>149999.79999999999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181597609.21000001</v>
          </cell>
        </row>
        <row r="328">
          <cell r="C328">
            <v>1268510550.46</v>
          </cell>
          <cell r="D328">
            <v>28046176.670000002</v>
          </cell>
          <cell r="E328">
            <v>23555473.210000001</v>
          </cell>
          <cell r="F328">
            <v>43762182.870000005</v>
          </cell>
          <cell r="G328">
            <v>30238800.799999993</v>
          </cell>
          <cell r="H328">
            <v>28256190.289999999</v>
          </cell>
          <cell r="I328">
            <v>104519442.47999999</v>
          </cell>
          <cell r="J328">
            <v>22426369.57</v>
          </cell>
          <cell r="K328">
            <v>174999.8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1549490186.1499999</v>
          </cell>
        </row>
        <row r="329"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</row>
        <row r="330">
          <cell r="C330">
            <v>-591916632.27999997</v>
          </cell>
          <cell r="D330">
            <v>168408473.72000003</v>
          </cell>
          <cell r="E330">
            <v>153922491.59</v>
          </cell>
          <cell r="F330">
            <v>192815804.83999997</v>
          </cell>
          <cell r="G330">
            <v>107921209.01999998</v>
          </cell>
          <cell r="H330">
            <v>113412783.17999999</v>
          </cell>
          <cell r="I330">
            <v>913954314.23000002</v>
          </cell>
          <cell r="J330">
            <v>536731856.93999994</v>
          </cell>
          <cell r="K330">
            <v>375776.96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1595626078.2000003</v>
          </cell>
        </row>
        <row r="331">
          <cell r="C331">
            <v>309422644.90000004</v>
          </cell>
          <cell r="D331">
            <v>45981672.159999996</v>
          </cell>
          <cell r="E331">
            <v>35159972.400000006</v>
          </cell>
          <cell r="F331">
            <v>10845698.189999999</v>
          </cell>
          <cell r="G331">
            <v>5752606.9099999992</v>
          </cell>
          <cell r="H331">
            <v>21336602.530000001</v>
          </cell>
          <cell r="I331">
            <v>74132240.079999998</v>
          </cell>
          <cell r="J331">
            <v>-2222066.0200000005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500409371.14999998</v>
          </cell>
        </row>
        <row r="332"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</row>
        <row r="333">
          <cell r="C333">
            <v>4946216111.8699999</v>
          </cell>
          <cell r="D333">
            <v>505790367.75</v>
          </cell>
          <cell r="E333">
            <v>391930474.73000002</v>
          </cell>
          <cell r="F333">
            <v>715242058.72000003</v>
          </cell>
          <cell r="G333">
            <v>334111209.07999998</v>
          </cell>
          <cell r="H333">
            <v>296924058.29999995</v>
          </cell>
          <cell r="I333">
            <v>1770601657.1900001</v>
          </cell>
          <cell r="J333">
            <v>1235899880.0999999</v>
          </cell>
          <cell r="K333">
            <v>28778473.969999999</v>
          </cell>
          <cell r="L333">
            <v>-0.14000000000000001</v>
          </cell>
          <cell r="M333">
            <v>832662.86000000034</v>
          </cell>
          <cell r="N333">
            <v>0</v>
          </cell>
          <cell r="O333">
            <v>0</v>
          </cell>
          <cell r="P333">
            <v>10226326954.43</v>
          </cell>
        </row>
      </sheetData>
      <sheetData sheetId="36"/>
      <sheetData sheetId="37">
        <row r="7">
          <cell r="C7" t="str">
            <v>Atmos Regulated Shared Services</v>
          </cell>
          <cell r="D7" t="str">
            <v>Atmos Energy-Louisiana</v>
          </cell>
          <cell r="E7" t="str">
            <v>Atmos Energy-West Texas</v>
          </cell>
          <cell r="F7" t="str">
            <v>Atmos Energy-KY/Mid-States</v>
          </cell>
          <cell r="G7" t="str">
            <v>Atmos Energy-Colorado-Kansas</v>
          </cell>
          <cell r="H7" t="str">
            <v>Atmos Energy-Mississippi</v>
          </cell>
          <cell r="I7" t="str">
            <v>Atmos Energy-Mid-Tex</v>
          </cell>
          <cell r="J7" t="str">
            <v>Atmos Pipeline - Texas</v>
          </cell>
          <cell r="K7" t="str">
            <v>Blueflame Insurance Services, LTD</v>
          </cell>
          <cell r="L7" t="str">
            <v>Atmos Energy Company (BU Elim)</v>
          </cell>
          <cell r="M7" t="str">
            <v>Blueflame Insurance (Elim)</v>
          </cell>
          <cell r="N7" t="str">
            <v>Mid-Tex Eliminations</v>
          </cell>
          <cell r="O7" t="str">
            <v>Mississippi Water</v>
          </cell>
          <cell r="P7" t="str">
            <v>Mississippi Wastewater</v>
          </cell>
          <cell r="Q7" t="str">
            <v>Mississippi Wastewater</v>
          </cell>
          <cell r="R7" t="str">
            <v>Mississippi Wastewater</v>
          </cell>
          <cell r="S7" t="str">
            <v>Atmos Regulated Operations</v>
          </cell>
        </row>
        <row r="8">
          <cell r="C8">
            <v>0</v>
          </cell>
          <cell r="D8">
            <v>0</v>
          </cell>
          <cell r="E8">
            <v>0</v>
          </cell>
        </row>
        <row r="9">
          <cell r="C9" t="str">
            <v>Fiscal 2016</v>
          </cell>
          <cell r="D9" t="str">
            <v>Fiscal 2016</v>
          </cell>
          <cell r="E9" t="str">
            <v>Fiscal 2016</v>
          </cell>
          <cell r="F9" t="str">
            <v>Fiscal 2016</v>
          </cell>
          <cell r="G9" t="str">
            <v>Fiscal 2016</v>
          </cell>
          <cell r="H9" t="str">
            <v>Fiscal 2016</v>
          </cell>
          <cell r="I9" t="str">
            <v>Fiscal 2016</v>
          </cell>
          <cell r="J9" t="str">
            <v>Fiscal 2016</v>
          </cell>
          <cell r="K9" t="str">
            <v>Fiscal 2016</v>
          </cell>
          <cell r="L9" t="str">
            <v>Fiscal 2016</v>
          </cell>
          <cell r="M9" t="str">
            <v>Fiscal 2016</v>
          </cell>
          <cell r="N9" t="str">
            <v>Fiscal 2016</v>
          </cell>
          <cell r="O9" t="str">
            <v>Fiscal 2016</v>
          </cell>
          <cell r="P9" t="str">
            <v>Fiscal 2016</v>
          </cell>
          <cell r="Q9" t="str">
            <v>Fiscal 2016</v>
          </cell>
          <cell r="R9" t="str">
            <v>Fiscal 2016</v>
          </cell>
          <cell r="S9" t="str">
            <v>Fiscal 2016</v>
          </cell>
        </row>
        <row r="10">
          <cell r="C10" t="str">
            <v>YTD September</v>
          </cell>
          <cell r="D10" t="str">
            <v>YTD September</v>
          </cell>
          <cell r="E10" t="str">
            <v>YTD September</v>
          </cell>
          <cell r="F10" t="str">
            <v>YTD September</v>
          </cell>
          <cell r="G10" t="str">
            <v>YTD September</v>
          </cell>
          <cell r="H10" t="str">
            <v>YTD September</v>
          </cell>
          <cell r="I10" t="str">
            <v>YTD September</v>
          </cell>
          <cell r="J10" t="str">
            <v>YTD September</v>
          </cell>
          <cell r="K10" t="str">
            <v>YTD September</v>
          </cell>
          <cell r="L10" t="str">
            <v>YTD September</v>
          </cell>
          <cell r="M10" t="str">
            <v>YTD September</v>
          </cell>
          <cell r="N10" t="str">
            <v>YTD September</v>
          </cell>
          <cell r="O10" t="str">
            <v>YTD September</v>
          </cell>
          <cell r="P10" t="str">
            <v>YTD September</v>
          </cell>
          <cell r="Q10" t="str">
            <v>YTD September</v>
          </cell>
          <cell r="R10" t="str">
            <v>YTD September</v>
          </cell>
          <cell r="S10" t="str">
            <v>YTD September</v>
          </cell>
        </row>
        <row r="11">
          <cell r="C11">
            <v>0</v>
          </cell>
          <cell r="D11">
            <v>0</v>
          </cell>
          <cell r="E11">
            <v>7.2759576141834259E-12</v>
          </cell>
          <cell r="F11">
            <v>1.8189894035458565E-12</v>
          </cell>
          <cell r="G11">
            <v>1.0000000003856258E-2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1.0000000012951205E-2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218153.27999999997</v>
          </cell>
          <cell r="G12">
            <v>0</v>
          </cell>
          <cell r="H12">
            <v>161788.08000000002</v>
          </cell>
          <cell r="I12">
            <v>0</v>
          </cell>
          <cell r="J12">
            <v>7721987.5999999987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8101928.96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86250.73</v>
          </cell>
          <cell r="H13">
            <v>25357.08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111607.81</v>
          </cell>
        </row>
        <row r="14">
          <cell r="C14">
            <v>0</v>
          </cell>
          <cell r="D14">
            <v>71753.34</v>
          </cell>
          <cell r="E14">
            <v>790722.44</v>
          </cell>
          <cell r="F14">
            <v>1032850.2600000001</v>
          </cell>
          <cell r="G14">
            <v>39331.03</v>
          </cell>
          <cell r="H14">
            <v>525568.07999999996</v>
          </cell>
          <cell r="I14">
            <v>0</v>
          </cell>
          <cell r="J14">
            <v>44936498.410000011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47396723.560000002</v>
          </cell>
        </row>
        <row r="15">
          <cell r="C15">
            <v>0</v>
          </cell>
          <cell r="D15">
            <v>22338010.910000004</v>
          </cell>
          <cell r="E15">
            <v>19748504.73</v>
          </cell>
          <cell r="F15">
            <v>27391590.120000001</v>
          </cell>
          <cell r="G15">
            <v>16795183.179999996</v>
          </cell>
          <cell r="H15">
            <v>10467010.560000001</v>
          </cell>
          <cell r="I15">
            <v>104393492.88000001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201133792.38000003</v>
          </cell>
        </row>
        <row r="16">
          <cell r="C16">
            <v>21986206.549999997</v>
          </cell>
          <cell r="D16">
            <v>1990686.32</v>
          </cell>
          <cell r="E16">
            <v>2794867.99</v>
          </cell>
          <cell r="F16">
            <v>1902563.1300000001</v>
          </cell>
          <cell r="G16">
            <v>1429622.1800000002</v>
          </cell>
          <cell r="H16">
            <v>2477064.98</v>
          </cell>
          <cell r="I16">
            <v>5544596.0999999996</v>
          </cell>
          <cell r="J16">
            <v>1097081.6000000001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39222688.850000001</v>
          </cell>
        </row>
        <row r="17">
          <cell r="C17">
            <v>13160.600000000002</v>
          </cell>
          <cell r="D17">
            <v>824981.76</v>
          </cell>
          <cell r="E17">
            <v>13699.449999999999</v>
          </cell>
          <cell r="F17">
            <v>83384.12000000001</v>
          </cell>
          <cell r="G17">
            <v>47860.87</v>
          </cell>
          <cell r="H17">
            <v>561452.69999999995</v>
          </cell>
          <cell r="I17">
            <v>232292.32000000004</v>
          </cell>
          <cell r="J17">
            <v>47084.28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1823916.1000000003</v>
          </cell>
        </row>
        <row r="18">
          <cell r="C18">
            <v>0</v>
          </cell>
          <cell r="D18">
            <v>-824981.76</v>
          </cell>
          <cell r="E18">
            <v>-12808.66</v>
          </cell>
          <cell r="F18">
            <v>-57296.609999999993</v>
          </cell>
          <cell r="G18">
            <v>-42177.180000000008</v>
          </cell>
          <cell r="H18">
            <v>-561452.69999999995</v>
          </cell>
          <cell r="I18">
            <v>-185833.84999999998</v>
          </cell>
          <cell r="J18">
            <v>-32958.980000000003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-1717509.74</v>
          </cell>
        </row>
        <row r="19">
          <cell r="C19">
            <v>0</v>
          </cell>
          <cell r="D19">
            <v>433573.41</v>
          </cell>
          <cell r="E19">
            <v>99032.559999999983</v>
          </cell>
          <cell r="F19">
            <v>47080.369999999995</v>
          </cell>
          <cell r="G19">
            <v>22236.59</v>
          </cell>
          <cell r="H19">
            <v>611965.11999999988</v>
          </cell>
          <cell r="I19">
            <v>169348.18</v>
          </cell>
          <cell r="J19">
            <v>58956.83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1442193.0599999998</v>
          </cell>
        </row>
        <row r="20">
          <cell r="C20">
            <v>0</v>
          </cell>
          <cell r="D20">
            <v>-433573.41</v>
          </cell>
          <cell r="E20">
            <v>-97051.989999999991</v>
          </cell>
          <cell r="F20">
            <v>-46138.85</v>
          </cell>
          <cell r="G20">
            <v>-21791.900000000005</v>
          </cell>
          <cell r="H20">
            <v>-611965.11999999988</v>
          </cell>
          <cell r="I20">
            <v>-165961.23000000001</v>
          </cell>
          <cell r="J20">
            <v>-57777.670000000006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-1434260.17</v>
          </cell>
        </row>
        <row r="21">
          <cell r="C21">
            <v>0</v>
          </cell>
          <cell r="D21">
            <v>2913</v>
          </cell>
          <cell r="E21">
            <v>425.13000000000005</v>
          </cell>
          <cell r="F21">
            <v>359.28</v>
          </cell>
          <cell r="G21">
            <v>147.62999999999994</v>
          </cell>
          <cell r="H21">
            <v>3866.69</v>
          </cell>
          <cell r="I21">
            <v>6287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13998.73</v>
          </cell>
        </row>
        <row r="22">
          <cell r="C22">
            <v>0</v>
          </cell>
          <cell r="D22">
            <v>-1625.3400000000001</v>
          </cell>
          <cell r="E22">
            <v>-244.91999999999996</v>
          </cell>
          <cell r="F22">
            <v>-205.18999999999997</v>
          </cell>
          <cell r="G22">
            <v>-79.739999999999981</v>
          </cell>
          <cell r="H22">
            <v>-2154.37</v>
          </cell>
          <cell r="I22">
            <v>-5029.5600000000004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-9339.1200000000008</v>
          </cell>
        </row>
        <row r="23">
          <cell r="C23">
            <v>40333.980000000003</v>
          </cell>
          <cell r="D23">
            <v>430073.52000000008</v>
          </cell>
          <cell r="E23">
            <v>432294.06999999995</v>
          </cell>
          <cell r="F23">
            <v>449039.73000000004</v>
          </cell>
          <cell r="G23">
            <v>424534.92000000004</v>
          </cell>
          <cell r="H23">
            <v>381958.76</v>
          </cell>
          <cell r="I23">
            <v>1010982.3500000002</v>
          </cell>
          <cell r="J23">
            <v>453706.10000000003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3622923.43</v>
          </cell>
        </row>
        <row r="24">
          <cell r="C24">
            <v>0</v>
          </cell>
          <cell r="D24">
            <v>-239969.64</v>
          </cell>
          <cell r="E24">
            <v>-248433.88</v>
          </cell>
          <cell r="F24">
            <v>-256809.33999999997</v>
          </cell>
          <cell r="G24">
            <v>-234492.37999999998</v>
          </cell>
          <cell r="H24">
            <v>-212732.01000000004</v>
          </cell>
          <cell r="I24">
            <v>-808785.87</v>
          </cell>
          <cell r="J24">
            <v>-317594.26999999996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-2318817.3899999997</v>
          </cell>
        </row>
        <row r="25">
          <cell r="C25">
            <v>1985.5000000000005</v>
          </cell>
          <cell r="D25">
            <v>98116.01</v>
          </cell>
          <cell r="E25">
            <v>0</v>
          </cell>
          <cell r="F25">
            <v>0</v>
          </cell>
          <cell r="G25">
            <v>1758.0599999999997</v>
          </cell>
          <cell r="H25">
            <v>0</v>
          </cell>
          <cell r="I25">
            <v>36907.08</v>
          </cell>
          <cell r="J25">
            <v>8555.7599999999984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147322.40999999997</v>
          </cell>
        </row>
        <row r="26">
          <cell r="C26">
            <v>0</v>
          </cell>
          <cell r="D26">
            <v>-54744.54</v>
          </cell>
          <cell r="E26">
            <v>0</v>
          </cell>
          <cell r="F26">
            <v>0</v>
          </cell>
          <cell r="G26">
            <v>-971.84999999999991</v>
          </cell>
          <cell r="H26">
            <v>0</v>
          </cell>
          <cell r="I26">
            <v>-29525.640000000003</v>
          </cell>
          <cell r="J26">
            <v>-5989.0800000000008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-91231.110000000015</v>
          </cell>
        </row>
        <row r="27">
          <cell r="C27">
            <v>-1764915.19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-1764915.19</v>
          </cell>
        </row>
        <row r="28">
          <cell r="C28">
            <v>-1406328.0599999998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-1406328.0599999998</v>
          </cell>
        </row>
        <row r="29">
          <cell r="C29">
            <v>-2050293.7300000002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-2050293.7300000002</v>
          </cell>
        </row>
        <row r="30">
          <cell r="C30">
            <v>-2119023.8699999996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-2119023.8699999996</v>
          </cell>
        </row>
        <row r="31">
          <cell r="C31">
            <v>-9281634.1899999995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-9281634.1899999995</v>
          </cell>
        </row>
        <row r="32">
          <cell r="C32">
            <v>-1494760.75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-1494760.75</v>
          </cell>
        </row>
        <row r="33">
          <cell r="C33">
            <v>-3387678.6100000003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-3387678.6100000003</v>
          </cell>
        </row>
        <row r="34">
          <cell r="C34">
            <v>-537052.23</v>
          </cell>
          <cell r="D34">
            <v>1075264.9699999997</v>
          </cell>
          <cell r="E34">
            <v>931512.89</v>
          </cell>
          <cell r="F34">
            <v>1193028.58</v>
          </cell>
          <cell r="G34">
            <v>756901.80999999994</v>
          </cell>
          <cell r="H34">
            <v>806849.3899999999</v>
          </cell>
          <cell r="I34">
            <v>4618264.5</v>
          </cell>
          <cell r="J34">
            <v>3387678.6100000003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12232448.520000001</v>
          </cell>
        </row>
        <row r="35">
          <cell r="C35">
            <v>0</v>
          </cell>
          <cell r="D35">
            <v>975028.76</v>
          </cell>
          <cell r="E35">
            <v>833402.29999999981</v>
          </cell>
          <cell r="F35">
            <v>925995.29000000015</v>
          </cell>
          <cell r="G35">
            <v>649426.25</v>
          </cell>
          <cell r="H35">
            <v>687911.36</v>
          </cell>
          <cell r="I35">
            <v>4663369.6900000004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8735133.6500000004</v>
          </cell>
        </row>
        <row r="36">
          <cell r="C36">
            <v>0</v>
          </cell>
          <cell r="D36">
            <v>125507.64</v>
          </cell>
          <cell r="E36">
            <v>0</v>
          </cell>
          <cell r="F36">
            <v>98668.799999999974</v>
          </cell>
          <cell r="G36">
            <v>364271.40000000008</v>
          </cell>
          <cell r="H36">
            <v>16066.679999999998</v>
          </cell>
          <cell r="I36">
            <v>-7179782.5199999996</v>
          </cell>
          <cell r="J36">
            <v>-1722020.76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-8297288.7600000016</v>
          </cell>
        </row>
        <row r="37">
          <cell r="C37">
            <v>0</v>
          </cell>
          <cell r="D37">
            <v>0</v>
          </cell>
          <cell r="E37">
            <v>-130.59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-130.59</v>
          </cell>
        </row>
        <row r="38">
          <cell r="C38">
            <v>-1.9990693544968963E-9</v>
          </cell>
          <cell r="D38">
            <v>26811014.950000003</v>
          </cell>
          <cell r="E38">
            <v>25285791.519999996</v>
          </cell>
          <cell r="F38">
            <v>32982262.969999999</v>
          </cell>
          <cell r="G38">
            <v>20318011.610000003</v>
          </cell>
          <cell r="H38">
            <v>15338555.279999996</v>
          </cell>
          <cell r="I38">
            <v>112300621.42999999</v>
          </cell>
          <cell r="J38">
            <v>55575208.430000007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288611466.18999994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</row>
        <row r="40">
          <cell r="C40">
            <v>0</v>
          </cell>
          <cell r="D40">
            <v>822124.42999999993</v>
          </cell>
          <cell r="E40">
            <v>8548.73</v>
          </cell>
          <cell r="F40">
            <v>18924.32</v>
          </cell>
          <cell r="G40">
            <v>31629.430000000004</v>
          </cell>
          <cell r="H40">
            <v>457614.77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1338841.6799999997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</row>
        <row r="42">
          <cell r="C42">
            <v>0</v>
          </cell>
          <cell r="D42">
            <v>0</v>
          </cell>
          <cell r="E42">
            <v>-130.59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-130.59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C45">
            <v>-1.9990693544968963E-9</v>
          </cell>
          <cell r="D45">
            <v>27633139.380000003</v>
          </cell>
          <cell r="E45">
            <v>25294470.839999996</v>
          </cell>
          <cell r="F45">
            <v>33001187.289999999</v>
          </cell>
          <cell r="G45">
            <v>20349641.040000003</v>
          </cell>
          <cell r="H45">
            <v>15796170.049999995</v>
          </cell>
          <cell r="I45">
            <v>112300621.42999999</v>
          </cell>
          <cell r="J45">
            <v>55575208.430000007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289950438.45999992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</row>
        <row r="50">
          <cell r="C50">
            <v>0</v>
          </cell>
          <cell r="D50">
            <v>-1684006.51</v>
          </cell>
          <cell r="E50">
            <v>-1333207.1899999899</v>
          </cell>
          <cell r="F50">
            <v>0</v>
          </cell>
          <cell r="G50">
            <v>0</v>
          </cell>
          <cell r="H50">
            <v>0</v>
          </cell>
          <cell r="I50">
            <v>-5974302.8400000101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-8991516.5399999991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201474.41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201474.41</v>
          </cell>
        </row>
        <row r="52"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</row>
        <row r="53">
          <cell r="S53">
            <v>0</v>
          </cell>
        </row>
        <row r="54">
          <cell r="C54">
            <v>0</v>
          </cell>
          <cell r="D54">
            <v>-1684006.51</v>
          </cell>
          <cell r="E54">
            <v>-1333207.1899999899</v>
          </cell>
          <cell r="F54">
            <v>0</v>
          </cell>
          <cell r="G54">
            <v>0</v>
          </cell>
          <cell r="H54">
            <v>0</v>
          </cell>
          <cell r="I54">
            <v>-5772828.4300000099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-8790042.129999999</v>
          </cell>
        </row>
        <row r="55"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</row>
        <row r="56">
          <cell r="C56">
            <v>-1.9990693544968963E-9</v>
          </cell>
          <cell r="D56">
            <v>29317145.890000004</v>
          </cell>
          <cell r="E56">
            <v>26627678.029999986</v>
          </cell>
          <cell r="F56">
            <v>33001187.289999999</v>
          </cell>
          <cell r="G56">
            <v>20349641.040000003</v>
          </cell>
          <cell r="H56">
            <v>15796170.049999995</v>
          </cell>
          <cell r="I56">
            <v>118073449.86</v>
          </cell>
          <cell r="J56">
            <v>55575208.430000007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298740480.58999991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</row>
        <row r="58">
          <cell r="C58">
            <v>-22041686.629999999</v>
          </cell>
          <cell r="D58">
            <v>2050293.7299999997</v>
          </cell>
          <cell r="E58">
            <v>1764915.19</v>
          </cell>
          <cell r="F58">
            <v>2119023.87</v>
          </cell>
          <cell r="G58">
            <v>1406328.06</v>
          </cell>
          <cell r="H58">
            <v>1494760.75</v>
          </cell>
          <cell r="I58">
            <v>9281634.1900000013</v>
          </cell>
          <cell r="J58">
            <v>3387678.6100000003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-537052.22999999393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</row>
        <row r="62"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</row>
        <row r="63"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</row>
      </sheetData>
      <sheetData sheetId="38">
        <row r="6">
          <cell r="C6" t="str">
            <v>212</v>
          </cell>
          <cell r="D6" t="str">
            <v>221</v>
          </cell>
          <cell r="E6" t="str">
            <v>231</v>
          </cell>
          <cell r="F6" t="str">
            <v>232</v>
          </cell>
          <cell r="G6" t="str">
            <v>233</v>
          </cell>
          <cell r="H6" t="str">
            <v>234</v>
          </cell>
          <cell r="I6" t="str">
            <v>236</v>
          </cell>
          <cell r="J6" t="str">
            <v>301</v>
          </cell>
          <cell r="K6" t="str">
            <v>303</v>
          </cell>
          <cell r="L6" t="str">
            <v>306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C10" t="str">
            <v>Atmos Energy Marketing LLC (Formerly Woodward Marketing, LLC)</v>
          </cell>
          <cell r="D10" t="str">
            <v>Atmos Power Systems Inc (Formerly Atmos Leasing)</v>
          </cell>
          <cell r="E10" t="str">
            <v>Atmos Pipeline &amp; Storage LLC (Formerly Atmos Storage)</v>
          </cell>
          <cell r="F10" t="str">
            <v>UCG Storage</v>
          </cell>
          <cell r="G10" t="str">
            <v>WKG Storage</v>
          </cell>
          <cell r="H10" t="str">
            <v>Trans Louisiana Gas Storage</v>
          </cell>
          <cell r="I10" t="str">
            <v>Atmos Gathering Company, LLC</v>
          </cell>
          <cell r="J10" t="str">
            <v>Atmos Energy Services LLC (Previous Inc)</v>
          </cell>
          <cell r="K10" t="str">
            <v>Trans Louisiana Gas Pipeline (Formerly Trans Louisiana Industrial Gas)</v>
          </cell>
          <cell r="L10" t="str">
            <v>Atmos Exploration &amp; Production (Formerly WKGR)</v>
          </cell>
          <cell r="M10" t="str">
            <v>.Total Non Reg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7737</v>
          </cell>
          <cell r="J12">
            <v>0</v>
          </cell>
          <cell r="K12">
            <v>0</v>
          </cell>
          <cell r="L12">
            <v>0</v>
          </cell>
          <cell r="M12">
            <v>7737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-7737</v>
          </cell>
          <cell r="J13">
            <v>0</v>
          </cell>
          <cell r="K13">
            <v>0</v>
          </cell>
          <cell r="L13">
            <v>0</v>
          </cell>
          <cell r="M13">
            <v>-7737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52586.2</v>
          </cell>
          <cell r="G14">
            <v>314813.87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367400.07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-104356.38</v>
          </cell>
          <cell r="L15">
            <v>0</v>
          </cell>
          <cell r="M15">
            <v>-104356.38</v>
          </cell>
        </row>
        <row r="16">
          <cell r="C16">
            <v>246394.79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281051.06</v>
          </cell>
          <cell r="L16">
            <v>0</v>
          </cell>
          <cell r="M16">
            <v>527445.85</v>
          </cell>
        </row>
        <row r="17">
          <cell r="C17">
            <v>890348.17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890348.17</v>
          </cell>
        </row>
        <row r="18">
          <cell r="C18">
            <v>1136742.96</v>
          </cell>
          <cell r="D18">
            <v>0</v>
          </cell>
          <cell r="E18">
            <v>0</v>
          </cell>
          <cell r="F18">
            <v>52586.2</v>
          </cell>
          <cell r="G18">
            <v>314813.87</v>
          </cell>
          <cell r="H18">
            <v>0</v>
          </cell>
          <cell r="I18">
            <v>0</v>
          </cell>
          <cell r="J18">
            <v>0</v>
          </cell>
          <cell r="K18">
            <v>176694.68</v>
          </cell>
          <cell r="L18">
            <v>0</v>
          </cell>
          <cell r="M18">
            <v>1680837.7099999997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1517646.64</v>
          </cell>
          <cell r="G19">
            <v>135253.78</v>
          </cell>
          <cell r="H19">
            <v>1252487.3999999999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2905387.82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20707409.609999999</v>
          </cell>
          <cell r="L20">
            <v>0</v>
          </cell>
          <cell r="M20">
            <v>20707409.609999999</v>
          </cell>
        </row>
        <row r="21">
          <cell r="C21">
            <v>-64021.34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2340587.0699999998</v>
          </cell>
          <cell r="L21">
            <v>0</v>
          </cell>
          <cell r="M21">
            <v>2276565.73</v>
          </cell>
        </row>
        <row r="22">
          <cell r="C22">
            <v>20959340.449999999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95262.22</v>
          </cell>
          <cell r="L22">
            <v>0</v>
          </cell>
          <cell r="M22">
            <v>21054602.669999998</v>
          </cell>
        </row>
        <row r="23">
          <cell r="C23">
            <v>4395480.5299999993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6950000</v>
          </cell>
          <cell r="I23">
            <v>0</v>
          </cell>
          <cell r="J23">
            <v>0</v>
          </cell>
          <cell r="K23">
            <v>21359.49</v>
          </cell>
          <cell r="L23">
            <v>0</v>
          </cell>
          <cell r="M23">
            <v>11366840.02</v>
          </cell>
        </row>
        <row r="24">
          <cell r="C24">
            <v>804748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189991.36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994739.36</v>
          </cell>
        </row>
        <row r="25">
          <cell r="C25">
            <v>3308974.54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3308974.54</v>
          </cell>
        </row>
        <row r="26">
          <cell r="C26">
            <v>1134506.2999999998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977.5</v>
          </cell>
          <cell r="K26">
            <v>0</v>
          </cell>
          <cell r="L26">
            <v>0</v>
          </cell>
          <cell r="M26">
            <v>1135483.7999999998</v>
          </cell>
        </row>
        <row r="27">
          <cell r="C27">
            <v>5318944.3899999997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21383.16</v>
          </cell>
          <cell r="K27">
            <v>0</v>
          </cell>
          <cell r="L27">
            <v>0</v>
          </cell>
          <cell r="M27">
            <v>5340327.55</v>
          </cell>
        </row>
        <row r="28">
          <cell r="C28">
            <v>246515.24</v>
          </cell>
          <cell r="D28">
            <v>0</v>
          </cell>
          <cell r="E28">
            <v>0</v>
          </cell>
          <cell r="F28">
            <v>5392384.5499999998</v>
          </cell>
          <cell r="G28">
            <v>839505.49</v>
          </cell>
          <cell r="H28">
            <v>0</v>
          </cell>
          <cell r="I28">
            <v>0</v>
          </cell>
          <cell r="J28">
            <v>30008</v>
          </cell>
          <cell r="K28">
            <v>0</v>
          </cell>
          <cell r="L28">
            <v>0</v>
          </cell>
          <cell r="M28">
            <v>6508413.2800000003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2532983.4300000002</v>
          </cell>
          <cell r="G29">
            <v>4850000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7382983.4299999997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8606006.3000000007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8606006.3000000007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1517646.64</v>
          </cell>
          <cell r="G31">
            <v>135253.78</v>
          </cell>
          <cell r="H31">
            <v>1252487.3999999999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2905387.82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20707409.609999999</v>
          </cell>
          <cell r="L32">
            <v>0</v>
          </cell>
          <cell r="M32">
            <v>20707409.609999999</v>
          </cell>
        </row>
        <row r="33">
          <cell r="C33">
            <v>-64021.34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2340587.0699999998</v>
          </cell>
          <cell r="L33">
            <v>0</v>
          </cell>
          <cell r="M33">
            <v>2276565.73</v>
          </cell>
        </row>
        <row r="34">
          <cell r="C34">
            <v>20959340.449999999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95262.22</v>
          </cell>
          <cell r="L34">
            <v>0</v>
          </cell>
          <cell r="M34">
            <v>21054602.669999998</v>
          </cell>
        </row>
        <row r="35">
          <cell r="C35">
            <v>4395480.5299999993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6950000</v>
          </cell>
          <cell r="I35">
            <v>0</v>
          </cell>
          <cell r="J35">
            <v>0</v>
          </cell>
          <cell r="K35">
            <v>21359.49</v>
          </cell>
          <cell r="L35">
            <v>0</v>
          </cell>
          <cell r="M35">
            <v>11366840.02</v>
          </cell>
        </row>
        <row r="36">
          <cell r="C36">
            <v>804748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189991.36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994739.36</v>
          </cell>
        </row>
        <row r="37">
          <cell r="C37">
            <v>3308974.54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3308974.54</v>
          </cell>
        </row>
        <row r="38">
          <cell r="C38">
            <v>1134506.2999999998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977.5</v>
          </cell>
          <cell r="K38">
            <v>0</v>
          </cell>
          <cell r="L38">
            <v>0</v>
          </cell>
          <cell r="M38">
            <v>1135483.7999999998</v>
          </cell>
        </row>
        <row r="39">
          <cell r="C39">
            <v>5318944.3899999997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21383.16</v>
          </cell>
          <cell r="K39">
            <v>0</v>
          </cell>
          <cell r="L39">
            <v>0</v>
          </cell>
          <cell r="M39">
            <v>5340327.55</v>
          </cell>
        </row>
        <row r="40">
          <cell r="C40">
            <v>246515.24</v>
          </cell>
          <cell r="D40">
            <v>0</v>
          </cell>
          <cell r="E40">
            <v>0</v>
          </cell>
          <cell r="F40">
            <v>5392384.5499999998</v>
          </cell>
          <cell r="G40">
            <v>839505.49</v>
          </cell>
          <cell r="H40">
            <v>0</v>
          </cell>
          <cell r="I40">
            <v>0</v>
          </cell>
          <cell r="J40">
            <v>30008</v>
          </cell>
          <cell r="K40">
            <v>0</v>
          </cell>
          <cell r="L40">
            <v>0</v>
          </cell>
          <cell r="M40">
            <v>6508413.2800000003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2532983.4300000002</v>
          </cell>
          <cell r="G41">
            <v>4850000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7382983.4299999997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8606006.3000000007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8606006.3000000007</v>
          </cell>
        </row>
        <row r="43">
          <cell r="C43">
            <v>36104488.109999999</v>
          </cell>
          <cell r="D43">
            <v>0</v>
          </cell>
          <cell r="E43">
            <v>0</v>
          </cell>
          <cell r="F43">
            <v>9443014.6199999992</v>
          </cell>
          <cell r="G43">
            <v>14430765.57</v>
          </cell>
          <cell r="H43">
            <v>8392478.7599999998</v>
          </cell>
          <cell r="I43">
            <v>0</v>
          </cell>
          <cell r="J43">
            <v>52368.66</v>
          </cell>
          <cell r="K43">
            <v>23164618.389999997</v>
          </cell>
          <cell r="L43">
            <v>0</v>
          </cell>
          <cell r="M43">
            <v>91587734.109999999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16700.68</v>
          </cell>
          <cell r="J44">
            <v>0</v>
          </cell>
          <cell r="K44">
            <v>0</v>
          </cell>
          <cell r="L44">
            <v>0</v>
          </cell>
          <cell r="M44">
            <v>16700.68</v>
          </cell>
        </row>
        <row r="45">
          <cell r="C45">
            <v>4369832.28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59181.01</v>
          </cell>
          <cell r="J45">
            <v>0</v>
          </cell>
          <cell r="K45">
            <v>301695.07</v>
          </cell>
          <cell r="L45">
            <v>0</v>
          </cell>
          <cell r="M45">
            <v>4730708.3600000003</v>
          </cell>
        </row>
        <row r="46">
          <cell r="C46">
            <v>-40.93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3404.78</v>
          </cell>
          <cell r="J46">
            <v>0</v>
          </cell>
          <cell r="K46">
            <v>116.13</v>
          </cell>
          <cell r="L46">
            <v>0</v>
          </cell>
          <cell r="M46">
            <v>3479.9800000000005</v>
          </cell>
        </row>
        <row r="47">
          <cell r="C47">
            <v>85964.56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29048.28</v>
          </cell>
          <cell r="L47">
            <v>0</v>
          </cell>
          <cell r="M47">
            <v>115012.84</v>
          </cell>
        </row>
        <row r="48">
          <cell r="C48">
            <v>43748.05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8752.3799999999992</v>
          </cell>
          <cell r="L48">
            <v>0</v>
          </cell>
          <cell r="M48">
            <v>52500.43</v>
          </cell>
        </row>
        <row r="49">
          <cell r="C49">
            <v>30154.550000000003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871.86</v>
          </cell>
          <cell r="L49">
            <v>0</v>
          </cell>
          <cell r="M49">
            <v>31026.410000000003</v>
          </cell>
        </row>
        <row r="50">
          <cell r="C50">
            <v>1208.05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259.36</v>
          </cell>
          <cell r="L50">
            <v>0</v>
          </cell>
          <cell r="M50">
            <v>1467.4099999999999</v>
          </cell>
        </row>
        <row r="51">
          <cell r="C51">
            <v>1210.79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578.15</v>
          </cell>
          <cell r="L51">
            <v>0</v>
          </cell>
          <cell r="M51">
            <v>1788.94</v>
          </cell>
        </row>
        <row r="52">
          <cell r="C52">
            <v>2924.75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579.79999999999995</v>
          </cell>
          <cell r="L52">
            <v>0</v>
          </cell>
          <cell r="M52">
            <v>3504.55</v>
          </cell>
        </row>
        <row r="53">
          <cell r="C53">
            <v>4343.78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880.25</v>
          </cell>
          <cell r="L53">
            <v>0</v>
          </cell>
          <cell r="M53">
            <v>5224.03</v>
          </cell>
        </row>
        <row r="54">
          <cell r="C54">
            <v>711967.85000000009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7352.79</v>
          </cell>
          <cell r="J54">
            <v>0</v>
          </cell>
          <cell r="K54">
            <v>56424.08</v>
          </cell>
          <cell r="L54">
            <v>0</v>
          </cell>
          <cell r="M54">
            <v>775744.72000000009</v>
          </cell>
        </row>
        <row r="55">
          <cell r="C55">
            <v>37955.26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18108.370000000003</v>
          </cell>
          <cell r="L55">
            <v>0</v>
          </cell>
          <cell r="M55">
            <v>56063.630000000005</v>
          </cell>
        </row>
        <row r="56">
          <cell r="C56">
            <v>47930.57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27812.54</v>
          </cell>
          <cell r="L56">
            <v>0</v>
          </cell>
          <cell r="M56">
            <v>75743.11</v>
          </cell>
        </row>
        <row r="57">
          <cell r="C57">
            <v>2877.0499999999997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2221.8000000000002</v>
          </cell>
          <cell r="L57">
            <v>0</v>
          </cell>
          <cell r="M57">
            <v>5098.8500000000004</v>
          </cell>
        </row>
        <row r="58">
          <cell r="C58">
            <v>1228244.3500000001</v>
          </cell>
          <cell r="D58">
            <v>0</v>
          </cell>
          <cell r="E58">
            <v>0</v>
          </cell>
          <cell r="F58">
            <v>392243.91</v>
          </cell>
          <cell r="G58">
            <v>421792.88</v>
          </cell>
          <cell r="H58">
            <v>753608</v>
          </cell>
          <cell r="I58">
            <v>6061250.2300000004</v>
          </cell>
          <cell r="J58">
            <v>0</v>
          </cell>
          <cell r="K58">
            <v>2303749.83</v>
          </cell>
          <cell r="L58">
            <v>0</v>
          </cell>
          <cell r="M58">
            <v>11160889.200000001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11042.15</v>
          </cell>
          <cell r="J59">
            <v>0</v>
          </cell>
          <cell r="K59">
            <v>36352.01</v>
          </cell>
          <cell r="L59">
            <v>0</v>
          </cell>
          <cell r="M59">
            <v>47394.16</v>
          </cell>
        </row>
        <row r="60">
          <cell r="C60">
            <v>451.49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451.49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13315.88</v>
          </cell>
          <cell r="G61">
            <v>52450.64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65766.52</v>
          </cell>
        </row>
        <row r="62">
          <cell r="C62">
            <v>4189503.53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4189503.53</v>
          </cell>
        </row>
        <row r="63">
          <cell r="C63">
            <v>1316239.1599999999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1316239.1599999999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1950</v>
          </cell>
          <cell r="G64">
            <v>2600</v>
          </cell>
          <cell r="H64">
            <v>0</v>
          </cell>
          <cell r="I64">
            <v>0</v>
          </cell>
          <cell r="J64">
            <v>0</v>
          </cell>
          <cell r="K64">
            <v>5366.68</v>
          </cell>
          <cell r="L64">
            <v>0</v>
          </cell>
          <cell r="M64">
            <v>9916.68</v>
          </cell>
        </row>
        <row r="65">
          <cell r="C65">
            <v>125521</v>
          </cell>
          <cell r="D65">
            <v>0</v>
          </cell>
          <cell r="E65">
            <v>0</v>
          </cell>
          <cell r="F65">
            <v>-330</v>
          </cell>
          <cell r="G65">
            <v>-330</v>
          </cell>
          <cell r="H65">
            <v>0</v>
          </cell>
          <cell r="I65">
            <v>-63967.259999999995</v>
          </cell>
          <cell r="J65">
            <v>0</v>
          </cell>
          <cell r="K65">
            <v>12592.78</v>
          </cell>
          <cell r="L65">
            <v>0</v>
          </cell>
          <cell r="M65">
            <v>73486.52</v>
          </cell>
        </row>
        <row r="66">
          <cell r="C66">
            <v>2000.0500000000002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64179.07</v>
          </cell>
          <cell r="L66">
            <v>0</v>
          </cell>
          <cell r="M66">
            <v>66179.12</v>
          </cell>
        </row>
        <row r="67">
          <cell r="C67">
            <v>-22514521.999999996</v>
          </cell>
          <cell r="D67">
            <v>0</v>
          </cell>
          <cell r="E67">
            <v>3109.23</v>
          </cell>
          <cell r="F67">
            <v>-995156.24</v>
          </cell>
          <cell r="G67">
            <v>-1611526.87</v>
          </cell>
          <cell r="H67">
            <v>-2372470.12</v>
          </cell>
          <cell r="I67">
            <v>-13300022.390000001</v>
          </cell>
          <cell r="J67">
            <v>0</v>
          </cell>
          <cell r="K67">
            <v>-3604915.93</v>
          </cell>
          <cell r="L67">
            <v>0</v>
          </cell>
          <cell r="M67">
            <v>-44395504.32</v>
          </cell>
        </row>
        <row r="68">
          <cell r="C68">
            <v>218546.31</v>
          </cell>
          <cell r="D68">
            <v>0</v>
          </cell>
          <cell r="E68">
            <v>0</v>
          </cell>
          <cell r="F68">
            <v>0</v>
          </cell>
          <cell r="G68">
            <v>717.9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219264.21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133179.1</v>
          </cell>
          <cell r="H69">
            <v>0</v>
          </cell>
          <cell r="I69">
            <v>13625.13</v>
          </cell>
          <cell r="J69">
            <v>0</v>
          </cell>
          <cell r="K69">
            <v>0</v>
          </cell>
          <cell r="L69">
            <v>0</v>
          </cell>
          <cell r="M69">
            <v>146804.23000000001</v>
          </cell>
        </row>
        <row r="70">
          <cell r="C70">
            <v>38.25</v>
          </cell>
          <cell r="D70">
            <v>0</v>
          </cell>
          <cell r="E70">
            <v>0</v>
          </cell>
          <cell r="F70">
            <v>780</v>
          </cell>
          <cell r="G70">
            <v>3975</v>
          </cell>
          <cell r="H70">
            <v>0</v>
          </cell>
          <cell r="I70">
            <v>3349937.5</v>
          </cell>
          <cell r="J70">
            <v>0</v>
          </cell>
          <cell r="K70">
            <v>65</v>
          </cell>
          <cell r="L70">
            <v>0</v>
          </cell>
          <cell r="M70">
            <v>3354795.75</v>
          </cell>
        </row>
        <row r="71">
          <cell r="C71">
            <v>28642.03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189991.36</v>
          </cell>
          <cell r="I71">
            <v>0</v>
          </cell>
          <cell r="J71">
            <v>0</v>
          </cell>
          <cell r="K71">
            <v>660068</v>
          </cell>
          <cell r="L71">
            <v>0</v>
          </cell>
          <cell r="M71">
            <v>878701.39</v>
          </cell>
        </row>
        <row r="72">
          <cell r="C72">
            <v>45813.279999999999</v>
          </cell>
          <cell r="D72">
            <v>0</v>
          </cell>
          <cell r="E72">
            <v>0</v>
          </cell>
          <cell r="F72">
            <v>31.6</v>
          </cell>
          <cell r="G72">
            <v>51.48</v>
          </cell>
          <cell r="H72">
            <v>0</v>
          </cell>
          <cell r="I72">
            <v>0</v>
          </cell>
          <cell r="J72">
            <v>0</v>
          </cell>
          <cell r="K72">
            <v>2194.5499999999997</v>
          </cell>
          <cell r="L72">
            <v>0</v>
          </cell>
          <cell r="M72">
            <v>48090.91</v>
          </cell>
        </row>
        <row r="73">
          <cell r="C73">
            <v>223651.63</v>
          </cell>
          <cell r="D73">
            <v>0</v>
          </cell>
          <cell r="E73">
            <v>0</v>
          </cell>
          <cell r="F73">
            <v>1808.35</v>
          </cell>
          <cell r="G73">
            <v>2040.09</v>
          </cell>
          <cell r="H73">
            <v>0</v>
          </cell>
          <cell r="I73">
            <v>7909.36</v>
          </cell>
          <cell r="J73">
            <v>0</v>
          </cell>
          <cell r="K73">
            <v>87.15</v>
          </cell>
          <cell r="L73">
            <v>0</v>
          </cell>
          <cell r="M73">
            <v>235496.58</v>
          </cell>
        </row>
        <row r="74">
          <cell r="C74">
            <v>46253.17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127.79</v>
          </cell>
          <cell r="L74">
            <v>0</v>
          </cell>
          <cell r="M74">
            <v>46380.959999999999</v>
          </cell>
        </row>
        <row r="75">
          <cell r="C75">
            <v>37959.15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272.11</v>
          </cell>
          <cell r="L75">
            <v>0</v>
          </cell>
          <cell r="M75">
            <v>38231.26</v>
          </cell>
        </row>
        <row r="76">
          <cell r="C76">
            <v>10466972.619999999</v>
          </cell>
          <cell r="D76">
            <v>0</v>
          </cell>
          <cell r="E76">
            <v>-3109.23</v>
          </cell>
          <cell r="F76">
            <v>1370162.56</v>
          </cell>
          <cell r="G76">
            <v>1683404.26</v>
          </cell>
          <cell r="H76">
            <v>1428870.76</v>
          </cell>
          <cell r="I76">
            <v>4331227.6500000004</v>
          </cell>
          <cell r="J76">
            <v>0</v>
          </cell>
          <cell r="K76">
            <v>1771017.72</v>
          </cell>
          <cell r="L76">
            <v>0</v>
          </cell>
          <cell r="M76">
            <v>21048546.339999996</v>
          </cell>
        </row>
        <row r="77">
          <cell r="C77">
            <v>1194674.47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255963.63</v>
          </cell>
          <cell r="J77">
            <v>0</v>
          </cell>
          <cell r="K77">
            <v>-59589.43</v>
          </cell>
          <cell r="L77">
            <v>0</v>
          </cell>
          <cell r="M77">
            <v>1391048.6700000002</v>
          </cell>
        </row>
        <row r="78">
          <cell r="C78">
            <v>5567.5300000000007</v>
          </cell>
          <cell r="D78">
            <v>0</v>
          </cell>
          <cell r="E78">
            <v>0</v>
          </cell>
          <cell r="F78">
            <v>195.95</v>
          </cell>
          <cell r="G78">
            <v>264.67</v>
          </cell>
          <cell r="H78">
            <v>0</v>
          </cell>
          <cell r="I78">
            <v>81834.290000000008</v>
          </cell>
          <cell r="J78">
            <v>0</v>
          </cell>
          <cell r="K78">
            <v>1701.14</v>
          </cell>
          <cell r="L78">
            <v>0</v>
          </cell>
          <cell r="M78">
            <v>89563.58</v>
          </cell>
        </row>
        <row r="79">
          <cell r="C79">
            <v>-5321.52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-5321.52</v>
          </cell>
        </row>
        <row r="80">
          <cell r="C80">
            <v>5063.47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-6000</v>
          </cell>
          <cell r="L80">
            <v>0</v>
          </cell>
          <cell r="M80">
            <v>-936.52999999999975</v>
          </cell>
        </row>
        <row r="81">
          <cell r="C81">
            <v>-1673885.74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-835439.55</v>
          </cell>
          <cell r="J81">
            <v>0</v>
          </cell>
          <cell r="K81">
            <v>-1699538.89</v>
          </cell>
          <cell r="L81">
            <v>0</v>
          </cell>
          <cell r="M81">
            <v>-4208864.18</v>
          </cell>
        </row>
        <row r="82">
          <cell r="C82">
            <v>281488.84000000451</v>
          </cell>
          <cell r="D82">
            <v>0</v>
          </cell>
          <cell r="E82">
            <v>0</v>
          </cell>
          <cell r="F82">
            <v>785002.01</v>
          </cell>
          <cell r="G82">
            <v>688619.14999999979</v>
          </cell>
          <cell r="H82">
            <v>-2.3283064365386963E-10</v>
          </cell>
          <cell r="I82">
            <v>3.4924596548080444E-10</v>
          </cell>
          <cell r="J82">
            <v>0</v>
          </cell>
          <cell r="K82">
            <v>-64922.350000000559</v>
          </cell>
          <cell r="L82">
            <v>0</v>
          </cell>
          <cell r="M82">
            <v>1690187.6500000036</v>
          </cell>
        </row>
        <row r="83">
          <cell r="C83">
            <v>37522719.910000004</v>
          </cell>
          <cell r="D83">
            <v>0</v>
          </cell>
          <cell r="E83">
            <v>0</v>
          </cell>
          <cell r="F83">
            <v>10280602.829999998</v>
          </cell>
          <cell r="G83">
            <v>15434198.59</v>
          </cell>
          <cell r="H83">
            <v>8392478.7599999998</v>
          </cell>
          <cell r="I83">
            <v>3.4924596548080444E-10</v>
          </cell>
          <cell r="J83">
            <v>52368.66</v>
          </cell>
          <cell r="K83">
            <v>23276390.719999995</v>
          </cell>
          <cell r="L83">
            <v>0</v>
          </cell>
          <cell r="M83">
            <v>94958759.469999999</v>
          </cell>
        </row>
        <row r="84">
          <cell r="C84">
            <v>318.26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318.26</v>
          </cell>
        </row>
        <row r="85">
          <cell r="C85">
            <v>-22422825.300000001</v>
          </cell>
          <cell r="D85">
            <v>0</v>
          </cell>
          <cell r="E85">
            <v>0</v>
          </cell>
          <cell r="F85">
            <v>-3893309.93</v>
          </cell>
          <cell r="G85">
            <v>-4046971.19</v>
          </cell>
          <cell r="H85">
            <v>-2853965.77</v>
          </cell>
          <cell r="I85">
            <v>0</v>
          </cell>
          <cell r="J85">
            <v>-52368.66</v>
          </cell>
          <cell r="K85">
            <v>-10600344.680000002</v>
          </cell>
          <cell r="L85">
            <v>0</v>
          </cell>
          <cell r="M85">
            <v>-43869785.530000001</v>
          </cell>
        </row>
        <row r="86">
          <cell r="C86">
            <v>-22422507.039999999</v>
          </cell>
          <cell r="D86">
            <v>0</v>
          </cell>
          <cell r="E86">
            <v>0</v>
          </cell>
          <cell r="F86">
            <v>-3893309.93</v>
          </cell>
          <cell r="G86">
            <v>-4046971.19</v>
          </cell>
          <cell r="H86">
            <v>-2853965.77</v>
          </cell>
          <cell r="I86">
            <v>0</v>
          </cell>
          <cell r="J86">
            <v>-52368.66</v>
          </cell>
          <cell r="K86">
            <v>-10600344.680000002</v>
          </cell>
          <cell r="L86">
            <v>0</v>
          </cell>
          <cell r="M86">
            <v>-43869467.270000003</v>
          </cell>
        </row>
        <row r="87">
          <cell r="C87">
            <v>15100212.870000005</v>
          </cell>
          <cell r="D87">
            <v>0</v>
          </cell>
          <cell r="E87">
            <v>0</v>
          </cell>
          <cell r="F87">
            <v>6387292.8999999985</v>
          </cell>
          <cell r="G87">
            <v>11387227.4</v>
          </cell>
          <cell r="H87">
            <v>5538512.9900000002</v>
          </cell>
          <cell r="I87">
            <v>3.4924596548080444E-10</v>
          </cell>
          <cell r="J87">
            <v>0</v>
          </cell>
          <cell r="K87">
            <v>12676046.039999994</v>
          </cell>
          <cell r="L87">
            <v>0</v>
          </cell>
          <cell r="M87">
            <v>51089292.199999996</v>
          </cell>
        </row>
      </sheetData>
      <sheetData sheetId="39">
        <row r="9">
          <cell r="A9">
            <v>0</v>
          </cell>
          <cell r="B9">
            <v>0</v>
          </cell>
          <cell r="C9">
            <v>0</v>
          </cell>
          <cell r="D9" t="str">
            <v>212</v>
          </cell>
          <cell r="E9" t="str">
            <v>221</v>
          </cell>
          <cell r="F9" t="str">
            <v>231</v>
          </cell>
          <cell r="G9" t="str">
            <v>232</v>
          </cell>
          <cell r="H9" t="str">
            <v>233</v>
          </cell>
          <cell r="I9" t="str">
            <v>234</v>
          </cell>
          <cell r="J9" t="str">
            <v>236</v>
          </cell>
          <cell r="K9" t="str">
            <v>301</v>
          </cell>
          <cell r="L9" t="str">
            <v>303</v>
          </cell>
          <cell r="M9" t="str">
            <v>306</v>
          </cell>
          <cell r="N9">
            <v>0</v>
          </cell>
        </row>
        <row r="10">
          <cell r="A10">
            <v>0</v>
          </cell>
          <cell r="B10">
            <v>0</v>
          </cell>
          <cell r="C10">
            <v>0</v>
          </cell>
          <cell r="D10" t="str">
            <v>Atmos Energy Marketing LLC (Formerly Woodward Marketing, LLC)</v>
          </cell>
          <cell r="E10" t="str">
            <v>Atmos Power Systems Inc (Formerly Atmos Leasing)</v>
          </cell>
          <cell r="F10" t="str">
            <v>Atmos Pipeline &amp; Storage LLC (Formerly Atmos Storage)</v>
          </cell>
          <cell r="G10" t="str">
            <v>UCG Storage</v>
          </cell>
          <cell r="H10" t="str">
            <v>WKG Storage</v>
          </cell>
          <cell r="I10" t="str">
            <v>Trans Louisiana Gas Storage</v>
          </cell>
          <cell r="J10" t="str">
            <v>Atmos Gathering Company, LLC</v>
          </cell>
          <cell r="K10" t="str">
            <v>Atmos Energy Services LLC (Previous Inc)</v>
          </cell>
          <cell r="L10" t="str">
            <v>Trans Louisiana Gas Pipeline (Formerly Trans Louisiana Industrial Gas)</v>
          </cell>
          <cell r="M10" t="str">
            <v>Atmos Exploration &amp; Production (Formerly WKGR)</v>
          </cell>
          <cell r="N10" t="str">
            <v>.Total Non Reg</v>
          </cell>
        </row>
        <row r="11">
          <cell r="A11" t="str">
            <v xml:space="preserve">     A4030-30002</v>
          </cell>
          <cell r="B11" t="str">
            <v xml:space="preserve">     Depreciation Expense - Depr Exp-Natural Gas Prod 4030-30002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A12" t="str">
            <v xml:space="preserve">     A4030-30003</v>
          </cell>
          <cell r="B12" t="str">
            <v xml:space="preserve">     Depreciation Expense - Depr Exp-Underground Storage 4030-30003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183780.56</v>
          </cell>
          <cell r="H12">
            <v>332366.14</v>
          </cell>
          <cell r="I12">
            <v>216000.87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732147.57000000007</v>
          </cell>
        </row>
        <row r="13">
          <cell r="A13" t="str">
            <v xml:space="preserve">     A4030-30004</v>
          </cell>
          <cell r="B13" t="str">
            <v xml:space="preserve">     Depreciation Expense - Depr Exp-Transmission Plant 4030-30004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665255.93000000005</v>
          </cell>
          <cell r="M13">
            <v>0</v>
          </cell>
          <cell r="N13">
            <v>665255.93000000005</v>
          </cell>
        </row>
        <row r="14">
          <cell r="A14" t="str">
            <v xml:space="preserve">     A4030-30005</v>
          </cell>
          <cell r="B14" t="str">
            <v xml:space="preserve">     Depreciation Expense - Depr Exp-Distribution Plant 4030-30005</v>
          </cell>
          <cell r="C14">
            <v>0</v>
          </cell>
          <cell r="D14">
            <v>158731.71000000002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75381.959999999992</v>
          </cell>
          <cell r="M14">
            <v>0</v>
          </cell>
          <cell r="N14">
            <v>234113.67</v>
          </cell>
        </row>
        <row r="15">
          <cell r="A15" t="str">
            <v xml:space="preserve">     A4030-30007</v>
          </cell>
          <cell r="B15" t="str">
            <v xml:space="preserve">     Depreciation Expense - Depr Exp-General Plant 4030-30007</v>
          </cell>
          <cell r="C15">
            <v>0</v>
          </cell>
          <cell r="D15">
            <v>342.60000000000008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3481.4399999999996</v>
          </cell>
          <cell r="M15">
            <v>0</v>
          </cell>
          <cell r="N15">
            <v>3824.0399999999995</v>
          </cell>
        </row>
        <row r="16">
          <cell r="A16" t="str">
            <v xml:space="preserve">     A4030-30010</v>
          </cell>
          <cell r="B16" t="str">
            <v xml:space="preserve">     Depreciation Expense - Amort-Lease Improvements 4030-30010</v>
          </cell>
          <cell r="C16">
            <v>0</v>
          </cell>
          <cell r="D16">
            <v>89407.43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89407.43</v>
          </cell>
        </row>
        <row r="17">
          <cell r="A17" t="str">
            <v xml:space="preserve">     A4030-30013</v>
          </cell>
          <cell r="B17" t="str">
            <v xml:space="preserve">     Depreciation Expense - Depreciation-Building 4030-30013</v>
          </cell>
          <cell r="C17">
            <v>0</v>
          </cell>
          <cell r="D17">
            <v>85605.95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85605.95</v>
          </cell>
        </row>
        <row r="18">
          <cell r="A18" t="str">
            <v xml:space="preserve">     A4030-30014</v>
          </cell>
          <cell r="B18" t="str">
            <v xml:space="preserve">     Depreciation Expense - Depreciation-Office furniture 4030-30014</v>
          </cell>
          <cell r="C18">
            <v>0</v>
          </cell>
          <cell r="D18">
            <v>2101230.2000000002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2101230.2000000002</v>
          </cell>
        </row>
        <row r="19">
          <cell r="A19" t="str">
            <v xml:space="preserve">     A4030-30041</v>
          </cell>
          <cell r="B19" t="str">
            <v xml:space="preserve">     Depreciation Expense - Heavy Equipment Depreciation 4030-30041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 t="str">
            <v xml:space="preserve">     A4030-30061</v>
          </cell>
          <cell r="B20" t="str">
            <v xml:space="preserve">     Depreciation Expense - Tools &amp; Shop Depreciation 4030-30061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 t="str">
            <v xml:space="preserve">     A4030-41124</v>
          </cell>
          <cell r="B21" t="str">
            <v xml:space="preserve">     Depreciation Expense - Billing for Taxes Other and Depr 4030-41124</v>
          </cell>
          <cell r="C21">
            <v>0</v>
          </cell>
          <cell r="D21">
            <v>405989.77999999991</v>
          </cell>
          <cell r="E21">
            <v>0</v>
          </cell>
          <cell r="F21">
            <v>0</v>
          </cell>
          <cell r="G21">
            <v>11597.359999999999</v>
          </cell>
          <cell r="H21">
            <v>36371.760000000002</v>
          </cell>
          <cell r="I21">
            <v>53286.66</v>
          </cell>
          <cell r="J21">
            <v>0</v>
          </cell>
          <cell r="K21">
            <v>0</v>
          </cell>
          <cell r="L21">
            <v>29806.67</v>
          </cell>
          <cell r="M21">
            <v>0</v>
          </cell>
          <cell r="N21">
            <v>537052.23</v>
          </cell>
        </row>
        <row r="22">
          <cell r="A22" t="str">
            <v xml:space="preserve">     A4043-30021</v>
          </cell>
          <cell r="B22" t="str">
            <v xml:space="preserve">     Amortization of Other Limited- - Customer Contracts - Amort 4043-30021</v>
          </cell>
          <cell r="C22" t="str">
            <v>B</v>
          </cell>
          <cell r="D22">
            <v>35555.479999999996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35555.479999999996</v>
          </cell>
        </row>
        <row r="23">
          <cell r="A23" t="str">
            <v>Depreciation and Amortization</v>
          </cell>
          <cell r="B23" t="str">
            <v>Depreciation and Amortization</v>
          </cell>
          <cell r="C23" t="str">
            <v>A</v>
          </cell>
          <cell r="D23">
            <v>2876863.1500000004</v>
          </cell>
          <cell r="E23">
            <v>0</v>
          </cell>
          <cell r="F23">
            <v>0</v>
          </cell>
          <cell r="G23">
            <v>195377.91999999998</v>
          </cell>
          <cell r="H23">
            <v>368737.89999999991</v>
          </cell>
          <cell r="I23">
            <v>269287.52999999997</v>
          </cell>
          <cell r="J23">
            <v>0</v>
          </cell>
          <cell r="K23">
            <v>0</v>
          </cell>
          <cell r="L23">
            <v>773926</v>
          </cell>
          <cell r="M23">
            <v>0</v>
          </cell>
          <cell r="N23">
            <v>4484192.5</v>
          </cell>
        </row>
        <row r="24">
          <cell r="A24" t="str">
            <v>Less: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 t="str">
            <v xml:space="preserve">     A4043-30021</v>
          </cell>
          <cell r="B25" t="str">
            <v xml:space="preserve">     Amortization of Other Limited- - Customer Contracts - Amort 4043-30021</v>
          </cell>
          <cell r="C25" t="str">
            <v>-[A]</v>
          </cell>
          <cell r="D25">
            <v>35555.479999999996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35555.479999999996</v>
          </cell>
        </row>
        <row r="26">
          <cell r="A26">
            <v>0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>
            <v>0</v>
          </cell>
          <cell r="B27" t="str">
            <v>.Total Property Related Depreciation Including I/C Billing</v>
          </cell>
          <cell r="C27">
            <v>0</v>
          </cell>
          <cell r="D27">
            <v>2841307.6700000004</v>
          </cell>
          <cell r="E27">
            <v>0</v>
          </cell>
          <cell r="F27">
            <v>0</v>
          </cell>
          <cell r="G27">
            <v>195377.91999999998</v>
          </cell>
          <cell r="H27">
            <v>368737.89999999991</v>
          </cell>
          <cell r="I27">
            <v>269287.52999999997</v>
          </cell>
          <cell r="J27">
            <v>0</v>
          </cell>
          <cell r="K27">
            <v>0</v>
          </cell>
          <cell r="L27">
            <v>773926</v>
          </cell>
          <cell r="M27">
            <v>0</v>
          </cell>
          <cell r="N27">
            <v>4448637.0199999996</v>
          </cell>
        </row>
        <row r="28">
          <cell r="A28">
            <v>0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 t="str">
            <v xml:space="preserve">     A4030-41124</v>
          </cell>
          <cell r="B29" t="str">
            <v xml:space="preserve">     Depreciation Expense - Billing for Taxes Other and Depr 4030-41124</v>
          </cell>
          <cell r="C29" t="str">
            <v>-[B]</v>
          </cell>
          <cell r="D29">
            <v>405989.77999999991</v>
          </cell>
          <cell r="E29">
            <v>0</v>
          </cell>
          <cell r="F29">
            <v>0</v>
          </cell>
          <cell r="G29">
            <v>11597.359999999999</v>
          </cell>
          <cell r="H29">
            <v>36371.760000000002</v>
          </cell>
          <cell r="I29">
            <v>53286.66</v>
          </cell>
          <cell r="J29">
            <v>0</v>
          </cell>
          <cell r="K29">
            <v>0</v>
          </cell>
          <cell r="L29">
            <v>29806.67</v>
          </cell>
          <cell r="M29">
            <v>0</v>
          </cell>
          <cell r="N29">
            <v>537052.23</v>
          </cell>
        </row>
        <row r="30">
          <cell r="A30">
            <v>0</v>
          </cell>
          <cell r="B30" t="str">
            <v>.Total Depreciation</v>
          </cell>
          <cell r="C30">
            <v>0</v>
          </cell>
          <cell r="D30">
            <v>2435317.8900000006</v>
          </cell>
          <cell r="E30">
            <v>0</v>
          </cell>
          <cell r="F30">
            <v>0</v>
          </cell>
          <cell r="G30">
            <v>183780.56</v>
          </cell>
          <cell r="H30">
            <v>332366.1399999999</v>
          </cell>
          <cell r="I30">
            <v>216000.86999999997</v>
          </cell>
          <cell r="J30">
            <v>0</v>
          </cell>
          <cell r="K30">
            <v>0</v>
          </cell>
          <cell r="L30">
            <v>744119.33</v>
          </cell>
          <cell r="M30">
            <v>0</v>
          </cell>
          <cell r="N30">
            <v>3911584.7899999996</v>
          </cell>
        </row>
        <row r="31">
          <cell r="A31">
            <v>0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D32">
            <v>0</v>
          </cell>
        </row>
        <row r="33">
          <cell r="D33">
            <v>0</v>
          </cell>
        </row>
        <row r="34">
          <cell r="D34">
            <v>0</v>
          </cell>
        </row>
        <row r="36">
          <cell r="A36">
            <v>0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>
            <v>0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</sheetData>
      <sheetData sheetId="40"/>
      <sheetData sheetId="41"/>
      <sheetData sheetId="42"/>
      <sheetData sheetId="43"/>
      <sheetData sheetId="44">
        <row r="14">
          <cell r="C14" t="str">
            <v>212</v>
          </cell>
          <cell r="D14" t="str">
            <v>212 Woodward Marketing, LLC</v>
          </cell>
          <cell r="E14">
            <v>0</v>
          </cell>
          <cell r="F14">
            <v>92967.64</v>
          </cell>
          <cell r="G14">
            <v>92967.64</v>
          </cell>
          <cell r="L14" t="str">
            <v>212</v>
          </cell>
          <cell r="M14" t="str">
            <v>212 Woodward Marketing, LLC</v>
          </cell>
          <cell r="N14" t="str">
            <v>AHLM212</v>
          </cell>
          <cell r="O14" t="str">
            <v>212</v>
          </cell>
          <cell r="P14">
            <v>244328.63999999996</v>
          </cell>
          <cell r="Q14">
            <v>0</v>
          </cell>
          <cell r="R14">
            <v>244328.63999999996</v>
          </cell>
          <cell r="S14">
            <v>-165120.49999999994</v>
          </cell>
          <cell r="T14">
            <v>79208.140000000014</v>
          </cell>
        </row>
        <row r="15">
          <cell r="C15" t="str">
            <v>303</v>
          </cell>
          <cell r="D15" t="str">
            <v>303 Trans Louisiana Gas Pipeline</v>
          </cell>
          <cell r="E15">
            <v>0</v>
          </cell>
          <cell r="F15">
            <v>291794.59000000003</v>
          </cell>
          <cell r="G15">
            <v>291794.59000000003</v>
          </cell>
          <cell r="L15" t="str">
            <v>212 Total</v>
          </cell>
          <cell r="M15">
            <v>0</v>
          </cell>
          <cell r="N15">
            <v>0</v>
          </cell>
          <cell r="O15">
            <v>0</v>
          </cell>
          <cell r="P15">
            <v>244328.63999999996</v>
          </cell>
          <cell r="Q15">
            <v>0</v>
          </cell>
          <cell r="R15">
            <v>244328.63999999996</v>
          </cell>
          <cell r="S15">
            <v>-165120.49999999994</v>
          </cell>
          <cell r="T15">
            <v>79208.140000000014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384762.23000000004</v>
          </cell>
          <cell r="G16">
            <v>384762.23000000004</v>
          </cell>
          <cell r="L16" t="str">
            <v>232</v>
          </cell>
          <cell r="M16" t="str">
            <v>232 UCG Storage</v>
          </cell>
          <cell r="N16" t="str">
            <v>AHCOS232</v>
          </cell>
          <cell r="O16" t="str">
            <v>800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</row>
        <row r="17">
          <cell r="C17" t="str">
            <v>010</v>
          </cell>
          <cell r="D17" t="str">
            <v>010 Atmos Regulated Shared Services</v>
          </cell>
          <cell r="E17">
            <v>0</v>
          </cell>
          <cell r="F17">
            <v>0</v>
          </cell>
          <cell r="G17">
            <v>0</v>
          </cell>
          <cell r="L17" t="str">
            <v>232 Total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</row>
        <row r="18">
          <cell r="C18" t="str">
            <v>020</v>
          </cell>
          <cell r="D18" t="str">
            <v>020 Louisiana Division</v>
          </cell>
          <cell r="E18">
            <v>912604.45</v>
          </cell>
          <cell r="F18">
            <v>2398394.8699999982</v>
          </cell>
          <cell r="G18">
            <v>3310999.3199999984</v>
          </cell>
          <cell r="L18" t="str">
            <v>233</v>
          </cell>
          <cell r="M18" t="str">
            <v>233 WKG Storage, Inc</v>
          </cell>
          <cell r="N18" t="str">
            <v>AHCOS233</v>
          </cell>
          <cell r="O18" t="str">
            <v>817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</row>
        <row r="19">
          <cell r="C19" t="str">
            <v>030</v>
          </cell>
          <cell r="D19" t="str">
            <v>030 Texas Division</v>
          </cell>
          <cell r="E19">
            <v>-12614.38</v>
          </cell>
          <cell r="F19">
            <v>1241112.2699999998</v>
          </cell>
          <cell r="G19">
            <v>1228497.8899999999</v>
          </cell>
          <cell r="L19" t="str">
            <v>233 Total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</row>
        <row r="20">
          <cell r="C20" t="str">
            <v>050</v>
          </cell>
          <cell r="D20" t="str">
            <v>050 Mid-States Division</v>
          </cell>
          <cell r="E20">
            <v>1645763.05</v>
          </cell>
          <cell r="F20">
            <v>4308410.419999999</v>
          </cell>
          <cell r="G20">
            <v>5954173.4699999988</v>
          </cell>
          <cell r="L20" t="str">
            <v>234</v>
          </cell>
          <cell r="M20" t="str">
            <v xml:space="preserve">234 Trans LA Gas Storage </v>
          </cell>
          <cell r="N20" t="str">
            <v>AHCOS234</v>
          </cell>
          <cell r="O20" t="str">
            <v>822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</row>
        <row r="21">
          <cell r="C21" t="str">
            <v>060</v>
          </cell>
          <cell r="D21" t="str">
            <v>060 Colorado-Kansas Division</v>
          </cell>
          <cell r="E21">
            <v>3243096.6</v>
          </cell>
          <cell r="F21">
            <v>4967007.1599999992</v>
          </cell>
          <cell r="G21">
            <v>8210103.7599999998</v>
          </cell>
          <cell r="L21" t="str">
            <v>234 Total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</row>
        <row r="22">
          <cell r="C22" t="str">
            <v>070</v>
          </cell>
          <cell r="D22" t="str">
            <v>070 Mississippi</v>
          </cell>
          <cell r="E22">
            <v>269855.28000000003</v>
          </cell>
          <cell r="F22">
            <v>1098926.2199999995</v>
          </cell>
          <cell r="G22">
            <v>1368781.4999999995</v>
          </cell>
          <cell r="L22" t="str">
            <v>303</v>
          </cell>
          <cell r="M22" t="str">
            <v>303 Trans Louisiana Gas Pipeline</v>
          </cell>
          <cell r="N22" t="str">
            <v>AHCOS303</v>
          </cell>
          <cell r="O22" t="str">
            <v>057</v>
          </cell>
          <cell r="P22">
            <v>210246.09999999998</v>
          </cell>
          <cell r="Q22">
            <v>0</v>
          </cell>
          <cell r="R22">
            <v>210246.09999999998</v>
          </cell>
          <cell r="S22">
            <v>0</v>
          </cell>
          <cell r="T22">
            <v>210246.09999999998</v>
          </cell>
        </row>
        <row r="23">
          <cell r="C23" t="str">
            <v>080</v>
          </cell>
          <cell r="D23" t="str">
            <v>080 Mid - Tex Division</v>
          </cell>
          <cell r="E23">
            <v>13904796.769999996</v>
          </cell>
          <cell r="F23">
            <v>40879137.020000063</v>
          </cell>
          <cell r="G23">
            <v>54783933.790000059</v>
          </cell>
          <cell r="L23" t="str">
            <v>303 Total</v>
          </cell>
          <cell r="M23">
            <v>0</v>
          </cell>
          <cell r="N23">
            <v>0</v>
          </cell>
          <cell r="O23">
            <v>0</v>
          </cell>
          <cell r="P23">
            <v>210246.09999999998</v>
          </cell>
          <cell r="Q23">
            <v>0</v>
          </cell>
          <cell r="R23">
            <v>210246.09999999998</v>
          </cell>
          <cell r="S23">
            <v>0</v>
          </cell>
          <cell r="T23">
            <v>210246.09999999998</v>
          </cell>
        </row>
        <row r="24">
          <cell r="C24" t="str">
            <v>180</v>
          </cell>
          <cell r="D24" t="str">
            <v>180 Atmos Pipeline - Texas</v>
          </cell>
          <cell r="E24">
            <v>2797795.8200000017</v>
          </cell>
          <cell r="F24">
            <v>3773140.1100000008</v>
          </cell>
          <cell r="G24">
            <v>6570935.9300000025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454574.73999999993</v>
          </cell>
          <cell r="Q24">
            <v>0</v>
          </cell>
          <cell r="R24">
            <v>454574.73999999993</v>
          </cell>
          <cell r="S24">
            <v>-165120.49999999994</v>
          </cell>
          <cell r="T24">
            <v>289454.24</v>
          </cell>
        </row>
        <row r="25">
          <cell r="C25" t="str">
            <v>Total AUT</v>
          </cell>
          <cell r="D25">
            <v>0</v>
          </cell>
          <cell r="E25">
            <v>22761297.589999996</v>
          </cell>
          <cell r="F25">
            <v>58666128.070000052</v>
          </cell>
          <cell r="G25">
            <v>81427425.660000056</v>
          </cell>
          <cell r="L25" t="str">
            <v>010</v>
          </cell>
          <cell r="M25" t="str">
            <v>010 Atmos Regulated Shared Services</v>
          </cell>
          <cell r="N25" t="str">
            <v>AU010CAL</v>
          </cell>
          <cell r="O25" t="str">
            <v>012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</row>
        <row r="26">
          <cell r="C26">
            <v>0</v>
          </cell>
          <cell r="D26">
            <v>0</v>
          </cell>
          <cell r="E26">
            <v>22761297.589999996</v>
          </cell>
          <cell r="F26">
            <v>59050890.300000057</v>
          </cell>
          <cell r="G26">
            <v>81812187.89000006</v>
          </cell>
          <cell r="L26">
            <v>0</v>
          </cell>
          <cell r="M26">
            <v>0</v>
          </cell>
          <cell r="N26" t="str">
            <v>AU010SSU</v>
          </cell>
          <cell r="O26" t="str">
            <v>002</v>
          </cell>
          <cell r="P26">
            <v>0</v>
          </cell>
          <cell r="Q26">
            <v>0</v>
          </cell>
          <cell r="R26">
            <v>681862.10999999987</v>
          </cell>
          <cell r="S26">
            <v>0</v>
          </cell>
          <cell r="T26">
            <v>681862.10999999987</v>
          </cell>
        </row>
        <row r="27">
          <cell r="C27">
            <v>0</v>
          </cell>
          <cell r="D27" t="str">
            <v>from Gov/Non Govt Analysis</v>
          </cell>
          <cell r="E27" t="e">
            <v>#REF!</v>
          </cell>
          <cell r="F27">
            <v>0</v>
          </cell>
          <cell r="G27" t="e">
            <v>#REF!</v>
          </cell>
          <cell r="L27" t="str">
            <v>010 Total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</row>
        <row r="28">
          <cell r="L28" t="str">
            <v>020</v>
          </cell>
          <cell r="M28" t="str">
            <v>020 Louisiana Division</v>
          </cell>
          <cell r="N28" t="str">
            <v>AU020LGS</v>
          </cell>
          <cell r="O28" t="str">
            <v>077</v>
          </cell>
          <cell r="P28">
            <v>1681885.7099999974</v>
          </cell>
          <cell r="Q28">
            <v>-763449.97</v>
          </cell>
          <cell r="R28">
            <v>918435.73999999743</v>
          </cell>
          <cell r="S28">
            <v>0</v>
          </cell>
          <cell r="T28">
            <v>918435.73999999743</v>
          </cell>
        </row>
        <row r="29">
          <cell r="L29">
            <v>0</v>
          </cell>
          <cell r="M29">
            <v>0</v>
          </cell>
          <cell r="N29" t="str">
            <v>AU020TLA</v>
          </cell>
          <cell r="O29" t="str">
            <v>007</v>
          </cell>
          <cell r="P29">
            <v>1489712.83</v>
          </cell>
          <cell r="Q29">
            <v>-139067.47999999998</v>
          </cell>
          <cell r="R29">
            <v>1350645.35</v>
          </cell>
          <cell r="S29">
            <v>0</v>
          </cell>
          <cell r="T29">
            <v>1350645.35</v>
          </cell>
        </row>
        <row r="30">
          <cell r="L30" t="str">
            <v>020 Total</v>
          </cell>
          <cell r="M30">
            <v>0</v>
          </cell>
          <cell r="N30">
            <v>0</v>
          </cell>
          <cell r="O30">
            <v>0</v>
          </cell>
          <cell r="P30">
            <v>3171598.5399999972</v>
          </cell>
          <cell r="Q30">
            <v>-902517.45</v>
          </cell>
          <cell r="R30">
            <v>2269081.0899999971</v>
          </cell>
          <cell r="S30">
            <v>0</v>
          </cell>
          <cell r="T30">
            <v>2269081.0899999971</v>
          </cell>
        </row>
        <row r="31">
          <cell r="L31" t="str">
            <v>030</v>
          </cell>
          <cell r="M31" t="str">
            <v>030 Texas Division</v>
          </cell>
          <cell r="N31" t="str">
            <v>AU030AMR</v>
          </cell>
          <cell r="O31" t="str">
            <v>003</v>
          </cell>
          <cell r="P31">
            <v>207001.62999999998</v>
          </cell>
          <cell r="Q31">
            <v>0</v>
          </cell>
          <cell r="R31">
            <v>207001.62999999998</v>
          </cell>
          <cell r="S31">
            <v>-25528.910000000029</v>
          </cell>
          <cell r="T31">
            <v>181472.71999999994</v>
          </cell>
        </row>
        <row r="32">
          <cell r="L32">
            <v>0</v>
          </cell>
          <cell r="M32">
            <v>0</v>
          </cell>
          <cell r="N32" t="str">
            <v>AU030AMRRU</v>
          </cell>
          <cell r="O32" t="str">
            <v>013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</row>
        <row r="33">
          <cell r="L33">
            <v>0</v>
          </cell>
          <cell r="M33">
            <v>0</v>
          </cell>
          <cell r="N33" t="str">
            <v>AU030DHT</v>
          </cell>
          <cell r="O33" t="str">
            <v>006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</row>
        <row r="34">
          <cell r="L34">
            <v>0</v>
          </cell>
          <cell r="M34">
            <v>0</v>
          </cell>
          <cell r="N34" t="str">
            <v>AU030DHTIR</v>
          </cell>
          <cell r="O34" t="str">
            <v>018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</row>
        <row r="35">
          <cell r="L35">
            <v>0</v>
          </cell>
          <cell r="M35">
            <v>0</v>
          </cell>
          <cell r="N35" t="str">
            <v>AU030GOF</v>
          </cell>
          <cell r="O35" t="str">
            <v>010</v>
          </cell>
          <cell r="P35">
            <v>0</v>
          </cell>
          <cell r="Q35">
            <v>0</v>
          </cell>
          <cell r="R35">
            <v>0</v>
          </cell>
          <cell r="S35">
            <v>1696.7</v>
          </cell>
          <cell r="T35">
            <v>1696.7</v>
          </cell>
        </row>
        <row r="36">
          <cell r="L36">
            <v>0</v>
          </cell>
          <cell r="M36">
            <v>0</v>
          </cell>
          <cell r="N36" t="str">
            <v>AU030LUB</v>
          </cell>
          <cell r="O36" t="str">
            <v>016</v>
          </cell>
          <cell r="P36">
            <v>206943.62</v>
          </cell>
          <cell r="Q36">
            <v>2763.3799999999997</v>
          </cell>
          <cell r="R36">
            <v>209707</v>
          </cell>
          <cell r="S36">
            <v>-4041.9999999999418</v>
          </cell>
          <cell r="T36">
            <v>205665.00000000006</v>
          </cell>
        </row>
        <row r="37">
          <cell r="L37">
            <v>0</v>
          </cell>
          <cell r="M37">
            <v>0</v>
          </cell>
          <cell r="N37" t="str">
            <v>AU030LUBEN</v>
          </cell>
          <cell r="O37" t="str">
            <v>020</v>
          </cell>
          <cell r="P37">
            <v>1177.1600000000001</v>
          </cell>
          <cell r="Q37">
            <v>0</v>
          </cell>
          <cell r="R37">
            <v>1177.1600000000001</v>
          </cell>
          <cell r="S37">
            <v>0</v>
          </cell>
          <cell r="T37">
            <v>1177.1600000000001</v>
          </cell>
        </row>
        <row r="38">
          <cell r="L38">
            <v>0</v>
          </cell>
          <cell r="M38">
            <v>0</v>
          </cell>
          <cell r="N38" t="str">
            <v>AU030TRI</v>
          </cell>
          <cell r="O38" t="str">
            <v>019</v>
          </cell>
          <cell r="P38">
            <v>128128.04</v>
          </cell>
          <cell r="Q38">
            <v>0</v>
          </cell>
          <cell r="R38">
            <v>128128.04</v>
          </cell>
          <cell r="S38">
            <v>0</v>
          </cell>
          <cell r="T38">
            <v>128128.04</v>
          </cell>
        </row>
        <row r="39">
          <cell r="L39">
            <v>0</v>
          </cell>
          <cell r="M39">
            <v>0</v>
          </cell>
          <cell r="N39" t="str">
            <v>AU030WTX</v>
          </cell>
          <cell r="O39" t="str">
            <v>005</v>
          </cell>
          <cell r="P39">
            <v>304650.74999999994</v>
          </cell>
          <cell r="Q39">
            <v>9851</v>
          </cell>
          <cell r="R39">
            <v>314501.74999999994</v>
          </cell>
          <cell r="S39">
            <v>-27601.959999999915</v>
          </cell>
          <cell r="T39">
            <v>286899.79000000004</v>
          </cell>
        </row>
        <row r="40">
          <cell r="L40">
            <v>0</v>
          </cell>
          <cell r="M40">
            <v>0</v>
          </cell>
          <cell r="N40" t="str">
            <v>AU030WTXRU</v>
          </cell>
          <cell r="O40" t="str">
            <v>021</v>
          </cell>
          <cell r="P40">
            <v>319431.66999999969</v>
          </cell>
          <cell r="Q40">
            <v>0</v>
          </cell>
          <cell r="R40">
            <v>319431.66999999969</v>
          </cell>
          <cell r="S40">
            <v>0</v>
          </cell>
          <cell r="T40">
            <v>319431.66999999969</v>
          </cell>
        </row>
        <row r="41">
          <cell r="L41" t="str">
            <v>030 Total</v>
          </cell>
          <cell r="M41">
            <v>0</v>
          </cell>
          <cell r="N41">
            <v>0</v>
          </cell>
          <cell r="O41">
            <v>0</v>
          </cell>
          <cell r="P41">
            <v>1167332.8699999996</v>
          </cell>
          <cell r="Q41">
            <v>12614.38</v>
          </cell>
          <cell r="R41">
            <v>1179947.2499999995</v>
          </cell>
          <cell r="S41">
            <v>-55476.169999999882</v>
          </cell>
          <cell r="T41">
            <v>1124471.0799999996</v>
          </cell>
        </row>
        <row r="42">
          <cell r="L42" t="str">
            <v>050</v>
          </cell>
          <cell r="M42" t="str">
            <v>050 Mid-States Division</v>
          </cell>
          <cell r="N42" t="str">
            <v>AU050GA</v>
          </cell>
          <cell r="O42" t="str">
            <v>095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</row>
        <row r="43">
          <cell r="L43">
            <v>0</v>
          </cell>
          <cell r="M43">
            <v>0</v>
          </cell>
          <cell r="N43" t="str">
            <v>AU050GOF</v>
          </cell>
          <cell r="O43" t="str">
            <v>091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</row>
        <row r="44">
          <cell r="L44">
            <v>0</v>
          </cell>
          <cell r="M44">
            <v>0</v>
          </cell>
          <cell r="N44" t="str">
            <v>AU050TN</v>
          </cell>
          <cell r="O44" t="str">
            <v>093</v>
          </cell>
          <cell r="P44">
            <v>3775621.2700000075</v>
          </cell>
          <cell r="Q44">
            <v>-7324.4</v>
          </cell>
          <cell r="R44">
            <v>3768296.8700000076</v>
          </cell>
          <cell r="S44">
            <v>0</v>
          </cell>
          <cell r="T44">
            <v>3768296.8700000076</v>
          </cell>
        </row>
        <row r="45">
          <cell r="L45">
            <v>0</v>
          </cell>
          <cell r="M45">
            <v>0</v>
          </cell>
          <cell r="N45" t="str">
            <v>AU050VA</v>
          </cell>
          <cell r="O45" t="str">
            <v>096</v>
          </cell>
          <cell r="P45">
            <v>103907.73999999986</v>
          </cell>
          <cell r="Q45">
            <v>0</v>
          </cell>
          <cell r="R45">
            <v>103907.73999999986</v>
          </cell>
          <cell r="S45">
            <v>0</v>
          </cell>
          <cell r="T45">
            <v>103907.73999999986</v>
          </cell>
        </row>
        <row r="46">
          <cell r="L46">
            <v>0</v>
          </cell>
          <cell r="M46">
            <v>0</v>
          </cell>
          <cell r="N46" t="str">
            <v>AU050WKG</v>
          </cell>
          <cell r="O46" t="str">
            <v>009</v>
          </cell>
          <cell r="P46">
            <v>3241726.659999996</v>
          </cell>
          <cell r="Q46">
            <v>-1638438.6500000001</v>
          </cell>
          <cell r="R46">
            <v>1603288.0099999958</v>
          </cell>
          <cell r="S46">
            <v>-964688.60999999568</v>
          </cell>
          <cell r="T46">
            <v>638599.40000000014</v>
          </cell>
        </row>
        <row r="47">
          <cell r="L47" t="str">
            <v>050 Total</v>
          </cell>
          <cell r="M47">
            <v>0</v>
          </cell>
          <cell r="N47">
            <v>0</v>
          </cell>
          <cell r="O47">
            <v>0</v>
          </cell>
          <cell r="P47">
            <v>7121255.6700000037</v>
          </cell>
          <cell r="Q47">
            <v>-1645763.05</v>
          </cell>
          <cell r="R47">
            <v>5475492.6200000038</v>
          </cell>
          <cell r="S47">
            <v>-964688.60999999568</v>
          </cell>
          <cell r="T47">
            <v>4510804.0100000082</v>
          </cell>
        </row>
        <row r="48">
          <cell r="L48" t="str">
            <v>060</v>
          </cell>
          <cell r="M48" t="str">
            <v>060 Colorado-Kansas Division</v>
          </cell>
          <cell r="N48" t="str">
            <v>AU060CO</v>
          </cell>
          <cell r="O48" t="str">
            <v>033</v>
          </cell>
          <cell r="P48">
            <v>1321551.8299999996</v>
          </cell>
          <cell r="Q48">
            <v>-217701.33</v>
          </cell>
          <cell r="R48">
            <v>1103850.4999999995</v>
          </cell>
          <cell r="S48">
            <v>2816</v>
          </cell>
          <cell r="T48">
            <v>1106666.4999999995</v>
          </cell>
        </row>
        <row r="49">
          <cell r="L49">
            <v>0</v>
          </cell>
          <cell r="M49">
            <v>0</v>
          </cell>
          <cell r="N49">
            <v>0</v>
          </cell>
          <cell r="O49" t="str">
            <v>034</v>
          </cell>
          <cell r="P49">
            <v>390974.1</v>
          </cell>
          <cell r="Q49">
            <v>0</v>
          </cell>
          <cell r="R49">
            <v>390974.1</v>
          </cell>
          <cell r="S49">
            <v>0</v>
          </cell>
          <cell r="T49">
            <v>390974.1</v>
          </cell>
        </row>
        <row r="50">
          <cell r="L50">
            <v>0</v>
          </cell>
          <cell r="M50">
            <v>0</v>
          </cell>
          <cell r="N50">
            <v>0</v>
          </cell>
          <cell r="O50" t="str">
            <v>035</v>
          </cell>
          <cell r="P50">
            <v>26482.599999999973</v>
          </cell>
          <cell r="Q50">
            <v>0</v>
          </cell>
          <cell r="R50">
            <v>26482.599999999973</v>
          </cell>
          <cell r="S50">
            <v>0</v>
          </cell>
          <cell r="T50">
            <v>26482.599999999973</v>
          </cell>
        </row>
        <row r="51">
          <cell r="L51">
            <v>0</v>
          </cell>
          <cell r="M51">
            <v>0</v>
          </cell>
          <cell r="N51">
            <v>0</v>
          </cell>
          <cell r="O51" t="str">
            <v>036</v>
          </cell>
          <cell r="P51">
            <v>642661.05000000016</v>
          </cell>
          <cell r="Q51">
            <v>-2863.28</v>
          </cell>
          <cell r="R51">
            <v>639797.77000000014</v>
          </cell>
          <cell r="S51">
            <v>0</v>
          </cell>
          <cell r="T51">
            <v>639797.77000000014</v>
          </cell>
        </row>
        <row r="52">
          <cell r="L52">
            <v>0</v>
          </cell>
          <cell r="M52">
            <v>0</v>
          </cell>
          <cell r="N52" t="str">
            <v>AU060GOF</v>
          </cell>
          <cell r="O52" t="str">
            <v>030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</row>
        <row r="53">
          <cell r="L53">
            <v>0</v>
          </cell>
          <cell r="M53">
            <v>0</v>
          </cell>
          <cell r="N53" t="str">
            <v>AU060KS</v>
          </cell>
          <cell r="O53" t="str">
            <v>081</v>
          </cell>
          <cell r="P53">
            <v>5740194.1900000228</v>
          </cell>
          <cell r="Q53">
            <v>-3022531.9899999998</v>
          </cell>
          <cell r="R53">
            <v>2717662.200000023</v>
          </cell>
          <cell r="S53">
            <v>-51963.330000024755</v>
          </cell>
          <cell r="T53">
            <v>2665698.8699999982</v>
          </cell>
        </row>
        <row r="54">
          <cell r="L54" t="str">
            <v>060 Total</v>
          </cell>
          <cell r="M54">
            <v>0</v>
          </cell>
          <cell r="N54">
            <v>0</v>
          </cell>
          <cell r="O54">
            <v>0</v>
          </cell>
          <cell r="P54">
            <v>8121863.7700000219</v>
          </cell>
          <cell r="Q54">
            <v>-3243096.5999999996</v>
          </cell>
          <cell r="R54">
            <v>4878767.1700000223</v>
          </cell>
          <cell r="S54">
            <v>-49147.330000024755</v>
          </cell>
          <cell r="T54">
            <v>4829619.839999998</v>
          </cell>
        </row>
        <row r="55">
          <cell r="L55" t="str">
            <v>070</v>
          </cell>
          <cell r="M55" t="str">
            <v>070 Mississippi</v>
          </cell>
          <cell r="N55" t="str">
            <v>AU070MVG</v>
          </cell>
          <cell r="O55" t="str">
            <v>170</v>
          </cell>
          <cell r="P55">
            <v>1380088.0500000061</v>
          </cell>
          <cell r="Q55">
            <v>-269855.28000000003</v>
          </cell>
          <cell r="R55">
            <v>1110232.7700000061</v>
          </cell>
          <cell r="S55">
            <v>0</v>
          </cell>
          <cell r="T55">
            <v>1110232.7700000061</v>
          </cell>
        </row>
        <row r="56">
          <cell r="L56">
            <v>0</v>
          </cell>
          <cell r="M56">
            <v>0</v>
          </cell>
          <cell r="N56" t="str">
            <v>AU070PBR</v>
          </cell>
          <cell r="O56" t="str">
            <v>171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</row>
        <row r="57">
          <cell r="L57" t="str">
            <v>070 Total</v>
          </cell>
          <cell r="M57">
            <v>0</v>
          </cell>
          <cell r="N57">
            <v>0</v>
          </cell>
          <cell r="O57">
            <v>0</v>
          </cell>
          <cell r="P57">
            <v>1380088.0500000061</v>
          </cell>
          <cell r="Q57">
            <v>-269855.28000000003</v>
          </cell>
          <cell r="R57">
            <v>1110232.7700000061</v>
          </cell>
          <cell r="S57">
            <v>0</v>
          </cell>
          <cell r="T57">
            <v>1110232.7700000061</v>
          </cell>
        </row>
        <row r="58">
          <cell r="L58" t="str">
            <v>080</v>
          </cell>
          <cell r="M58" t="str">
            <v>080 Mid - Tex Division</v>
          </cell>
          <cell r="N58" t="str">
            <v>AU080GOF</v>
          </cell>
          <cell r="O58" t="str">
            <v>190</v>
          </cell>
          <cell r="P58">
            <v>55105891.719999924</v>
          </cell>
          <cell r="Q58">
            <v>-12684362.559999995</v>
          </cell>
          <cell r="R58">
            <v>42421529.159999929</v>
          </cell>
          <cell r="S58">
            <v>0</v>
          </cell>
          <cell r="T58">
            <v>42421529.159999929</v>
          </cell>
        </row>
        <row r="59">
          <cell r="L59" t="str">
            <v>080 Total</v>
          </cell>
          <cell r="M59">
            <v>0</v>
          </cell>
          <cell r="N59">
            <v>0</v>
          </cell>
          <cell r="O59">
            <v>0</v>
          </cell>
          <cell r="P59">
            <v>55105891.719999924</v>
          </cell>
          <cell r="Q59">
            <v>-12684362.559999995</v>
          </cell>
          <cell r="R59">
            <v>42421529.159999929</v>
          </cell>
          <cell r="S59">
            <v>0</v>
          </cell>
          <cell r="T59">
            <v>42421529.159999929</v>
          </cell>
        </row>
        <row r="60">
          <cell r="L60" t="str">
            <v>180</v>
          </cell>
          <cell r="M60" t="str">
            <v>180 Atmos Pipeline - Texas</v>
          </cell>
          <cell r="N60" t="str">
            <v>AU180APT</v>
          </cell>
          <cell r="O60" t="str">
            <v>700</v>
          </cell>
          <cell r="P60">
            <v>7739951.4200000018</v>
          </cell>
          <cell r="Q60">
            <v>-2797795.82</v>
          </cell>
          <cell r="R60">
            <v>4942155.6000000015</v>
          </cell>
          <cell r="S60">
            <v>0</v>
          </cell>
          <cell r="T60">
            <v>4942155.6000000015</v>
          </cell>
        </row>
        <row r="61">
          <cell r="L61" t="str">
            <v>180 Total</v>
          </cell>
          <cell r="M61">
            <v>0</v>
          </cell>
          <cell r="N61">
            <v>0</v>
          </cell>
          <cell r="O61">
            <v>0</v>
          </cell>
          <cell r="P61">
            <v>7739951.4200000018</v>
          </cell>
          <cell r="Q61">
            <v>-2797795.82</v>
          </cell>
          <cell r="R61">
            <v>4942155.6000000015</v>
          </cell>
          <cell r="S61">
            <v>0</v>
          </cell>
          <cell r="T61">
            <v>4942155.6000000015</v>
          </cell>
        </row>
        <row r="62">
          <cell r="L62" t="str">
            <v>Total AUT</v>
          </cell>
          <cell r="M62">
            <v>0</v>
          </cell>
          <cell r="N62">
            <v>0</v>
          </cell>
          <cell r="O62">
            <v>0</v>
          </cell>
          <cell r="P62">
            <v>83807982.039999947</v>
          </cell>
          <cell r="Q62">
            <v>-21530776.379999995</v>
          </cell>
          <cell r="R62">
            <v>62277205.659999952</v>
          </cell>
          <cell r="S62">
            <v>-1069312.1100000204</v>
          </cell>
          <cell r="T62">
            <v>61207893.54999993</v>
          </cell>
        </row>
        <row r="63"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84262556.779999956</v>
          </cell>
          <cell r="Q63">
            <v>-21530776.379999995</v>
          </cell>
          <cell r="R63">
            <v>62731780.399999961</v>
          </cell>
          <cell r="S63">
            <v>-1234432.6100000204</v>
          </cell>
          <cell r="T63">
            <v>61497347.78999994</v>
          </cell>
        </row>
        <row r="64"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</row>
        <row r="65">
          <cell r="L65">
            <v>0</v>
          </cell>
          <cell r="M65">
            <v>0</v>
          </cell>
          <cell r="N65">
            <v>0</v>
          </cell>
          <cell r="O65" t="str">
            <v>FY16 Provision (annualized)</v>
          </cell>
          <cell r="P65">
            <v>82942995</v>
          </cell>
          <cell r="Q65">
            <v>-21831966</v>
          </cell>
          <cell r="R65">
            <v>65098527</v>
          </cell>
          <cell r="S65">
            <v>0</v>
          </cell>
          <cell r="T65">
            <v>0</v>
          </cell>
        </row>
      </sheetData>
      <sheetData sheetId="45">
        <row r="14">
          <cell r="A14" t="str">
            <v>020</v>
          </cell>
          <cell r="B14" t="str">
            <v>Atmos Energy-Louisiana</v>
          </cell>
          <cell r="C14" t="str">
            <v>AU020LGS</v>
          </cell>
          <cell r="D14" t="str">
            <v>077</v>
          </cell>
          <cell r="E14" t="str">
            <v>AE Louisiana - LGS</v>
          </cell>
          <cell r="F14">
            <v>-1093513.6099999992</v>
          </cell>
        </row>
        <row r="15">
          <cell r="A15">
            <v>0</v>
          </cell>
          <cell r="B15">
            <v>0</v>
          </cell>
          <cell r="C15" t="str">
            <v>AU020LGS Total</v>
          </cell>
          <cell r="D15">
            <v>0</v>
          </cell>
          <cell r="E15">
            <v>0</v>
          </cell>
          <cell r="F15">
            <v>-1093513.6099999992</v>
          </cell>
        </row>
        <row r="16">
          <cell r="A16">
            <v>0</v>
          </cell>
          <cell r="B16">
            <v>0</v>
          </cell>
          <cell r="C16" t="str">
            <v>AU020TLA</v>
          </cell>
          <cell r="D16" t="str">
            <v>007</v>
          </cell>
          <cell r="E16" t="str">
            <v>TransLa</v>
          </cell>
          <cell r="F16">
            <v>-461381.0799999999</v>
          </cell>
        </row>
        <row r="17">
          <cell r="A17">
            <v>0</v>
          </cell>
          <cell r="B17">
            <v>0</v>
          </cell>
          <cell r="C17" t="str">
            <v>AU020TLA Total</v>
          </cell>
          <cell r="D17">
            <v>0</v>
          </cell>
          <cell r="E17">
            <v>0</v>
          </cell>
          <cell r="F17">
            <v>-461381.0799999999</v>
          </cell>
        </row>
        <row r="18">
          <cell r="A18" t="str">
            <v>020 Total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-1554894.689999999</v>
          </cell>
        </row>
        <row r="19">
          <cell r="A19" t="str">
            <v>030</v>
          </cell>
          <cell r="B19" t="str">
            <v>Atmos Energy-West Texas</v>
          </cell>
          <cell r="C19" t="str">
            <v>AU030WTX</v>
          </cell>
          <cell r="D19" t="str">
            <v>005</v>
          </cell>
          <cell r="E19" t="str">
            <v>West Texas City Plant Distribution</v>
          </cell>
          <cell r="F19">
            <v>-213281.10999999996</v>
          </cell>
        </row>
        <row r="20">
          <cell r="A20">
            <v>0</v>
          </cell>
          <cell r="B20">
            <v>0</v>
          </cell>
          <cell r="C20" t="str">
            <v>AU030WTX Total</v>
          </cell>
          <cell r="D20">
            <v>0</v>
          </cell>
          <cell r="E20">
            <v>0</v>
          </cell>
          <cell r="F20">
            <v>-213281.10999999996</v>
          </cell>
        </row>
        <row r="21">
          <cell r="A21">
            <v>0</v>
          </cell>
          <cell r="B21">
            <v>0</v>
          </cell>
          <cell r="C21" t="str">
            <v>AU030GOF</v>
          </cell>
          <cell r="D21" t="str">
            <v>010</v>
          </cell>
          <cell r="E21" t="str">
            <v>West Texas Div</v>
          </cell>
          <cell r="F21">
            <v>-8519.64</v>
          </cell>
        </row>
        <row r="22">
          <cell r="A22">
            <v>0</v>
          </cell>
          <cell r="B22">
            <v>0</v>
          </cell>
          <cell r="C22" t="str">
            <v>AU030GOF Total</v>
          </cell>
          <cell r="D22">
            <v>0</v>
          </cell>
          <cell r="E22">
            <v>0</v>
          </cell>
          <cell r="F22">
            <v>-8519.64</v>
          </cell>
        </row>
        <row r="23">
          <cell r="A23">
            <v>0</v>
          </cell>
          <cell r="B23">
            <v>0</v>
          </cell>
          <cell r="C23" t="str">
            <v>AU030LUB</v>
          </cell>
          <cell r="D23" t="str">
            <v>016</v>
          </cell>
          <cell r="E23" t="str">
            <v>Lubbock City Plant</v>
          </cell>
          <cell r="F23">
            <v>-97383.400000000009</v>
          </cell>
        </row>
        <row r="24">
          <cell r="A24">
            <v>0</v>
          </cell>
          <cell r="B24">
            <v>0</v>
          </cell>
          <cell r="C24" t="str">
            <v>AU030LUB Total</v>
          </cell>
          <cell r="D24">
            <v>0</v>
          </cell>
          <cell r="E24">
            <v>0</v>
          </cell>
          <cell r="F24">
            <v>-97383.400000000009</v>
          </cell>
        </row>
        <row r="25">
          <cell r="A25">
            <v>0</v>
          </cell>
          <cell r="B25">
            <v>0</v>
          </cell>
          <cell r="C25" t="str">
            <v>AU030AMR</v>
          </cell>
          <cell r="D25" t="str">
            <v>003</v>
          </cell>
          <cell r="E25" t="str">
            <v>Amarillo City Plant Distribution</v>
          </cell>
          <cell r="F25">
            <v>-20594.339999999997</v>
          </cell>
        </row>
        <row r="26">
          <cell r="A26">
            <v>0</v>
          </cell>
          <cell r="B26">
            <v>0</v>
          </cell>
          <cell r="C26" t="str">
            <v>AU030AMR Total</v>
          </cell>
          <cell r="D26">
            <v>0</v>
          </cell>
          <cell r="E26">
            <v>0</v>
          </cell>
          <cell r="F26">
            <v>-20594.339999999997</v>
          </cell>
        </row>
        <row r="27">
          <cell r="A27">
            <v>0</v>
          </cell>
          <cell r="B27">
            <v>0</v>
          </cell>
          <cell r="C27" t="str">
            <v>AU030TRI</v>
          </cell>
          <cell r="D27" t="str">
            <v>019</v>
          </cell>
          <cell r="E27" t="str">
            <v>West Texas Div- Triangle Pipeline</v>
          </cell>
          <cell r="F27">
            <v>-18492.920000000002</v>
          </cell>
        </row>
        <row r="28">
          <cell r="A28">
            <v>0</v>
          </cell>
          <cell r="B28">
            <v>0</v>
          </cell>
          <cell r="C28" t="str">
            <v>AU030TRI Total</v>
          </cell>
          <cell r="D28">
            <v>0</v>
          </cell>
          <cell r="E28">
            <v>0</v>
          </cell>
          <cell r="F28">
            <v>-18492.920000000002</v>
          </cell>
        </row>
        <row r="29">
          <cell r="A29">
            <v>0</v>
          </cell>
          <cell r="B29">
            <v>0</v>
          </cell>
          <cell r="C29" t="str">
            <v>AU030FSD</v>
          </cell>
          <cell r="D29" t="str">
            <v>004</v>
          </cell>
          <cell r="E29" t="str">
            <v>Fritch &amp; Sanford City Plant Distribution</v>
          </cell>
          <cell r="F29">
            <v>-268.04000000000002</v>
          </cell>
        </row>
        <row r="30">
          <cell r="A30">
            <v>0</v>
          </cell>
          <cell r="B30">
            <v>0</v>
          </cell>
          <cell r="C30" t="str">
            <v>AU030FSD Total</v>
          </cell>
          <cell r="D30">
            <v>0</v>
          </cell>
          <cell r="E30">
            <v>0</v>
          </cell>
          <cell r="F30">
            <v>-268.04000000000002</v>
          </cell>
        </row>
        <row r="31">
          <cell r="A31" t="str">
            <v>030 Total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-358539.44999999995</v>
          </cell>
        </row>
        <row r="32">
          <cell r="A32" t="str">
            <v>050</v>
          </cell>
          <cell r="B32" t="str">
            <v>Atmos Energy-KY/Mid-States</v>
          </cell>
          <cell r="C32" t="str">
            <v>AU050WKG</v>
          </cell>
          <cell r="D32" t="str">
            <v>009</v>
          </cell>
          <cell r="E32" t="str">
            <v>KY</v>
          </cell>
          <cell r="F32">
            <v>-178946.74</v>
          </cell>
        </row>
        <row r="33">
          <cell r="A33">
            <v>0</v>
          </cell>
          <cell r="B33">
            <v>0</v>
          </cell>
          <cell r="C33" t="str">
            <v>AU050WKG Total</v>
          </cell>
          <cell r="D33">
            <v>0</v>
          </cell>
          <cell r="E33">
            <v>0</v>
          </cell>
          <cell r="F33">
            <v>-178946.74</v>
          </cell>
        </row>
        <row r="34">
          <cell r="A34">
            <v>0</v>
          </cell>
          <cell r="B34">
            <v>0</v>
          </cell>
          <cell r="C34" t="str">
            <v>AU050TN</v>
          </cell>
          <cell r="D34" t="str">
            <v>093</v>
          </cell>
          <cell r="E34" t="str">
            <v>Mid-States-Tennessee</v>
          </cell>
          <cell r="F34">
            <v>-113320.35999999997</v>
          </cell>
        </row>
        <row r="35">
          <cell r="A35">
            <v>0</v>
          </cell>
          <cell r="B35">
            <v>0</v>
          </cell>
          <cell r="C35" t="str">
            <v>AU050TN Total</v>
          </cell>
          <cell r="D35">
            <v>0</v>
          </cell>
          <cell r="E35">
            <v>0</v>
          </cell>
          <cell r="F35">
            <v>-113320.35999999997</v>
          </cell>
        </row>
        <row r="36">
          <cell r="A36">
            <v>0</v>
          </cell>
          <cell r="B36">
            <v>0</v>
          </cell>
          <cell r="C36" t="str">
            <v>AU050GOF</v>
          </cell>
          <cell r="D36" t="str">
            <v>091</v>
          </cell>
          <cell r="E36" t="str">
            <v>Ky/Mid-States</v>
          </cell>
          <cell r="F36">
            <v>-5479.7699999999986</v>
          </cell>
        </row>
        <row r="37">
          <cell r="A37">
            <v>0</v>
          </cell>
          <cell r="B37">
            <v>0</v>
          </cell>
          <cell r="C37" t="str">
            <v>AU050GOF Total</v>
          </cell>
          <cell r="D37">
            <v>0</v>
          </cell>
          <cell r="E37">
            <v>0</v>
          </cell>
          <cell r="F37">
            <v>-5479.7699999999986</v>
          </cell>
        </row>
        <row r="38">
          <cell r="A38">
            <v>0</v>
          </cell>
          <cell r="B38">
            <v>0</v>
          </cell>
          <cell r="C38" t="str">
            <v>AU050VA</v>
          </cell>
          <cell r="D38" t="str">
            <v>096</v>
          </cell>
          <cell r="E38" t="str">
            <v>Mid-States-Virginia</v>
          </cell>
          <cell r="F38">
            <v>-62703.120000000024</v>
          </cell>
        </row>
        <row r="39">
          <cell r="A39">
            <v>0</v>
          </cell>
          <cell r="B39">
            <v>0</v>
          </cell>
          <cell r="C39" t="str">
            <v>AU050VA Total</v>
          </cell>
          <cell r="D39">
            <v>0</v>
          </cell>
          <cell r="E39">
            <v>0</v>
          </cell>
          <cell r="F39">
            <v>-62703.120000000024</v>
          </cell>
        </row>
        <row r="40">
          <cell r="A40" t="str">
            <v>050 Total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-360449.99</v>
          </cell>
        </row>
        <row r="41">
          <cell r="A41" t="str">
            <v>060</v>
          </cell>
          <cell r="B41" t="str">
            <v>Atmos Energy-Colorado-Kansas</v>
          </cell>
          <cell r="C41" t="str">
            <v>AU060GOF</v>
          </cell>
          <cell r="D41" t="str">
            <v>030</v>
          </cell>
          <cell r="E41" t="str">
            <v>COKS/Denver Company Office</v>
          </cell>
          <cell r="F41">
            <v>-7898.4599999999982</v>
          </cell>
        </row>
        <row r="42">
          <cell r="A42">
            <v>0</v>
          </cell>
          <cell r="B42">
            <v>0</v>
          </cell>
          <cell r="C42" t="str">
            <v>AU060GOF Total</v>
          </cell>
          <cell r="D42">
            <v>0</v>
          </cell>
          <cell r="E42">
            <v>0</v>
          </cell>
          <cell r="F42">
            <v>-7898.4599999999982</v>
          </cell>
        </row>
        <row r="43">
          <cell r="A43">
            <v>0</v>
          </cell>
          <cell r="B43">
            <v>0</v>
          </cell>
          <cell r="C43" t="str">
            <v>AU060KS</v>
          </cell>
          <cell r="D43" t="str">
            <v>081</v>
          </cell>
          <cell r="E43" t="str">
            <v>Kansas ADM</v>
          </cell>
          <cell r="F43">
            <v>-195132.34000000003</v>
          </cell>
        </row>
        <row r="44">
          <cell r="A44">
            <v>0</v>
          </cell>
          <cell r="B44">
            <v>0</v>
          </cell>
          <cell r="C44" t="str">
            <v>AU060KS Total</v>
          </cell>
          <cell r="D44">
            <v>0</v>
          </cell>
          <cell r="E44">
            <v>0</v>
          </cell>
          <cell r="F44">
            <v>-195132.34000000003</v>
          </cell>
        </row>
        <row r="45">
          <cell r="A45">
            <v>0</v>
          </cell>
          <cell r="B45">
            <v>0</v>
          </cell>
          <cell r="C45" t="str">
            <v>AU060CO</v>
          </cell>
          <cell r="D45" t="str">
            <v>033</v>
          </cell>
          <cell r="E45" t="str">
            <v>Northeast Colorado</v>
          </cell>
          <cell r="F45">
            <v>-29054.73</v>
          </cell>
        </row>
        <row r="46">
          <cell r="A46">
            <v>0</v>
          </cell>
          <cell r="B46">
            <v>0</v>
          </cell>
          <cell r="C46">
            <v>0</v>
          </cell>
          <cell r="D46" t="str">
            <v>034</v>
          </cell>
          <cell r="E46" t="str">
            <v>Northwest &amp; Central Colorado</v>
          </cell>
          <cell r="F46">
            <v>-25026.120000000003</v>
          </cell>
        </row>
        <row r="47">
          <cell r="A47">
            <v>0</v>
          </cell>
          <cell r="B47">
            <v>0</v>
          </cell>
          <cell r="C47">
            <v>0</v>
          </cell>
          <cell r="D47" t="str">
            <v>035</v>
          </cell>
          <cell r="E47" t="str">
            <v>Southeast Colorado</v>
          </cell>
          <cell r="F47">
            <v>-16984.910000000003</v>
          </cell>
        </row>
        <row r="48">
          <cell r="A48">
            <v>0</v>
          </cell>
          <cell r="B48">
            <v>0</v>
          </cell>
          <cell r="C48">
            <v>0</v>
          </cell>
          <cell r="D48" t="str">
            <v>036</v>
          </cell>
          <cell r="E48" t="str">
            <v>Southwest Colorado</v>
          </cell>
          <cell r="F48">
            <v>-25416.489999999991</v>
          </cell>
        </row>
        <row r="49">
          <cell r="A49">
            <v>0</v>
          </cell>
          <cell r="B49">
            <v>0</v>
          </cell>
          <cell r="C49" t="str">
            <v>AU060CO Total</v>
          </cell>
          <cell r="D49">
            <v>0</v>
          </cell>
          <cell r="E49">
            <v>0</v>
          </cell>
          <cell r="F49">
            <v>-96482.25</v>
          </cell>
        </row>
        <row r="50">
          <cell r="A50" t="str">
            <v>060 Total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-299513.05000000005</v>
          </cell>
        </row>
        <row r="51">
          <cell r="A51" t="str">
            <v>070</v>
          </cell>
          <cell r="B51" t="str">
            <v>Atmos Energy-Mississippi</v>
          </cell>
          <cell r="C51" t="str">
            <v>AU070MVG</v>
          </cell>
          <cell r="D51" t="str">
            <v>170</v>
          </cell>
          <cell r="E51" t="str">
            <v>Mississippi</v>
          </cell>
          <cell r="F51">
            <v>-1388304.2000000009</v>
          </cell>
        </row>
        <row r="52">
          <cell r="A52">
            <v>0</v>
          </cell>
          <cell r="B52">
            <v>0</v>
          </cell>
          <cell r="C52" t="str">
            <v>AU070MVG Total</v>
          </cell>
          <cell r="D52">
            <v>0</v>
          </cell>
          <cell r="E52">
            <v>0</v>
          </cell>
          <cell r="F52">
            <v>-1388304.2000000009</v>
          </cell>
        </row>
        <row r="53">
          <cell r="A53" t="str">
            <v>070 Total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-1388304.2000000009</v>
          </cell>
        </row>
        <row r="54">
          <cell r="A54" t="str">
            <v>080</v>
          </cell>
          <cell r="B54" t="str">
            <v>Atmos Energy-Mid-Tex</v>
          </cell>
          <cell r="C54" t="str">
            <v>AU080GOF</v>
          </cell>
          <cell r="D54" t="str">
            <v>190</v>
          </cell>
          <cell r="E54" t="str">
            <v>Mid-Tex Gas Division</v>
          </cell>
          <cell r="F54">
            <v>-1195136.1499999997</v>
          </cell>
        </row>
        <row r="55">
          <cell r="A55">
            <v>0</v>
          </cell>
          <cell r="B55">
            <v>0</v>
          </cell>
          <cell r="C55" t="str">
            <v>AU080GOF Total</v>
          </cell>
          <cell r="D55">
            <v>0</v>
          </cell>
          <cell r="E55">
            <v>0</v>
          </cell>
          <cell r="F55">
            <v>-1195136.1499999997</v>
          </cell>
        </row>
        <row r="56">
          <cell r="A56" t="str">
            <v>080 Total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-1195136.1499999997</v>
          </cell>
        </row>
        <row r="57">
          <cell r="A57" t="str">
            <v>180</v>
          </cell>
          <cell r="B57" t="str">
            <v>Atmos Pipeline - Texas</v>
          </cell>
          <cell r="C57" t="str">
            <v>AU180APT</v>
          </cell>
          <cell r="D57" t="str">
            <v>700</v>
          </cell>
          <cell r="E57" t="str">
            <v>Atmos Pipeline - Texas</v>
          </cell>
          <cell r="F57">
            <v>-414320.00000000006</v>
          </cell>
        </row>
        <row r="58">
          <cell r="A58">
            <v>0</v>
          </cell>
          <cell r="B58">
            <v>0</v>
          </cell>
          <cell r="C58" t="str">
            <v>AU180APT Total</v>
          </cell>
          <cell r="D58">
            <v>0</v>
          </cell>
          <cell r="E58">
            <v>0</v>
          </cell>
          <cell r="F58">
            <v>-414320.00000000006</v>
          </cell>
        </row>
        <row r="59">
          <cell r="A59" t="str">
            <v>180 Total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-414320.00000000006</v>
          </cell>
        </row>
        <row r="60">
          <cell r="A60" t="str">
            <v>Grand Total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-5571157.5299999993</v>
          </cell>
        </row>
        <row r="61">
          <cell r="A61">
            <v>0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</row>
        <row r="62">
          <cell r="A62">
            <v>0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</row>
        <row r="63">
          <cell r="A63">
            <v>0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</row>
        <row r="64">
          <cell r="A64">
            <v>0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</row>
        <row r="65">
          <cell r="A65">
            <v>0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</row>
        <row r="66">
          <cell r="A66">
            <v>0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</row>
        <row r="67">
          <cell r="A67">
            <v>0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</row>
        <row r="68">
          <cell r="A68">
            <v>0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</row>
        <row r="69">
          <cell r="A69">
            <v>0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</row>
        <row r="70">
          <cell r="A70">
            <v>0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</row>
        <row r="71">
          <cell r="A71">
            <v>0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</row>
        <row r="72">
          <cell r="A72">
            <v>0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</row>
        <row r="73">
          <cell r="A73">
            <v>0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</row>
        <row r="74">
          <cell r="A74">
            <v>0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</row>
        <row r="75">
          <cell r="A75">
            <v>0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</row>
        <row r="76">
          <cell r="A76">
            <v>0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</row>
        <row r="77">
          <cell r="A77">
            <v>0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</row>
      </sheetData>
      <sheetData sheetId="46">
        <row r="12">
          <cell r="B12" t="str">
            <v>010</v>
          </cell>
          <cell r="C12" t="str">
            <v>AU010SSU</v>
          </cell>
          <cell r="D12" t="str">
            <v>002000</v>
          </cell>
          <cell r="E12">
            <v>-124959.76000000001</v>
          </cell>
          <cell r="F12">
            <v>439729.32</v>
          </cell>
          <cell r="G12">
            <v>314769.56</v>
          </cell>
          <cell r="K12" t="str">
            <v>AUT</v>
          </cell>
          <cell r="L12" t="str">
            <v>010</v>
          </cell>
          <cell r="M12" t="str">
            <v>010 Atmos Regulated Shared Services</v>
          </cell>
          <cell r="N12" t="str">
            <v>002</v>
          </cell>
          <cell r="O12">
            <v>-153931.44000000003</v>
          </cell>
          <cell r="P12">
            <v>574944.2300000001</v>
          </cell>
          <cell r="Q12">
            <v>421012.79000000004</v>
          </cell>
        </row>
        <row r="13">
          <cell r="B13">
            <v>0</v>
          </cell>
          <cell r="C13" t="str">
            <v>AU010SSU Total</v>
          </cell>
          <cell r="D13">
            <v>0</v>
          </cell>
          <cell r="E13">
            <v>-124959.76000000001</v>
          </cell>
          <cell r="F13">
            <v>439729.32</v>
          </cell>
          <cell r="G13">
            <v>314769.56</v>
          </cell>
          <cell r="K13">
            <v>0</v>
          </cell>
          <cell r="L13">
            <v>0</v>
          </cell>
          <cell r="M13">
            <v>0</v>
          </cell>
          <cell r="N13" t="str">
            <v>012</v>
          </cell>
          <cell r="O13">
            <v>0</v>
          </cell>
          <cell r="P13">
            <v>0</v>
          </cell>
          <cell r="Q13">
            <v>0</v>
          </cell>
        </row>
        <row r="14">
          <cell r="B14" t="str">
            <v>010 Total</v>
          </cell>
          <cell r="C14">
            <v>0</v>
          </cell>
          <cell r="D14">
            <v>0</v>
          </cell>
          <cell r="E14">
            <v>-124959.76000000001</v>
          </cell>
          <cell r="F14">
            <v>439729.32</v>
          </cell>
          <cell r="G14">
            <v>314769.56</v>
          </cell>
          <cell r="K14">
            <v>0</v>
          </cell>
          <cell r="L14" t="str">
            <v>010 Total</v>
          </cell>
          <cell r="M14">
            <v>0</v>
          </cell>
          <cell r="N14">
            <v>0</v>
          </cell>
          <cell r="O14">
            <v>-153931.44000000003</v>
          </cell>
          <cell r="P14">
            <v>574944.2300000001</v>
          </cell>
          <cell r="Q14">
            <v>421012.79000000004</v>
          </cell>
        </row>
        <row r="15">
          <cell r="B15" t="str">
            <v>020</v>
          </cell>
          <cell r="C15" t="str">
            <v>AU020LGS</v>
          </cell>
          <cell r="D15" t="str">
            <v>077000</v>
          </cell>
          <cell r="E15">
            <v>-38855.850000000064</v>
          </cell>
          <cell r="F15">
            <v>77208.620000000097</v>
          </cell>
          <cell r="G15">
            <v>38352.770000000033</v>
          </cell>
          <cell r="K15">
            <v>0</v>
          </cell>
          <cell r="L15" t="str">
            <v>020</v>
          </cell>
          <cell r="M15" t="str">
            <v>020 Louisiana Division</v>
          </cell>
          <cell r="N15" t="str">
            <v>007</v>
          </cell>
          <cell r="O15">
            <v>-20990.509999999973</v>
          </cell>
          <cell r="P15">
            <v>84235.12000000001</v>
          </cell>
          <cell r="Q15">
            <v>63244.610000000037</v>
          </cell>
        </row>
        <row r="16">
          <cell r="B16">
            <v>0</v>
          </cell>
          <cell r="C16" t="str">
            <v>AU020LGS Total</v>
          </cell>
          <cell r="D16">
            <v>0</v>
          </cell>
          <cell r="E16">
            <v>-38855.850000000064</v>
          </cell>
          <cell r="F16">
            <v>77208.620000000097</v>
          </cell>
          <cell r="G16">
            <v>38352.770000000033</v>
          </cell>
          <cell r="K16">
            <v>0</v>
          </cell>
          <cell r="L16">
            <v>0</v>
          </cell>
          <cell r="M16">
            <v>0</v>
          </cell>
          <cell r="N16" t="str">
            <v>077</v>
          </cell>
          <cell r="O16">
            <v>-40856.010000000009</v>
          </cell>
          <cell r="P16">
            <v>151009.68999999962</v>
          </cell>
          <cell r="Q16">
            <v>110153.67999999961</v>
          </cell>
        </row>
        <row r="17">
          <cell r="B17">
            <v>0</v>
          </cell>
          <cell r="C17" t="str">
            <v>AU020TLA</v>
          </cell>
          <cell r="D17" t="str">
            <v>007000</v>
          </cell>
          <cell r="E17">
            <v>-16874.760000000009</v>
          </cell>
          <cell r="F17">
            <v>20494.76999999999</v>
          </cell>
          <cell r="G17">
            <v>3620.0099999999802</v>
          </cell>
          <cell r="K17">
            <v>0</v>
          </cell>
          <cell r="L17" t="str">
            <v>020 Total</v>
          </cell>
          <cell r="M17">
            <v>0</v>
          </cell>
          <cell r="N17">
            <v>0</v>
          </cell>
          <cell r="O17">
            <v>-61846.519999999982</v>
          </cell>
          <cell r="P17">
            <v>235244.80999999965</v>
          </cell>
          <cell r="Q17">
            <v>173398.28999999966</v>
          </cell>
        </row>
        <row r="18">
          <cell r="B18">
            <v>0</v>
          </cell>
          <cell r="C18" t="str">
            <v>AU020TLA Total</v>
          </cell>
          <cell r="D18">
            <v>0</v>
          </cell>
          <cell r="E18">
            <v>-16874.760000000009</v>
          </cell>
          <cell r="F18">
            <v>20494.76999999999</v>
          </cell>
          <cell r="G18">
            <v>3620.0099999999802</v>
          </cell>
          <cell r="K18">
            <v>0</v>
          </cell>
          <cell r="L18" t="str">
            <v>030</v>
          </cell>
          <cell r="M18" t="str">
            <v>030 Texas Division</v>
          </cell>
          <cell r="N18" t="str">
            <v>003</v>
          </cell>
          <cell r="O18">
            <v>-3704.1300000000006</v>
          </cell>
          <cell r="P18">
            <v>13741.580000000005</v>
          </cell>
          <cell r="Q18">
            <v>10037.450000000004</v>
          </cell>
        </row>
        <row r="19">
          <cell r="B19" t="str">
            <v>020 Total</v>
          </cell>
          <cell r="C19">
            <v>0</v>
          </cell>
          <cell r="D19">
            <v>0</v>
          </cell>
          <cell r="E19">
            <v>-55730.610000000073</v>
          </cell>
          <cell r="F19">
            <v>97703.390000000087</v>
          </cell>
          <cell r="G19">
            <v>41972.780000000013</v>
          </cell>
          <cell r="K19">
            <v>0</v>
          </cell>
          <cell r="L19">
            <v>0</v>
          </cell>
          <cell r="M19">
            <v>0</v>
          </cell>
          <cell r="N19" t="str">
            <v>005</v>
          </cell>
          <cell r="O19">
            <v>-18744.429999999997</v>
          </cell>
          <cell r="P19">
            <v>67626.629999999917</v>
          </cell>
          <cell r="Q19">
            <v>48882.199999999924</v>
          </cell>
        </row>
        <row r="20">
          <cell r="B20" t="str">
            <v>030</v>
          </cell>
          <cell r="C20" t="str">
            <v>AU030AMR</v>
          </cell>
          <cell r="D20" t="str">
            <v>003000</v>
          </cell>
          <cell r="E20">
            <v>-3951.3299999999986</v>
          </cell>
          <cell r="F20">
            <v>5915.2300000000005</v>
          </cell>
          <cell r="G20">
            <v>1963.9000000000019</v>
          </cell>
          <cell r="K20">
            <v>0</v>
          </cell>
          <cell r="L20">
            <v>0</v>
          </cell>
          <cell r="M20">
            <v>0</v>
          </cell>
          <cell r="N20" t="str">
            <v>006</v>
          </cell>
          <cell r="O20">
            <v>-87.99</v>
          </cell>
          <cell r="P20">
            <v>132.79</v>
          </cell>
          <cell r="Q20">
            <v>44.8</v>
          </cell>
        </row>
        <row r="21">
          <cell r="B21">
            <v>0</v>
          </cell>
          <cell r="C21" t="str">
            <v>AU030AMR Total</v>
          </cell>
          <cell r="D21">
            <v>0</v>
          </cell>
          <cell r="E21">
            <v>-3951.3299999999986</v>
          </cell>
          <cell r="F21">
            <v>5915.2300000000005</v>
          </cell>
          <cell r="G21">
            <v>1963.9000000000019</v>
          </cell>
          <cell r="K21">
            <v>0</v>
          </cell>
          <cell r="L21">
            <v>0</v>
          </cell>
          <cell r="M21">
            <v>0</v>
          </cell>
          <cell r="N21" t="str">
            <v>010</v>
          </cell>
          <cell r="O21">
            <v>0</v>
          </cell>
          <cell r="P21">
            <v>0</v>
          </cell>
          <cell r="Q21">
            <v>0</v>
          </cell>
        </row>
        <row r="22">
          <cell r="B22">
            <v>0</v>
          </cell>
          <cell r="C22" t="str">
            <v>AU030AMRRU</v>
          </cell>
          <cell r="D22" t="str">
            <v>013000</v>
          </cell>
          <cell r="E22">
            <v>-4301.4399999999996</v>
          </cell>
          <cell r="F22">
            <v>865.75</v>
          </cell>
          <cell r="G22">
            <v>-3435.6899999999996</v>
          </cell>
          <cell r="K22">
            <v>0</v>
          </cell>
          <cell r="L22">
            <v>0</v>
          </cell>
          <cell r="M22">
            <v>0</v>
          </cell>
          <cell r="N22" t="str">
            <v>013</v>
          </cell>
          <cell r="O22">
            <v>-4130.04</v>
          </cell>
          <cell r="P22">
            <v>14638.769999999993</v>
          </cell>
          <cell r="Q22">
            <v>10508.729999999992</v>
          </cell>
        </row>
        <row r="23">
          <cell r="B23">
            <v>0</v>
          </cell>
          <cell r="C23" t="str">
            <v>AU030AMRRU Total</v>
          </cell>
          <cell r="D23">
            <v>0</v>
          </cell>
          <cell r="E23">
            <v>-4301.4399999999996</v>
          </cell>
          <cell r="F23">
            <v>865.75</v>
          </cell>
          <cell r="G23">
            <v>-3435.6899999999996</v>
          </cell>
          <cell r="K23">
            <v>0</v>
          </cell>
          <cell r="L23">
            <v>0</v>
          </cell>
          <cell r="M23">
            <v>0</v>
          </cell>
          <cell r="N23" t="str">
            <v>016</v>
          </cell>
          <cell r="O23">
            <v>-2217.9499999999998</v>
          </cell>
          <cell r="P23">
            <v>8795.4700000000084</v>
          </cell>
          <cell r="Q23">
            <v>6577.5200000000086</v>
          </cell>
        </row>
        <row r="24">
          <cell r="B24">
            <v>0</v>
          </cell>
          <cell r="C24" t="str">
            <v>AU030DHT</v>
          </cell>
          <cell r="D24" t="str">
            <v>006000</v>
          </cell>
          <cell r="E24">
            <v>-74.969999999999985</v>
          </cell>
          <cell r="F24">
            <v>46.03</v>
          </cell>
          <cell r="G24">
            <v>-28.939999999999984</v>
          </cell>
          <cell r="K24">
            <v>0</v>
          </cell>
          <cell r="L24">
            <v>0</v>
          </cell>
          <cell r="M24">
            <v>0</v>
          </cell>
          <cell r="N24" t="str">
            <v>018</v>
          </cell>
          <cell r="O24">
            <v>0</v>
          </cell>
          <cell r="P24">
            <v>0</v>
          </cell>
          <cell r="Q24">
            <v>0</v>
          </cell>
        </row>
        <row r="25">
          <cell r="B25">
            <v>0</v>
          </cell>
          <cell r="C25" t="str">
            <v>AU030DHT Total</v>
          </cell>
          <cell r="D25">
            <v>0</v>
          </cell>
          <cell r="E25">
            <v>-74.969999999999985</v>
          </cell>
          <cell r="F25">
            <v>46.03</v>
          </cell>
          <cell r="G25">
            <v>-28.939999999999984</v>
          </cell>
          <cell r="K25">
            <v>0</v>
          </cell>
          <cell r="L25">
            <v>0</v>
          </cell>
          <cell r="M25">
            <v>0</v>
          </cell>
          <cell r="N25" t="str">
            <v>019</v>
          </cell>
          <cell r="O25">
            <v>-6995.5500000000011</v>
          </cell>
          <cell r="P25">
            <v>21224.15</v>
          </cell>
          <cell r="Q25">
            <v>14228.6</v>
          </cell>
        </row>
        <row r="26">
          <cell r="B26">
            <v>0</v>
          </cell>
          <cell r="C26" t="str">
            <v>AU030DHTIR</v>
          </cell>
          <cell r="D26" t="str">
            <v>018000</v>
          </cell>
          <cell r="E26">
            <v>7.92</v>
          </cell>
          <cell r="F26">
            <v>0</v>
          </cell>
          <cell r="G26">
            <v>7.92</v>
          </cell>
          <cell r="K26">
            <v>0</v>
          </cell>
          <cell r="L26">
            <v>0</v>
          </cell>
          <cell r="M26">
            <v>0</v>
          </cell>
          <cell r="N26" t="str">
            <v>020</v>
          </cell>
          <cell r="O26">
            <v>-1114.1200000000001</v>
          </cell>
          <cell r="P26">
            <v>3987.5699999999997</v>
          </cell>
          <cell r="Q26">
            <v>2873.45</v>
          </cell>
        </row>
        <row r="27">
          <cell r="B27">
            <v>0</v>
          </cell>
          <cell r="C27" t="str">
            <v>AU030DHTIR Total</v>
          </cell>
          <cell r="D27">
            <v>0</v>
          </cell>
          <cell r="E27">
            <v>7.92</v>
          </cell>
          <cell r="F27">
            <v>0</v>
          </cell>
          <cell r="G27">
            <v>7.92</v>
          </cell>
          <cell r="K27">
            <v>0</v>
          </cell>
          <cell r="L27">
            <v>0</v>
          </cell>
          <cell r="M27">
            <v>0</v>
          </cell>
          <cell r="N27" t="str">
            <v>021</v>
          </cell>
          <cell r="O27">
            <v>-1872.0499999999995</v>
          </cell>
          <cell r="P27">
            <v>6538.2700000000023</v>
          </cell>
          <cell r="Q27">
            <v>4666.220000000003</v>
          </cell>
        </row>
        <row r="28">
          <cell r="B28">
            <v>0</v>
          </cell>
          <cell r="C28" t="str">
            <v>AU030GOF</v>
          </cell>
          <cell r="D28" t="str">
            <v>010000</v>
          </cell>
          <cell r="E28">
            <v>0.01</v>
          </cell>
          <cell r="F28">
            <v>0</v>
          </cell>
          <cell r="G28">
            <v>0.01</v>
          </cell>
          <cell r="K28">
            <v>0</v>
          </cell>
          <cell r="L28" t="str">
            <v>030 Total</v>
          </cell>
          <cell r="M28">
            <v>0</v>
          </cell>
          <cell r="N28">
            <v>0</v>
          </cell>
          <cell r="O28">
            <v>-38866.260000000009</v>
          </cell>
          <cell r="P28">
            <v>136685.22999999989</v>
          </cell>
          <cell r="Q28">
            <v>97818.969999999885</v>
          </cell>
        </row>
        <row r="29">
          <cell r="B29">
            <v>0</v>
          </cell>
          <cell r="C29" t="str">
            <v>AU030GOF Total</v>
          </cell>
          <cell r="D29">
            <v>0</v>
          </cell>
          <cell r="E29">
            <v>0.01</v>
          </cell>
          <cell r="F29">
            <v>0</v>
          </cell>
          <cell r="G29">
            <v>0.01</v>
          </cell>
          <cell r="K29">
            <v>0</v>
          </cell>
          <cell r="L29" t="str">
            <v>050</v>
          </cell>
          <cell r="M29" t="str">
            <v>050 Mid-States Division</v>
          </cell>
          <cell r="N29" t="str">
            <v>009</v>
          </cell>
          <cell r="O29">
            <v>-221938.31000000017</v>
          </cell>
          <cell r="P29">
            <v>848611.96</v>
          </cell>
          <cell r="Q29">
            <v>626673.64999999979</v>
          </cell>
        </row>
        <row r="30">
          <cell r="B30">
            <v>0</v>
          </cell>
          <cell r="C30" t="str">
            <v>AU030LUB</v>
          </cell>
          <cell r="D30" t="str">
            <v>016000</v>
          </cell>
          <cell r="E30">
            <v>-2784.780000000002</v>
          </cell>
          <cell r="F30">
            <v>5225.3599999999988</v>
          </cell>
          <cell r="G30">
            <v>2440.5799999999967</v>
          </cell>
          <cell r="K30">
            <v>0</v>
          </cell>
          <cell r="L30">
            <v>0</v>
          </cell>
          <cell r="M30">
            <v>0</v>
          </cell>
          <cell r="N30" t="str">
            <v>091</v>
          </cell>
          <cell r="O30">
            <v>0</v>
          </cell>
          <cell r="P30">
            <v>0</v>
          </cell>
          <cell r="Q30">
            <v>0</v>
          </cell>
        </row>
        <row r="31">
          <cell r="B31">
            <v>0</v>
          </cell>
          <cell r="C31" t="str">
            <v>AU030LUB Total</v>
          </cell>
          <cell r="D31">
            <v>0</v>
          </cell>
          <cell r="E31">
            <v>-2784.780000000002</v>
          </cell>
          <cell r="F31">
            <v>5225.3599999999988</v>
          </cell>
          <cell r="G31">
            <v>2440.5799999999967</v>
          </cell>
          <cell r="K31">
            <v>0</v>
          </cell>
          <cell r="L31">
            <v>0</v>
          </cell>
          <cell r="M31">
            <v>0</v>
          </cell>
          <cell r="N31" t="str">
            <v>093</v>
          </cell>
          <cell r="O31">
            <v>-76507.139999999898</v>
          </cell>
          <cell r="P31">
            <v>298190.7100000002</v>
          </cell>
          <cell r="Q31">
            <v>221683.5700000003</v>
          </cell>
        </row>
        <row r="32">
          <cell r="B32">
            <v>0</v>
          </cell>
          <cell r="C32" t="str">
            <v>AU030LUBEN</v>
          </cell>
          <cell r="D32" t="str">
            <v>020000</v>
          </cell>
          <cell r="E32">
            <v>-1151.74</v>
          </cell>
          <cell r="F32">
            <v>2127.7800000000002</v>
          </cell>
          <cell r="G32">
            <v>976.04000000000019</v>
          </cell>
          <cell r="K32">
            <v>0</v>
          </cell>
          <cell r="L32">
            <v>0</v>
          </cell>
          <cell r="M32">
            <v>0</v>
          </cell>
          <cell r="N32" t="str">
            <v>095</v>
          </cell>
          <cell r="O32">
            <v>0</v>
          </cell>
          <cell r="P32">
            <v>0</v>
          </cell>
          <cell r="Q32">
            <v>0</v>
          </cell>
        </row>
        <row r="33">
          <cell r="B33">
            <v>0</v>
          </cell>
          <cell r="C33" t="str">
            <v>AU030LUBEN Total</v>
          </cell>
          <cell r="D33">
            <v>0</v>
          </cell>
          <cell r="E33">
            <v>-1151.74</v>
          </cell>
          <cell r="F33">
            <v>2127.7800000000002</v>
          </cell>
          <cell r="G33">
            <v>976.04000000000019</v>
          </cell>
          <cell r="K33">
            <v>0</v>
          </cell>
          <cell r="L33">
            <v>0</v>
          </cell>
          <cell r="M33">
            <v>0</v>
          </cell>
          <cell r="N33" t="str">
            <v>096</v>
          </cell>
          <cell r="O33">
            <v>0</v>
          </cell>
          <cell r="P33">
            <v>50091.420000000006</v>
          </cell>
          <cell r="Q33">
            <v>50091.420000000006</v>
          </cell>
        </row>
        <row r="34">
          <cell r="B34">
            <v>0</v>
          </cell>
          <cell r="C34" t="str">
            <v>AU030TRI</v>
          </cell>
          <cell r="D34" t="str">
            <v>019000</v>
          </cell>
          <cell r="E34">
            <v>-5146.6500000000005</v>
          </cell>
          <cell r="F34">
            <v>14498.869999999999</v>
          </cell>
          <cell r="G34">
            <v>9352.2199999999975</v>
          </cell>
          <cell r="K34">
            <v>0</v>
          </cell>
          <cell r="L34" t="str">
            <v>050 Total</v>
          </cell>
          <cell r="M34">
            <v>0</v>
          </cell>
          <cell r="N34">
            <v>0</v>
          </cell>
          <cell r="O34">
            <v>-298445.45000000007</v>
          </cell>
          <cell r="P34">
            <v>1196894.0900000001</v>
          </cell>
          <cell r="Q34">
            <v>898448.64</v>
          </cell>
        </row>
        <row r="35">
          <cell r="B35">
            <v>0</v>
          </cell>
          <cell r="C35" t="str">
            <v>AU030TRI Total</v>
          </cell>
          <cell r="D35">
            <v>0</v>
          </cell>
          <cell r="E35">
            <v>-5146.6500000000005</v>
          </cell>
          <cell r="F35">
            <v>14498.869999999999</v>
          </cell>
          <cell r="G35">
            <v>9352.2199999999975</v>
          </cell>
          <cell r="K35">
            <v>0</v>
          </cell>
          <cell r="L35" t="str">
            <v>060</v>
          </cell>
          <cell r="M35" t="str">
            <v>060 Colorado-Kansas Division</v>
          </cell>
          <cell r="N35" t="str">
            <v>030</v>
          </cell>
          <cell r="O35">
            <v>0</v>
          </cell>
          <cell r="P35">
            <v>0</v>
          </cell>
          <cell r="Q35">
            <v>0</v>
          </cell>
        </row>
        <row r="36">
          <cell r="B36">
            <v>0</v>
          </cell>
          <cell r="C36" t="str">
            <v>AU030WTX</v>
          </cell>
          <cell r="D36" t="str">
            <v>005000</v>
          </cell>
          <cell r="E36">
            <v>-19664.030000000002</v>
          </cell>
          <cell r="F36">
            <v>45051.96</v>
          </cell>
          <cell r="G36">
            <v>25387.929999999997</v>
          </cell>
          <cell r="K36">
            <v>0</v>
          </cell>
          <cell r="L36">
            <v>0</v>
          </cell>
          <cell r="M36">
            <v>0</v>
          </cell>
          <cell r="N36" t="str">
            <v>033</v>
          </cell>
          <cell r="O36">
            <v>-834.1999999999997</v>
          </cell>
          <cell r="P36">
            <v>2865.9300000000007</v>
          </cell>
          <cell r="Q36">
            <v>2031.7300000000009</v>
          </cell>
        </row>
        <row r="37">
          <cell r="B37">
            <v>0</v>
          </cell>
          <cell r="C37" t="str">
            <v>AU030WTX Total</v>
          </cell>
          <cell r="D37">
            <v>0</v>
          </cell>
          <cell r="E37">
            <v>-19664.030000000002</v>
          </cell>
          <cell r="F37">
            <v>45051.96</v>
          </cell>
          <cell r="G37">
            <v>25387.929999999997</v>
          </cell>
          <cell r="K37">
            <v>0</v>
          </cell>
          <cell r="L37">
            <v>0</v>
          </cell>
          <cell r="M37">
            <v>0</v>
          </cell>
          <cell r="N37" t="str">
            <v>034</v>
          </cell>
          <cell r="O37">
            <v>-280.45999999999998</v>
          </cell>
          <cell r="P37">
            <v>983.90000000000009</v>
          </cell>
          <cell r="Q37">
            <v>703.44</v>
          </cell>
        </row>
        <row r="38">
          <cell r="B38">
            <v>0</v>
          </cell>
          <cell r="C38" t="str">
            <v>AU030WTXRU</v>
          </cell>
          <cell r="D38" t="str">
            <v>021000</v>
          </cell>
          <cell r="E38">
            <v>-2722.2400000000002</v>
          </cell>
          <cell r="F38">
            <v>7109.5000000000018</v>
          </cell>
          <cell r="G38">
            <v>4387.260000000002</v>
          </cell>
          <cell r="K38">
            <v>0</v>
          </cell>
          <cell r="L38">
            <v>0</v>
          </cell>
          <cell r="M38">
            <v>0</v>
          </cell>
          <cell r="N38" t="str">
            <v>035</v>
          </cell>
          <cell r="O38">
            <v>-308.39999999999998</v>
          </cell>
          <cell r="P38">
            <v>1082.08</v>
          </cell>
          <cell r="Q38">
            <v>773.68</v>
          </cell>
        </row>
        <row r="39">
          <cell r="B39">
            <v>0</v>
          </cell>
          <cell r="C39" t="str">
            <v>AU030WTXRU Total</v>
          </cell>
          <cell r="D39">
            <v>0</v>
          </cell>
          <cell r="E39">
            <v>-2722.2400000000002</v>
          </cell>
          <cell r="F39">
            <v>7109.5000000000018</v>
          </cell>
          <cell r="G39">
            <v>4387.260000000002</v>
          </cell>
          <cell r="K39">
            <v>0</v>
          </cell>
          <cell r="L39">
            <v>0</v>
          </cell>
          <cell r="M39">
            <v>0</v>
          </cell>
          <cell r="N39" t="str">
            <v>036</v>
          </cell>
          <cell r="O39">
            <v>-2244.0899999999997</v>
          </cell>
          <cell r="P39">
            <v>8193.9800000000014</v>
          </cell>
          <cell r="Q39">
            <v>5949.8900000000012</v>
          </cell>
        </row>
        <row r="40">
          <cell r="B40" t="str">
            <v>030 Total</v>
          </cell>
          <cell r="C40">
            <v>0</v>
          </cell>
          <cell r="D40">
            <v>0</v>
          </cell>
          <cell r="E40">
            <v>-39789.25</v>
          </cell>
          <cell r="F40">
            <v>80840.479999999996</v>
          </cell>
          <cell r="G40">
            <v>41051.229999999996</v>
          </cell>
          <cell r="K40">
            <v>0</v>
          </cell>
          <cell r="L40">
            <v>0</v>
          </cell>
          <cell r="M40">
            <v>0</v>
          </cell>
          <cell r="N40" t="str">
            <v>081</v>
          </cell>
          <cell r="O40">
            <v>-13515.490000000002</v>
          </cell>
          <cell r="P40">
            <v>50610.530000000021</v>
          </cell>
          <cell r="Q40">
            <v>37095.040000000023</v>
          </cell>
        </row>
        <row r="41">
          <cell r="B41" t="str">
            <v>050</v>
          </cell>
          <cell r="C41" t="str">
            <v>AU050TN</v>
          </cell>
          <cell r="D41" t="str">
            <v>093000</v>
          </cell>
          <cell r="E41">
            <v>-78777.640000000058</v>
          </cell>
          <cell r="F41">
            <v>270859.74000000005</v>
          </cell>
          <cell r="G41">
            <v>192082.09999999998</v>
          </cell>
          <cell r="K41">
            <v>0</v>
          </cell>
          <cell r="L41" t="str">
            <v>060 Total</v>
          </cell>
          <cell r="M41">
            <v>0</v>
          </cell>
          <cell r="N41">
            <v>0</v>
          </cell>
          <cell r="O41">
            <v>-17182.64</v>
          </cell>
          <cell r="P41">
            <v>63736.420000000027</v>
          </cell>
          <cell r="Q41">
            <v>46553.780000000028</v>
          </cell>
        </row>
        <row r="42">
          <cell r="B42">
            <v>0</v>
          </cell>
          <cell r="C42" t="str">
            <v>AU050TN Total</v>
          </cell>
          <cell r="D42">
            <v>0</v>
          </cell>
          <cell r="E42">
            <v>-78777.640000000058</v>
          </cell>
          <cell r="F42">
            <v>270859.74000000005</v>
          </cell>
          <cell r="G42">
            <v>192082.09999999998</v>
          </cell>
          <cell r="K42">
            <v>0</v>
          </cell>
          <cell r="L42" t="str">
            <v>070</v>
          </cell>
          <cell r="M42" t="str">
            <v>070 Mississippi</v>
          </cell>
          <cell r="N42" t="str">
            <v>170</v>
          </cell>
          <cell r="O42">
            <v>-55214.639999999941</v>
          </cell>
          <cell r="P42">
            <v>213470.39000000019</v>
          </cell>
          <cell r="Q42">
            <v>158255.75000000023</v>
          </cell>
        </row>
        <row r="43">
          <cell r="B43">
            <v>0</v>
          </cell>
          <cell r="C43" t="str">
            <v>AU050VA</v>
          </cell>
          <cell r="D43" t="str">
            <v>096000</v>
          </cell>
          <cell r="E43">
            <v>0</v>
          </cell>
          <cell r="F43">
            <v>28254.120000000003</v>
          </cell>
          <cell r="G43">
            <v>28254.120000000003</v>
          </cell>
          <cell r="K43">
            <v>0</v>
          </cell>
          <cell r="L43">
            <v>0</v>
          </cell>
          <cell r="M43">
            <v>0</v>
          </cell>
          <cell r="N43" t="str">
            <v>171</v>
          </cell>
          <cell r="O43">
            <v>-3835.4400000000014</v>
          </cell>
          <cell r="P43">
            <v>16688.069999999996</v>
          </cell>
          <cell r="Q43">
            <v>12852.629999999994</v>
          </cell>
        </row>
        <row r="44">
          <cell r="B44">
            <v>0</v>
          </cell>
          <cell r="C44" t="str">
            <v>AU050VA Total</v>
          </cell>
          <cell r="D44">
            <v>0</v>
          </cell>
          <cell r="E44">
            <v>0</v>
          </cell>
          <cell r="F44">
            <v>28254.120000000003</v>
          </cell>
          <cell r="G44">
            <v>28254.120000000003</v>
          </cell>
          <cell r="K44">
            <v>0</v>
          </cell>
          <cell r="L44" t="str">
            <v>070 Total</v>
          </cell>
          <cell r="M44">
            <v>0</v>
          </cell>
          <cell r="N44">
            <v>0</v>
          </cell>
          <cell r="O44">
            <v>-59050.079999999944</v>
          </cell>
          <cell r="P44">
            <v>230158.4600000002</v>
          </cell>
          <cell r="Q44">
            <v>171108.38000000024</v>
          </cell>
        </row>
        <row r="45">
          <cell r="B45">
            <v>0</v>
          </cell>
          <cell r="C45" t="str">
            <v>AU050WKG</v>
          </cell>
          <cell r="D45" t="str">
            <v>009000</v>
          </cell>
          <cell r="E45">
            <v>-195815.77000000019</v>
          </cell>
          <cell r="F45">
            <v>374239.61999999982</v>
          </cell>
          <cell r="G45">
            <v>178423.84999999963</v>
          </cell>
          <cell r="K45">
            <v>0</v>
          </cell>
          <cell r="L45" t="str">
            <v>080</v>
          </cell>
          <cell r="M45" t="str">
            <v>080 Mid - Tex Division</v>
          </cell>
          <cell r="N45" t="str">
            <v>190</v>
          </cell>
          <cell r="O45">
            <v>-369256.38000000239</v>
          </cell>
          <cell r="P45">
            <v>1364368.0500000305</v>
          </cell>
          <cell r="Q45">
            <v>995111.6700000281</v>
          </cell>
        </row>
        <row r="46">
          <cell r="B46">
            <v>0</v>
          </cell>
          <cell r="C46" t="str">
            <v>AU050WKG Total</v>
          </cell>
          <cell r="D46">
            <v>0</v>
          </cell>
          <cell r="E46">
            <v>-195815.77000000019</v>
          </cell>
          <cell r="F46">
            <v>374239.61999999982</v>
          </cell>
          <cell r="G46">
            <v>178423.84999999963</v>
          </cell>
          <cell r="K46">
            <v>0</v>
          </cell>
          <cell r="L46" t="str">
            <v>080 Total</v>
          </cell>
          <cell r="M46">
            <v>0</v>
          </cell>
          <cell r="N46">
            <v>0</v>
          </cell>
          <cell r="O46">
            <v>-369256.38000000239</v>
          </cell>
          <cell r="P46">
            <v>1364368.0500000305</v>
          </cell>
          <cell r="Q46">
            <v>995111.6700000281</v>
          </cell>
        </row>
        <row r="47">
          <cell r="B47" t="str">
            <v>050 Total</v>
          </cell>
          <cell r="C47">
            <v>0</v>
          </cell>
          <cell r="D47">
            <v>0</v>
          </cell>
          <cell r="E47">
            <v>-274593.41000000027</v>
          </cell>
          <cell r="F47">
            <v>673353.47999999986</v>
          </cell>
          <cell r="G47">
            <v>398760.0699999996</v>
          </cell>
          <cell r="K47">
            <v>0</v>
          </cell>
          <cell r="L47" t="str">
            <v>180</v>
          </cell>
          <cell r="M47" t="str">
            <v>180 Atmos Pipeline - Texas</v>
          </cell>
          <cell r="N47" t="str">
            <v>700</v>
          </cell>
          <cell r="O47">
            <v>-2767610.4500000039</v>
          </cell>
          <cell r="P47">
            <v>11061824.239999976</v>
          </cell>
          <cell r="Q47">
            <v>8294213.7899999721</v>
          </cell>
        </row>
        <row r="48">
          <cell r="B48" t="str">
            <v>060</v>
          </cell>
          <cell r="C48" t="str">
            <v>AU060CO</v>
          </cell>
          <cell r="D48" t="str">
            <v>033000</v>
          </cell>
          <cell r="E48">
            <v>-8776.57</v>
          </cell>
          <cell r="F48">
            <v>32147.550000000007</v>
          </cell>
          <cell r="G48">
            <v>23370.980000000007</v>
          </cell>
          <cell r="K48">
            <v>0</v>
          </cell>
          <cell r="L48" t="str">
            <v>180 Total</v>
          </cell>
          <cell r="M48">
            <v>0</v>
          </cell>
          <cell r="N48">
            <v>0</v>
          </cell>
          <cell r="O48">
            <v>-2767610.4500000039</v>
          </cell>
          <cell r="P48">
            <v>11061824.239999976</v>
          </cell>
          <cell r="Q48">
            <v>8294213.7899999721</v>
          </cell>
        </row>
        <row r="49">
          <cell r="B49">
            <v>0</v>
          </cell>
          <cell r="C49">
            <v>0</v>
          </cell>
          <cell r="D49" t="str">
            <v>034000</v>
          </cell>
          <cell r="E49">
            <v>-392.12000000000006</v>
          </cell>
          <cell r="F49">
            <v>879.32</v>
          </cell>
          <cell r="G49">
            <v>487.2</v>
          </cell>
          <cell r="K49" t="str">
            <v>AUT Total</v>
          </cell>
          <cell r="L49">
            <v>0</v>
          </cell>
          <cell r="M49">
            <v>0</v>
          </cell>
          <cell r="N49">
            <v>0</v>
          </cell>
          <cell r="O49">
            <v>-3766189.2200000063</v>
          </cell>
          <cell r="P49">
            <v>14863855.530000007</v>
          </cell>
          <cell r="Q49">
            <v>11097666.310000001</v>
          </cell>
        </row>
        <row r="50">
          <cell r="B50">
            <v>0</v>
          </cell>
          <cell r="C50">
            <v>0</v>
          </cell>
          <cell r="D50" t="str">
            <v>035000</v>
          </cell>
          <cell r="E50">
            <v>-200.85999999999999</v>
          </cell>
          <cell r="F50">
            <v>803.76</v>
          </cell>
          <cell r="G50">
            <v>602.9</v>
          </cell>
          <cell r="K50" t="str">
            <v>303</v>
          </cell>
          <cell r="L50" t="str">
            <v>303</v>
          </cell>
          <cell r="M50" t="str">
            <v>303 Trans Louisiana Gas Pipeline</v>
          </cell>
          <cell r="N50" t="str">
            <v>057</v>
          </cell>
          <cell r="O50">
            <v>0</v>
          </cell>
          <cell r="P50">
            <v>32951</v>
          </cell>
          <cell r="Q50">
            <v>32951</v>
          </cell>
        </row>
        <row r="51">
          <cell r="B51">
            <v>0</v>
          </cell>
          <cell r="C51">
            <v>0</v>
          </cell>
          <cell r="D51" t="str">
            <v>036000</v>
          </cell>
          <cell r="E51">
            <v>-11996.3</v>
          </cell>
          <cell r="F51">
            <v>44227.770000000004</v>
          </cell>
          <cell r="G51">
            <v>32231.470000000005</v>
          </cell>
          <cell r="K51">
            <v>0</v>
          </cell>
          <cell r="L51" t="str">
            <v>303 Total</v>
          </cell>
          <cell r="M51">
            <v>0</v>
          </cell>
          <cell r="N51">
            <v>0</v>
          </cell>
          <cell r="O51">
            <v>0</v>
          </cell>
          <cell r="P51">
            <v>32951</v>
          </cell>
          <cell r="Q51">
            <v>32951</v>
          </cell>
        </row>
        <row r="52">
          <cell r="B52">
            <v>0</v>
          </cell>
          <cell r="C52" t="str">
            <v>AU060CO Total</v>
          </cell>
          <cell r="D52">
            <v>0</v>
          </cell>
          <cell r="E52">
            <v>-21365.85</v>
          </cell>
          <cell r="F52">
            <v>78058.400000000023</v>
          </cell>
          <cell r="G52">
            <v>56692.550000000025</v>
          </cell>
          <cell r="K52" t="str">
            <v>303 Total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32951</v>
          </cell>
          <cell r="Q52">
            <v>32951</v>
          </cell>
        </row>
        <row r="53">
          <cell r="B53">
            <v>0</v>
          </cell>
          <cell r="C53" t="str">
            <v>AU060GOF</v>
          </cell>
          <cell r="D53" t="str">
            <v>030000</v>
          </cell>
          <cell r="E53">
            <v>-13.71</v>
          </cell>
          <cell r="F53">
            <v>81.360000000000014</v>
          </cell>
          <cell r="G53">
            <v>67.650000000000006</v>
          </cell>
          <cell r="K53">
            <v>0</v>
          </cell>
          <cell r="L53" t="str">
            <v>234</v>
          </cell>
          <cell r="M53" t="str">
            <v>234 Trans LA Gas Storage</v>
          </cell>
          <cell r="N53" t="str">
            <v>822</v>
          </cell>
          <cell r="O53">
            <v>0</v>
          </cell>
          <cell r="P53">
            <v>0</v>
          </cell>
          <cell r="Q53">
            <v>0</v>
          </cell>
        </row>
        <row r="54">
          <cell r="B54">
            <v>0</v>
          </cell>
          <cell r="C54" t="str">
            <v>AU060GOF Total</v>
          </cell>
          <cell r="D54">
            <v>0</v>
          </cell>
          <cell r="E54">
            <v>-13.71</v>
          </cell>
          <cell r="F54">
            <v>81.360000000000014</v>
          </cell>
          <cell r="G54">
            <v>67.650000000000006</v>
          </cell>
          <cell r="K54" t="str">
            <v>234</v>
          </cell>
          <cell r="L54">
            <v>0</v>
          </cell>
          <cell r="M54">
            <v>0</v>
          </cell>
          <cell r="N54" t="str">
            <v>819</v>
          </cell>
          <cell r="O54">
            <v>0</v>
          </cell>
          <cell r="P54">
            <v>54478</v>
          </cell>
          <cell r="Q54">
            <v>54478</v>
          </cell>
        </row>
        <row r="55">
          <cell r="B55">
            <v>0</v>
          </cell>
          <cell r="C55" t="str">
            <v>AU060KS</v>
          </cell>
          <cell r="D55" t="str">
            <v>081000</v>
          </cell>
          <cell r="E55">
            <v>-19959.729999999992</v>
          </cell>
          <cell r="F55">
            <v>53356.58</v>
          </cell>
          <cell r="G55">
            <v>33396.850000000006</v>
          </cell>
          <cell r="K55">
            <v>0</v>
          </cell>
          <cell r="L55" t="str">
            <v>234 Total</v>
          </cell>
          <cell r="M55">
            <v>0</v>
          </cell>
          <cell r="N55">
            <v>0</v>
          </cell>
          <cell r="O55">
            <v>0</v>
          </cell>
          <cell r="P55">
            <v>54478</v>
          </cell>
          <cell r="Q55">
            <v>54478</v>
          </cell>
        </row>
        <row r="56">
          <cell r="B56">
            <v>0</v>
          </cell>
          <cell r="C56" t="str">
            <v>AU060KS Total</v>
          </cell>
          <cell r="D56">
            <v>0</v>
          </cell>
          <cell r="E56">
            <v>-19959.729999999992</v>
          </cell>
          <cell r="F56">
            <v>53356.58</v>
          </cell>
          <cell r="G56">
            <v>33396.850000000006</v>
          </cell>
          <cell r="K56" t="str">
            <v>234 Total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54478</v>
          </cell>
          <cell r="Q56">
            <v>54478</v>
          </cell>
        </row>
        <row r="57">
          <cell r="B57" t="str">
            <v>060 Total</v>
          </cell>
          <cell r="C57">
            <v>0</v>
          </cell>
          <cell r="D57">
            <v>0</v>
          </cell>
          <cell r="E57">
            <v>-41339.289999999994</v>
          </cell>
          <cell r="F57">
            <v>131496.34000000003</v>
          </cell>
          <cell r="G57">
            <v>90157.050000000032</v>
          </cell>
          <cell r="K57" t="str">
            <v>233</v>
          </cell>
          <cell r="L57" t="str">
            <v>233</v>
          </cell>
          <cell r="M57" t="str">
            <v>233 WKG Storage, Inc</v>
          </cell>
          <cell r="N57" t="str">
            <v>817</v>
          </cell>
          <cell r="O57">
            <v>0</v>
          </cell>
          <cell r="P57">
            <v>76074</v>
          </cell>
          <cell r="Q57">
            <v>76074</v>
          </cell>
        </row>
        <row r="58">
          <cell r="B58" t="str">
            <v>070</v>
          </cell>
          <cell r="C58" t="str">
            <v>AU070MVG</v>
          </cell>
          <cell r="D58" t="str">
            <v>170000</v>
          </cell>
          <cell r="E58">
            <v>-56468.030000000013</v>
          </cell>
          <cell r="F58">
            <v>119820.84000000004</v>
          </cell>
          <cell r="G58">
            <v>63352.810000000027</v>
          </cell>
          <cell r="K58">
            <v>0</v>
          </cell>
          <cell r="L58" t="str">
            <v>233 Total</v>
          </cell>
          <cell r="M58">
            <v>0</v>
          </cell>
          <cell r="N58">
            <v>0</v>
          </cell>
          <cell r="O58">
            <v>0</v>
          </cell>
          <cell r="P58">
            <v>76074</v>
          </cell>
          <cell r="Q58">
            <v>76074</v>
          </cell>
        </row>
        <row r="59">
          <cell r="B59">
            <v>0</v>
          </cell>
          <cell r="C59" t="str">
            <v>AU070MVG Total</v>
          </cell>
          <cell r="D59">
            <v>0</v>
          </cell>
          <cell r="E59">
            <v>-56468.030000000013</v>
          </cell>
          <cell r="F59">
            <v>119820.84000000004</v>
          </cell>
          <cell r="G59">
            <v>63352.810000000027</v>
          </cell>
          <cell r="K59" t="str">
            <v>233 Total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76074</v>
          </cell>
          <cell r="Q59">
            <v>76074</v>
          </cell>
        </row>
        <row r="60">
          <cell r="B60">
            <v>0</v>
          </cell>
          <cell r="C60" t="str">
            <v>AU070PBR</v>
          </cell>
          <cell r="D60" t="str">
            <v>171000</v>
          </cell>
          <cell r="E60">
            <v>-1072.6300000000001</v>
          </cell>
          <cell r="F60">
            <v>0</v>
          </cell>
          <cell r="G60">
            <v>-1072.6300000000001</v>
          </cell>
          <cell r="K60" t="str">
            <v>232</v>
          </cell>
          <cell r="L60" t="str">
            <v>232</v>
          </cell>
          <cell r="M60" t="str">
            <v>232 UCG Storage</v>
          </cell>
          <cell r="N60" t="str">
            <v>800</v>
          </cell>
          <cell r="O60">
            <v>0</v>
          </cell>
          <cell r="P60">
            <v>36368</v>
          </cell>
          <cell r="Q60">
            <v>36368</v>
          </cell>
        </row>
        <row r="61">
          <cell r="B61">
            <v>0</v>
          </cell>
          <cell r="C61" t="str">
            <v>AU070PBR Total</v>
          </cell>
          <cell r="D61">
            <v>0</v>
          </cell>
          <cell r="E61">
            <v>-1072.6300000000001</v>
          </cell>
          <cell r="F61">
            <v>0</v>
          </cell>
          <cell r="G61">
            <v>-1072.6300000000001</v>
          </cell>
          <cell r="K61">
            <v>0</v>
          </cell>
          <cell r="L61" t="str">
            <v>232 Total</v>
          </cell>
          <cell r="M61">
            <v>0</v>
          </cell>
          <cell r="N61">
            <v>0</v>
          </cell>
          <cell r="O61">
            <v>0</v>
          </cell>
          <cell r="P61">
            <v>36368</v>
          </cell>
          <cell r="Q61">
            <v>36368</v>
          </cell>
        </row>
        <row r="62">
          <cell r="B62" t="str">
            <v>070 Total</v>
          </cell>
          <cell r="C62">
            <v>0</v>
          </cell>
          <cell r="D62">
            <v>0</v>
          </cell>
          <cell r="E62">
            <v>-57540.660000000011</v>
          </cell>
          <cell r="F62">
            <v>119820.84000000004</v>
          </cell>
          <cell r="G62">
            <v>62280.180000000029</v>
          </cell>
          <cell r="K62" t="str">
            <v>232 Total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36368</v>
          </cell>
          <cell r="Q62">
            <v>36368</v>
          </cell>
        </row>
        <row r="63">
          <cell r="B63" t="str">
            <v>080</v>
          </cell>
          <cell r="C63" t="str">
            <v>AU080GOF</v>
          </cell>
          <cell r="D63" t="str">
            <v>190000</v>
          </cell>
          <cell r="E63">
            <v>-360791.81999999989</v>
          </cell>
          <cell r="F63">
            <v>897808.79000000132</v>
          </cell>
          <cell r="G63">
            <v>537016.97000000137</v>
          </cell>
          <cell r="K63">
            <v>0</v>
          </cell>
          <cell r="L63" t="str">
            <v>212</v>
          </cell>
          <cell r="M63" t="str">
            <v>212 Woodward Marketing, LLC</v>
          </cell>
          <cell r="N63" t="str">
            <v>056</v>
          </cell>
          <cell r="O63">
            <v>0</v>
          </cell>
          <cell r="P63">
            <v>0</v>
          </cell>
          <cell r="Q63">
            <v>0</v>
          </cell>
        </row>
        <row r="64">
          <cell r="B64">
            <v>0</v>
          </cell>
          <cell r="C64" t="str">
            <v>AU080GOF Total</v>
          </cell>
          <cell r="D64">
            <v>0</v>
          </cell>
          <cell r="E64">
            <v>-360791.81999999989</v>
          </cell>
          <cell r="F64">
            <v>897808.79000000132</v>
          </cell>
          <cell r="G64">
            <v>537016.97000000137</v>
          </cell>
          <cell r="K64">
            <v>0</v>
          </cell>
          <cell r="L64">
            <v>0</v>
          </cell>
          <cell r="M64">
            <v>0</v>
          </cell>
          <cell r="N64" t="str">
            <v>059</v>
          </cell>
          <cell r="O64">
            <v>0</v>
          </cell>
          <cell r="P64">
            <v>0</v>
          </cell>
          <cell r="Q64">
            <v>0</v>
          </cell>
        </row>
        <row r="65">
          <cell r="B65" t="str">
            <v>080 Total</v>
          </cell>
          <cell r="C65">
            <v>0</v>
          </cell>
          <cell r="D65">
            <v>0</v>
          </cell>
          <cell r="E65">
            <v>-360791.81999999989</v>
          </cell>
          <cell r="F65">
            <v>897808.79000000132</v>
          </cell>
          <cell r="G65">
            <v>537016.97000000137</v>
          </cell>
          <cell r="K65" t="str">
            <v>212</v>
          </cell>
          <cell r="L65">
            <v>0</v>
          </cell>
          <cell r="M65">
            <v>0</v>
          </cell>
          <cell r="N65" t="str">
            <v>821</v>
          </cell>
          <cell r="O65">
            <v>0</v>
          </cell>
          <cell r="P65">
            <v>9670</v>
          </cell>
          <cell r="Q65">
            <v>9670</v>
          </cell>
        </row>
        <row r="66">
          <cell r="B66" t="str">
            <v>180</v>
          </cell>
          <cell r="C66" t="str">
            <v>AU180APT</v>
          </cell>
          <cell r="D66" t="str">
            <v>700000</v>
          </cell>
          <cell r="E66">
            <v>-1835072.32</v>
          </cell>
          <cell r="F66">
            <v>5203636.6599999992</v>
          </cell>
          <cell r="G66">
            <v>3368564.3399999989</v>
          </cell>
          <cell r="K66">
            <v>0</v>
          </cell>
          <cell r="L66" t="str">
            <v>212 Total</v>
          </cell>
          <cell r="M66">
            <v>0</v>
          </cell>
          <cell r="N66">
            <v>0</v>
          </cell>
          <cell r="O66">
            <v>0</v>
          </cell>
          <cell r="P66">
            <v>9670</v>
          </cell>
          <cell r="Q66">
            <v>9670</v>
          </cell>
        </row>
        <row r="67">
          <cell r="B67">
            <v>0</v>
          </cell>
          <cell r="C67" t="str">
            <v>AU180APT Total</v>
          </cell>
          <cell r="D67">
            <v>0</v>
          </cell>
          <cell r="E67">
            <v>-1835072.32</v>
          </cell>
          <cell r="F67">
            <v>5203636.6599999992</v>
          </cell>
          <cell r="G67">
            <v>3368564.3399999989</v>
          </cell>
          <cell r="K67" t="str">
            <v>212 Total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9670</v>
          </cell>
          <cell r="Q67">
            <v>9670</v>
          </cell>
        </row>
        <row r="68">
          <cell r="B68" t="str">
            <v>180 Total</v>
          </cell>
          <cell r="C68">
            <v>0</v>
          </cell>
          <cell r="D68">
            <v>0</v>
          </cell>
          <cell r="E68">
            <v>-1835072.32</v>
          </cell>
          <cell r="F68">
            <v>5203636.6599999992</v>
          </cell>
          <cell r="G68">
            <v>3368564.3399999989</v>
          </cell>
          <cell r="K68" t="str">
            <v>Grand Total</v>
          </cell>
          <cell r="L68">
            <v>0</v>
          </cell>
          <cell r="M68">
            <v>0</v>
          </cell>
          <cell r="N68">
            <v>0</v>
          </cell>
          <cell r="O68">
            <v>-3766189.2200000063</v>
          </cell>
          <cell r="P68">
            <v>15073396.530000007</v>
          </cell>
          <cell r="Q68">
            <v>11307207.310000001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-2789817.12</v>
          </cell>
          <cell r="F69">
            <v>7644389.3000000007</v>
          </cell>
          <cell r="G69">
            <v>4854572.1800000006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K70">
            <v>0</v>
          </cell>
          <cell r="L70">
            <v>0</v>
          </cell>
          <cell r="M70">
            <v>0</v>
          </cell>
          <cell r="N70" t="str">
            <v>FY15 Tax Return</v>
          </cell>
          <cell r="O70">
            <v>-1655676</v>
          </cell>
          <cell r="P70">
            <v>5926154</v>
          </cell>
          <cell r="Q70">
            <v>4270478</v>
          </cell>
        </row>
        <row r="71">
          <cell r="B71">
            <v>0</v>
          </cell>
          <cell r="C71">
            <v>0</v>
          </cell>
          <cell r="D71" t="str">
            <v>PY Sch M</v>
          </cell>
          <cell r="E71">
            <v>-2260270</v>
          </cell>
          <cell r="F71">
            <v>6852441</v>
          </cell>
          <cell r="G71">
            <v>4592171</v>
          </cell>
          <cell r="K71">
            <v>0</v>
          </cell>
          <cell r="L71">
            <v>0</v>
          </cell>
          <cell r="M71">
            <v>0</v>
          </cell>
          <cell r="N71" t="str">
            <v>Difference</v>
          </cell>
          <cell r="O71">
            <v>-2110513.2200000063</v>
          </cell>
          <cell r="P71">
            <v>9147242.5300000068</v>
          </cell>
          <cell r="Q71">
            <v>7036729.3100000005</v>
          </cell>
        </row>
        <row r="72">
          <cell r="B72">
            <v>0</v>
          </cell>
          <cell r="C72">
            <v>0</v>
          </cell>
          <cell r="D72" t="str">
            <v>Diff (CY - PY)</v>
          </cell>
          <cell r="E72">
            <v>-529547.12000000011</v>
          </cell>
          <cell r="F72">
            <v>791948.30000000075</v>
          </cell>
          <cell r="G72">
            <v>262401.18000000063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 t="str">
            <v>immaterial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</row>
        <row r="75">
          <cell r="B75">
            <v>0</v>
          </cell>
          <cell r="C75">
            <v>0</v>
          </cell>
          <cell r="D75" t="str">
            <v>FY16 Provision</v>
          </cell>
          <cell r="E75">
            <v>-2851674</v>
          </cell>
          <cell r="F75">
            <v>7610150</v>
          </cell>
          <cell r="G75">
            <v>4758476</v>
          </cell>
        </row>
        <row r="76">
          <cell r="B76">
            <v>0</v>
          </cell>
          <cell r="C76">
            <v>0</v>
          </cell>
          <cell r="D76" t="str">
            <v>Diff (TR - Prov)</v>
          </cell>
          <cell r="E76">
            <v>61856.879999999888</v>
          </cell>
          <cell r="F76">
            <v>34239.300000000745</v>
          </cell>
          <cell r="G76">
            <v>96096.180000000633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</row>
      </sheetData>
      <sheetData sheetId="47">
        <row r="12">
          <cell r="A12">
            <v>0</v>
          </cell>
          <cell r="B12" t="str">
            <v>AUT</v>
          </cell>
          <cell r="C12" t="str">
            <v>010</v>
          </cell>
          <cell r="D12" t="str">
            <v>002</v>
          </cell>
          <cell r="E12" t="str">
            <v>AU010SSU</v>
          </cell>
          <cell r="F12">
            <v>6573810.5099999998</v>
          </cell>
          <cell r="G12">
            <v>1871932.1899999995</v>
          </cell>
          <cell r="H12">
            <v>794476.49000000046</v>
          </cell>
          <cell r="I12">
            <v>1808102</v>
          </cell>
          <cell r="J12">
            <v>11048321.189999999</v>
          </cell>
          <cell r="K12">
            <v>-11048321.189999999</v>
          </cell>
        </row>
        <row r="13">
          <cell r="B13">
            <v>0</v>
          </cell>
          <cell r="C13">
            <v>0</v>
          </cell>
          <cell r="D13" t="str">
            <v>012</v>
          </cell>
          <cell r="E13" t="str">
            <v>AU010CAL</v>
          </cell>
          <cell r="F13">
            <v>1149599.3999999997</v>
          </cell>
          <cell r="G13">
            <v>503291.10999999981</v>
          </cell>
          <cell r="H13">
            <v>328977.94999999955</v>
          </cell>
          <cell r="I13">
            <v>762244.65000000037</v>
          </cell>
          <cell r="J13">
            <v>2744113.1099999994</v>
          </cell>
          <cell r="K13">
            <v>-2744113.1099999994</v>
          </cell>
          <cell r="M13" t="str">
            <v>212</v>
          </cell>
          <cell r="N13">
            <v>0</v>
          </cell>
          <cell r="O13" t="str">
            <v>212 Total</v>
          </cell>
          <cell r="P13">
            <v>0</v>
          </cell>
          <cell r="Q13">
            <v>0</v>
          </cell>
          <cell r="R13">
            <v>-50599</v>
          </cell>
          <cell r="S13">
            <v>0</v>
          </cell>
          <cell r="T13">
            <v>0</v>
          </cell>
          <cell r="U13">
            <v>50599</v>
          </cell>
        </row>
        <row r="14">
          <cell r="A14" t="str">
            <v>010</v>
          </cell>
          <cell r="B14">
            <v>0</v>
          </cell>
          <cell r="C14" t="str">
            <v>010 Total</v>
          </cell>
          <cell r="D14">
            <v>0</v>
          </cell>
          <cell r="E14">
            <v>0</v>
          </cell>
          <cell r="F14">
            <v>7723409.9099999992</v>
          </cell>
          <cell r="G14">
            <v>2375223.2999999993</v>
          </cell>
          <cell r="H14">
            <v>1123454.44</v>
          </cell>
          <cell r="I14">
            <v>2570346.6500000004</v>
          </cell>
          <cell r="J14">
            <v>13792434.299999999</v>
          </cell>
          <cell r="K14">
            <v>-13792434.299999999</v>
          </cell>
          <cell r="N14" t="str">
            <v>212 Total</v>
          </cell>
          <cell r="O14">
            <v>0</v>
          </cell>
          <cell r="P14">
            <v>0</v>
          </cell>
          <cell r="Q14">
            <v>0</v>
          </cell>
          <cell r="R14">
            <v>-50599</v>
          </cell>
          <cell r="S14">
            <v>0</v>
          </cell>
          <cell r="T14">
            <v>0</v>
          </cell>
          <cell r="U14">
            <v>50599</v>
          </cell>
        </row>
        <row r="15">
          <cell r="A15">
            <v>0</v>
          </cell>
          <cell r="B15">
            <v>0</v>
          </cell>
          <cell r="C15" t="str">
            <v>030</v>
          </cell>
          <cell r="D15" t="str">
            <v>010</v>
          </cell>
          <cell r="E15" t="str">
            <v>AU030GOF</v>
          </cell>
          <cell r="F15">
            <v>0</v>
          </cell>
          <cell r="G15">
            <v>0</v>
          </cell>
          <cell r="H15">
            <v>465.5</v>
          </cell>
          <cell r="I15">
            <v>1260.51</v>
          </cell>
          <cell r="J15">
            <v>1726.01</v>
          </cell>
          <cell r="K15">
            <v>-1726.01</v>
          </cell>
          <cell r="N15" t="str">
            <v>AUT</v>
          </cell>
          <cell r="O15" t="str">
            <v>010</v>
          </cell>
          <cell r="P15" t="str">
            <v>002</v>
          </cell>
          <cell r="Q15" t="str">
            <v>AU010SSU</v>
          </cell>
          <cell r="R15">
            <v>2036953.63</v>
          </cell>
          <cell r="S15">
            <v>12312235.68</v>
          </cell>
          <cell r="T15">
            <v>1903017.25</v>
          </cell>
          <cell r="U15">
            <v>-16252206.559999999</v>
          </cell>
        </row>
        <row r="16">
          <cell r="A16" t="str">
            <v>030</v>
          </cell>
          <cell r="B16">
            <v>0</v>
          </cell>
          <cell r="C16" t="str">
            <v>030 Total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465.5</v>
          </cell>
          <cell r="I16">
            <v>1260.51</v>
          </cell>
          <cell r="J16">
            <v>1726.01</v>
          </cell>
          <cell r="K16">
            <v>-1726.01</v>
          </cell>
          <cell r="N16">
            <v>0</v>
          </cell>
          <cell r="O16">
            <v>0</v>
          </cell>
          <cell r="P16" t="str">
            <v>012</v>
          </cell>
          <cell r="Q16" t="str">
            <v>AU010CAL</v>
          </cell>
          <cell r="R16">
            <v>1252732.81</v>
          </cell>
          <cell r="S16">
            <v>1548560.9999999998</v>
          </cell>
          <cell r="T16">
            <v>831123.51000000013</v>
          </cell>
          <cell r="U16">
            <v>-3632417.32</v>
          </cell>
        </row>
        <row r="17">
          <cell r="A17">
            <v>0</v>
          </cell>
          <cell r="B17">
            <v>0</v>
          </cell>
          <cell r="C17" t="str">
            <v>080</v>
          </cell>
          <cell r="D17" t="str">
            <v>190</v>
          </cell>
          <cell r="E17" t="str">
            <v>AU080GOF</v>
          </cell>
          <cell r="F17">
            <v>59840</v>
          </cell>
          <cell r="G17">
            <v>2729.35</v>
          </cell>
          <cell r="H17">
            <v>-475.70999999999884</v>
          </cell>
          <cell r="I17">
            <v>750.47</v>
          </cell>
          <cell r="J17">
            <v>62844.11</v>
          </cell>
          <cell r="K17">
            <v>-62844.11</v>
          </cell>
          <cell r="N17">
            <v>0</v>
          </cell>
          <cell r="O17" t="str">
            <v>010 Total</v>
          </cell>
          <cell r="P17">
            <v>0</v>
          </cell>
          <cell r="Q17">
            <v>0</v>
          </cell>
          <cell r="R17">
            <v>3289686.44</v>
          </cell>
          <cell r="S17">
            <v>13860796.68</v>
          </cell>
          <cell r="T17">
            <v>2734140.7600000002</v>
          </cell>
          <cell r="U17">
            <v>-19884623.880000003</v>
          </cell>
        </row>
        <row r="18">
          <cell r="A18" t="str">
            <v>080</v>
          </cell>
          <cell r="B18">
            <v>0</v>
          </cell>
          <cell r="C18" t="str">
            <v>080 Total</v>
          </cell>
          <cell r="D18">
            <v>0</v>
          </cell>
          <cell r="E18">
            <v>0</v>
          </cell>
          <cell r="F18">
            <v>59840</v>
          </cell>
          <cell r="G18">
            <v>2729.35</v>
          </cell>
          <cell r="H18">
            <v>-475.70999999999884</v>
          </cell>
          <cell r="I18">
            <v>750.47</v>
          </cell>
          <cell r="J18">
            <v>62844.11</v>
          </cell>
          <cell r="K18">
            <v>-62844.11</v>
          </cell>
          <cell r="N18">
            <v>0</v>
          </cell>
          <cell r="O18" t="str">
            <v>020</v>
          </cell>
          <cell r="P18" t="str">
            <v>007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19">
          <cell r="A19">
            <v>0</v>
          </cell>
          <cell r="B19">
            <v>0</v>
          </cell>
          <cell r="C19" t="str">
            <v>180</v>
          </cell>
          <cell r="D19" t="str">
            <v>700</v>
          </cell>
          <cell r="E19" t="str">
            <v>AU180APT</v>
          </cell>
          <cell r="F19">
            <v>57557.8</v>
          </cell>
          <cell r="G19">
            <v>0</v>
          </cell>
          <cell r="H19">
            <v>1147.6799999999998</v>
          </cell>
          <cell r="I19">
            <v>2660.2399999999993</v>
          </cell>
          <cell r="J19">
            <v>61365.72</v>
          </cell>
          <cell r="K19">
            <v>-61365.72</v>
          </cell>
          <cell r="N19">
            <v>0</v>
          </cell>
          <cell r="O19">
            <v>0</v>
          </cell>
          <cell r="P19" t="str">
            <v>077</v>
          </cell>
          <cell r="Q19" t="str">
            <v>AU020LGS</v>
          </cell>
          <cell r="R19">
            <v>-3435</v>
          </cell>
          <cell r="S19">
            <v>0</v>
          </cell>
          <cell r="T19">
            <v>0</v>
          </cell>
          <cell r="U19">
            <v>3435</v>
          </cell>
        </row>
        <row r="20">
          <cell r="A20" t="str">
            <v>180</v>
          </cell>
          <cell r="B20">
            <v>0</v>
          </cell>
          <cell r="C20" t="str">
            <v>180 Total</v>
          </cell>
          <cell r="D20">
            <v>0</v>
          </cell>
          <cell r="E20">
            <v>0</v>
          </cell>
          <cell r="F20">
            <v>57557.8</v>
          </cell>
          <cell r="G20">
            <v>0</v>
          </cell>
          <cell r="H20">
            <v>1147.6799999999998</v>
          </cell>
          <cell r="I20">
            <v>2660.2399999999993</v>
          </cell>
          <cell r="J20">
            <v>61365.72</v>
          </cell>
          <cell r="K20">
            <v>-61365.72</v>
          </cell>
          <cell r="N20">
            <v>0</v>
          </cell>
          <cell r="O20" t="str">
            <v>020 Total</v>
          </cell>
          <cell r="P20">
            <v>0</v>
          </cell>
          <cell r="Q20">
            <v>0</v>
          </cell>
          <cell r="R20">
            <v>-3435</v>
          </cell>
          <cell r="S20">
            <v>0</v>
          </cell>
          <cell r="T20">
            <v>0</v>
          </cell>
          <cell r="U20">
            <v>3435</v>
          </cell>
        </row>
        <row r="21">
          <cell r="A21">
            <v>0</v>
          </cell>
          <cell r="B21" t="str">
            <v>AUT Total</v>
          </cell>
          <cell r="C21">
            <v>0</v>
          </cell>
          <cell r="D21">
            <v>0</v>
          </cell>
          <cell r="E21">
            <v>0</v>
          </cell>
          <cell r="F21">
            <v>7840807.709999999</v>
          </cell>
          <cell r="G21">
            <v>2377952.6499999994</v>
          </cell>
          <cell r="H21">
            <v>1124591.9099999999</v>
          </cell>
          <cell r="I21">
            <v>2575017.8700000006</v>
          </cell>
          <cell r="J21">
            <v>13918370.139999999</v>
          </cell>
          <cell r="K21">
            <v>-13918370.139999999</v>
          </cell>
          <cell r="N21">
            <v>0</v>
          </cell>
          <cell r="O21" t="str">
            <v>030</v>
          </cell>
          <cell r="P21" t="str">
            <v>010</v>
          </cell>
          <cell r="Q21" t="str">
            <v>AU030GOF</v>
          </cell>
          <cell r="R21">
            <v>1726.0099999999984</v>
          </cell>
          <cell r="S21">
            <v>0</v>
          </cell>
          <cell r="T21">
            <v>0</v>
          </cell>
          <cell r="U21">
            <v>-1726.0099999999984</v>
          </cell>
        </row>
        <row r="22">
          <cell r="B22" t="str">
            <v>212</v>
          </cell>
          <cell r="C22" t="str">
            <v>212</v>
          </cell>
          <cell r="D22" t="str">
            <v>821</v>
          </cell>
          <cell r="E22" t="str">
            <v>AHLM212</v>
          </cell>
          <cell r="F22">
            <v>83209.25</v>
          </cell>
          <cell r="G22">
            <v>0</v>
          </cell>
          <cell r="H22">
            <v>9811.41</v>
          </cell>
          <cell r="I22">
            <v>32182.32</v>
          </cell>
          <cell r="J22">
            <v>125202.98000000001</v>
          </cell>
          <cell r="K22">
            <v>-125202.98000000001</v>
          </cell>
          <cell r="N22">
            <v>0</v>
          </cell>
          <cell r="O22" t="str">
            <v>030 Total</v>
          </cell>
          <cell r="P22">
            <v>0</v>
          </cell>
          <cell r="Q22">
            <v>0</v>
          </cell>
          <cell r="R22">
            <v>1726.0099999999984</v>
          </cell>
          <cell r="S22">
            <v>0</v>
          </cell>
          <cell r="T22">
            <v>0</v>
          </cell>
          <cell r="U22">
            <v>-1726.0099999999984</v>
          </cell>
        </row>
        <row r="23">
          <cell r="A23" t="str">
            <v>212</v>
          </cell>
          <cell r="B23">
            <v>0</v>
          </cell>
          <cell r="C23" t="str">
            <v>212 Total</v>
          </cell>
          <cell r="D23">
            <v>0</v>
          </cell>
          <cell r="E23">
            <v>0</v>
          </cell>
          <cell r="F23">
            <v>83209.25</v>
          </cell>
          <cell r="G23">
            <v>0</v>
          </cell>
          <cell r="H23">
            <v>9811.41</v>
          </cell>
          <cell r="I23">
            <v>32182.32</v>
          </cell>
          <cell r="J23">
            <v>125202.98000000001</v>
          </cell>
          <cell r="K23">
            <v>-125202.98000000001</v>
          </cell>
          <cell r="N23">
            <v>0</v>
          </cell>
          <cell r="O23" t="str">
            <v>060</v>
          </cell>
          <cell r="P23" t="str">
            <v>030</v>
          </cell>
          <cell r="Q23" t="str">
            <v>AU060GOF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</row>
        <row r="24">
          <cell r="B24" t="str">
            <v>212 Total</v>
          </cell>
          <cell r="C24">
            <v>0</v>
          </cell>
          <cell r="D24">
            <v>0</v>
          </cell>
          <cell r="E24">
            <v>0</v>
          </cell>
          <cell r="F24">
            <v>83209.25</v>
          </cell>
          <cell r="G24">
            <v>0</v>
          </cell>
          <cell r="H24">
            <v>9811.41</v>
          </cell>
          <cell r="I24">
            <v>32182.32</v>
          </cell>
          <cell r="J24">
            <v>125202.98000000001</v>
          </cell>
          <cell r="K24">
            <v>-125202.98000000001</v>
          </cell>
          <cell r="N24">
            <v>0</v>
          </cell>
          <cell r="O24" t="str">
            <v>060 Total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</row>
        <row r="25">
          <cell r="B25" t="str">
            <v>Grand Total</v>
          </cell>
          <cell r="C25">
            <v>0</v>
          </cell>
          <cell r="D25">
            <v>0</v>
          </cell>
          <cell r="E25">
            <v>0</v>
          </cell>
          <cell r="F25">
            <v>7924016.959999999</v>
          </cell>
          <cell r="G25">
            <v>2377952.6499999994</v>
          </cell>
          <cell r="H25">
            <v>1134403.3199999998</v>
          </cell>
          <cell r="I25">
            <v>2607200.1900000004</v>
          </cell>
          <cell r="J25">
            <v>14043573.119999999</v>
          </cell>
          <cell r="K25">
            <v>-14043573.119999999</v>
          </cell>
          <cell r="N25">
            <v>0</v>
          </cell>
          <cell r="O25" t="str">
            <v>080</v>
          </cell>
          <cell r="P25" t="str">
            <v>190</v>
          </cell>
          <cell r="Q25" t="str">
            <v>AU080GOF</v>
          </cell>
          <cell r="R25">
            <v>14770.699999999997</v>
          </cell>
          <cell r="S25">
            <v>68840</v>
          </cell>
          <cell r="T25">
            <v>79437.69</v>
          </cell>
          <cell r="U25">
            <v>-163048.39000000001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N26">
            <v>0</v>
          </cell>
          <cell r="O26" t="str">
            <v>080 Total</v>
          </cell>
          <cell r="P26">
            <v>0</v>
          </cell>
          <cell r="Q26">
            <v>0</v>
          </cell>
          <cell r="R26">
            <v>14770.699999999997</v>
          </cell>
          <cell r="S26">
            <v>68840</v>
          </cell>
          <cell r="T26">
            <v>79437.69</v>
          </cell>
          <cell r="U26">
            <v>-163048.39000000001</v>
          </cell>
        </row>
        <row r="27">
          <cell r="N27">
            <v>0</v>
          </cell>
          <cell r="O27" t="str">
            <v>180</v>
          </cell>
          <cell r="P27" t="str">
            <v>700</v>
          </cell>
          <cell r="Q27" t="str">
            <v>AU180APT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</row>
        <row r="28">
          <cell r="N28">
            <v>0</v>
          </cell>
          <cell r="O28" t="str">
            <v>180 Total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M29" t="str">
            <v>Total AUT</v>
          </cell>
          <cell r="N29" t="str">
            <v>AUT Total</v>
          </cell>
          <cell r="O29">
            <v>0</v>
          </cell>
          <cell r="P29">
            <v>0</v>
          </cell>
          <cell r="Q29">
            <v>0</v>
          </cell>
          <cell r="R29">
            <v>3302748.15</v>
          </cell>
          <cell r="S29">
            <v>13929636.68</v>
          </cell>
          <cell r="T29">
            <v>2813578.45</v>
          </cell>
          <cell r="U29">
            <v>-20045963.280000001</v>
          </cell>
        </row>
        <row r="30">
          <cell r="N30" t="str">
            <v>Grand Total</v>
          </cell>
          <cell r="O30">
            <v>0</v>
          </cell>
          <cell r="P30">
            <v>0</v>
          </cell>
          <cell r="Q30">
            <v>0</v>
          </cell>
          <cell r="R30">
            <v>3252149.15</v>
          </cell>
          <cell r="S30">
            <v>13929636.68</v>
          </cell>
          <cell r="T30">
            <v>2813578.45</v>
          </cell>
          <cell r="U30">
            <v>-19995364.280000001</v>
          </cell>
        </row>
        <row r="31"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</row>
        <row r="32"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</row>
        <row r="33"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</row>
      </sheetData>
      <sheetData sheetId="48">
        <row r="12">
          <cell r="B12" t="str">
            <v>010</v>
          </cell>
          <cell r="C12">
            <v>-1561264.5699999961</v>
          </cell>
          <cell r="D12">
            <v>84186.089999999938</v>
          </cell>
          <cell r="E12">
            <v>184042.77497239382</v>
          </cell>
          <cell r="F12">
            <v>-1377221.7950276022</v>
          </cell>
          <cell r="I12" t="str">
            <v>010</v>
          </cell>
          <cell r="J12" t="str">
            <v>010 Atmos Regulated Shared Services</v>
          </cell>
          <cell r="K12" t="str">
            <v>002</v>
          </cell>
          <cell r="L12" t="str">
            <v>002 - Dallas Atmos Rate Division</v>
          </cell>
          <cell r="M12">
            <v>-1846831.0100000037</v>
          </cell>
          <cell r="N12">
            <v>27528.51999999999</v>
          </cell>
          <cell r="O12">
            <v>71099.330308669829</v>
          </cell>
          <cell r="P12">
            <v>-1775731.6796913338</v>
          </cell>
        </row>
        <row r="13">
          <cell r="B13" t="str">
            <v>020</v>
          </cell>
          <cell r="C13">
            <v>-4067863.2199999965</v>
          </cell>
          <cell r="D13">
            <v>196032.01999999987</v>
          </cell>
          <cell r="E13">
            <v>428553.89701842284</v>
          </cell>
          <cell r="F13">
            <v>-3639309.3229815736</v>
          </cell>
          <cell r="I13" t="str">
            <v>010</v>
          </cell>
          <cell r="J13" t="str">
            <v>010 Atmos Regulated Shared Services</v>
          </cell>
          <cell r="K13" t="str">
            <v>012</v>
          </cell>
          <cell r="L13" t="str">
            <v>012 - Call Center Division</v>
          </cell>
          <cell r="M13">
            <v>-338233.45000000013</v>
          </cell>
          <cell r="N13">
            <v>2640.31</v>
          </cell>
          <cell r="O13">
            <v>6819.2649952588781</v>
          </cell>
          <cell r="P13">
            <v>-331414.18500474124</v>
          </cell>
        </row>
        <row r="14">
          <cell r="B14" t="str">
            <v>030</v>
          </cell>
          <cell r="C14">
            <v>-3131157.7900000075</v>
          </cell>
          <cell r="D14">
            <v>162079.55999999991</v>
          </cell>
          <cell r="E14">
            <v>354328.98699422413</v>
          </cell>
          <cell r="F14">
            <v>-2776828.8030057834</v>
          </cell>
          <cell r="I14" t="str">
            <v>010 Total</v>
          </cell>
          <cell r="J14">
            <v>0</v>
          </cell>
          <cell r="K14">
            <v>0</v>
          </cell>
          <cell r="L14">
            <v>0</v>
          </cell>
          <cell r="M14">
            <v>-2185064.4600000037</v>
          </cell>
          <cell r="N14">
            <v>30168.829999999991</v>
          </cell>
          <cell r="O14">
            <v>77918.595303928712</v>
          </cell>
          <cell r="P14">
            <v>-2107145.8646960752</v>
          </cell>
        </row>
        <row r="15">
          <cell r="B15" t="str">
            <v>050</v>
          </cell>
          <cell r="C15">
            <v>-5216456.44000006</v>
          </cell>
          <cell r="D15">
            <v>265420.26999999944</v>
          </cell>
          <cell r="E15">
            <v>580246.48756964388</v>
          </cell>
          <cell r="F15">
            <v>-4636209.9524304159</v>
          </cell>
          <cell r="I15" t="str">
            <v>020</v>
          </cell>
          <cell r="J15" t="str">
            <v>020 Louisiana Division</v>
          </cell>
          <cell r="K15" t="str">
            <v>007</v>
          </cell>
          <cell r="L15" t="str">
            <v>007 - Trans La Division</v>
          </cell>
          <cell r="M15">
            <v>-1489319.1500000015</v>
          </cell>
          <cell r="N15">
            <v>61123.129999999968</v>
          </cell>
          <cell r="O15">
            <v>157865.86454229176</v>
          </cell>
          <cell r="P15">
            <v>-1331453.2854577098</v>
          </cell>
        </row>
        <row r="16">
          <cell r="B16" t="str">
            <v>060</v>
          </cell>
          <cell r="C16">
            <v>-2074045.6899999948</v>
          </cell>
          <cell r="D16">
            <v>108329.2700000003</v>
          </cell>
          <cell r="E16">
            <v>236823.2027587179</v>
          </cell>
          <cell r="F16">
            <v>-1837222.487241277</v>
          </cell>
          <cell r="I16" t="str">
            <v>020</v>
          </cell>
          <cell r="J16" t="str">
            <v>020 Louisiana Division</v>
          </cell>
          <cell r="K16" t="str">
            <v>077</v>
          </cell>
          <cell r="L16" t="str">
            <v>077 - AE Louisiana - LGS Division</v>
          </cell>
          <cell r="M16">
            <v>-2525021.0700000017</v>
          </cell>
          <cell r="N16">
            <v>108834.31999999972</v>
          </cell>
          <cell r="O16">
            <v>281092.01898974081</v>
          </cell>
          <cell r="P16">
            <v>-2243929.0510102608</v>
          </cell>
        </row>
        <row r="17">
          <cell r="B17" t="str">
            <v>070</v>
          </cell>
          <cell r="C17">
            <v>-2797958.5899999803</v>
          </cell>
          <cell r="D17">
            <v>147683.94999999984</v>
          </cell>
          <cell r="E17">
            <v>322858.13460257073</v>
          </cell>
          <cell r="F17">
            <v>-2475100.4553974094</v>
          </cell>
          <cell r="I17" t="str">
            <v>020 Total</v>
          </cell>
          <cell r="J17">
            <v>0</v>
          </cell>
          <cell r="K17">
            <v>0</v>
          </cell>
          <cell r="L17">
            <v>0</v>
          </cell>
          <cell r="M17">
            <v>-4014340.2200000035</v>
          </cell>
          <cell r="N17">
            <v>169957.44999999969</v>
          </cell>
          <cell r="O17">
            <v>438957.8835320326</v>
          </cell>
          <cell r="P17">
            <v>-3575382.3364679739</v>
          </cell>
        </row>
        <row r="18">
          <cell r="B18" t="str">
            <v>080</v>
          </cell>
          <cell r="C18">
            <v>-17251040.879999783</v>
          </cell>
          <cell r="D18">
            <v>877986.99999999558</v>
          </cell>
          <cell r="E18">
            <v>1919404.5461629999</v>
          </cell>
          <cell r="F18">
            <v>-15331636.333836783</v>
          </cell>
          <cell r="I18" t="str">
            <v>030</v>
          </cell>
          <cell r="J18" t="str">
            <v>030 Texas Division</v>
          </cell>
          <cell r="K18" t="str">
            <v>010</v>
          </cell>
          <cell r="L18" t="str">
            <v>010 - Tex Div Division</v>
          </cell>
          <cell r="M18">
            <v>-79267.140000000014</v>
          </cell>
          <cell r="N18">
            <v>3998.0600000000009</v>
          </cell>
          <cell r="O18">
            <v>10325.996040974249</v>
          </cell>
          <cell r="P18">
            <v>-68941.143959025765</v>
          </cell>
        </row>
        <row r="19">
          <cell r="B19" t="str">
            <v>180</v>
          </cell>
          <cell r="C19">
            <v>-18217793.069999985</v>
          </cell>
          <cell r="D19">
            <v>920121.22999999963</v>
          </cell>
          <cell r="E19">
            <v>2011515.9699210662</v>
          </cell>
          <cell r="F19">
            <v>-16206277.10007892</v>
          </cell>
          <cell r="I19" t="str">
            <v>030</v>
          </cell>
          <cell r="J19" t="str">
            <v>030 Texas Division</v>
          </cell>
          <cell r="K19" t="str">
            <v>019</v>
          </cell>
          <cell r="L19" t="str">
            <v>019 - Triangle Operations</v>
          </cell>
          <cell r="M19">
            <v>-211178.99000000008</v>
          </cell>
          <cell r="N19">
            <v>9483.0399999999972</v>
          </cell>
          <cell r="O19">
            <v>24492.337157621547</v>
          </cell>
          <cell r="P19">
            <v>-186686.65284237853</v>
          </cell>
        </row>
        <row r="20">
          <cell r="B20" t="str">
            <v>Total AUT</v>
          </cell>
          <cell r="C20">
            <v>-54317580.249999799</v>
          </cell>
          <cell r="D20">
            <v>2761839.3899999945</v>
          </cell>
          <cell r="E20">
            <v>6037774.00000004</v>
          </cell>
          <cell r="F20">
            <v>-48279806.249999121</v>
          </cell>
          <cell r="I20" t="str">
            <v>030</v>
          </cell>
          <cell r="J20" t="str">
            <v>030 Texas Division</v>
          </cell>
          <cell r="K20" t="str">
            <v>005</v>
          </cell>
          <cell r="L20" t="str">
            <v>005 - West Texas City Plant Divisio</v>
          </cell>
          <cell r="M20">
            <v>-1478241.060000001</v>
          </cell>
          <cell r="N20">
            <v>71954.78999999995</v>
          </cell>
          <cell r="O20">
            <v>185841.35222311155</v>
          </cell>
          <cell r="P20">
            <v>-1292399.7077768894</v>
          </cell>
        </row>
        <row r="21">
          <cell r="B21" t="str">
            <v>010</v>
          </cell>
          <cell r="C21">
            <v>1.0658141036401503E-14</v>
          </cell>
          <cell r="D21">
            <v>0</v>
          </cell>
          <cell r="E21">
            <v>0</v>
          </cell>
          <cell r="F21">
            <v>1.0658141036401503E-14</v>
          </cell>
          <cell r="I21" t="str">
            <v>030</v>
          </cell>
          <cell r="J21" t="str">
            <v>030 Texas Division</v>
          </cell>
          <cell r="K21" t="str">
            <v>003</v>
          </cell>
          <cell r="L21" t="str">
            <v>003 - Amarillo City Plant Division</v>
          </cell>
          <cell r="M21">
            <v>-450306.16999999963</v>
          </cell>
          <cell r="N21">
            <v>20170.940000000017</v>
          </cell>
          <cell r="O21">
            <v>52096.528461986403</v>
          </cell>
          <cell r="P21">
            <v>-398209.64153801324</v>
          </cell>
        </row>
        <row r="22">
          <cell r="B22" t="str">
            <v>020</v>
          </cell>
          <cell r="C22">
            <v>-281219.56999999972</v>
          </cell>
          <cell r="D22">
            <v>0</v>
          </cell>
          <cell r="E22">
            <v>0</v>
          </cell>
          <cell r="F22">
            <v>-281219.56999999972</v>
          </cell>
          <cell r="I22" t="str">
            <v>030</v>
          </cell>
          <cell r="J22" t="str">
            <v>030 Texas Division</v>
          </cell>
          <cell r="K22" t="str">
            <v>006</v>
          </cell>
          <cell r="L22" t="str">
            <v>006 - Dalhart City Plant Division</v>
          </cell>
          <cell r="M22">
            <v>-29937.099999999984</v>
          </cell>
          <cell r="N22">
            <v>1358.3300000000008</v>
          </cell>
          <cell r="O22">
            <v>3508.2290416693463</v>
          </cell>
          <cell r="P22">
            <v>-26428.870958330637</v>
          </cell>
        </row>
        <row r="23">
          <cell r="B23" t="str">
            <v>030</v>
          </cell>
          <cell r="C23">
            <v>-142902.9999999998</v>
          </cell>
          <cell r="D23">
            <v>0</v>
          </cell>
          <cell r="E23">
            <v>0</v>
          </cell>
          <cell r="F23">
            <v>-142902.9999999998</v>
          </cell>
          <cell r="I23" t="str">
            <v>030</v>
          </cell>
          <cell r="J23" t="str">
            <v>030 Texas Division</v>
          </cell>
          <cell r="K23" t="str">
            <v>016</v>
          </cell>
          <cell r="L23" t="str">
            <v>016 - Lubbock City Plant Division</v>
          </cell>
          <cell r="M23">
            <v>-409809.64000000019</v>
          </cell>
          <cell r="N23">
            <v>19750.22</v>
          </cell>
          <cell r="O23">
            <v>51009.913189989798</v>
          </cell>
          <cell r="P23">
            <v>-358799.72681001038</v>
          </cell>
        </row>
        <row r="24">
          <cell r="B24" t="str">
            <v>050</v>
          </cell>
          <cell r="C24">
            <v>-156393.89000000036</v>
          </cell>
          <cell r="D24">
            <v>0</v>
          </cell>
          <cell r="E24">
            <v>0</v>
          </cell>
          <cell r="F24">
            <v>-156393.89000000036</v>
          </cell>
          <cell r="I24" t="str">
            <v>030</v>
          </cell>
          <cell r="J24" t="str">
            <v>030 Texas Division</v>
          </cell>
          <cell r="K24" t="str">
            <v>021</v>
          </cell>
          <cell r="L24" t="str">
            <v>021 - West Texas Rural Division</v>
          </cell>
          <cell r="M24">
            <v>-145524.23999999976</v>
          </cell>
          <cell r="N24">
            <v>5943.220000000003</v>
          </cell>
          <cell r="O24">
            <v>15349.861230356453</v>
          </cell>
          <cell r="P24">
            <v>-130174.3787696433</v>
          </cell>
        </row>
        <row r="25">
          <cell r="B25" t="str">
            <v>060</v>
          </cell>
          <cell r="C25">
            <v>-111563.51000000015</v>
          </cell>
          <cell r="D25">
            <v>0</v>
          </cell>
          <cell r="E25">
            <v>0</v>
          </cell>
          <cell r="F25">
            <v>-111563.51000000015</v>
          </cell>
          <cell r="I25" t="str">
            <v>030</v>
          </cell>
          <cell r="J25" t="str">
            <v>030 Texas Division</v>
          </cell>
          <cell r="K25" t="str">
            <v>020</v>
          </cell>
          <cell r="L25" t="str">
            <v>020 - Lubbock Rural Division</v>
          </cell>
          <cell r="M25">
            <v>-77982.170000000056</v>
          </cell>
          <cell r="N25">
            <v>3921.5499999999993</v>
          </cell>
          <cell r="O25">
            <v>10128.389712631264</v>
          </cell>
          <cell r="P25">
            <v>-67853.780287368791</v>
          </cell>
        </row>
        <row r="26">
          <cell r="B26" t="str">
            <v>070</v>
          </cell>
          <cell r="C26">
            <v>-313685.66999999981</v>
          </cell>
          <cell r="D26">
            <v>0</v>
          </cell>
          <cell r="E26">
            <v>0</v>
          </cell>
          <cell r="F26">
            <v>-313685.66999999981</v>
          </cell>
          <cell r="I26" t="str">
            <v>030</v>
          </cell>
          <cell r="J26" t="str">
            <v>030 Texas Division</v>
          </cell>
          <cell r="K26" t="str">
            <v>013</v>
          </cell>
          <cell r="L26" t="str">
            <v>013 - Amarillo Rural Division</v>
          </cell>
          <cell r="M26">
            <v>-146533.43000000002</v>
          </cell>
          <cell r="N26">
            <v>5607.5099999999993</v>
          </cell>
          <cell r="O26">
            <v>14482.805675683581</v>
          </cell>
          <cell r="P26">
            <v>-132050.62432431645</v>
          </cell>
        </row>
        <row r="27">
          <cell r="B27" t="str">
            <v>080</v>
          </cell>
          <cell r="C27">
            <v>-1009149.7899999834</v>
          </cell>
          <cell r="D27">
            <v>0</v>
          </cell>
          <cell r="E27">
            <v>0</v>
          </cell>
          <cell r="F27">
            <v>-1009149.7899999834</v>
          </cell>
          <cell r="I27" t="str">
            <v>030</v>
          </cell>
          <cell r="J27" t="str">
            <v>030 Texas Division</v>
          </cell>
          <cell r="K27" t="str">
            <v>018</v>
          </cell>
          <cell r="L27" t="str">
            <v>018 - Dalhart Rural Irrigation Divi</v>
          </cell>
          <cell r="M27">
            <v>-36.07</v>
          </cell>
          <cell r="N27">
            <v>1.3800000000000001</v>
          </cell>
          <cell r="O27">
            <v>3.5641972698119746</v>
          </cell>
          <cell r="P27">
            <v>-32.505802730188023</v>
          </cell>
        </row>
        <row r="28">
          <cell r="B28" t="str">
            <v>180</v>
          </cell>
          <cell r="C28">
            <v>-417726.9999999982</v>
          </cell>
          <cell r="D28">
            <v>0</v>
          </cell>
          <cell r="E28">
            <v>0</v>
          </cell>
          <cell r="F28">
            <v>-417726.9999999982</v>
          </cell>
          <cell r="I28" t="str">
            <v>030 Total</v>
          </cell>
          <cell r="J28">
            <v>0</v>
          </cell>
          <cell r="K28">
            <v>0</v>
          </cell>
          <cell r="L28">
            <v>0</v>
          </cell>
          <cell r="M28">
            <v>-3028816.0100000007</v>
          </cell>
          <cell r="N28">
            <v>142189.03999999998</v>
          </cell>
          <cell r="O28">
            <v>367238.97693129396</v>
          </cell>
          <cell r="P28">
            <v>-2661577.0330687147</v>
          </cell>
        </row>
        <row r="29">
          <cell r="B29">
            <v>0</v>
          </cell>
          <cell r="C29">
            <v>-2432642.4299999815</v>
          </cell>
          <cell r="D29">
            <v>0</v>
          </cell>
          <cell r="E29">
            <v>0</v>
          </cell>
          <cell r="F29">
            <v>-2432642.4299999834</v>
          </cell>
          <cell r="I29" t="str">
            <v>050</v>
          </cell>
          <cell r="J29" t="str">
            <v>050 Mid-States Division</v>
          </cell>
          <cell r="K29" t="str">
            <v>093</v>
          </cell>
          <cell r="L29" t="str">
            <v>093 - Tennessee Division</v>
          </cell>
          <cell r="M29">
            <v>-1714121.2700000037</v>
          </cell>
          <cell r="N29">
            <v>71419.240000000122</v>
          </cell>
          <cell r="O29">
            <v>184458.15957974372</v>
          </cell>
          <cell r="P29">
            <v>-1529663.1104202601</v>
          </cell>
        </row>
        <row r="30">
          <cell r="I30" t="str">
            <v>050</v>
          </cell>
          <cell r="J30" t="str">
            <v>050 Mid-States Division</v>
          </cell>
          <cell r="K30" t="str">
            <v>009</v>
          </cell>
          <cell r="L30" t="str">
            <v>009 - WKG Division</v>
          </cell>
          <cell r="M30">
            <v>-3368808.5599999991</v>
          </cell>
          <cell r="N30">
            <v>103514.74000000002</v>
          </cell>
          <cell r="O30">
            <v>267352.8649951421</v>
          </cell>
          <cell r="P30">
            <v>-3101455.6950048571</v>
          </cell>
        </row>
        <row r="31">
          <cell r="I31" t="str">
            <v>050</v>
          </cell>
          <cell r="J31" t="str">
            <v>050 Mid-States Division</v>
          </cell>
          <cell r="K31" t="str">
            <v>096</v>
          </cell>
          <cell r="L31" t="str">
            <v>096 - Virginia Division</v>
          </cell>
          <cell r="M31">
            <v>-406403.43999999977</v>
          </cell>
          <cell r="N31">
            <v>9782.6899999999951</v>
          </cell>
          <cell r="O31">
            <v>25266.258687983242</v>
          </cell>
          <cell r="P31">
            <v>-381137.1813120165</v>
          </cell>
        </row>
        <row r="32">
          <cell r="I32" t="str">
            <v>050</v>
          </cell>
          <cell r="J32" t="str">
            <v>050 Mid-States Division</v>
          </cell>
          <cell r="K32" t="str">
            <v>091</v>
          </cell>
          <cell r="L32" t="str">
            <v>091 - Brentwood Division</v>
          </cell>
          <cell r="M32">
            <v>-871.27</v>
          </cell>
          <cell r="N32">
            <v>32.409999999999997</v>
          </cell>
          <cell r="O32">
            <v>83.706980807685568</v>
          </cell>
          <cell r="P32">
            <v>-787.56301919231441</v>
          </cell>
        </row>
        <row r="33">
          <cell r="I33" t="str">
            <v>050 Total</v>
          </cell>
          <cell r="J33">
            <v>0</v>
          </cell>
          <cell r="K33">
            <v>0</v>
          </cell>
          <cell r="L33">
            <v>0</v>
          </cell>
          <cell r="M33">
            <v>-5490204.5400000019</v>
          </cell>
          <cell r="N33">
            <v>184749.08000000016</v>
          </cell>
          <cell r="O33">
            <v>477160.99024367682</v>
          </cell>
          <cell r="P33">
            <v>-5013043.5497563286</v>
          </cell>
        </row>
        <row r="34">
          <cell r="I34" t="str">
            <v>060</v>
          </cell>
          <cell r="J34" t="str">
            <v>060 Colorado-Kansas Division</v>
          </cell>
          <cell r="K34" t="str">
            <v>081</v>
          </cell>
          <cell r="L34" t="str">
            <v>081 - Kansas Administration</v>
          </cell>
          <cell r="M34">
            <v>-1096742.2300000018</v>
          </cell>
          <cell r="N34">
            <v>47762.579999999994</v>
          </cell>
          <cell r="O34">
            <v>123358.88205447543</v>
          </cell>
          <cell r="P34">
            <v>-973383.34794552648</v>
          </cell>
        </row>
        <row r="35">
          <cell r="I35" t="str">
            <v>060</v>
          </cell>
          <cell r="J35" t="str">
            <v>060 Colorado-Kansas Division</v>
          </cell>
          <cell r="K35" t="str">
            <v>035</v>
          </cell>
          <cell r="L35" t="str">
            <v>035 - Southeast Colorado Division</v>
          </cell>
          <cell r="M35">
            <v>-76409.099999999846</v>
          </cell>
          <cell r="N35">
            <v>3416.4200000000037</v>
          </cell>
          <cell r="O35">
            <v>8823.7643742978507</v>
          </cell>
          <cell r="P35">
            <v>-67585.335625701991</v>
          </cell>
        </row>
        <row r="36">
          <cell r="I36" t="str">
            <v>060</v>
          </cell>
          <cell r="J36" t="str">
            <v>060 Colorado-Kansas Division</v>
          </cell>
          <cell r="K36" t="str">
            <v>034</v>
          </cell>
          <cell r="L36" t="str">
            <v xml:space="preserve">034 - Northwest &amp; Central Colorado </v>
          </cell>
          <cell r="M36">
            <v>-93168.030000000042</v>
          </cell>
          <cell r="N36">
            <v>4269.4299999999985</v>
          </cell>
          <cell r="O36">
            <v>11026.877354821274</v>
          </cell>
          <cell r="P36">
            <v>-82141.152645178765</v>
          </cell>
        </row>
        <row r="37">
          <cell r="I37" t="str">
            <v>060</v>
          </cell>
          <cell r="J37" t="str">
            <v>060 Colorado-Kansas Division</v>
          </cell>
          <cell r="K37" t="str">
            <v>036</v>
          </cell>
          <cell r="L37" t="str">
            <v>036 - Southwest Colorado Division</v>
          </cell>
          <cell r="M37">
            <v>-132289.20000000001</v>
          </cell>
          <cell r="N37">
            <v>5714.08</v>
          </cell>
          <cell r="O37">
            <v>14758.049518468995</v>
          </cell>
          <cell r="P37">
            <v>-117531.15048153102</v>
          </cell>
        </row>
        <row r="38">
          <cell r="I38" t="str">
            <v>060</v>
          </cell>
          <cell r="J38" t="str">
            <v>060 Colorado-Kansas Division</v>
          </cell>
          <cell r="K38" t="str">
            <v>033</v>
          </cell>
          <cell r="L38" t="str">
            <v>033 - Northeast Colorado Division</v>
          </cell>
          <cell r="M38">
            <v>-285508.36000000004</v>
          </cell>
          <cell r="N38">
            <v>13780.679999999998</v>
          </cell>
          <cell r="O38">
            <v>35592.073936342378</v>
          </cell>
          <cell r="P38">
            <v>-249916.28606365767</v>
          </cell>
        </row>
        <row r="39">
          <cell r="I39" t="str">
            <v>060</v>
          </cell>
          <cell r="J39" t="str">
            <v>060 Colorado-Kansas Division</v>
          </cell>
          <cell r="K39" t="str">
            <v>030</v>
          </cell>
          <cell r="L39" t="str">
            <v>030 - GGC/Denver Company Division</v>
          </cell>
          <cell r="M39">
            <v>-4379.42</v>
          </cell>
          <cell r="N39">
            <v>307.32</v>
          </cell>
          <cell r="O39">
            <v>793.73123547725788</v>
          </cell>
          <cell r="P39">
            <v>-3585.6887645227421</v>
          </cell>
        </row>
        <row r="40">
          <cell r="I40" t="str">
            <v>060 Total</v>
          </cell>
          <cell r="J40">
            <v>0</v>
          </cell>
          <cell r="K40">
            <v>0</v>
          </cell>
          <cell r="L40">
            <v>0</v>
          </cell>
          <cell r="M40">
            <v>-1688496.3400000017</v>
          </cell>
          <cell r="N40">
            <v>75250.510000000009</v>
          </cell>
          <cell r="O40">
            <v>194353.37847388317</v>
          </cell>
          <cell r="P40">
            <v>-1494142.9615261203</v>
          </cell>
        </row>
        <row r="41">
          <cell r="I41" t="str">
            <v>070</v>
          </cell>
          <cell r="J41" t="str">
            <v>070 Mississippi</v>
          </cell>
          <cell r="K41" t="str">
            <v>170</v>
          </cell>
          <cell r="L41" t="str">
            <v>170 - MVG Division</v>
          </cell>
          <cell r="M41">
            <v>-2580246.9399999753</v>
          </cell>
          <cell r="N41">
            <v>117782.49000000018</v>
          </cell>
          <cell r="O41">
            <v>304202.91977511259</v>
          </cell>
          <cell r="P41">
            <v>-2276044.0202248627</v>
          </cell>
        </row>
        <row r="42">
          <cell r="I42" t="str">
            <v>070</v>
          </cell>
          <cell r="J42" t="str">
            <v>070 Mississippi</v>
          </cell>
          <cell r="K42" t="str">
            <v>171</v>
          </cell>
          <cell r="L42" t="str">
            <v>171 - Mississippi PBR</v>
          </cell>
          <cell r="M42">
            <v>-61172.539999999986</v>
          </cell>
          <cell r="N42">
            <v>1006.7199999999999</v>
          </cell>
          <cell r="O42">
            <v>2600.1077358442826</v>
          </cell>
          <cell r="P42">
            <v>-58572.432264155701</v>
          </cell>
        </row>
        <row r="43">
          <cell r="I43" t="str">
            <v>070 Total</v>
          </cell>
          <cell r="J43">
            <v>0</v>
          </cell>
          <cell r="K43">
            <v>0</v>
          </cell>
          <cell r="L43">
            <v>0</v>
          </cell>
          <cell r="M43">
            <v>-2641419.4799999753</v>
          </cell>
          <cell r="N43">
            <v>118789.21000000018</v>
          </cell>
          <cell r="O43">
            <v>306803.02751095686</v>
          </cell>
          <cell r="P43">
            <v>-2334616.4524890194</v>
          </cell>
        </row>
        <row r="44">
          <cell r="I44" t="str">
            <v>080</v>
          </cell>
          <cell r="J44" t="str">
            <v>080 Mid - Tex Division</v>
          </cell>
          <cell r="K44" t="str">
            <v>190</v>
          </cell>
          <cell r="L44" t="str">
            <v>190 - Mid-Tex Gas Division</v>
          </cell>
          <cell r="M44">
            <v>-16765427.880000064</v>
          </cell>
          <cell r="N44">
            <v>724932.19</v>
          </cell>
          <cell r="O44">
            <v>1872319.8060846499</v>
          </cell>
          <cell r="P44">
            <v>-14893108.073915415</v>
          </cell>
        </row>
        <row r="45">
          <cell r="I45" t="str">
            <v>080 Total</v>
          </cell>
          <cell r="J45">
            <v>0</v>
          </cell>
          <cell r="K45">
            <v>0</v>
          </cell>
          <cell r="L45">
            <v>0</v>
          </cell>
          <cell r="M45">
            <v>-16765427.880000064</v>
          </cell>
          <cell r="N45">
            <v>724932.19</v>
          </cell>
          <cell r="O45">
            <v>1872319.8060846499</v>
          </cell>
          <cell r="P45">
            <v>-14893108.073915415</v>
          </cell>
        </row>
        <row r="46">
          <cell r="I46" t="str">
            <v>180</v>
          </cell>
          <cell r="J46" t="str">
            <v>180 Atmos Pipeline - Texas</v>
          </cell>
          <cell r="K46" t="str">
            <v>700</v>
          </cell>
          <cell r="L46" t="str">
            <v>700 - Atmos Pipeline - Texas</v>
          </cell>
          <cell r="M46">
            <v>-25746147.350000147</v>
          </cell>
          <cell r="N46">
            <v>623735.42000000097</v>
          </cell>
          <cell r="O46">
            <v>1610953.6819195854</v>
          </cell>
          <cell r="P46">
            <v>-24135193.668080561</v>
          </cell>
        </row>
        <row r="47">
          <cell r="I47" t="str">
            <v>180 Total</v>
          </cell>
          <cell r="J47">
            <v>0</v>
          </cell>
          <cell r="K47">
            <v>0</v>
          </cell>
          <cell r="L47">
            <v>0</v>
          </cell>
          <cell r="M47">
            <v>-25746147.350000147</v>
          </cell>
          <cell r="N47">
            <v>623735.42000000097</v>
          </cell>
          <cell r="O47">
            <v>1610953.6819195854</v>
          </cell>
          <cell r="P47">
            <v>-24135193.668080561</v>
          </cell>
        </row>
        <row r="48"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-61559916.280000195</v>
          </cell>
          <cell r="N48">
            <v>2069771.7300000009</v>
          </cell>
          <cell r="O48">
            <v>5345706.3400000073</v>
          </cell>
          <cell r="P48">
            <v>-56214209.940000169</v>
          </cell>
        </row>
        <row r="49">
          <cell r="I49" t="str">
            <v>AUT Total</v>
          </cell>
          <cell r="J49">
            <v>0</v>
          </cell>
          <cell r="K49">
            <v>0</v>
          </cell>
          <cell r="L49">
            <v>0</v>
          </cell>
          <cell r="M49">
            <v>-61559916.280000195</v>
          </cell>
          <cell r="N49">
            <v>2069771.7300000009</v>
          </cell>
          <cell r="O49">
            <v>5345706.3400000073</v>
          </cell>
          <cell r="P49">
            <v>-56214209.940000169</v>
          </cell>
        </row>
        <row r="50">
          <cell r="P50">
            <v>0</v>
          </cell>
        </row>
        <row r="51"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-56214209.940000191</v>
          </cell>
        </row>
        <row r="52"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5345706.3400000073</v>
          </cell>
          <cell r="P52">
            <v>0</v>
          </cell>
        </row>
      </sheetData>
      <sheetData sheetId="49"/>
      <sheetData sheetId="50"/>
      <sheetData sheetId="51"/>
      <sheetData sheetId="52"/>
      <sheetData sheetId="53">
        <row r="11">
          <cell r="C11" t="str">
            <v>030</v>
          </cell>
          <cell r="D11" t="str">
            <v>003000</v>
          </cell>
          <cell r="E11">
            <v>0</v>
          </cell>
          <cell r="F11">
            <v>414633.0700000003</v>
          </cell>
          <cell r="G11">
            <v>83.55</v>
          </cell>
          <cell r="H11">
            <v>525801.56999999948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940518.18999999971</v>
          </cell>
          <cell r="N11">
            <v>-940518.18999999971</v>
          </cell>
        </row>
        <row r="12">
          <cell r="C12">
            <v>0</v>
          </cell>
          <cell r="D12" t="str">
            <v>005000</v>
          </cell>
          <cell r="E12">
            <v>0</v>
          </cell>
          <cell r="F12">
            <v>1055935.9999999988</v>
          </cell>
          <cell r="G12">
            <v>0</v>
          </cell>
          <cell r="H12">
            <v>1260538.2100000011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2316474.21</v>
          </cell>
          <cell r="N12">
            <v>-2316474.21</v>
          </cell>
        </row>
        <row r="13">
          <cell r="C13">
            <v>0</v>
          </cell>
          <cell r="D13" t="str">
            <v>006000</v>
          </cell>
          <cell r="E13">
            <v>0</v>
          </cell>
          <cell r="F13">
            <v>22010.29</v>
          </cell>
          <cell r="G13">
            <v>0</v>
          </cell>
          <cell r="H13">
            <v>32878.92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54889.21</v>
          </cell>
          <cell r="N13">
            <v>-54889.21</v>
          </cell>
        </row>
        <row r="14">
          <cell r="C14">
            <v>0</v>
          </cell>
          <cell r="D14" t="str">
            <v>013000</v>
          </cell>
          <cell r="E14">
            <v>0</v>
          </cell>
          <cell r="F14">
            <v>13399.599999999999</v>
          </cell>
          <cell r="G14">
            <v>0</v>
          </cell>
          <cell r="H14">
            <v>18181.840000000007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31581.440000000006</v>
          </cell>
          <cell r="N14">
            <v>-31581.440000000006</v>
          </cell>
        </row>
        <row r="15">
          <cell r="C15">
            <v>0</v>
          </cell>
          <cell r="D15" t="str">
            <v>016000</v>
          </cell>
          <cell r="E15">
            <v>0</v>
          </cell>
          <cell r="F15">
            <v>542684.00000000047</v>
          </cell>
          <cell r="G15">
            <v>0</v>
          </cell>
          <cell r="H15">
            <v>592743.29000000027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1135427.2900000007</v>
          </cell>
          <cell r="N15">
            <v>-1135427.2900000007</v>
          </cell>
        </row>
        <row r="16">
          <cell r="C16">
            <v>0</v>
          </cell>
          <cell r="D16" t="str">
            <v>018000</v>
          </cell>
          <cell r="E16">
            <v>0</v>
          </cell>
          <cell r="F16">
            <v>186.69</v>
          </cell>
          <cell r="G16">
            <v>0</v>
          </cell>
          <cell r="H16">
            <v>324.13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510.82</v>
          </cell>
          <cell r="N16">
            <v>-510.82</v>
          </cell>
        </row>
        <row r="17">
          <cell r="C17">
            <v>0</v>
          </cell>
          <cell r="D17" t="str">
            <v>020000</v>
          </cell>
          <cell r="E17">
            <v>0</v>
          </cell>
          <cell r="F17">
            <v>10118.130000000008</v>
          </cell>
          <cell r="G17">
            <v>0</v>
          </cell>
          <cell r="H17">
            <v>14703.95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24822.080000000009</v>
          </cell>
          <cell r="N17">
            <v>-24822.080000000009</v>
          </cell>
        </row>
        <row r="18">
          <cell r="C18">
            <v>0</v>
          </cell>
          <cell r="D18" t="str">
            <v>021000</v>
          </cell>
          <cell r="E18">
            <v>0</v>
          </cell>
          <cell r="F18">
            <v>328851.44000000047</v>
          </cell>
          <cell r="G18">
            <v>-83.55</v>
          </cell>
          <cell r="H18">
            <v>453188.08999999973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781955.98000000021</v>
          </cell>
          <cell r="N18">
            <v>-781955.98000000021</v>
          </cell>
        </row>
        <row r="19">
          <cell r="C19" t="str">
            <v>030 Total</v>
          </cell>
          <cell r="D19">
            <v>0</v>
          </cell>
          <cell r="E19">
            <v>0</v>
          </cell>
          <cell r="F19">
            <v>2387819.2200000002</v>
          </cell>
          <cell r="G19">
            <v>0</v>
          </cell>
          <cell r="H19">
            <v>2898360.0000000009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5286179.2200000007</v>
          </cell>
          <cell r="N19">
            <v>-5286179.2200000007</v>
          </cell>
        </row>
        <row r="20">
          <cell r="C20" t="str">
            <v>080</v>
          </cell>
          <cell r="D20" t="str">
            <v>190000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32001754.759999942</v>
          </cell>
          <cell r="J20">
            <v>6.0735008133860902E-9</v>
          </cell>
          <cell r="K20">
            <v>1.4210854715202004E-14</v>
          </cell>
          <cell r="L20">
            <v>-9.82</v>
          </cell>
          <cell r="M20">
            <v>32001744.939999949</v>
          </cell>
          <cell r="N20">
            <v>-32001744.939999949</v>
          </cell>
        </row>
        <row r="21">
          <cell r="C21" t="str">
            <v>080 Total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32001754.759999942</v>
          </cell>
          <cell r="J21">
            <v>6.0735008133860902E-9</v>
          </cell>
          <cell r="K21">
            <v>1.4210854715202004E-14</v>
          </cell>
          <cell r="L21">
            <v>-9.82</v>
          </cell>
          <cell r="M21">
            <v>32001744.939999949</v>
          </cell>
          <cell r="N21">
            <v>-32001744.939999949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2387819.2200000002</v>
          </cell>
          <cell r="G22">
            <v>0</v>
          </cell>
          <cell r="H22">
            <v>2898360.0000000009</v>
          </cell>
          <cell r="I22">
            <v>32001754.759999942</v>
          </cell>
          <cell r="J22">
            <v>6.0735008133860902E-9</v>
          </cell>
          <cell r="K22">
            <v>1.4210854715202004E-14</v>
          </cell>
          <cell r="L22">
            <v>-9.82</v>
          </cell>
          <cell r="M22">
            <v>37287924.159999952</v>
          </cell>
          <cell r="N22">
            <v>-37287924.159999952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2387819.2200000002</v>
          </cell>
          <cell r="G23">
            <v>0</v>
          </cell>
          <cell r="H23">
            <v>2898360.0000000009</v>
          </cell>
          <cell r="I23">
            <v>32001754.759999942</v>
          </cell>
          <cell r="J23">
            <v>6.0735008133860902E-9</v>
          </cell>
          <cell r="K23">
            <v>1.4210854715202004E-14</v>
          </cell>
          <cell r="L23">
            <v>-9.82</v>
          </cell>
          <cell r="M23">
            <v>37287924.159999952</v>
          </cell>
          <cell r="N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str">
            <v>Per Balance Sheet</v>
          </cell>
          <cell r="M24">
            <v>37287924.160000011</v>
          </cell>
          <cell r="N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 t="str">
            <v>Proof</v>
          </cell>
          <cell r="M25">
            <v>-5.9604644775390625E-8</v>
          </cell>
          <cell r="N25">
            <v>0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>
        <row r="6">
          <cell r="C6" t="str">
            <v>ATM</v>
          </cell>
          <cell r="D6" t="str">
            <v>981</v>
          </cell>
          <cell r="E6" t="str">
            <v>221</v>
          </cell>
          <cell r="F6" t="str">
            <v>987</v>
          </cell>
          <cell r="G6" t="str">
            <v>232</v>
          </cell>
          <cell r="H6" t="str">
            <v>233</v>
          </cell>
          <cell r="I6" t="str">
            <v>234</v>
          </cell>
          <cell r="J6" t="str">
            <v>237</v>
          </cell>
          <cell r="K6" t="str">
            <v>240</v>
          </cell>
          <cell r="L6" t="str">
            <v>303</v>
          </cell>
          <cell r="M6" t="str">
            <v>306</v>
          </cell>
          <cell r="N6" t="str">
            <v>983</v>
          </cell>
          <cell r="O6" t="str">
            <v>212</v>
          </cell>
          <cell r="P6" t="str">
            <v>302</v>
          </cell>
          <cell r="Q6" t="str">
            <v>312</v>
          </cell>
          <cell r="R6" t="str">
            <v>301</v>
          </cell>
          <cell r="S6" t="str">
            <v>231</v>
          </cell>
          <cell r="T6" t="str">
            <v>236</v>
          </cell>
          <cell r="U6">
            <v>0</v>
          </cell>
          <cell r="V6" t="str">
            <v/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 t="str">
            <v>AUT</v>
          </cell>
        </row>
        <row r="7">
          <cell r="C7">
            <v>-4755592680</v>
          </cell>
          <cell r="D7">
            <v>0</v>
          </cell>
          <cell r="E7">
            <v>0</v>
          </cell>
          <cell r="F7">
            <v>0</v>
          </cell>
          <cell r="G7">
            <v>-2142921</v>
          </cell>
          <cell r="H7">
            <v>-4919601</v>
          </cell>
          <cell r="I7">
            <v>-3544264</v>
          </cell>
          <cell r="J7">
            <v>0</v>
          </cell>
          <cell r="K7">
            <v>0</v>
          </cell>
          <cell r="L7">
            <v>-6865698</v>
          </cell>
          <cell r="M7">
            <v>0</v>
          </cell>
          <cell r="N7">
            <v>0</v>
          </cell>
          <cell r="O7">
            <v>-13084841</v>
          </cell>
          <cell r="P7">
            <v>0</v>
          </cell>
          <cell r="Q7">
            <v>0</v>
          </cell>
          <cell r="R7">
            <v>0</v>
          </cell>
          <cell r="S7">
            <v>6750395</v>
          </cell>
          <cell r="T7">
            <v>2779852</v>
          </cell>
          <cell r="U7">
            <v>-88888453</v>
          </cell>
          <cell r="V7">
            <v>-68330541</v>
          </cell>
          <cell r="W7">
            <v>7872888</v>
          </cell>
          <cell r="X7">
            <v>-255614824</v>
          </cell>
          <cell r="Y7">
            <v>-135136387</v>
          </cell>
          <cell r="Z7">
            <v>0</v>
          </cell>
          <cell r="AA7">
            <v>-73429374</v>
          </cell>
          <cell r="AB7">
            <v>0</v>
          </cell>
          <cell r="AC7">
            <v>-2127267</v>
          </cell>
          <cell r="AD7">
            <v>35</v>
          </cell>
          <cell r="AE7">
            <v>-2457211</v>
          </cell>
          <cell r="AF7">
            <v>125013</v>
          </cell>
          <cell r="AG7">
            <v>4864</v>
          </cell>
          <cell r="AH7">
            <v>0</v>
          </cell>
          <cell r="AI7">
            <v>-400894</v>
          </cell>
          <cell r="AJ7">
            <v>-553600</v>
          </cell>
          <cell r="AK7">
            <v>276685</v>
          </cell>
          <cell r="AL7">
            <v>-83438047</v>
          </cell>
          <cell r="AM7">
            <v>-4433939</v>
          </cell>
          <cell r="AN7">
            <v>4099</v>
          </cell>
          <cell r="AO7">
            <v>0</v>
          </cell>
          <cell r="AP7">
            <v>-21950473</v>
          </cell>
          <cell r="AQ7">
            <v>-2388130</v>
          </cell>
          <cell r="AR7">
            <v>-172308364</v>
          </cell>
          <cell r="AS7">
            <v>-21009378</v>
          </cell>
          <cell r="AT7">
            <v>-2</v>
          </cell>
          <cell r="AU7">
            <v>6792414</v>
          </cell>
          <cell r="AV7">
            <v>-4352963</v>
          </cell>
          <cell r="AW7">
            <v>5480115</v>
          </cell>
          <cell r="AX7">
            <v>0</v>
          </cell>
          <cell r="AY7">
            <v>0</v>
          </cell>
          <cell r="AZ7">
            <v>1</v>
          </cell>
          <cell r="BA7">
            <v>-209004948</v>
          </cell>
          <cell r="BB7">
            <v>1</v>
          </cell>
          <cell r="BC7">
            <v>-39311081</v>
          </cell>
          <cell r="BD7">
            <v>-215419468</v>
          </cell>
          <cell r="BE7">
            <v>753157</v>
          </cell>
          <cell r="BF7">
            <v>-100436485</v>
          </cell>
          <cell r="BG7">
            <v>799766</v>
          </cell>
          <cell r="BH7">
            <v>-182121919</v>
          </cell>
          <cell r="BI7">
            <v>0</v>
          </cell>
          <cell r="BJ7">
            <v>-273945229</v>
          </cell>
          <cell r="BK7">
            <v>-1750762</v>
          </cell>
          <cell r="BL7">
            <v>-1777758667</v>
          </cell>
          <cell r="BM7">
            <v>-1020106234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-4734565602</v>
          </cell>
        </row>
        <row r="8"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  <cell r="AI8" t="str">
            <v/>
          </cell>
          <cell r="AJ8" t="str">
            <v/>
          </cell>
          <cell r="AK8" t="str">
            <v/>
          </cell>
          <cell r="AL8" t="str">
            <v/>
          </cell>
          <cell r="AM8" t="str">
            <v/>
          </cell>
          <cell r="AN8" t="str">
            <v/>
          </cell>
          <cell r="AO8" t="str">
            <v/>
          </cell>
          <cell r="AP8" t="str">
            <v/>
          </cell>
          <cell r="AQ8" t="str">
            <v/>
          </cell>
          <cell r="AR8" t="str">
            <v/>
          </cell>
          <cell r="AS8" t="str">
            <v/>
          </cell>
          <cell r="AT8" t="str">
            <v/>
          </cell>
          <cell r="AU8" t="str">
            <v/>
          </cell>
          <cell r="AV8" t="str">
            <v/>
          </cell>
          <cell r="AW8" t="str">
            <v/>
          </cell>
          <cell r="AX8" t="str">
            <v/>
          </cell>
          <cell r="AY8" t="str">
            <v/>
          </cell>
          <cell r="AZ8" t="str">
            <v/>
          </cell>
          <cell r="BA8" t="str">
            <v/>
          </cell>
          <cell r="BB8" t="str">
            <v/>
          </cell>
          <cell r="BC8" t="str">
            <v/>
          </cell>
          <cell r="BD8" t="str">
            <v/>
          </cell>
          <cell r="BE8" t="str">
            <v/>
          </cell>
          <cell r="BF8" t="str">
            <v/>
          </cell>
          <cell r="BG8" t="str">
            <v/>
          </cell>
          <cell r="BH8" t="str">
            <v/>
          </cell>
          <cell r="BI8" t="str">
            <v/>
          </cell>
          <cell r="BJ8" t="str">
            <v/>
          </cell>
          <cell r="BK8" t="str">
            <v/>
          </cell>
          <cell r="BL8" t="str">
            <v/>
          </cell>
          <cell r="BM8" t="str">
            <v/>
          </cell>
          <cell r="BN8" t="str">
            <v/>
          </cell>
          <cell r="BO8" t="str">
            <v/>
          </cell>
          <cell r="BP8" t="str">
            <v/>
          </cell>
          <cell r="BQ8" t="str">
            <v/>
          </cell>
          <cell r="BR8" t="str">
            <v/>
          </cell>
        </row>
        <row r="9">
          <cell r="C9" t="str">
            <v/>
          </cell>
          <cell r="D9" t="str">
            <v>A981</v>
          </cell>
          <cell r="E9" t="str">
            <v>AHCO221</v>
          </cell>
          <cell r="F9" t="str">
            <v>AHCO987</v>
          </cell>
          <cell r="G9" t="str">
            <v>AHCOS232</v>
          </cell>
          <cell r="H9" t="str">
            <v>AHCOS233</v>
          </cell>
          <cell r="I9" t="str">
            <v>AHCOS234</v>
          </cell>
          <cell r="J9" t="str">
            <v>AHCOS237</v>
          </cell>
          <cell r="K9" t="str">
            <v>AHCOS240</v>
          </cell>
          <cell r="L9" t="str">
            <v>AHCOS303</v>
          </cell>
          <cell r="M9" t="str">
            <v>AHCOS306</v>
          </cell>
          <cell r="N9" t="str">
            <v>AHCOS983</v>
          </cell>
          <cell r="O9" t="str">
            <v>AHLM212</v>
          </cell>
          <cell r="P9" t="str">
            <v>AHLO302</v>
          </cell>
          <cell r="Q9" t="str">
            <v>AHLO312</v>
          </cell>
          <cell r="R9" t="str">
            <v>AHLOE301</v>
          </cell>
          <cell r="S9" t="str">
            <v>AHLOS231</v>
          </cell>
          <cell r="T9" t="str">
            <v>AHLOS236</v>
          </cell>
          <cell r="U9" t="str">
            <v>AU010CAL</v>
          </cell>
          <cell r="V9" t="str">
            <v>AU010SSU</v>
          </cell>
          <cell r="W9" t="str">
            <v>AU020GOF</v>
          </cell>
          <cell r="X9" t="str">
            <v>AU020LGS</v>
          </cell>
          <cell r="Y9" t="str">
            <v>AU020TLA</v>
          </cell>
          <cell r="Z9" t="str">
            <v>AU020TLAC</v>
          </cell>
          <cell r="AA9" t="str">
            <v>AU030AMR</v>
          </cell>
          <cell r="AB9" t="str">
            <v>AU030AMREL</v>
          </cell>
          <cell r="AC9" t="str">
            <v>AU030AMRRU</v>
          </cell>
          <cell r="AD9" t="str">
            <v>AU030ATR</v>
          </cell>
          <cell r="AE9" t="str">
            <v>AU030DHT</v>
          </cell>
          <cell r="AF9" t="str">
            <v>AU030DHTIR</v>
          </cell>
          <cell r="AG9" t="str">
            <v>AU030DHTRU</v>
          </cell>
          <cell r="AH9" t="str">
            <v>AU030F10</v>
          </cell>
          <cell r="AI9" t="str">
            <v>AU030FSD</v>
          </cell>
          <cell r="AJ9" t="str">
            <v>AU030GOF</v>
          </cell>
          <cell r="AK9" t="str">
            <v>AU030IRR</v>
          </cell>
          <cell r="AL9" t="str">
            <v>AU030LUB</v>
          </cell>
          <cell r="AM9" t="str">
            <v>AU030LUBEN</v>
          </cell>
          <cell r="AN9" t="str">
            <v>AU030NIN</v>
          </cell>
          <cell r="AO9" t="str">
            <v>AU030RIN</v>
          </cell>
          <cell r="AP9" t="str">
            <v>AU030TRI</v>
          </cell>
          <cell r="AQ9" t="str">
            <v>AU030TXCNG</v>
          </cell>
          <cell r="AR9" t="str">
            <v>AU030WTX</v>
          </cell>
          <cell r="AS9" t="str">
            <v>AU030WTXRU</v>
          </cell>
          <cell r="AT9" t="str">
            <v>AU050FTB</v>
          </cell>
          <cell r="AU9" t="str">
            <v>AU050GA</v>
          </cell>
          <cell r="AV9" t="str">
            <v>AU050GOF</v>
          </cell>
          <cell r="AW9" t="str">
            <v>AU050IA</v>
          </cell>
          <cell r="AX9" t="str">
            <v>AU050IL</v>
          </cell>
          <cell r="AY9" t="str">
            <v>AU050KVL</v>
          </cell>
          <cell r="AZ9" t="str">
            <v>AU050SEA</v>
          </cell>
          <cell r="BA9" t="str">
            <v>AU050TN</v>
          </cell>
          <cell r="BB9" t="str">
            <v>AU050UCG</v>
          </cell>
          <cell r="BC9" t="str">
            <v>AU050VA</v>
          </cell>
          <cell r="BD9" t="str">
            <v>AU050WKG</v>
          </cell>
          <cell r="BE9" t="str">
            <v>AU060BTR</v>
          </cell>
          <cell r="BF9" t="str">
            <v>AU060CO</v>
          </cell>
          <cell r="BG9" t="str">
            <v>AU060GOF</v>
          </cell>
          <cell r="BH9" t="str">
            <v>AU060KS</v>
          </cell>
          <cell r="BI9" t="str">
            <v>AU070172</v>
          </cell>
          <cell r="BJ9" t="str">
            <v>AU070MVG</v>
          </cell>
          <cell r="BK9" t="str">
            <v>AU070PBR</v>
          </cell>
          <cell r="BL9" t="str">
            <v>AU080GOF</v>
          </cell>
          <cell r="BM9" t="str">
            <v>AU180APT</v>
          </cell>
          <cell r="BN9" t="str">
            <v>AU210</v>
          </cell>
          <cell r="BO9" t="str">
            <v>AU982ELIM</v>
          </cell>
          <cell r="BP9" t="str">
            <v>AU989</v>
          </cell>
          <cell r="BQ9" t="str">
            <v>AU990</v>
          </cell>
          <cell r="BR9" t="str">
            <v/>
          </cell>
        </row>
        <row r="10">
          <cell r="C10" t="str">
            <v>TOTAL</v>
          </cell>
          <cell r="D10" t="str">
            <v>Atmos Energy Corp Cons Elimination</v>
          </cell>
          <cell r="E10" t="str">
            <v>Atmos Power Systems, Inc</v>
          </cell>
          <cell r="F10" t="str">
            <v>Atmos Energy Holdings Elimination</v>
          </cell>
          <cell r="G10" t="str">
            <v>UCG Storage, Inc</v>
          </cell>
          <cell r="H10" t="str">
            <v>WKG Storage, Inc</v>
          </cell>
          <cell r="I10" t="str">
            <v>Trans Louisiana Gas Storage, Inc</v>
          </cell>
          <cell r="J10" t="str">
            <v>Phoenix Gas Gathering Company</v>
          </cell>
          <cell r="K10" t="str">
            <v>Fort Necessity Gas Storage, LLC</v>
          </cell>
          <cell r="L10" t="str">
            <v>Trans Louisiana Gas Pipeline, Inc</v>
          </cell>
          <cell r="M10" t="str">
            <v>Atmos Exploration and Production, Inc</v>
          </cell>
          <cell r="N10" t="str">
            <v>Atmos Pipeline and Storage, LLC Elimination</v>
          </cell>
          <cell r="O10" t="str">
            <v>Atmos Energy Marketing, LLC</v>
          </cell>
          <cell r="P10" t="str">
            <v>Egasco, LLC</v>
          </cell>
          <cell r="Q10" t="str">
            <v>Atmos Energy Holdings, Inc</v>
          </cell>
          <cell r="R10" t="str">
            <v>Atmos Energy Services, LLC</v>
          </cell>
          <cell r="S10" t="str">
            <v>Atmos Pipeline and Storage, LLC</v>
          </cell>
          <cell r="T10" t="str">
            <v>Atmos Gathering Company, LLC</v>
          </cell>
          <cell r="U10" t="str">
            <v>Atmos Utility Call Center</v>
          </cell>
          <cell r="V10" t="str">
            <v>Atmos Energy Corporation</v>
          </cell>
          <cell r="W10" t="str">
            <v>Louisiana Division - General Office</v>
          </cell>
          <cell r="X10" t="str">
            <v>Louisiana Division - LGS</v>
          </cell>
          <cell r="Y10" t="str">
            <v>Louisiana Division - Trans LA</v>
          </cell>
          <cell r="Z10" t="str">
            <v>Trans LA CNG Division</v>
          </cell>
          <cell r="AA10" t="str">
            <v>West Texas Division - Amarillo City Plant Division</v>
          </cell>
          <cell r="AB10" t="str">
            <v>West Texas Division - Amarillo Elimination Division</v>
          </cell>
          <cell r="AC10" t="str">
            <v>West Texas Division - Amarillo Rural Division</v>
          </cell>
          <cell r="AD10" t="str">
            <v>West Texas Division - Amarillo Transmission</v>
          </cell>
          <cell r="AE10" t="str">
            <v>West Texas Division - Dalhart</v>
          </cell>
          <cell r="AF10" t="str">
            <v>West Texas Division - Dalhart Rural Irrigation Division</v>
          </cell>
          <cell r="AG10" t="str">
            <v>West Texas Division - Dalhart Rural Division</v>
          </cell>
          <cell r="AH10" t="str">
            <v>West Texas Division - Fain 10</v>
          </cell>
          <cell r="AI10" t="str">
            <v>West Texas Division - Fritch, Sanford</v>
          </cell>
          <cell r="AJ10" t="str">
            <v>West Texas Division - Texas General Office</v>
          </cell>
          <cell r="AK10" t="str">
            <v>West Texas Division - Irrigation</v>
          </cell>
          <cell r="AL10" t="str">
            <v>West Texas Division - Lubbock City Plant</v>
          </cell>
          <cell r="AM10" t="str">
            <v>West Texas Division - Lubbock Environs</v>
          </cell>
          <cell r="AN10" t="str">
            <v>West Texas Division - Non-Reg Industrial</v>
          </cell>
          <cell r="AO10" t="str">
            <v>West Texas Division - Reg Industrial</v>
          </cell>
          <cell r="AP10" t="str">
            <v>West Texas Division - Triangle</v>
          </cell>
          <cell r="AQ10" t="str">
            <v>West Texas Division - TX CNG</v>
          </cell>
          <cell r="AR10" t="str">
            <v>West Texas Division - West Texas City Plant Division</v>
          </cell>
          <cell r="AS10" t="str">
            <v>West Texas Division - West Texas Rural Division</v>
          </cell>
          <cell r="AT10" t="str">
            <v>Mid States Division - Missouri - Ft Benning</v>
          </cell>
          <cell r="AU10" t="str">
            <v>Mid States Division - Georgia</v>
          </cell>
          <cell r="AV10" t="str">
            <v>Mid States Division - General Office</v>
          </cell>
          <cell r="AW10" t="str">
            <v>Mid States Division - Iowa</v>
          </cell>
          <cell r="AX10" t="str">
            <v>Mid States Division - Illinois</v>
          </cell>
          <cell r="AY10" t="str">
            <v>Mid States Division - Missouri - Kirsville</v>
          </cell>
          <cell r="AZ10" t="str">
            <v>Mid States Division - Missouri - Southeast</v>
          </cell>
          <cell r="BA10" t="str">
            <v>Mid States Division - Tennessee</v>
          </cell>
          <cell r="BB10" t="str">
            <v>Mid States Division - Missouri - UCG</v>
          </cell>
          <cell r="BC10" t="str">
            <v>Mid States Division - Virginia</v>
          </cell>
          <cell r="BD10" t="str">
            <v>Mid States Division - Kentucky</v>
          </cell>
          <cell r="BE10" t="str">
            <v>Colorado-Kansas Division - Butler</v>
          </cell>
          <cell r="BF10" t="str">
            <v>Colorado-Kansas Division - CO</v>
          </cell>
          <cell r="BG10" t="str">
            <v>Colorado-Kansas Division - General Office</v>
          </cell>
          <cell r="BH10" t="str">
            <v>Colorado-Kansas Division - KS</v>
          </cell>
          <cell r="BI10" t="str">
            <v>Mississippi Valley Gas Division 172</v>
          </cell>
          <cell r="BJ10" t="str">
            <v>Mississippi Valley Gas Division - MVG</v>
          </cell>
          <cell r="BK10" t="str">
            <v>Mississippi Valley Gas Division - MS PBR</v>
          </cell>
          <cell r="BL10" t="str">
            <v>Mid Tex Gas Division</v>
          </cell>
          <cell r="BM10" t="str">
            <v>Atmos Pipeline - Texas</v>
          </cell>
          <cell r="BN10" t="str">
            <v>Blueflame Insurance Services</v>
          </cell>
          <cell r="BO10" t="str">
            <v>Atmos Energy Corporation Elimination</v>
          </cell>
          <cell r="BP10" t="str">
            <v>Blueflame Insurance Services Elimination</v>
          </cell>
          <cell r="BQ10" t="str">
            <v>Mid Tex Elim</v>
          </cell>
          <cell r="BR10" t="str">
            <v/>
          </cell>
        </row>
        <row r="11">
          <cell r="C11" t="str">
            <v>Beginning Balance</v>
          </cell>
          <cell r="D11" t="str">
            <v>Beginning Balance</v>
          </cell>
          <cell r="E11" t="str">
            <v>Beginning Balance</v>
          </cell>
          <cell r="F11" t="str">
            <v>Beginning Balance</v>
          </cell>
          <cell r="G11" t="str">
            <v>Beginning Balance</v>
          </cell>
          <cell r="H11" t="str">
            <v>Beginning Balance</v>
          </cell>
          <cell r="I11" t="str">
            <v>Beginning Balance</v>
          </cell>
          <cell r="J11" t="str">
            <v>Beginning Balance</v>
          </cell>
          <cell r="K11" t="str">
            <v>Beginning Balance</v>
          </cell>
          <cell r="L11" t="str">
            <v>Beginning Balance</v>
          </cell>
          <cell r="M11" t="str">
            <v>Beginning Balance</v>
          </cell>
          <cell r="N11" t="str">
            <v>Beginning Balance</v>
          </cell>
          <cell r="O11" t="str">
            <v>Beginning Balance</v>
          </cell>
          <cell r="P11" t="str">
            <v>Beginning Balance</v>
          </cell>
          <cell r="Q11" t="str">
            <v>Beginning Balance</v>
          </cell>
          <cell r="R11" t="str">
            <v>Beginning Balance</v>
          </cell>
          <cell r="S11" t="str">
            <v>Beginning Balance</v>
          </cell>
          <cell r="T11" t="str">
            <v>Beginning Balance</v>
          </cell>
          <cell r="U11" t="str">
            <v>Beginning Balance</v>
          </cell>
          <cell r="V11" t="str">
            <v>Beginning Balance</v>
          </cell>
          <cell r="W11" t="str">
            <v>Beginning Balance</v>
          </cell>
          <cell r="X11" t="str">
            <v>Beginning Balance</v>
          </cell>
          <cell r="Y11" t="str">
            <v>Beginning Balance</v>
          </cell>
          <cell r="Z11" t="str">
            <v>Beginning Balance</v>
          </cell>
          <cell r="AA11" t="str">
            <v>Beginning Balance</v>
          </cell>
          <cell r="AB11" t="str">
            <v>Beginning Balance</v>
          </cell>
          <cell r="AC11" t="str">
            <v>Beginning Balance</v>
          </cell>
          <cell r="AD11" t="str">
            <v>Beginning Balance</v>
          </cell>
          <cell r="AE11" t="str">
            <v>Beginning Balance</v>
          </cell>
          <cell r="AF11" t="str">
            <v>Beginning Balance</v>
          </cell>
          <cell r="AG11" t="str">
            <v>Beginning Balance</v>
          </cell>
          <cell r="AH11" t="str">
            <v>Beginning Balance</v>
          </cell>
          <cell r="AI11" t="str">
            <v>Beginning Balance</v>
          </cell>
          <cell r="AJ11" t="str">
            <v>Beginning Balance</v>
          </cell>
          <cell r="AK11" t="str">
            <v>Beginning Balance</v>
          </cell>
          <cell r="AL11" t="str">
            <v>Beginning Balance</v>
          </cell>
          <cell r="AM11" t="str">
            <v>Beginning Balance</v>
          </cell>
          <cell r="AN11" t="str">
            <v>Beginning Balance</v>
          </cell>
          <cell r="AO11" t="str">
            <v>Beginning Balance</v>
          </cell>
          <cell r="AP11" t="str">
            <v>Beginning Balance</v>
          </cell>
          <cell r="AQ11" t="str">
            <v>Beginning Balance</v>
          </cell>
          <cell r="AR11" t="str">
            <v>Beginning Balance</v>
          </cell>
          <cell r="AS11" t="str">
            <v>Beginning Balance</v>
          </cell>
          <cell r="AT11" t="str">
            <v>Beginning Balance</v>
          </cell>
          <cell r="AU11" t="str">
            <v>Beginning Balance</v>
          </cell>
          <cell r="AV11" t="str">
            <v>Beginning Balance</v>
          </cell>
          <cell r="AW11" t="str">
            <v>Beginning Balance</v>
          </cell>
          <cell r="AX11" t="str">
            <v>Beginning Balance</v>
          </cell>
          <cell r="AY11" t="str">
            <v>Beginning Balance</v>
          </cell>
          <cell r="AZ11" t="str">
            <v>Beginning Balance</v>
          </cell>
          <cell r="BA11" t="str">
            <v>Beginning Balance</v>
          </cell>
          <cell r="BB11" t="str">
            <v>Beginning Balance</v>
          </cell>
          <cell r="BC11" t="str">
            <v>Beginning Balance</v>
          </cell>
          <cell r="BD11" t="str">
            <v>Beginning Balance</v>
          </cell>
          <cell r="BE11" t="str">
            <v>Beginning Balance</v>
          </cell>
          <cell r="BF11" t="str">
            <v>Beginning Balance</v>
          </cell>
          <cell r="BG11" t="str">
            <v>Beginning Balance</v>
          </cell>
          <cell r="BH11" t="str">
            <v>Beginning Balance</v>
          </cell>
          <cell r="BI11" t="str">
            <v>Beginning Balance</v>
          </cell>
          <cell r="BJ11" t="str">
            <v>Beginning Balance</v>
          </cell>
          <cell r="BK11" t="str">
            <v>Beginning Balance</v>
          </cell>
          <cell r="BL11" t="str">
            <v>Beginning Balance</v>
          </cell>
          <cell r="BM11" t="str">
            <v>Beginning Balance</v>
          </cell>
          <cell r="BN11" t="str">
            <v>Beginning Balance</v>
          </cell>
          <cell r="BO11" t="str">
            <v>Beginning Balance</v>
          </cell>
          <cell r="BP11" t="str">
            <v>Beginning Balance</v>
          </cell>
          <cell r="BQ11" t="str">
            <v>Beginning Balance</v>
          </cell>
          <cell r="BR11" t="str">
            <v/>
          </cell>
        </row>
        <row r="12">
          <cell r="C12">
            <v>-5658901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-908836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-1796652</v>
          </cell>
          <cell r="BK12">
            <v>0</v>
          </cell>
          <cell r="BL12">
            <v>-2755945</v>
          </cell>
          <cell r="BM12">
            <v>-197468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 t="str">
            <v/>
          </cell>
        </row>
        <row r="13">
          <cell r="C13">
            <v>385044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385044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 t="str">
            <v/>
          </cell>
        </row>
        <row r="14">
          <cell r="C14">
            <v>5267243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-428933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7386498</v>
          </cell>
          <cell r="V14">
            <v>-5326416</v>
          </cell>
          <cell r="W14">
            <v>4109364</v>
          </cell>
          <cell r="X14">
            <v>-2361204</v>
          </cell>
          <cell r="Y14">
            <v>-1241537</v>
          </cell>
          <cell r="Z14">
            <v>0</v>
          </cell>
          <cell r="AA14">
            <v>-121566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477034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497722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-86338</v>
          </cell>
          <cell r="BE14">
            <v>0</v>
          </cell>
          <cell r="BF14">
            <v>-22746</v>
          </cell>
          <cell r="BG14">
            <v>723739</v>
          </cell>
          <cell r="BH14">
            <v>-404175</v>
          </cell>
          <cell r="BI14">
            <v>0</v>
          </cell>
          <cell r="BJ14">
            <v>299405</v>
          </cell>
          <cell r="BK14">
            <v>0</v>
          </cell>
          <cell r="BL14">
            <v>-2249791</v>
          </cell>
          <cell r="BM14">
            <v>4016187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 t="str">
            <v/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78110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-78110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 t="str">
            <v/>
          </cell>
        </row>
        <row r="16">
          <cell r="C16">
            <v>8038170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1500000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6538170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-1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1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 t="str">
            <v/>
          </cell>
        </row>
        <row r="17">
          <cell r="C17">
            <v>213145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213145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 t="str">
            <v/>
          </cell>
        </row>
        <row r="18">
          <cell r="C18">
            <v>5492468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4175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1931</v>
          </cell>
          <cell r="V18">
            <v>186895</v>
          </cell>
          <cell r="W18">
            <v>450268</v>
          </cell>
          <cell r="X18">
            <v>956</v>
          </cell>
          <cell r="Y18">
            <v>646</v>
          </cell>
          <cell r="Z18">
            <v>0</v>
          </cell>
          <cell r="AA18">
            <v>17334</v>
          </cell>
          <cell r="AB18">
            <v>0</v>
          </cell>
          <cell r="AC18">
            <v>633</v>
          </cell>
          <cell r="AD18">
            <v>0</v>
          </cell>
          <cell r="AE18">
            <v>1132</v>
          </cell>
          <cell r="AF18">
            <v>18</v>
          </cell>
          <cell r="AG18">
            <v>0</v>
          </cell>
          <cell r="AH18">
            <v>0</v>
          </cell>
          <cell r="AI18">
            <v>0</v>
          </cell>
          <cell r="AJ18">
            <v>360682</v>
          </cell>
          <cell r="AK18">
            <v>0</v>
          </cell>
          <cell r="AL18">
            <v>18521</v>
          </cell>
          <cell r="AM18">
            <v>751</v>
          </cell>
          <cell r="AN18">
            <v>0</v>
          </cell>
          <cell r="AO18">
            <v>0</v>
          </cell>
          <cell r="AP18">
            <v>4181</v>
          </cell>
          <cell r="AQ18">
            <v>0</v>
          </cell>
          <cell r="AR18">
            <v>46964</v>
          </cell>
          <cell r="AS18">
            <v>8728</v>
          </cell>
          <cell r="AT18">
            <v>0</v>
          </cell>
          <cell r="AU18">
            <v>0</v>
          </cell>
          <cell r="AV18">
            <v>727231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113560</v>
          </cell>
          <cell r="BB18">
            <v>0</v>
          </cell>
          <cell r="BC18">
            <v>27274</v>
          </cell>
          <cell r="BD18">
            <v>181289</v>
          </cell>
          <cell r="BE18">
            <v>0</v>
          </cell>
          <cell r="BF18">
            <v>-110129</v>
          </cell>
          <cell r="BG18">
            <v>701760</v>
          </cell>
          <cell r="BH18">
            <v>106874</v>
          </cell>
          <cell r="BI18">
            <v>0</v>
          </cell>
          <cell r="BJ18">
            <v>879832</v>
          </cell>
          <cell r="BK18">
            <v>343</v>
          </cell>
          <cell r="BL18">
            <v>1332833</v>
          </cell>
          <cell r="BM18">
            <v>427786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 t="str">
            <v/>
          </cell>
        </row>
        <row r="19">
          <cell r="C19">
            <v>9315792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3278031</v>
          </cell>
          <cell r="Y19">
            <v>1123266</v>
          </cell>
          <cell r="Z19">
            <v>0</v>
          </cell>
          <cell r="AA19">
            <v>114275</v>
          </cell>
          <cell r="AB19">
            <v>0</v>
          </cell>
          <cell r="AC19">
            <v>63016</v>
          </cell>
          <cell r="AD19">
            <v>0</v>
          </cell>
          <cell r="AE19">
            <v>17078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38128</v>
          </cell>
          <cell r="AL19">
            <v>9901</v>
          </cell>
          <cell r="AM19">
            <v>26600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393400</v>
          </cell>
          <cell r="AS19">
            <v>254864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76428</v>
          </cell>
          <cell r="BB19">
            <v>0</v>
          </cell>
          <cell r="BC19">
            <v>243762</v>
          </cell>
          <cell r="BD19">
            <v>1772622</v>
          </cell>
          <cell r="BE19">
            <v>0</v>
          </cell>
          <cell r="BF19">
            <v>820873</v>
          </cell>
          <cell r="BG19">
            <v>0</v>
          </cell>
          <cell r="BH19">
            <v>949103</v>
          </cell>
          <cell r="BI19">
            <v>0</v>
          </cell>
          <cell r="BJ19">
            <v>134445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 t="str">
            <v/>
          </cell>
        </row>
        <row r="20">
          <cell r="C20">
            <v>-559376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1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-10747</v>
          </cell>
          <cell r="AB20">
            <v>0</v>
          </cell>
          <cell r="AC20">
            <v>21234</v>
          </cell>
          <cell r="AD20">
            <v>-10818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-36734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-33033</v>
          </cell>
          <cell r="BE20">
            <v>0</v>
          </cell>
          <cell r="BF20">
            <v>-436304</v>
          </cell>
          <cell r="BG20">
            <v>0</v>
          </cell>
          <cell r="BH20">
            <v>-46520</v>
          </cell>
          <cell r="BI20">
            <v>0</v>
          </cell>
          <cell r="BJ20">
            <v>0</v>
          </cell>
          <cell r="BK20">
            <v>0</v>
          </cell>
          <cell r="BL20">
            <v>-6455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 t="str">
            <v/>
          </cell>
        </row>
        <row r="21">
          <cell r="C21">
            <v>-3509603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-3509603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 t="str">
            <v/>
          </cell>
        </row>
        <row r="22">
          <cell r="C22">
            <v>73615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73615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 t="str">
            <v/>
          </cell>
        </row>
        <row r="23">
          <cell r="C23">
            <v>-1168335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-1168335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 t="str">
            <v/>
          </cell>
        </row>
        <row r="24">
          <cell r="C24">
            <v>-3210360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-3210360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 t="str">
            <v/>
          </cell>
        </row>
        <row r="25">
          <cell r="C25">
            <v>-406474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-406474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 t="str">
            <v/>
          </cell>
        </row>
        <row r="26">
          <cell r="C26">
            <v>-245341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-245341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 t="str">
            <v/>
          </cell>
        </row>
        <row r="27">
          <cell r="C27">
            <v>-11746000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-11746000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 t="str">
            <v/>
          </cell>
        </row>
        <row r="28">
          <cell r="C28">
            <v>-905171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-905171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 t="str">
            <v/>
          </cell>
        </row>
        <row r="29">
          <cell r="C29">
            <v>-4104240564</v>
          </cell>
          <cell r="D29">
            <v>0</v>
          </cell>
          <cell r="E29">
            <v>0</v>
          </cell>
          <cell r="F29">
            <v>0</v>
          </cell>
          <cell r="G29">
            <v>-2045176</v>
          </cell>
          <cell r="H29">
            <v>-3156814</v>
          </cell>
          <cell r="I29">
            <v>-36820</v>
          </cell>
          <cell r="J29">
            <v>0</v>
          </cell>
          <cell r="K29">
            <v>0</v>
          </cell>
          <cell r="L29">
            <v>360402</v>
          </cell>
          <cell r="M29">
            <v>-69066</v>
          </cell>
          <cell r="N29">
            <v>0</v>
          </cell>
          <cell r="O29">
            <v>-17503183</v>
          </cell>
          <cell r="P29">
            <v>0</v>
          </cell>
          <cell r="Q29">
            <v>0</v>
          </cell>
          <cell r="R29">
            <v>0</v>
          </cell>
          <cell r="S29">
            <v>6750395</v>
          </cell>
          <cell r="T29">
            <v>10074533</v>
          </cell>
          <cell r="U29">
            <v>-119946309</v>
          </cell>
          <cell r="V29">
            <v>-91185192</v>
          </cell>
          <cell r="W29">
            <v>22965120</v>
          </cell>
          <cell r="X29">
            <v>-174856186</v>
          </cell>
          <cell r="Y29">
            <v>-72308909</v>
          </cell>
          <cell r="Z29">
            <v>0</v>
          </cell>
          <cell r="AA29">
            <v>-29773464</v>
          </cell>
          <cell r="AB29">
            <v>0</v>
          </cell>
          <cell r="AC29">
            <v>-1605540</v>
          </cell>
          <cell r="AD29">
            <v>0</v>
          </cell>
          <cell r="AE29">
            <v>-1396320</v>
          </cell>
          <cell r="AF29">
            <v>-494822</v>
          </cell>
          <cell r="AG29">
            <v>-14276</v>
          </cell>
          <cell r="AH29">
            <v>63379</v>
          </cell>
          <cell r="AI29">
            <v>-201107</v>
          </cell>
          <cell r="AJ29">
            <v>8082542</v>
          </cell>
          <cell r="AK29">
            <v>28395551</v>
          </cell>
          <cell r="AL29">
            <v>-57177184</v>
          </cell>
          <cell r="AM29">
            <v>-2853513</v>
          </cell>
          <cell r="AN29">
            <v>0</v>
          </cell>
          <cell r="AO29">
            <v>0</v>
          </cell>
          <cell r="AP29">
            <v>-13551353</v>
          </cell>
          <cell r="AQ29">
            <v>0</v>
          </cell>
          <cell r="AR29">
            <v>-112898251</v>
          </cell>
          <cell r="AS29">
            <v>-14627757</v>
          </cell>
          <cell r="AT29">
            <v>202406</v>
          </cell>
          <cell r="AU29">
            <v>8508895</v>
          </cell>
          <cell r="AV29">
            <v>4178006</v>
          </cell>
          <cell r="AW29">
            <v>323833</v>
          </cell>
          <cell r="AX29">
            <v>1963092</v>
          </cell>
          <cell r="AY29">
            <v>545542</v>
          </cell>
          <cell r="AZ29">
            <v>4381049</v>
          </cell>
          <cell r="BA29">
            <v>-120118193</v>
          </cell>
          <cell r="BB29">
            <v>5310869</v>
          </cell>
          <cell r="BC29">
            <v>-29621471</v>
          </cell>
          <cell r="BD29">
            <v>-174420153</v>
          </cell>
          <cell r="BE29">
            <v>1759938</v>
          </cell>
          <cell r="BF29">
            <v>-71800710</v>
          </cell>
          <cell r="BG29">
            <v>14087157</v>
          </cell>
          <cell r="BH29">
            <v>-105107795</v>
          </cell>
          <cell r="BI29">
            <v>0</v>
          </cell>
          <cell r="BJ29">
            <v>-153530477</v>
          </cell>
          <cell r="BK29">
            <v>-1803311</v>
          </cell>
          <cell r="BL29">
            <v>-1948608359</v>
          </cell>
          <cell r="BM29">
            <v>-901481562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 t="str">
            <v/>
          </cell>
        </row>
        <row r="30">
          <cell r="C30">
            <v>-530798554</v>
          </cell>
          <cell r="D30">
            <v>0</v>
          </cell>
          <cell r="E30">
            <v>0</v>
          </cell>
          <cell r="F30">
            <v>0</v>
          </cell>
          <cell r="G30">
            <v>-129387</v>
          </cell>
          <cell r="H30">
            <v>-1828408</v>
          </cell>
          <cell r="I30">
            <v>-3512466</v>
          </cell>
          <cell r="J30">
            <v>0</v>
          </cell>
          <cell r="K30">
            <v>0</v>
          </cell>
          <cell r="L30">
            <v>-7536994</v>
          </cell>
          <cell r="M30">
            <v>69066</v>
          </cell>
          <cell r="N30">
            <v>0</v>
          </cell>
          <cell r="O30">
            <v>4873016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-9453001</v>
          </cell>
          <cell r="U30">
            <v>32490484</v>
          </cell>
          <cell r="V30">
            <v>27068933</v>
          </cell>
          <cell r="W30">
            <v>-6820862</v>
          </cell>
          <cell r="X30">
            <v>-79239401</v>
          </cell>
          <cell r="Y30">
            <v>-63618955</v>
          </cell>
          <cell r="Z30">
            <v>0</v>
          </cell>
          <cell r="AA30">
            <v>-42089068</v>
          </cell>
          <cell r="AB30">
            <v>0</v>
          </cell>
          <cell r="AC30">
            <v>-506177</v>
          </cell>
          <cell r="AD30">
            <v>0</v>
          </cell>
          <cell r="AE30">
            <v>-1021487</v>
          </cell>
          <cell r="AF30">
            <v>620191</v>
          </cell>
          <cell r="AG30">
            <v>19298</v>
          </cell>
          <cell r="AH30">
            <v>-63379</v>
          </cell>
          <cell r="AI30">
            <v>-198491</v>
          </cell>
          <cell r="AJ30">
            <v>-5980939</v>
          </cell>
          <cell r="AK30">
            <v>-28152555</v>
          </cell>
          <cell r="AL30">
            <v>-25880617</v>
          </cell>
          <cell r="AM30">
            <v>-1536532</v>
          </cell>
          <cell r="AN30">
            <v>4095</v>
          </cell>
          <cell r="AO30">
            <v>0</v>
          </cell>
          <cell r="AP30">
            <v>-8036287</v>
          </cell>
          <cell r="AQ30">
            <v>-53463</v>
          </cell>
          <cell r="AR30">
            <v>-58462195</v>
          </cell>
          <cell r="AS30">
            <v>-5915540</v>
          </cell>
          <cell r="AT30">
            <v>-202408</v>
          </cell>
          <cell r="AU30">
            <v>-1716481</v>
          </cell>
          <cell r="AV30">
            <v>-5859849</v>
          </cell>
          <cell r="AW30">
            <v>5156302</v>
          </cell>
          <cell r="AX30">
            <v>-1963092</v>
          </cell>
          <cell r="AY30">
            <v>-545542</v>
          </cell>
          <cell r="AZ30">
            <v>-4381048</v>
          </cell>
          <cell r="BA30">
            <v>-89301081</v>
          </cell>
          <cell r="BB30">
            <v>-5310868</v>
          </cell>
          <cell r="BC30">
            <v>-10089817</v>
          </cell>
          <cell r="BD30">
            <v>-44624486</v>
          </cell>
          <cell r="BE30">
            <v>-1006781</v>
          </cell>
          <cell r="BF30">
            <v>-29183223</v>
          </cell>
          <cell r="BG30">
            <v>-8111881</v>
          </cell>
          <cell r="BH30">
            <v>-76782705</v>
          </cell>
          <cell r="BI30">
            <v>0</v>
          </cell>
          <cell r="BJ30">
            <v>-120196510</v>
          </cell>
          <cell r="BK30">
            <v>52549</v>
          </cell>
          <cell r="BL30">
            <v>220243339</v>
          </cell>
          <cell r="BM30">
            <v>-72083851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 t="str">
            <v/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 t="str">
            <v/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 t="str">
            <v/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 t="str">
            <v/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 t="str">
            <v/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 t="str">
            <v/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 t="str">
            <v/>
          </cell>
        </row>
        <row r="37">
          <cell r="C37">
            <v>1504888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1504888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 t="str">
            <v/>
          </cell>
        </row>
        <row r="38">
          <cell r="C38">
            <v>182597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182597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 t="str">
            <v/>
          </cell>
        </row>
        <row r="39">
          <cell r="C39">
            <v>-35875639</v>
          </cell>
          <cell r="D39">
            <v>0</v>
          </cell>
          <cell r="E39">
            <v>0</v>
          </cell>
          <cell r="F39">
            <v>0</v>
          </cell>
          <cell r="G39">
            <v>31642</v>
          </cell>
          <cell r="H39">
            <v>65621</v>
          </cell>
          <cell r="I39">
            <v>5022</v>
          </cell>
          <cell r="J39">
            <v>0</v>
          </cell>
          <cell r="K39">
            <v>0</v>
          </cell>
          <cell r="L39">
            <v>310894</v>
          </cell>
          <cell r="M39">
            <v>0</v>
          </cell>
          <cell r="N39">
            <v>0</v>
          </cell>
          <cell r="O39">
            <v>-454674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2158320</v>
          </cell>
          <cell r="U39">
            <v>-1430587</v>
          </cell>
          <cell r="V39">
            <v>-5891041</v>
          </cell>
          <cell r="W39">
            <v>-639618</v>
          </cell>
          <cell r="X39">
            <v>24161</v>
          </cell>
          <cell r="Y39">
            <v>1366475</v>
          </cell>
          <cell r="Z39">
            <v>0</v>
          </cell>
          <cell r="AA39">
            <v>-1041613</v>
          </cell>
          <cell r="AB39">
            <v>0</v>
          </cell>
          <cell r="AC39">
            <v>-3043</v>
          </cell>
          <cell r="AD39">
            <v>35</v>
          </cell>
          <cell r="AE39">
            <v>-17016</v>
          </cell>
          <cell r="AF39">
            <v>0</v>
          </cell>
          <cell r="AG39">
            <v>-158</v>
          </cell>
          <cell r="AH39">
            <v>0</v>
          </cell>
          <cell r="AI39">
            <v>-31</v>
          </cell>
          <cell r="AJ39">
            <v>565736</v>
          </cell>
          <cell r="AK39">
            <v>404</v>
          </cell>
          <cell r="AL39">
            <v>-45285</v>
          </cell>
          <cell r="AM39">
            <v>-34880</v>
          </cell>
          <cell r="AN39">
            <v>4</v>
          </cell>
          <cell r="AO39">
            <v>0</v>
          </cell>
          <cell r="AP39">
            <v>-340845</v>
          </cell>
          <cell r="AQ39">
            <v>-2334667</v>
          </cell>
          <cell r="AR39">
            <v>-330056</v>
          </cell>
          <cell r="AS39">
            <v>-414257</v>
          </cell>
          <cell r="AT39">
            <v>0</v>
          </cell>
          <cell r="AU39">
            <v>0</v>
          </cell>
          <cell r="AV39">
            <v>321084</v>
          </cell>
          <cell r="AW39">
            <v>-20</v>
          </cell>
          <cell r="AX39">
            <v>0</v>
          </cell>
          <cell r="AY39">
            <v>0</v>
          </cell>
          <cell r="AZ39">
            <v>0</v>
          </cell>
          <cell r="BA39">
            <v>560479</v>
          </cell>
          <cell r="BB39">
            <v>0</v>
          </cell>
          <cell r="BC39">
            <v>441471</v>
          </cell>
          <cell r="BD39">
            <v>5184848</v>
          </cell>
          <cell r="BE39">
            <v>0</v>
          </cell>
          <cell r="BF39">
            <v>951483</v>
          </cell>
          <cell r="BG39">
            <v>251625</v>
          </cell>
          <cell r="BH39">
            <v>125388</v>
          </cell>
          <cell r="BI39">
            <v>0</v>
          </cell>
          <cell r="BJ39">
            <v>1229718</v>
          </cell>
          <cell r="BK39">
            <v>0</v>
          </cell>
          <cell r="BL39">
            <v>-19341811</v>
          </cell>
          <cell r="BM39">
            <v>-17150447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 t="str">
            <v/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 t="str">
            <v/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 t="str">
            <v/>
          </cell>
        </row>
        <row r="42">
          <cell r="C42">
            <v>-70443714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-7630901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-3209617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-2985100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-5427381</v>
          </cell>
          <cell r="BH42">
            <v>0</v>
          </cell>
          <cell r="BI42">
            <v>0</v>
          </cell>
          <cell r="BJ42">
            <v>-763564</v>
          </cell>
          <cell r="BK42">
            <v>0</v>
          </cell>
          <cell r="BL42">
            <v>-21906879</v>
          </cell>
          <cell r="BM42">
            <v>-28520272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 t="str">
            <v/>
          </cell>
        </row>
        <row r="43">
          <cell r="C43">
            <v>-15921694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-2041</v>
          </cell>
          <cell r="V43">
            <v>-10726</v>
          </cell>
          <cell r="W43">
            <v>-851</v>
          </cell>
          <cell r="X43">
            <v>-1543398</v>
          </cell>
          <cell r="Y43">
            <v>-574998</v>
          </cell>
          <cell r="Z43">
            <v>0</v>
          </cell>
          <cell r="AA43">
            <v>-525229</v>
          </cell>
          <cell r="AB43">
            <v>0</v>
          </cell>
          <cell r="AC43">
            <v>-12507</v>
          </cell>
          <cell r="AD43">
            <v>0</v>
          </cell>
          <cell r="AE43">
            <v>-22388</v>
          </cell>
          <cell r="AF43">
            <v>-356</v>
          </cell>
          <cell r="AG43">
            <v>0</v>
          </cell>
          <cell r="AH43">
            <v>0</v>
          </cell>
          <cell r="AI43">
            <v>-1265</v>
          </cell>
          <cell r="AJ43">
            <v>-11322</v>
          </cell>
          <cell r="AK43">
            <v>33285</v>
          </cell>
          <cell r="AL43">
            <v>-334961</v>
          </cell>
          <cell r="AM43">
            <v>-9014</v>
          </cell>
          <cell r="AN43">
            <v>0</v>
          </cell>
          <cell r="AO43">
            <v>0</v>
          </cell>
          <cell r="AP43">
            <v>-21988</v>
          </cell>
          <cell r="AQ43">
            <v>0</v>
          </cell>
          <cell r="AR43">
            <v>-617862</v>
          </cell>
          <cell r="AS43">
            <v>-51824</v>
          </cell>
          <cell r="AT43">
            <v>0</v>
          </cell>
          <cell r="AU43">
            <v>0</v>
          </cell>
          <cell r="AV43">
            <v>-7104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-146153</v>
          </cell>
          <cell r="BB43">
            <v>0</v>
          </cell>
          <cell r="BC43">
            <v>-41264</v>
          </cell>
          <cell r="BD43">
            <v>-1559677</v>
          </cell>
          <cell r="BE43">
            <v>0</v>
          </cell>
          <cell r="BF43">
            <v>-404035</v>
          </cell>
          <cell r="BG43">
            <v>246</v>
          </cell>
          <cell r="BH43">
            <v>-356807</v>
          </cell>
          <cell r="BI43">
            <v>0</v>
          </cell>
          <cell r="BJ43">
            <v>-684396</v>
          </cell>
          <cell r="BK43">
            <v>0</v>
          </cell>
          <cell r="BL43">
            <v>-8144957</v>
          </cell>
          <cell r="BM43">
            <v>-870102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 t="str">
            <v/>
          </cell>
        </row>
        <row r="44">
          <cell r="C44">
            <v>9787779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-144671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120881</v>
          </cell>
          <cell r="Y44">
            <v>-2706818</v>
          </cell>
          <cell r="Z44">
            <v>0</v>
          </cell>
          <cell r="AA44">
            <v>-340837</v>
          </cell>
          <cell r="AB44">
            <v>0</v>
          </cell>
          <cell r="AC44">
            <v>28592</v>
          </cell>
          <cell r="AD44">
            <v>0</v>
          </cell>
          <cell r="AE44">
            <v>-4072</v>
          </cell>
          <cell r="AF44">
            <v>-1068</v>
          </cell>
          <cell r="AG44">
            <v>0</v>
          </cell>
          <cell r="AH44">
            <v>0</v>
          </cell>
          <cell r="AI44">
            <v>-4871</v>
          </cell>
          <cell r="AJ44">
            <v>0</v>
          </cell>
          <cell r="AK44">
            <v>0</v>
          </cell>
          <cell r="AL44">
            <v>-387380</v>
          </cell>
          <cell r="AM44">
            <v>-22092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8039345</v>
          </cell>
          <cell r="AS44">
            <v>-23460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1662945</v>
          </cell>
          <cell r="BB44">
            <v>0</v>
          </cell>
          <cell r="BC44">
            <v>56113</v>
          </cell>
          <cell r="BD44">
            <v>5852191</v>
          </cell>
          <cell r="BE44">
            <v>0</v>
          </cell>
          <cell r="BF44">
            <v>8438682</v>
          </cell>
          <cell r="BG44">
            <v>0</v>
          </cell>
          <cell r="BH44">
            <v>-2403917</v>
          </cell>
          <cell r="BI44">
            <v>0</v>
          </cell>
          <cell r="BJ44">
            <v>-1467719</v>
          </cell>
          <cell r="BK44">
            <v>0</v>
          </cell>
          <cell r="BL44">
            <v>-6904065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 t="str">
            <v/>
          </cell>
        </row>
        <row r="45">
          <cell r="C45">
            <v>-129316569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-1407770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-12221015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-6633757</v>
          </cell>
          <cell r="BB45">
            <v>0</v>
          </cell>
          <cell r="BC45">
            <v>-4694043</v>
          </cell>
          <cell r="BD45">
            <v>-8240271</v>
          </cell>
          <cell r="BE45">
            <v>0</v>
          </cell>
          <cell r="BF45">
            <v>-10372185</v>
          </cell>
          <cell r="BG45">
            <v>0</v>
          </cell>
          <cell r="BH45">
            <v>-2219286</v>
          </cell>
          <cell r="BI45">
            <v>0</v>
          </cell>
          <cell r="BJ45">
            <v>-3410803</v>
          </cell>
          <cell r="BK45">
            <v>0</v>
          </cell>
          <cell r="BL45">
            <v>-80117439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 t="str">
            <v/>
          </cell>
        </row>
        <row r="46">
          <cell r="C46">
            <v>17766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17766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 t="str">
            <v/>
          </cell>
        </row>
        <row r="47">
          <cell r="C47">
            <v>85477413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2118247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68186357</v>
          </cell>
          <cell r="W47">
            <v>2391345</v>
          </cell>
          <cell r="X47">
            <v>0</v>
          </cell>
          <cell r="Y47">
            <v>115272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1589533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3766642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428146</v>
          </cell>
          <cell r="BH47">
            <v>0</v>
          </cell>
          <cell r="BI47">
            <v>0</v>
          </cell>
          <cell r="BJ47">
            <v>2214570</v>
          </cell>
          <cell r="BK47">
            <v>0</v>
          </cell>
          <cell r="BL47">
            <v>1660286</v>
          </cell>
          <cell r="BM47">
            <v>3007015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 t="str">
            <v/>
          </cell>
        </row>
      </sheetData>
      <sheetData sheetId="62">
        <row r="6">
          <cell r="B6" t="str">
            <v xml:space="preserve">Co </v>
          </cell>
          <cell r="C6" t="str">
            <v>ATM</v>
          </cell>
          <cell r="D6" t="str">
            <v>981</v>
          </cell>
          <cell r="E6" t="str">
            <v>221</v>
          </cell>
          <cell r="F6" t="str">
            <v>987</v>
          </cell>
          <cell r="G6" t="str">
            <v>232</v>
          </cell>
          <cell r="H6" t="str">
            <v>233</v>
          </cell>
          <cell r="I6" t="str">
            <v>234</v>
          </cell>
          <cell r="J6" t="str">
            <v>237</v>
          </cell>
          <cell r="K6" t="str">
            <v>240</v>
          </cell>
          <cell r="L6" t="str">
            <v>303</v>
          </cell>
          <cell r="M6" t="str">
            <v>306</v>
          </cell>
          <cell r="N6" t="str">
            <v>983</v>
          </cell>
          <cell r="O6" t="str">
            <v>212</v>
          </cell>
          <cell r="P6" t="str">
            <v>302</v>
          </cell>
          <cell r="Q6" t="str">
            <v>312</v>
          </cell>
          <cell r="R6" t="str">
            <v>301</v>
          </cell>
          <cell r="S6" t="str">
            <v>231</v>
          </cell>
          <cell r="T6" t="str">
            <v>236</v>
          </cell>
          <cell r="V6" t="str">
            <v/>
          </cell>
          <cell r="BR6" t="str">
            <v>AUT</v>
          </cell>
        </row>
        <row r="7">
          <cell r="B7" t="str">
            <v>Subtotal FXA</v>
          </cell>
          <cell r="C7">
            <v>-5735069984</v>
          </cell>
          <cell r="D7">
            <v>0</v>
          </cell>
          <cell r="E7">
            <v>0</v>
          </cell>
          <cell r="F7">
            <v>0</v>
          </cell>
          <cell r="G7">
            <v>-2082852</v>
          </cell>
          <cell r="H7">
            <v>-4653830</v>
          </cell>
          <cell r="I7">
            <v>-3683012</v>
          </cell>
          <cell r="J7">
            <v>0</v>
          </cell>
          <cell r="K7">
            <v>0</v>
          </cell>
          <cell r="L7">
            <v>-5102571</v>
          </cell>
          <cell r="M7">
            <v>446804</v>
          </cell>
          <cell r="N7">
            <v>0</v>
          </cell>
          <cell r="O7">
            <v>-11355986</v>
          </cell>
          <cell r="P7">
            <v>0</v>
          </cell>
          <cell r="Q7">
            <v>0</v>
          </cell>
          <cell r="R7">
            <v>0</v>
          </cell>
          <cell r="S7">
            <v>6750395</v>
          </cell>
          <cell r="T7">
            <v>2713642</v>
          </cell>
          <cell r="U7">
            <v>-76495244</v>
          </cell>
          <cell r="V7">
            <v>-60774305</v>
          </cell>
          <cell r="W7">
            <v>-457296</v>
          </cell>
          <cell r="X7">
            <v>-306281336</v>
          </cell>
          <cell r="Y7">
            <v>-158166259</v>
          </cell>
          <cell r="Z7">
            <v>0</v>
          </cell>
          <cell r="AA7">
            <v>-83944397</v>
          </cell>
          <cell r="AB7">
            <v>0</v>
          </cell>
          <cell r="AC7">
            <v>-4914683</v>
          </cell>
          <cell r="AD7">
            <v>-307751</v>
          </cell>
          <cell r="AE7">
            <v>-3433160</v>
          </cell>
          <cell r="AF7">
            <v>-7325</v>
          </cell>
          <cell r="AG7">
            <v>4409</v>
          </cell>
          <cell r="AH7">
            <v>216</v>
          </cell>
          <cell r="AI7">
            <v>-382797</v>
          </cell>
          <cell r="AJ7">
            <v>-2222307</v>
          </cell>
          <cell r="AK7">
            <v>127838</v>
          </cell>
          <cell r="AL7">
            <v>-89811634</v>
          </cell>
          <cell r="AM7">
            <v>-5907292</v>
          </cell>
          <cell r="AN7">
            <v>1</v>
          </cell>
          <cell r="AO7">
            <v>0</v>
          </cell>
          <cell r="AP7">
            <v>-25469148</v>
          </cell>
          <cell r="AQ7">
            <v>0</v>
          </cell>
          <cell r="AR7">
            <v>-195835318</v>
          </cell>
          <cell r="AS7">
            <v>-33033520</v>
          </cell>
          <cell r="AT7">
            <v>-2</v>
          </cell>
          <cell r="AU7">
            <v>-232867</v>
          </cell>
          <cell r="AV7">
            <v>-3105225</v>
          </cell>
          <cell r="AW7">
            <v>0</v>
          </cell>
          <cell r="AX7">
            <v>0</v>
          </cell>
          <cell r="AY7">
            <v>0</v>
          </cell>
          <cell r="AZ7">
            <v>1</v>
          </cell>
          <cell r="BA7">
            <v>-232797326</v>
          </cell>
          <cell r="BB7">
            <v>1</v>
          </cell>
          <cell r="BC7">
            <v>-51103795</v>
          </cell>
          <cell r="BD7">
            <v>-270182564</v>
          </cell>
          <cell r="BE7">
            <v>-1024687</v>
          </cell>
          <cell r="BF7">
            <v>-107902989</v>
          </cell>
          <cell r="BG7">
            <v>-517846</v>
          </cell>
          <cell r="BH7">
            <v>-196806776</v>
          </cell>
          <cell r="BI7">
            <v>0</v>
          </cell>
          <cell r="BJ7">
            <v>-331360216</v>
          </cell>
          <cell r="BK7">
            <v>-2033052</v>
          </cell>
          <cell r="BL7">
            <v>-2136698093</v>
          </cell>
          <cell r="BM7">
            <v>-1337025835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-5718102579</v>
          </cell>
        </row>
        <row r="8">
          <cell r="B8" t="str">
            <v/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  <cell r="AI8" t="str">
            <v/>
          </cell>
          <cell r="AJ8" t="str">
            <v/>
          </cell>
          <cell r="AK8" t="str">
            <v/>
          </cell>
          <cell r="AL8" t="str">
            <v/>
          </cell>
          <cell r="AM8" t="str">
            <v/>
          </cell>
          <cell r="AN8" t="str">
            <v/>
          </cell>
          <cell r="AO8" t="str">
            <v/>
          </cell>
          <cell r="AP8" t="str">
            <v/>
          </cell>
          <cell r="AQ8" t="str">
            <v/>
          </cell>
          <cell r="AR8" t="str">
            <v/>
          </cell>
          <cell r="AS8" t="str">
            <v/>
          </cell>
          <cell r="AT8" t="str">
            <v/>
          </cell>
          <cell r="AU8" t="str">
            <v/>
          </cell>
          <cell r="AV8" t="str">
            <v/>
          </cell>
          <cell r="AW8" t="str">
            <v/>
          </cell>
          <cell r="AX8" t="str">
            <v/>
          </cell>
          <cell r="AY8" t="str">
            <v/>
          </cell>
          <cell r="AZ8" t="str">
            <v/>
          </cell>
          <cell r="BA8" t="str">
            <v/>
          </cell>
          <cell r="BB8" t="str">
            <v/>
          </cell>
          <cell r="BC8" t="str">
            <v/>
          </cell>
          <cell r="BD8" t="str">
            <v/>
          </cell>
          <cell r="BE8" t="str">
            <v/>
          </cell>
          <cell r="BF8" t="str">
            <v/>
          </cell>
          <cell r="BG8" t="str">
            <v/>
          </cell>
          <cell r="BH8" t="str">
            <v/>
          </cell>
          <cell r="BI8" t="str">
            <v/>
          </cell>
          <cell r="BJ8" t="str">
            <v/>
          </cell>
          <cell r="BK8" t="str">
            <v/>
          </cell>
          <cell r="BL8" t="str">
            <v/>
          </cell>
          <cell r="BM8" t="str">
            <v/>
          </cell>
          <cell r="BN8" t="str">
            <v/>
          </cell>
          <cell r="BO8" t="str">
            <v/>
          </cell>
          <cell r="BP8" t="str">
            <v/>
          </cell>
          <cell r="BQ8" t="str">
            <v/>
          </cell>
          <cell r="BR8" t="str">
            <v/>
          </cell>
        </row>
        <row r="9">
          <cell r="B9" t="str">
            <v/>
          </cell>
          <cell r="C9" t="str">
            <v/>
          </cell>
          <cell r="D9" t="str">
            <v>A981</v>
          </cell>
          <cell r="E9" t="str">
            <v>AHCO221</v>
          </cell>
          <cell r="F9" t="str">
            <v>AHCO987</v>
          </cell>
          <cell r="G9" t="str">
            <v>AHCOS232</v>
          </cell>
          <cell r="H9" t="str">
            <v>AHCOS233</v>
          </cell>
          <cell r="I9" t="str">
            <v>AHCOS234</v>
          </cell>
          <cell r="J9" t="str">
            <v>AHCOS237</v>
          </cell>
          <cell r="K9" t="str">
            <v>AHCOS240</v>
          </cell>
          <cell r="L9" t="str">
            <v>AHCOS303</v>
          </cell>
          <cell r="M9" t="str">
            <v>AHCOS306</v>
          </cell>
          <cell r="N9" t="str">
            <v>AHCOS983</v>
          </cell>
          <cell r="O9" t="str">
            <v>AHLM212</v>
          </cell>
          <cell r="P9" t="str">
            <v>AHLO302</v>
          </cell>
          <cell r="Q9" t="str">
            <v>AHLO312</v>
          </cell>
          <cell r="R9" t="str">
            <v>AHLOE301</v>
          </cell>
          <cell r="S9" t="str">
            <v>AHLOS231</v>
          </cell>
          <cell r="T9" t="str">
            <v>AHLOS236</v>
          </cell>
          <cell r="U9" t="str">
            <v>AU010CAL</v>
          </cell>
          <cell r="V9" t="str">
            <v>AU010SSU</v>
          </cell>
          <cell r="W9" t="str">
            <v>AU020GOF</v>
          </cell>
          <cell r="X9" t="str">
            <v>AU020LGS</v>
          </cell>
          <cell r="Y9" t="str">
            <v>AU020TLA</v>
          </cell>
          <cell r="Z9" t="str">
            <v>AU020TLAC</v>
          </cell>
          <cell r="AA9" t="str">
            <v>AU030AMR</v>
          </cell>
          <cell r="AB9" t="str">
            <v>AU030AMREL</v>
          </cell>
          <cell r="AC9" t="str">
            <v>AU030AMRRU</v>
          </cell>
          <cell r="AD9" t="str">
            <v>AU030ATR</v>
          </cell>
          <cell r="AE9" t="str">
            <v>AU030DHT</v>
          </cell>
          <cell r="AF9" t="str">
            <v>AU030DHTIR</v>
          </cell>
          <cell r="AG9" t="str">
            <v>AU030DHTRU</v>
          </cell>
          <cell r="AH9" t="str">
            <v>AU030F10</v>
          </cell>
          <cell r="AI9" t="str">
            <v>AU030FSD</v>
          </cell>
          <cell r="AJ9" t="str">
            <v>AU030GOF</v>
          </cell>
          <cell r="AK9" t="str">
            <v>AU030IRR</v>
          </cell>
          <cell r="AL9" t="str">
            <v>AU030LUB</v>
          </cell>
          <cell r="AM9" t="str">
            <v>AU030LUBEN</v>
          </cell>
          <cell r="AN9" t="str">
            <v>AU030NIN</v>
          </cell>
          <cell r="AO9" t="str">
            <v>AU030RIN</v>
          </cell>
          <cell r="AP9" t="str">
            <v>AU030TRI</v>
          </cell>
          <cell r="AQ9" t="str">
            <v>AU030TXCNG</v>
          </cell>
          <cell r="AR9" t="str">
            <v>AU030WTX</v>
          </cell>
          <cell r="AS9" t="str">
            <v>AU030WTXRU</v>
          </cell>
          <cell r="AT9" t="str">
            <v>AU050FTB</v>
          </cell>
          <cell r="AU9" t="str">
            <v>AU050GA</v>
          </cell>
          <cell r="AV9" t="str">
            <v>AU050GOF</v>
          </cell>
          <cell r="AW9" t="str">
            <v>AU050IA</v>
          </cell>
          <cell r="AX9" t="str">
            <v>AU050IL</v>
          </cell>
          <cell r="AY9" t="str">
            <v>AU050KVL</v>
          </cell>
          <cell r="AZ9" t="str">
            <v>AU050SEA</v>
          </cell>
          <cell r="BA9" t="str">
            <v>AU050TN</v>
          </cell>
          <cell r="BB9" t="str">
            <v>AU050UCG</v>
          </cell>
          <cell r="BC9" t="str">
            <v>AU050VA</v>
          </cell>
          <cell r="BD9" t="str">
            <v>AU050WKG</v>
          </cell>
          <cell r="BE9" t="str">
            <v>AU060BTR</v>
          </cell>
          <cell r="BF9" t="str">
            <v>AU060CO</v>
          </cell>
          <cell r="BG9" t="str">
            <v>AU060GOF</v>
          </cell>
          <cell r="BH9" t="str">
            <v>AU060KS</v>
          </cell>
          <cell r="BI9" t="str">
            <v>AU070172</v>
          </cell>
          <cell r="BJ9" t="str">
            <v>AU070MVG</v>
          </cell>
          <cell r="BK9" t="str">
            <v>AU070PBR</v>
          </cell>
          <cell r="BL9" t="str">
            <v>AU080GOF</v>
          </cell>
          <cell r="BM9" t="str">
            <v>AU180APT</v>
          </cell>
          <cell r="BN9" t="str">
            <v>AU210</v>
          </cell>
          <cell r="BO9" t="str">
            <v>AU982ELIM</v>
          </cell>
          <cell r="BP9" t="str">
            <v>AU989</v>
          </cell>
          <cell r="BQ9" t="str">
            <v>AU990</v>
          </cell>
          <cell r="BR9" t="str">
            <v/>
          </cell>
        </row>
        <row r="10">
          <cell r="B10" t="str">
            <v/>
          </cell>
          <cell r="C10" t="str">
            <v>TOTAL</v>
          </cell>
          <cell r="D10" t="str">
            <v>Atmos Energy Corp Cons Elimination</v>
          </cell>
          <cell r="E10" t="str">
            <v>Atmos Power Systems, Inc</v>
          </cell>
          <cell r="F10" t="str">
            <v>Atmos Energy Holdings Elimination</v>
          </cell>
          <cell r="G10" t="str">
            <v>UCG Storage, Inc</v>
          </cell>
          <cell r="H10" t="str">
            <v>WKG Storage, Inc</v>
          </cell>
          <cell r="I10" t="str">
            <v>Trans Louisiana Gas Storage, Inc</v>
          </cell>
          <cell r="J10" t="str">
            <v>Phoenix Gas Gathering Company</v>
          </cell>
          <cell r="K10" t="str">
            <v>Fort Necessity Gas Storage, LLC</v>
          </cell>
          <cell r="L10" t="str">
            <v>Trans Louisiana Gas Pipeline, Inc</v>
          </cell>
          <cell r="M10" t="str">
            <v>Atmos Exploration and Production, Inc</v>
          </cell>
          <cell r="N10" t="str">
            <v>Atmos Pipeline and Storage, LLC Elimination</v>
          </cell>
          <cell r="O10" t="str">
            <v>Atmos Energy Marketing, LLC</v>
          </cell>
          <cell r="P10" t="str">
            <v>Egasco, LLC</v>
          </cell>
          <cell r="Q10" t="str">
            <v>Atmos Energy Holdings, Inc</v>
          </cell>
          <cell r="R10" t="str">
            <v>Atmos Energy Services, LLC</v>
          </cell>
          <cell r="S10" t="str">
            <v>Atmos Pipeline and Storage, LLC</v>
          </cell>
          <cell r="T10" t="str">
            <v>Atmos Gathering Company, LLC</v>
          </cell>
          <cell r="U10" t="str">
            <v>Atmos Utility Call Center</v>
          </cell>
          <cell r="V10" t="str">
            <v>Atmos Energy Corporation</v>
          </cell>
          <cell r="W10" t="str">
            <v>Louisiana Division - General Office</v>
          </cell>
          <cell r="X10" t="str">
            <v>Louisiana Division - LGS</v>
          </cell>
          <cell r="Y10" t="str">
            <v>Louisiana Division - Trans LA</v>
          </cell>
          <cell r="Z10" t="str">
            <v>Trans LA CNG Division</v>
          </cell>
          <cell r="AA10" t="str">
            <v>West Texas Division - Amarillo City Plant Division</v>
          </cell>
          <cell r="AB10" t="str">
            <v>West Texas Division - Amarillo Elimination Division</v>
          </cell>
          <cell r="AC10" t="str">
            <v>West Texas Division - Amarillo Rural Division</v>
          </cell>
          <cell r="AD10" t="str">
            <v>West Texas Division - Amarillo Transmission</v>
          </cell>
          <cell r="AE10" t="str">
            <v>West Texas Division - Dalhart</v>
          </cell>
          <cell r="AF10" t="str">
            <v>West Texas Division - Dalhart Rural Irrigation Division</v>
          </cell>
          <cell r="AG10" t="str">
            <v>West Texas Division - Dalhart Rural Division</v>
          </cell>
          <cell r="AH10" t="str">
            <v>West Texas Division - Fain 10</v>
          </cell>
          <cell r="AI10" t="str">
            <v>West Texas Division - Fritch, Sanford</v>
          </cell>
          <cell r="AJ10" t="str">
            <v>West Texas Division - Texas General Office</v>
          </cell>
          <cell r="AK10" t="str">
            <v>West Texas Division - Irrigation</v>
          </cell>
          <cell r="AL10" t="str">
            <v>West Texas Division - Lubbock City Plant</v>
          </cell>
          <cell r="AM10" t="str">
            <v>West Texas Division - Lubbock Environs</v>
          </cell>
          <cell r="AN10" t="str">
            <v>West Texas Division - Non-Reg Industrial</v>
          </cell>
          <cell r="AO10" t="str">
            <v>West Texas Division - Reg Industrial</v>
          </cell>
          <cell r="AP10" t="str">
            <v>West Texas Division - Triangle</v>
          </cell>
          <cell r="AQ10" t="str">
            <v>West Texas Division - TX CNG</v>
          </cell>
          <cell r="AR10" t="str">
            <v>West Texas Division - West Texas City Plant Division</v>
          </cell>
          <cell r="AS10" t="str">
            <v>West Texas Division - West Texas Rural Division</v>
          </cell>
          <cell r="AT10" t="str">
            <v>Mid States Division - Missouri - Ft Benning</v>
          </cell>
          <cell r="AU10" t="str">
            <v>Mid States Division - Georgia</v>
          </cell>
          <cell r="AV10" t="str">
            <v>Mid States Division - General Office</v>
          </cell>
          <cell r="AW10" t="str">
            <v>Mid States Division - Iowa</v>
          </cell>
          <cell r="AX10" t="str">
            <v>Mid States Division - Illinois</v>
          </cell>
          <cell r="AY10" t="str">
            <v>Mid States Division - Missouri - Kirsville</v>
          </cell>
          <cell r="AZ10" t="str">
            <v>Mid States Division - Missouri - Southeast</v>
          </cell>
          <cell r="BA10" t="str">
            <v>Mid States Division - Tennessee</v>
          </cell>
          <cell r="BB10" t="str">
            <v>Mid States Division - Missouri - UCG</v>
          </cell>
          <cell r="BC10" t="str">
            <v>Mid States Division - Virginia</v>
          </cell>
          <cell r="BD10" t="str">
            <v>Mid States Division - Kentucky</v>
          </cell>
          <cell r="BE10" t="str">
            <v>Colorado-Kansas Division - Butler</v>
          </cell>
          <cell r="BF10" t="str">
            <v>Colorado-Kansas Division - CO</v>
          </cell>
          <cell r="BG10" t="str">
            <v>Colorado-Kansas Division - General Office</v>
          </cell>
          <cell r="BH10" t="str">
            <v>Colorado-Kansas Division - KS</v>
          </cell>
          <cell r="BI10" t="str">
            <v>Mississippi Valley Gas Division 172</v>
          </cell>
          <cell r="BJ10" t="str">
            <v>Mississippi Valley Gas Division - MVG</v>
          </cell>
          <cell r="BK10" t="str">
            <v>Mississippi Valley Gas Division - MS PBR</v>
          </cell>
          <cell r="BL10" t="str">
            <v>Mid Tex Gas Division</v>
          </cell>
          <cell r="BM10" t="str">
            <v>Atmos Pipeline - Texas</v>
          </cell>
          <cell r="BN10" t="str">
            <v>Blueflame Insurance Services</v>
          </cell>
          <cell r="BO10" t="str">
            <v>Atmos Energy Corporation Elimination</v>
          </cell>
          <cell r="BP10" t="str">
            <v>Blueflame Insurance Services Elimination</v>
          </cell>
          <cell r="BQ10" t="str">
            <v>Mid Tex Elim</v>
          </cell>
          <cell r="BR10" t="str">
            <v/>
          </cell>
        </row>
        <row r="11">
          <cell r="B11" t="str">
            <v>Name</v>
          </cell>
          <cell r="C11" t="str">
            <v>Ending Balance</v>
          </cell>
          <cell r="D11" t="str">
            <v>Ending Balance</v>
          </cell>
          <cell r="E11" t="str">
            <v>Ending Balance</v>
          </cell>
          <cell r="F11" t="str">
            <v>Ending Balance</v>
          </cell>
          <cell r="G11" t="str">
            <v>Ending Balance</v>
          </cell>
          <cell r="H11" t="str">
            <v>Ending Balance</v>
          </cell>
          <cell r="I11" t="str">
            <v>Ending Balance</v>
          </cell>
          <cell r="J11" t="str">
            <v>Ending Balance</v>
          </cell>
          <cell r="K11" t="str">
            <v>Ending Balance</v>
          </cell>
          <cell r="L11" t="str">
            <v>Ending Balance</v>
          </cell>
          <cell r="M11" t="str">
            <v>Ending Balance</v>
          </cell>
          <cell r="N11" t="str">
            <v>Ending Balance</v>
          </cell>
          <cell r="O11" t="str">
            <v>Ending Balance</v>
          </cell>
          <cell r="P11" t="str">
            <v>Ending Balance</v>
          </cell>
          <cell r="Q11" t="str">
            <v>Ending Balance</v>
          </cell>
          <cell r="R11" t="str">
            <v>Ending Balance</v>
          </cell>
          <cell r="S11" t="str">
            <v>Ending Balance</v>
          </cell>
          <cell r="T11" t="str">
            <v>Ending Balance</v>
          </cell>
          <cell r="U11" t="str">
            <v>Ending Balance</v>
          </cell>
          <cell r="V11" t="str">
            <v>Ending Balance</v>
          </cell>
          <cell r="W11" t="str">
            <v>Ending Balance</v>
          </cell>
          <cell r="X11" t="str">
            <v>Ending Balance</v>
          </cell>
          <cell r="Y11" t="str">
            <v>Ending Balance</v>
          </cell>
          <cell r="Z11" t="str">
            <v>Ending Balance</v>
          </cell>
          <cell r="AA11" t="str">
            <v>Ending Balance</v>
          </cell>
          <cell r="AB11" t="str">
            <v>Ending Balance</v>
          </cell>
          <cell r="AC11" t="str">
            <v>Ending Balance</v>
          </cell>
          <cell r="AD11" t="str">
            <v>Ending Balance</v>
          </cell>
          <cell r="AE11" t="str">
            <v>Ending Balance</v>
          </cell>
          <cell r="AF11" t="str">
            <v>Ending Balance</v>
          </cell>
          <cell r="AG11" t="str">
            <v>Ending Balance</v>
          </cell>
          <cell r="AH11" t="str">
            <v>Ending Balance</v>
          </cell>
          <cell r="AI11" t="str">
            <v>Ending Balance</v>
          </cell>
          <cell r="AJ11" t="str">
            <v>Ending Balance</v>
          </cell>
          <cell r="AK11" t="str">
            <v>Ending Balance</v>
          </cell>
          <cell r="AL11" t="str">
            <v>Ending Balance</v>
          </cell>
          <cell r="AM11" t="str">
            <v>Ending Balance</v>
          </cell>
          <cell r="AN11" t="str">
            <v>Ending Balance</v>
          </cell>
          <cell r="AO11" t="str">
            <v>Ending Balance</v>
          </cell>
          <cell r="AP11" t="str">
            <v>Ending Balance</v>
          </cell>
          <cell r="AQ11" t="str">
            <v>Ending Balance</v>
          </cell>
          <cell r="AR11" t="str">
            <v>Ending Balance</v>
          </cell>
          <cell r="AS11" t="str">
            <v>Ending Balance</v>
          </cell>
          <cell r="AT11" t="str">
            <v>Ending Balance</v>
          </cell>
          <cell r="AU11" t="str">
            <v>Ending Balance</v>
          </cell>
          <cell r="AV11" t="str">
            <v>Ending Balance</v>
          </cell>
          <cell r="AW11" t="str">
            <v>Ending Balance</v>
          </cell>
          <cell r="AX11" t="str">
            <v>Ending Balance</v>
          </cell>
          <cell r="AY11" t="str">
            <v>Ending Balance</v>
          </cell>
          <cell r="AZ11" t="str">
            <v>Ending Balance</v>
          </cell>
          <cell r="BA11" t="str">
            <v>Ending Balance</v>
          </cell>
          <cell r="BB11" t="str">
            <v>Ending Balance</v>
          </cell>
          <cell r="BC11" t="str">
            <v>Ending Balance</v>
          </cell>
          <cell r="BD11" t="str">
            <v>Ending Balance</v>
          </cell>
          <cell r="BE11" t="str">
            <v>Ending Balance</v>
          </cell>
          <cell r="BF11" t="str">
            <v>Ending Balance</v>
          </cell>
          <cell r="BG11" t="str">
            <v>Ending Balance</v>
          </cell>
          <cell r="BH11" t="str">
            <v>Ending Balance</v>
          </cell>
          <cell r="BI11" t="str">
            <v>Ending Balance</v>
          </cell>
          <cell r="BJ11" t="str">
            <v>Ending Balance</v>
          </cell>
          <cell r="BK11" t="str">
            <v>Ending Balance</v>
          </cell>
          <cell r="BL11" t="str">
            <v>Ending Balance</v>
          </cell>
          <cell r="BM11" t="str">
            <v>Ending Balance</v>
          </cell>
          <cell r="BN11" t="str">
            <v>Ending Balance</v>
          </cell>
          <cell r="BO11" t="str">
            <v>Ending Balance</v>
          </cell>
          <cell r="BP11" t="str">
            <v>Ending Balance</v>
          </cell>
          <cell r="BQ11" t="str">
            <v>Ending Balance</v>
          </cell>
          <cell r="BR11" t="str">
            <v/>
          </cell>
        </row>
        <row r="12">
          <cell r="B12" t="str">
            <v>Ad Valorum Taxes</v>
          </cell>
          <cell r="C12">
            <v>-10546772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-659243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-1914061</v>
          </cell>
          <cell r="BK12">
            <v>0</v>
          </cell>
          <cell r="BL12">
            <v>-4243503</v>
          </cell>
          <cell r="BM12">
            <v>-3729965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 t="str">
            <v/>
          </cell>
        </row>
        <row r="13">
          <cell r="B13" t="str">
            <v>Directors Deferred Bonus</v>
          </cell>
          <cell r="C13">
            <v>457502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457502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 t="str">
            <v/>
          </cell>
        </row>
        <row r="14">
          <cell r="B14" t="str">
            <v>MIP / VPP Accrual</v>
          </cell>
          <cell r="C14">
            <v>2392340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-22977</v>
          </cell>
          <cell r="M14">
            <v>0</v>
          </cell>
          <cell r="N14">
            <v>0</v>
          </cell>
          <cell r="O14">
            <v>488337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-1574948</v>
          </cell>
          <cell r="V14">
            <v>4107158</v>
          </cell>
          <cell r="W14">
            <v>-40852</v>
          </cell>
          <cell r="X14">
            <v>704470</v>
          </cell>
          <cell r="Y14">
            <v>-689251</v>
          </cell>
          <cell r="Z14">
            <v>0</v>
          </cell>
          <cell r="AA14">
            <v>-82391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67466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-49314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-49820</v>
          </cell>
          <cell r="BE14">
            <v>0</v>
          </cell>
          <cell r="BF14">
            <v>-117274</v>
          </cell>
          <cell r="BG14">
            <v>302416</v>
          </cell>
          <cell r="BH14">
            <v>-275573</v>
          </cell>
          <cell r="BI14">
            <v>0</v>
          </cell>
          <cell r="BJ14">
            <v>-128545</v>
          </cell>
          <cell r="BK14">
            <v>0</v>
          </cell>
          <cell r="BL14">
            <v>-5317136</v>
          </cell>
          <cell r="BM14">
            <v>5070573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 t="str">
            <v/>
          </cell>
        </row>
        <row r="15">
          <cell r="B15" t="str">
            <v>Miscellaneous Accrued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 t="str">
            <v/>
          </cell>
        </row>
        <row r="16">
          <cell r="B16" t="str">
            <v>Self Insurance - Adjustment</v>
          </cell>
          <cell r="C16">
            <v>7988170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7988170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-1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1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 t="str">
            <v/>
          </cell>
        </row>
        <row r="17">
          <cell r="B17" t="str">
            <v>Vacation Accrual</v>
          </cell>
          <cell r="C17">
            <v>226176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226176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 t="str">
            <v/>
          </cell>
        </row>
        <row r="18">
          <cell r="B18" t="str">
            <v>Worker's Comp Insurance Reserve</v>
          </cell>
          <cell r="C18">
            <v>5928050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4525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286810</v>
          </cell>
          <cell r="W18">
            <v>633868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487474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1175447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-233768</v>
          </cell>
          <cell r="BG18">
            <v>924975</v>
          </cell>
          <cell r="BH18">
            <v>0</v>
          </cell>
          <cell r="BI18">
            <v>0</v>
          </cell>
          <cell r="BJ18">
            <v>821504</v>
          </cell>
          <cell r="BK18">
            <v>0</v>
          </cell>
          <cell r="BL18">
            <v>1439432</v>
          </cell>
          <cell r="BM18">
            <v>387783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 t="str">
            <v/>
          </cell>
        </row>
        <row r="19">
          <cell r="B19" t="str">
            <v>Customer Advances</v>
          </cell>
          <cell r="C19">
            <v>9849758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4155857</v>
          </cell>
          <cell r="Y19">
            <v>1275279</v>
          </cell>
          <cell r="Z19">
            <v>0</v>
          </cell>
          <cell r="AA19">
            <v>114275</v>
          </cell>
          <cell r="AB19">
            <v>0</v>
          </cell>
          <cell r="AC19">
            <v>63016</v>
          </cell>
          <cell r="AD19">
            <v>0</v>
          </cell>
          <cell r="AE19">
            <v>17078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38128</v>
          </cell>
          <cell r="AL19">
            <v>9901</v>
          </cell>
          <cell r="AM19">
            <v>26600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380067</v>
          </cell>
          <cell r="AS19">
            <v>254864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76428</v>
          </cell>
          <cell r="BB19">
            <v>0</v>
          </cell>
          <cell r="BC19">
            <v>243740</v>
          </cell>
          <cell r="BD19">
            <v>1668547</v>
          </cell>
          <cell r="BE19">
            <v>0</v>
          </cell>
          <cell r="BF19">
            <v>775222</v>
          </cell>
          <cell r="BG19">
            <v>0</v>
          </cell>
          <cell r="BH19">
            <v>623570</v>
          </cell>
          <cell r="BI19">
            <v>0</v>
          </cell>
          <cell r="BJ19">
            <v>127185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 t="str">
            <v/>
          </cell>
        </row>
        <row r="20">
          <cell r="B20" t="str">
            <v>Deferred Expense Projects</v>
          </cell>
          <cell r="C20">
            <v>-260006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1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-10747</v>
          </cell>
          <cell r="AB20">
            <v>0</v>
          </cell>
          <cell r="AC20">
            <v>21234</v>
          </cell>
          <cell r="AD20">
            <v>-10818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-36355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-34114</v>
          </cell>
          <cell r="BE20">
            <v>0</v>
          </cell>
          <cell r="BF20">
            <v>-5617</v>
          </cell>
          <cell r="BG20">
            <v>0</v>
          </cell>
          <cell r="BH20">
            <v>-104242</v>
          </cell>
          <cell r="BI20">
            <v>0</v>
          </cell>
          <cell r="BJ20">
            <v>0</v>
          </cell>
          <cell r="BK20">
            <v>0</v>
          </cell>
          <cell r="BL20">
            <v>-11418</v>
          </cell>
          <cell r="BM20">
            <v>-67930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 t="str">
            <v/>
          </cell>
        </row>
        <row r="21">
          <cell r="B21" t="str">
            <v>Amortization - LGS Acq. 1860.14155</v>
          </cell>
          <cell r="C21">
            <v>-3026780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-3026780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 t="str">
            <v/>
          </cell>
        </row>
        <row r="22">
          <cell r="B22" t="str">
            <v>RAR 91/93 Bond Cost Amortized</v>
          </cell>
          <cell r="C22">
            <v>77550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77550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 t="str">
            <v/>
          </cell>
        </row>
        <row r="23">
          <cell r="B23" t="str">
            <v>Lease Income - Myriant</v>
          </cell>
          <cell r="C23">
            <v>-848077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-848077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 t="str">
            <v/>
          </cell>
        </row>
        <row r="24">
          <cell r="B24" t="str">
            <v>DIG on Fixed Assets - UCG Storage</v>
          </cell>
          <cell r="C24">
            <v>-3210360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-3210360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 t="str">
            <v/>
          </cell>
        </row>
        <row r="25">
          <cell r="B25" t="str">
            <v>RAR 86/90 Lease Expense Amortization</v>
          </cell>
          <cell r="C25">
            <v>-421200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-421200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 t="str">
            <v/>
          </cell>
        </row>
        <row r="26">
          <cell r="B26" t="str">
            <v>Pine Pipeline Partnership</v>
          </cell>
          <cell r="C26">
            <v>-245341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-245341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 t="str">
            <v/>
          </cell>
        </row>
        <row r="27">
          <cell r="B27" t="str">
            <v>MVG Right of Way</v>
          </cell>
          <cell r="C27">
            <v>-11746000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-11746000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 t="str">
            <v/>
          </cell>
        </row>
        <row r="28">
          <cell r="B28" t="str">
            <v>Amortization - Comfurt Goodwill</v>
          </cell>
          <cell r="C28">
            <v>-985039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-985039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 t="str">
            <v/>
          </cell>
        </row>
        <row r="29">
          <cell r="B29" t="str">
            <v>Fixed Asset Cost Adjustment</v>
          </cell>
          <cell r="C29">
            <v>-5146457371</v>
          </cell>
          <cell r="D29">
            <v>0</v>
          </cell>
          <cell r="E29">
            <v>0</v>
          </cell>
          <cell r="F29">
            <v>0</v>
          </cell>
          <cell r="G29">
            <v>-2081188</v>
          </cell>
          <cell r="H29">
            <v>-2864115</v>
          </cell>
          <cell r="I29">
            <v>153171</v>
          </cell>
          <cell r="J29">
            <v>0</v>
          </cell>
          <cell r="K29">
            <v>0</v>
          </cell>
          <cell r="L29">
            <v>816643</v>
          </cell>
          <cell r="M29">
            <v>484737</v>
          </cell>
          <cell r="N29">
            <v>0</v>
          </cell>
          <cell r="O29">
            <v>-17787082</v>
          </cell>
          <cell r="P29">
            <v>0</v>
          </cell>
          <cell r="Q29">
            <v>0</v>
          </cell>
          <cell r="R29">
            <v>0</v>
          </cell>
          <cell r="S29">
            <v>7035286</v>
          </cell>
          <cell r="T29">
            <v>13010177</v>
          </cell>
          <cell r="U29">
            <v>-124563970</v>
          </cell>
          <cell r="V29">
            <v>-115148871</v>
          </cell>
          <cell r="W29">
            <v>-823198</v>
          </cell>
          <cell r="X29">
            <v>-216206745</v>
          </cell>
          <cell r="Y29">
            <v>-91099962</v>
          </cell>
          <cell r="Z29">
            <v>0</v>
          </cell>
          <cell r="AA29">
            <v>-40924429</v>
          </cell>
          <cell r="AB29">
            <v>0</v>
          </cell>
          <cell r="AC29">
            <v>-4327533</v>
          </cell>
          <cell r="AD29">
            <v>-136077</v>
          </cell>
          <cell r="AE29">
            <v>-1520568</v>
          </cell>
          <cell r="AF29">
            <v>-490678</v>
          </cell>
          <cell r="AG29">
            <v>-14279</v>
          </cell>
          <cell r="AH29">
            <v>63389</v>
          </cell>
          <cell r="AI29">
            <v>-201162</v>
          </cell>
          <cell r="AJ29">
            <v>-1048559</v>
          </cell>
          <cell r="AK29">
            <v>28400147</v>
          </cell>
          <cell r="AL29">
            <v>-63939772</v>
          </cell>
          <cell r="AM29">
            <v>-4378614</v>
          </cell>
          <cell r="AN29">
            <v>0</v>
          </cell>
          <cell r="AO29">
            <v>0</v>
          </cell>
          <cell r="AP29">
            <v>-16718851</v>
          </cell>
          <cell r="AQ29">
            <v>0</v>
          </cell>
          <cell r="AR29">
            <v>-140372925</v>
          </cell>
          <cell r="AS29">
            <v>-20819666</v>
          </cell>
          <cell r="AT29">
            <v>202406</v>
          </cell>
          <cell r="AU29">
            <v>8508895</v>
          </cell>
          <cell r="AV29">
            <v>-3953649</v>
          </cell>
          <cell r="AW29">
            <v>322471</v>
          </cell>
          <cell r="AX29">
            <v>1963092</v>
          </cell>
          <cell r="AY29">
            <v>545542</v>
          </cell>
          <cell r="AZ29">
            <v>4381049</v>
          </cell>
          <cell r="BA29">
            <v>-137852922</v>
          </cell>
          <cell r="BB29">
            <v>5310869</v>
          </cell>
          <cell r="BC29">
            <v>-33547297</v>
          </cell>
          <cell r="BD29">
            <v>-214691521</v>
          </cell>
          <cell r="BE29">
            <v>-9391</v>
          </cell>
          <cell r="BF29">
            <v>-80914827</v>
          </cell>
          <cell r="BG29">
            <v>124006</v>
          </cell>
          <cell r="BH29">
            <v>-116844238</v>
          </cell>
          <cell r="BI29">
            <v>0</v>
          </cell>
          <cell r="BJ29">
            <v>-189467954</v>
          </cell>
          <cell r="BK29">
            <v>-2007838</v>
          </cell>
          <cell r="BL29">
            <v>-2319358204</v>
          </cell>
          <cell r="BM29">
            <v>-1253663165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 t="str">
            <v/>
          </cell>
        </row>
        <row r="30">
          <cell r="B30" t="str">
            <v>Depreciation Adjustment</v>
          </cell>
          <cell r="C30">
            <v>-530430828</v>
          </cell>
          <cell r="D30">
            <v>0</v>
          </cell>
          <cell r="E30">
            <v>0</v>
          </cell>
          <cell r="F30">
            <v>0</v>
          </cell>
          <cell r="G30">
            <v>-38986</v>
          </cell>
          <cell r="H30">
            <v>-1866509</v>
          </cell>
          <cell r="I30">
            <v>-3890662</v>
          </cell>
          <cell r="J30">
            <v>0</v>
          </cell>
          <cell r="K30">
            <v>0</v>
          </cell>
          <cell r="L30">
            <v>-5859113</v>
          </cell>
          <cell r="M30">
            <v>-37933</v>
          </cell>
          <cell r="N30">
            <v>0</v>
          </cell>
          <cell r="O30">
            <v>6367189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-12739710</v>
          </cell>
          <cell r="U30">
            <v>48769508</v>
          </cell>
          <cell r="V30">
            <v>48018543</v>
          </cell>
          <cell r="W30">
            <v>539512</v>
          </cell>
          <cell r="X30">
            <v>-84226392</v>
          </cell>
          <cell r="Y30">
            <v>-64992837</v>
          </cell>
          <cell r="Z30">
            <v>0</v>
          </cell>
          <cell r="AA30">
            <v>-42785490</v>
          </cell>
          <cell r="AB30">
            <v>0</v>
          </cell>
          <cell r="AC30">
            <v>-436609</v>
          </cell>
          <cell r="AD30">
            <v>-165632</v>
          </cell>
          <cell r="AE30">
            <v>-1829593</v>
          </cell>
          <cell r="AF30">
            <v>483331</v>
          </cell>
          <cell r="AG30">
            <v>18688</v>
          </cell>
          <cell r="AH30">
            <v>-63173</v>
          </cell>
          <cell r="AI30">
            <v>-180123</v>
          </cell>
          <cell r="AJ30">
            <v>-1774914</v>
          </cell>
          <cell r="AK30">
            <v>-28303550</v>
          </cell>
          <cell r="AL30">
            <v>-26073740</v>
          </cell>
          <cell r="AM30">
            <v>-1492774</v>
          </cell>
          <cell r="AN30">
            <v>0</v>
          </cell>
          <cell r="AO30">
            <v>0</v>
          </cell>
          <cell r="AP30">
            <v>-8351896</v>
          </cell>
          <cell r="AQ30">
            <v>0</v>
          </cell>
          <cell r="AR30">
            <v>-55025534</v>
          </cell>
          <cell r="AS30">
            <v>-12522231</v>
          </cell>
          <cell r="AT30">
            <v>-202408</v>
          </cell>
          <cell r="AU30">
            <v>-8741762</v>
          </cell>
          <cell r="AV30">
            <v>568795</v>
          </cell>
          <cell r="AW30">
            <v>-322471</v>
          </cell>
          <cell r="AX30">
            <v>-1963092</v>
          </cell>
          <cell r="AY30">
            <v>-545542</v>
          </cell>
          <cell r="AZ30">
            <v>-4381048</v>
          </cell>
          <cell r="BA30">
            <v>-90050678</v>
          </cell>
          <cell r="BB30">
            <v>-5310868</v>
          </cell>
          <cell r="BC30">
            <v>-17288268</v>
          </cell>
          <cell r="BD30">
            <v>-45487834</v>
          </cell>
          <cell r="BE30">
            <v>-1015296</v>
          </cell>
          <cell r="BF30">
            <v>-24796103</v>
          </cell>
          <cell r="BG30">
            <v>-807254</v>
          </cell>
          <cell r="BH30">
            <v>-74210298</v>
          </cell>
          <cell r="BI30">
            <v>0</v>
          </cell>
          <cell r="BJ30">
            <v>-136375849</v>
          </cell>
          <cell r="BK30">
            <v>59395</v>
          </cell>
          <cell r="BL30">
            <v>211273409</v>
          </cell>
          <cell r="BM30">
            <v>-82373030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 t="str">
            <v/>
          </cell>
        </row>
        <row r="31">
          <cell r="B31" t="str">
            <v>Book Gain/Loss on Sale of FA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 t="str">
            <v/>
          </cell>
        </row>
        <row r="32">
          <cell r="B32" t="str">
            <v>Tax Gain/Loss on Sale of FA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 t="str">
            <v/>
          </cell>
        </row>
        <row r="33">
          <cell r="B33" t="str">
            <v>Software Capitalized per Books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 t="str">
            <v/>
          </cell>
        </row>
        <row r="34">
          <cell r="B34" t="str">
            <v>Aid in Construction Adjustment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 t="str">
            <v/>
          </cell>
        </row>
        <row r="35">
          <cell r="B35" t="str">
            <v>Capitalized Interest Adjustment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 t="str">
            <v/>
          </cell>
        </row>
        <row r="36">
          <cell r="B36" t="str">
            <v>Capitalized Overhead Adjustment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-1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 t="str">
            <v/>
          </cell>
        </row>
        <row r="37">
          <cell r="B37" t="str">
            <v>Section 481(a) Cushion Gas</v>
          </cell>
          <cell r="C37">
            <v>1504888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1504888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 t="str">
            <v/>
          </cell>
        </row>
        <row r="38">
          <cell r="B38" t="str">
            <v>Section 481(a) Line Pack Gas</v>
          </cell>
          <cell r="C38">
            <v>182597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182597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 t="str">
            <v/>
          </cell>
        </row>
        <row r="39">
          <cell r="B39" t="str">
            <v>CWIP</v>
          </cell>
          <cell r="C39">
            <v>-40916565</v>
          </cell>
          <cell r="D39">
            <v>0</v>
          </cell>
          <cell r="E39">
            <v>0</v>
          </cell>
          <cell r="F39">
            <v>0</v>
          </cell>
          <cell r="G39">
            <v>37322</v>
          </cell>
          <cell r="H39">
            <v>76794</v>
          </cell>
          <cell r="I39">
            <v>54479</v>
          </cell>
          <cell r="J39">
            <v>0</v>
          </cell>
          <cell r="K39">
            <v>0</v>
          </cell>
          <cell r="L39">
            <v>-60101</v>
          </cell>
          <cell r="M39">
            <v>0</v>
          </cell>
          <cell r="N39">
            <v>0</v>
          </cell>
          <cell r="O39">
            <v>63907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2443175</v>
          </cell>
          <cell r="U39">
            <v>-700407</v>
          </cell>
          <cell r="V39">
            <v>4678900</v>
          </cell>
          <cell r="W39">
            <v>-173589</v>
          </cell>
          <cell r="X39">
            <v>-4140549</v>
          </cell>
          <cell r="Y39">
            <v>-1409007</v>
          </cell>
          <cell r="Z39">
            <v>0</v>
          </cell>
          <cell r="AA39">
            <v>307796</v>
          </cell>
          <cell r="AB39">
            <v>0</v>
          </cell>
          <cell r="AC39">
            <v>-143582</v>
          </cell>
          <cell r="AD39">
            <v>11</v>
          </cell>
          <cell r="AE39">
            <v>-43352</v>
          </cell>
          <cell r="AF39">
            <v>482</v>
          </cell>
          <cell r="AG39">
            <v>0</v>
          </cell>
          <cell r="AH39">
            <v>0</v>
          </cell>
          <cell r="AI39">
            <v>-266</v>
          </cell>
          <cell r="AJ39">
            <v>601557</v>
          </cell>
          <cell r="AK39">
            <v>132</v>
          </cell>
          <cell r="AL39">
            <v>610623</v>
          </cell>
          <cell r="AM39">
            <v>-24862</v>
          </cell>
          <cell r="AN39">
            <v>1</v>
          </cell>
          <cell r="AO39">
            <v>0</v>
          </cell>
          <cell r="AP39">
            <v>-286916</v>
          </cell>
          <cell r="AQ39">
            <v>0</v>
          </cell>
          <cell r="AR39">
            <v>300862</v>
          </cell>
          <cell r="AS39">
            <v>404034</v>
          </cell>
          <cell r="AT39">
            <v>0</v>
          </cell>
          <cell r="AU39">
            <v>0</v>
          </cell>
          <cell r="AV39">
            <v>280378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-4657461</v>
          </cell>
          <cell r="BB39">
            <v>0</v>
          </cell>
          <cell r="BC39">
            <v>-193241</v>
          </cell>
          <cell r="BD39">
            <v>-7735817</v>
          </cell>
          <cell r="BE39">
            <v>0</v>
          </cell>
          <cell r="BF39">
            <v>-1611037</v>
          </cell>
          <cell r="BG39">
            <v>165781</v>
          </cell>
          <cell r="BH39">
            <v>-5167925</v>
          </cell>
          <cell r="BI39">
            <v>0</v>
          </cell>
          <cell r="BJ39">
            <v>-4616006</v>
          </cell>
          <cell r="BK39">
            <v>-84609</v>
          </cell>
          <cell r="BL39">
            <v>-20138111</v>
          </cell>
          <cell r="BM39">
            <v>244037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 t="str">
            <v/>
          </cell>
        </row>
        <row r="40">
          <cell r="B40" t="str">
            <v>Capitalized Book Depreciation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 t="str">
            <v/>
          </cell>
        </row>
        <row r="41">
          <cell r="B41" t="str">
            <v>Repairs Deduction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 t="str">
            <v/>
          </cell>
        </row>
        <row r="42">
          <cell r="B42" t="str">
            <v>Section 481(a) TPR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 t="str">
            <v/>
          </cell>
        </row>
        <row r="43">
          <cell r="B43" t="str">
            <v>RWIP</v>
          </cell>
          <cell r="C43">
            <v>-18952705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-284891</v>
          </cell>
          <cell r="T43">
            <v>0</v>
          </cell>
          <cell r="U43">
            <v>-375</v>
          </cell>
          <cell r="V43">
            <v>-10362</v>
          </cell>
          <cell r="W43">
            <v>-21</v>
          </cell>
          <cell r="X43">
            <v>-1707650</v>
          </cell>
          <cell r="Y43">
            <v>-664453</v>
          </cell>
          <cell r="Z43">
            <v>0</v>
          </cell>
          <cell r="AA43">
            <v>-542274</v>
          </cell>
          <cell r="AB43">
            <v>0</v>
          </cell>
          <cell r="AC43">
            <v>-6959</v>
          </cell>
          <cell r="AD43">
            <v>-6053</v>
          </cell>
          <cell r="AE43">
            <v>-39647</v>
          </cell>
          <cell r="AF43">
            <v>-460</v>
          </cell>
          <cell r="AG43">
            <v>0</v>
          </cell>
          <cell r="AH43">
            <v>0</v>
          </cell>
          <cell r="AI43">
            <v>-1246</v>
          </cell>
          <cell r="AJ43">
            <v>-391</v>
          </cell>
          <cell r="AK43">
            <v>31109</v>
          </cell>
          <cell r="AL43">
            <v>-408745</v>
          </cell>
          <cell r="AM43">
            <v>-11042</v>
          </cell>
          <cell r="AN43">
            <v>0</v>
          </cell>
          <cell r="AO43">
            <v>0</v>
          </cell>
          <cell r="AP43">
            <v>-111485</v>
          </cell>
          <cell r="AQ43">
            <v>0</v>
          </cell>
          <cell r="AR43">
            <v>-737721</v>
          </cell>
          <cell r="AS43">
            <v>-95657</v>
          </cell>
          <cell r="AT43">
            <v>0</v>
          </cell>
          <cell r="AU43">
            <v>0</v>
          </cell>
          <cell r="AV43">
            <v>-749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-236265</v>
          </cell>
          <cell r="BB43">
            <v>0</v>
          </cell>
          <cell r="BC43">
            <v>-74989</v>
          </cell>
          <cell r="BD43">
            <v>-2267392</v>
          </cell>
          <cell r="BE43">
            <v>0</v>
          </cell>
          <cell r="BF43">
            <v>-581022</v>
          </cell>
          <cell r="BG43">
            <v>-379</v>
          </cell>
          <cell r="BH43">
            <v>-584315</v>
          </cell>
          <cell r="BI43">
            <v>0</v>
          </cell>
          <cell r="BJ43">
            <v>-900407</v>
          </cell>
          <cell r="BK43">
            <v>0</v>
          </cell>
          <cell r="BL43">
            <v>-8475187</v>
          </cell>
          <cell r="BM43">
            <v>-1233677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 t="str">
            <v/>
          </cell>
        </row>
        <row r="44">
          <cell r="B44" t="str">
            <v>Deferred Gas Costs</v>
          </cell>
          <cell r="C44">
            <v>-45465911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291</v>
          </cell>
          <cell r="Y44">
            <v>833361</v>
          </cell>
          <cell r="Z44">
            <v>0</v>
          </cell>
          <cell r="AA44">
            <v>-266095</v>
          </cell>
          <cell r="AB44">
            <v>0</v>
          </cell>
          <cell r="AC44">
            <v>41397</v>
          </cell>
          <cell r="AD44">
            <v>0</v>
          </cell>
          <cell r="AE44">
            <v>4547</v>
          </cell>
          <cell r="AF44">
            <v>-110</v>
          </cell>
          <cell r="AG44">
            <v>0</v>
          </cell>
          <cell r="AH44">
            <v>0</v>
          </cell>
          <cell r="AI44">
            <v>-3222</v>
          </cell>
          <cell r="AJ44">
            <v>0</v>
          </cell>
          <cell r="AK44">
            <v>0</v>
          </cell>
          <cell r="AL44">
            <v>-339660</v>
          </cell>
          <cell r="AM44">
            <v>-12304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2907604</v>
          </cell>
          <cell r="AS44">
            <v>-48735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-5200996</v>
          </cell>
          <cell r="BB44">
            <v>0</v>
          </cell>
          <cell r="BC44">
            <v>-751864</v>
          </cell>
          <cell r="BD44">
            <v>-974534</v>
          </cell>
          <cell r="BE44">
            <v>0</v>
          </cell>
          <cell r="BF44">
            <v>9507850</v>
          </cell>
          <cell r="BG44">
            <v>0</v>
          </cell>
          <cell r="BH44">
            <v>-3731901</v>
          </cell>
          <cell r="BI44">
            <v>0</v>
          </cell>
          <cell r="BJ44">
            <v>704829</v>
          </cell>
          <cell r="BK44">
            <v>0</v>
          </cell>
          <cell r="BL44">
            <v>-48136369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 t="str">
            <v/>
          </cell>
        </row>
        <row r="45">
          <cell r="B45" t="str">
            <v>Over Recoveries of PGA</v>
          </cell>
          <cell r="C45">
            <v>-104485031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-4889947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-7440626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-111940</v>
          </cell>
          <cell r="BB45">
            <v>0</v>
          </cell>
          <cell r="BC45">
            <v>-4189809</v>
          </cell>
          <cell r="BD45">
            <v>-914845</v>
          </cell>
          <cell r="BE45">
            <v>0</v>
          </cell>
          <cell r="BF45">
            <v>-11638936</v>
          </cell>
          <cell r="BG45">
            <v>0</v>
          </cell>
          <cell r="BH45">
            <v>-2</v>
          </cell>
          <cell r="BI45">
            <v>0</v>
          </cell>
          <cell r="BJ45">
            <v>-4971069</v>
          </cell>
          <cell r="BK45">
            <v>0</v>
          </cell>
          <cell r="BL45">
            <v>-70327858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 t="str">
            <v/>
          </cell>
        </row>
        <row r="46">
          <cell r="B46" t="str">
            <v>Deferred ITC - UCG Non-Utility</v>
          </cell>
          <cell r="C46">
            <v>17766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17766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 t="str">
            <v/>
          </cell>
        </row>
        <row r="47">
          <cell r="B47" t="str">
            <v>SEBP Adjustment</v>
          </cell>
          <cell r="C47">
            <v>91015431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2578694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72109439</v>
          </cell>
          <cell r="W47">
            <v>2605975</v>
          </cell>
          <cell r="X47">
            <v>0</v>
          </cell>
          <cell r="Y47">
            <v>99525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1601358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3806210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537939</v>
          </cell>
          <cell r="BH47">
            <v>0</v>
          </cell>
          <cell r="BI47">
            <v>0</v>
          </cell>
          <cell r="BJ47">
            <v>2546278</v>
          </cell>
          <cell r="BK47">
            <v>0</v>
          </cell>
          <cell r="BL47">
            <v>1810719</v>
          </cell>
          <cell r="BM47">
            <v>3319294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 t="str">
            <v/>
          </cell>
        </row>
      </sheetData>
      <sheetData sheetId="63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TX-Projection"/>
      <sheetName val="Summary-WTX"/>
      <sheetName val="WTX-Project"/>
      <sheetName val="Amarillo"/>
      <sheetName val="Triangle"/>
      <sheetName val="Dalhart"/>
      <sheetName val="Lubbock"/>
      <sheetName val="WTXDiv"/>
      <sheetName val="Unalloc"/>
      <sheetName val="AMATrans"/>
      <sheetName val="FritzSand"/>
      <sheetName val="Irrigation"/>
      <sheetName val="LVS"/>
      <sheetName val="Elim"/>
      <sheetName val="by Project"/>
    </sheetNames>
    <sheetDataSet>
      <sheetData sheetId="0"/>
      <sheetData sheetId="1"/>
      <sheetData sheetId="2"/>
      <sheetData sheetId="3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>
            <v>616087.17000000004</v>
          </cell>
          <cell r="C15">
            <v>51798.5</v>
          </cell>
          <cell r="D15">
            <v>42492.68</v>
          </cell>
          <cell r="F15">
            <v>75312.06</v>
          </cell>
          <cell r="H15">
            <v>64444.98</v>
          </cell>
          <cell r="J15">
            <v>37608.51</v>
          </cell>
          <cell r="L15">
            <v>42423.64</v>
          </cell>
          <cell r="N15">
            <v>37407.43</v>
          </cell>
          <cell r="P15">
            <v>49814.02</v>
          </cell>
          <cell r="R15">
            <v>48449.25</v>
          </cell>
          <cell r="T15">
            <v>49790.080000000002</v>
          </cell>
          <cell r="V15">
            <v>52034.31</v>
          </cell>
          <cell r="X15">
            <v>52563.16</v>
          </cell>
          <cell r="Z15">
            <v>604138.62</v>
          </cell>
        </row>
        <row r="17">
          <cell r="A17" t="str">
            <v>Equipment</v>
          </cell>
          <cell r="B17">
            <v>63599.83</v>
          </cell>
          <cell r="C17" t="str">
            <v xml:space="preserve"> 0</v>
          </cell>
          <cell r="D17">
            <v>44316.46</v>
          </cell>
          <cell r="F17">
            <v>11117.89</v>
          </cell>
          <cell r="H17">
            <v>60685.95</v>
          </cell>
          <cell r="J17">
            <v>59215.08</v>
          </cell>
          <cell r="L17">
            <v>115267</v>
          </cell>
          <cell r="N17">
            <v>7147.47</v>
          </cell>
          <cell r="P17" t="str">
            <v xml:space="preserve"> 0</v>
          </cell>
          <cell r="R17" t="str">
            <v xml:space="preserve"> 0</v>
          </cell>
          <cell r="T17">
            <v>-33781.78</v>
          </cell>
          <cell r="V17" t="str">
            <v xml:space="preserve"> 0</v>
          </cell>
          <cell r="X17" t="str">
            <v xml:space="preserve"> 0</v>
          </cell>
          <cell r="Z17">
            <v>263968.06999999995</v>
          </cell>
        </row>
        <row r="19">
          <cell r="A19" t="str">
            <v>2002.PC/MDT Replacement-Acker: CB10.PC/MDT Replacement-Acker</v>
          </cell>
          <cell r="B19" t="str">
            <v xml:space="preserve"> 0</v>
          </cell>
          <cell r="C19">
            <v>6207.85</v>
          </cell>
          <cell r="D19" t="str">
            <v xml:space="preserve"> 0</v>
          </cell>
          <cell r="F19">
            <v>7023.54</v>
          </cell>
          <cell r="H19">
            <v>46044.27</v>
          </cell>
          <cell r="J19">
            <v>4284.83</v>
          </cell>
          <cell r="L19">
            <v>13596.17</v>
          </cell>
          <cell r="N19">
            <v>1901.19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79057.850000000006</v>
          </cell>
        </row>
        <row r="20">
          <cell r="Z20">
            <v>0</v>
          </cell>
        </row>
        <row r="21">
          <cell r="Z21">
            <v>0</v>
          </cell>
        </row>
        <row r="22">
          <cell r="Z22">
            <v>0</v>
          </cell>
        </row>
        <row r="23">
          <cell r="Z23">
            <v>0</v>
          </cell>
        </row>
        <row r="24">
          <cell r="A24" t="str">
            <v>PC/MDT Replacement</v>
          </cell>
          <cell r="B24">
            <v>0</v>
          </cell>
          <cell r="C24">
            <v>6207.85</v>
          </cell>
          <cell r="D24">
            <v>0</v>
          </cell>
          <cell r="E24">
            <v>0</v>
          </cell>
          <cell r="F24">
            <v>7023.54</v>
          </cell>
          <cell r="G24">
            <v>0</v>
          </cell>
          <cell r="H24">
            <v>46044.27</v>
          </cell>
          <cell r="I24">
            <v>0</v>
          </cell>
          <cell r="J24">
            <v>4284.83</v>
          </cell>
          <cell r="K24">
            <v>0</v>
          </cell>
          <cell r="L24">
            <v>13596.17</v>
          </cell>
          <cell r="M24">
            <v>0</v>
          </cell>
          <cell r="N24">
            <v>1901.19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79057.850000000006</v>
          </cell>
        </row>
        <row r="25">
          <cell r="A25" t="str">
            <v>Information Technology-Other</v>
          </cell>
          <cell r="B25">
            <v>147202.23000000001</v>
          </cell>
          <cell r="C25">
            <v>2179.5699999999997</v>
          </cell>
          <cell r="D25">
            <v>2074.0500000000002</v>
          </cell>
          <cell r="F25">
            <v>13134.009999999998</v>
          </cell>
          <cell r="H25">
            <v>8.5500000000029104</v>
          </cell>
          <cell r="J25">
            <v>778.17000000000007</v>
          </cell>
          <cell r="L25">
            <v>124.43000000000029</v>
          </cell>
          <cell r="N25">
            <v>14194.66</v>
          </cell>
          <cell r="P25">
            <v>12414.71</v>
          </cell>
          <cell r="R25">
            <v>13140.9</v>
          </cell>
          <cell r="T25">
            <v>10479.950000000001</v>
          </cell>
          <cell r="V25">
            <v>10926.46</v>
          </cell>
          <cell r="X25">
            <v>2918.04</v>
          </cell>
          <cell r="Z25">
            <v>82373.499999999985</v>
          </cell>
        </row>
        <row r="26">
          <cell r="A26" t="str">
            <v>Information Technology</v>
          </cell>
          <cell r="B26">
            <v>147202.23000000001</v>
          </cell>
          <cell r="C26">
            <v>8387.42</v>
          </cell>
          <cell r="D26">
            <v>2074.0500000000002</v>
          </cell>
          <cell r="E26">
            <v>0</v>
          </cell>
          <cell r="F26">
            <v>20157.55</v>
          </cell>
          <cell r="G26">
            <v>0</v>
          </cell>
          <cell r="H26">
            <v>46052.82</v>
          </cell>
          <cell r="I26">
            <v>0</v>
          </cell>
          <cell r="J26">
            <v>5063</v>
          </cell>
          <cell r="K26">
            <v>0</v>
          </cell>
          <cell r="L26">
            <v>13720.6</v>
          </cell>
          <cell r="M26">
            <v>0</v>
          </cell>
          <cell r="N26">
            <v>16095.85</v>
          </cell>
          <cell r="O26">
            <v>0</v>
          </cell>
          <cell r="P26">
            <v>12414.71</v>
          </cell>
          <cell r="Q26">
            <v>0</v>
          </cell>
          <cell r="R26">
            <v>13140.9</v>
          </cell>
          <cell r="S26">
            <v>0</v>
          </cell>
          <cell r="T26">
            <v>10479.950000000001</v>
          </cell>
          <cell r="U26">
            <v>0</v>
          </cell>
          <cell r="V26">
            <v>10926.46</v>
          </cell>
          <cell r="W26">
            <v>0</v>
          </cell>
          <cell r="X26">
            <v>2918.04</v>
          </cell>
          <cell r="Y26">
            <v>0</v>
          </cell>
          <cell r="Z26">
            <v>161431.35</v>
          </cell>
        </row>
        <row r="28">
          <cell r="A28" t="str">
            <v>Misc</v>
          </cell>
          <cell r="B28" t="str">
            <v xml:space="preserve"> 0</v>
          </cell>
          <cell r="C28">
            <v>90309.99</v>
          </cell>
          <cell r="D28">
            <v>-35752.47</v>
          </cell>
          <cell r="F28">
            <v>-34302.78</v>
          </cell>
          <cell r="H28">
            <v>21699.99</v>
          </cell>
          <cell r="J28">
            <v>-4269.22</v>
          </cell>
          <cell r="L28">
            <v>9835.1200000000008</v>
          </cell>
          <cell r="N28">
            <v>4655.38</v>
          </cell>
          <cell r="P28" t="str">
            <v xml:space="preserve"> 0</v>
          </cell>
          <cell r="R28" t="str">
            <v xml:space="preserve"> 0</v>
          </cell>
          <cell r="T28" t="str">
            <v xml:space="preserve"> 0</v>
          </cell>
          <cell r="V28" t="str">
            <v xml:space="preserve"> 0</v>
          </cell>
          <cell r="X28" t="str">
            <v xml:space="preserve"> 0</v>
          </cell>
          <cell r="Z28">
            <v>52176.010000000009</v>
          </cell>
        </row>
        <row r="29">
          <cell r="A29" t="str">
            <v>Overhead</v>
          </cell>
          <cell r="B29" t="str">
            <v xml:space="preserve"> 0</v>
          </cell>
          <cell r="C29" t="str">
            <v xml:space="preserve"> 0</v>
          </cell>
          <cell r="D29" t="str">
            <v xml:space="preserve"> 0</v>
          </cell>
          <cell r="F29" t="str">
            <v xml:space="preserve"> 0</v>
          </cell>
          <cell r="H29" t="str">
            <v xml:space="preserve"> 0</v>
          </cell>
          <cell r="J29" t="str">
            <v xml:space="preserve"> 0</v>
          </cell>
          <cell r="L29" t="str">
            <v xml:space="preserve"> 0</v>
          </cell>
          <cell r="N29" t="str">
            <v xml:space="preserve"> 0</v>
          </cell>
          <cell r="P29" t="str">
            <v xml:space="preserve"> 0</v>
          </cell>
          <cell r="R29" t="str">
            <v xml:space="preserve"> 0</v>
          </cell>
          <cell r="T29" t="str">
            <v xml:space="preserve"> 0</v>
          </cell>
          <cell r="V29" t="str">
            <v xml:space="preserve"> 0</v>
          </cell>
          <cell r="X29" t="str">
            <v xml:space="preserve"> 0</v>
          </cell>
          <cell r="Z29">
            <v>0</v>
          </cell>
        </row>
        <row r="30">
          <cell r="A30" t="str">
            <v>Pipeline Integrity Management</v>
          </cell>
          <cell r="B30" t="str">
            <v xml:space="preserve"> 0</v>
          </cell>
          <cell r="C30" t="str">
            <v xml:space="preserve"> 0</v>
          </cell>
          <cell r="D30" t="str">
            <v xml:space="preserve"> 0</v>
          </cell>
          <cell r="F30" t="str">
            <v xml:space="preserve"> 0</v>
          </cell>
          <cell r="H30" t="str">
            <v xml:space="preserve"> 0</v>
          </cell>
          <cell r="J30" t="str">
            <v xml:space="preserve"> 0</v>
          </cell>
          <cell r="L30" t="str">
            <v xml:space="preserve"> 0</v>
          </cell>
          <cell r="N30" t="str">
            <v xml:space="preserve"> 0</v>
          </cell>
          <cell r="P30" t="str">
            <v xml:space="preserve"> 0</v>
          </cell>
          <cell r="R30" t="str">
            <v xml:space="preserve"> 0</v>
          </cell>
          <cell r="T30" t="str">
            <v xml:space="preserve"> 0</v>
          </cell>
          <cell r="V30" t="str">
            <v xml:space="preserve"> 0</v>
          </cell>
          <cell r="X30" t="str">
            <v xml:space="preserve"> 0</v>
          </cell>
          <cell r="Z30">
            <v>0</v>
          </cell>
        </row>
        <row r="31">
          <cell r="A31" t="str">
            <v>Public Improvements</v>
          </cell>
          <cell r="B31">
            <v>102476.26</v>
          </cell>
          <cell r="C31" t="str">
            <v xml:space="preserve"> 0</v>
          </cell>
          <cell r="D31" t="str">
            <v xml:space="preserve"> 0</v>
          </cell>
          <cell r="F31">
            <v>4735.72</v>
          </cell>
          <cell r="H31">
            <v>3830.11</v>
          </cell>
          <cell r="J31">
            <v>10816.75</v>
          </cell>
          <cell r="L31">
            <v>5161.5</v>
          </cell>
          <cell r="N31">
            <v>5427.63</v>
          </cell>
          <cell r="P31" t="str">
            <v xml:space="preserve"> 0</v>
          </cell>
          <cell r="R31" t="str">
            <v xml:space="preserve"> 0</v>
          </cell>
          <cell r="T31">
            <v>33227.620000000003</v>
          </cell>
          <cell r="V31">
            <v>34475.29</v>
          </cell>
          <cell r="X31">
            <v>34773.35</v>
          </cell>
          <cell r="Z31">
            <v>132447.97</v>
          </cell>
        </row>
        <row r="32">
          <cell r="A32" t="str">
            <v>Structures</v>
          </cell>
          <cell r="B32">
            <v>52000</v>
          </cell>
          <cell r="C32" t="str">
            <v xml:space="preserve"> 0</v>
          </cell>
          <cell r="D32">
            <v>32433.79</v>
          </cell>
          <cell r="F32">
            <v>3764.78</v>
          </cell>
          <cell r="H32">
            <v>20799.73</v>
          </cell>
          <cell r="J32" t="str">
            <v xml:space="preserve"> 0</v>
          </cell>
          <cell r="L32">
            <v>28918.97</v>
          </cell>
          <cell r="N32" t="str">
            <v xml:space="preserve"> 0</v>
          </cell>
          <cell r="P32" t="str">
            <v xml:space="preserve"> 0</v>
          </cell>
          <cell r="R32" t="str">
            <v xml:space="preserve"> 0</v>
          </cell>
          <cell r="T32" t="str">
            <v xml:space="preserve"> 0</v>
          </cell>
          <cell r="V32" t="str">
            <v xml:space="preserve"> 0</v>
          </cell>
          <cell r="X32" t="str">
            <v xml:space="preserve"> 0</v>
          </cell>
          <cell r="Z32">
            <v>85917.27</v>
          </cell>
        </row>
        <row r="33">
          <cell r="A33" t="str">
            <v>System Improvements</v>
          </cell>
          <cell r="B33">
            <v>672771.34</v>
          </cell>
          <cell r="C33">
            <v>6589.84</v>
          </cell>
          <cell r="D33">
            <v>1362.38</v>
          </cell>
          <cell r="F33">
            <v>330.96</v>
          </cell>
          <cell r="H33" t="str">
            <v xml:space="preserve"> 0</v>
          </cell>
          <cell r="J33">
            <v>-103403.88</v>
          </cell>
          <cell r="L33">
            <v>4202.45</v>
          </cell>
          <cell r="N33">
            <v>28657.41</v>
          </cell>
          <cell r="P33">
            <v>61581.75</v>
          </cell>
          <cell r="R33">
            <v>60069.13</v>
          </cell>
          <cell r="T33">
            <v>62017.57</v>
          </cell>
          <cell r="V33">
            <v>64530.22</v>
          </cell>
          <cell r="X33">
            <v>65154.44</v>
          </cell>
          <cell r="Z33">
            <v>251092.27</v>
          </cell>
        </row>
        <row r="34">
          <cell r="A34" t="str">
            <v>System Integrity</v>
          </cell>
          <cell r="B34">
            <v>4557375.37</v>
          </cell>
          <cell r="C34">
            <v>513137.09</v>
          </cell>
          <cell r="D34">
            <v>458273.02</v>
          </cell>
          <cell r="F34">
            <v>362373.61</v>
          </cell>
          <cell r="H34">
            <v>220203.27</v>
          </cell>
          <cell r="J34">
            <v>232961.15</v>
          </cell>
          <cell r="L34">
            <v>410371.96</v>
          </cell>
          <cell r="N34">
            <v>352145.1</v>
          </cell>
          <cell r="P34">
            <v>440853.95</v>
          </cell>
          <cell r="R34">
            <v>316028.40000000002</v>
          </cell>
          <cell r="T34">
            <v>411296.29</v>
          </cell>
          <cell r="V34">
            <v>313186.81</v>
          </cell>
          <cell r="X34">
            <v>318323.34000000003</v>
          </cell>
          <cell r="Z34">
            <v>4349153.99</v>
          </cell>
        </row>
        <row r="35">
          <cell r="A35" t="str">
            <v>Vehicles</v>
          </cell>
          <cell r="B35" t="str">
            <v xml:space="preserve"> 0</v>
          </cell>
          <cell r="C35" t="str">
            <v xml:space="preserve"> 0</v>
          </cell>
          <cell r="D35" t="str">
            <v xml:space="preserve"> 0</v>
          </cell>
          <cell r="F35" t="str">
            <v xml:space="preserve"> 0</v>
          </cell>
          <cell r="H35" t="str">
            <v xml:space="preserve"> 0</v>
          </cell>
          <cell r="J35" t="str">
            <v xml:space="preserve"> 0</v>
          </cell>
          <cell r="L35" t="str">
            <v xml:space="preserve"> 0</v>
          </cell>
          <cell r="N35" t="str">
            <v xml:space="preserve"> 0</v>
          </cell>
          <cell r="P35" t="str">
            <v xml:space="preserve"> 0</v>
          </cell>
          <cell r="R35" t="str">
            <v xml:space="preserve"> 0</v>
          </cell>
          <cell r="T35" t="str">
            <v xml:space="preserve"> 0</v>
          </cell>
          <cell r="V35" t="str">
            <v xml:space="preserve"> 0</v>
          </cell>
          <cell r="X35" t="str">
            <v xml:space="preserve"> 0</v>
          </cell>
          <cell r="Z35">
            <v>0</v>
          </cell>
        </row>
        <row r="36">
          <cell r="A36" t="str">
            <v>NonGrowth</v>
          </cell>
          <cell r="B36">
            <v>5595425.0300000003</v>
          </cell>
          <cell r="C36">
            <v>618424.34</v>
          </cell>
          <cell r="D36">
            <v>502707.23</v>
          </cell>
          <cell r="E36">
            <v>0</v>
          </cell>
          <cell r="F36">
            <v>368177.73</v>
          </cell>
          <cell r="G36">
            <v>0</v>
          </cell>
          <cell r="H36">
            <v>373271.87</v>
          </cell>
          <cell r="I36">
            <v>0</v>
          </cell>
          <cell r="J36">
            <v>200382.88</v>
          </cell>
          <cell r="K36">
            <v>0</v>
          </cell>
          <cell r="L36">
            <v>587477.6</v>
          </cell>
          <cell r="M36">
            <v>0</v>
          </cell>
          <cell r="N36">
            <v>414128.84</v>
          </cell>
          <cell r="O36">
            <v>0</v>
          </cell>
          <cell r="P36">
            <v>514850.41</v>
          </cell>
          <cell r="Q36">
            <v>0</v>
          </cell>
          <cell r="R36">
            <v>389238.43</v>
          </cell>
          <cell r="S36">
            <v>0</v>
          </cell>
          <cell r="T36">
            <v>483239.65</v>
          </cell>
          <cell r="U36">
            <v>0</v>
          </cell>
          <cell r="V36">
            <v>423118.78</v>
          </cell>
          <cell r="W36">
            <v>0</v>
          </cell>
          <cell r="X36">
            <v>421169.17</v>
          </cell>
          <cell r="Y36">
            <v>0</v>
          </cell>
          <cell r="Z36">
            <v>5296186.9300000006</v>
          </cell>
        </row>
        <row r="38">
          <cell r="A38" t="str">
            <v>Capital</v>
          </cell>
          <cell r="B38">
            <v>6211512.1999999993</v>
          </cell>
          <cell r="C38">
            <v>670222.84</v>
          </cell>
          <cell r="D38">
            <v>545199.91</v>
          </cell>
          <cell r="E38">
            <v>0</v>
          </cell>
          <cell r="F38">
            <v>443489.79</v>
          </cell>
          <cell r="G38">
            <v>0</v>
          </cell>
          <cell r="H38">
            <v>437716.85</v>
          </cell>
          <cell r="I38">
            <v>0</v>
          </cell>
          <cell r="J38">
            <v>237991.39</v>
          </cell>
          <cell r="K38">
            <v>0</v>
          </cell>
          <cell r="L38">
            <v>629901.24</v>
          </cell>
          <cell r="M38">
            <v>0</v>
          </cell>
          <cell r="N38">
            <v>451536.27</v>
          </cell>
          <cell r="O38">
            <v>0</v>
          </cell>
          <cell r="P38">
            <v>564664.43000000005</v>
          </cell>
          <cell r="Q38">
            <v>0</v>
          </cell>
          <cell r="R38">
            <v>437687.68</v>
          </cell>
          <cell r="S38">
            <v>0</v>
          </cell>
          <cell r="T38">
            <v>533029.73</v>
          </cell>
          <cell r="U38">
            <v>0</v>
          </cell>
          <cell r="V38">
            <v>475153.09</v>
          </cell>
          <cell r="W38">
            <v>0</v>
          </cell>
          <cell r="X38">
            <v>473732.33</v>
          </cell>
          <cell r="Y38">
            <v>0</v>
          </cell>
          <cell r="Z38">
            <v>5900325.5500000007</v>
          </cell>
        </row>
      </sheetData>
      <sheetData sheetId="4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>
            <v>-56121.91</v>
          </cell>
          <cell r="C15" t="str">
            <v xml:space="preserve"> 0</v>
          </cell>
          <cell r="D15">
            <v>5038.04</v>
          </cell>
          <cell r="F15">
            <v>4286.6000000000004</v>
          </cell>
          <cell r="H15">
            <v>1503.16</v>
          </cell>
          <cell r="J15">
            <v>103.83</v>
          </cell>
          <cell r="L15">
            <v>191.95</v>
          </cell>
          <cell r="N15" t="str">
            <v xml:space="preserve"> 0</v>
          </cell>
          <cell r="P15" t="str">
            <v xml:space="preserve"> 0</v>
          </cell>
          <cell r="R15" t="str">
            <v xml:space="preserve"> 0</v>
          </cell>
          <cell r="T15">
            <v>-30832.17</v>
          </cell>
          <cell r="V15">
            <v>-25289.74</v>
          </cell>
          <cell r="X15" t="str">
            <v xml:space="preserve"> 0</v>
          </cell>
          <cell r="Z15">
            <v>-44998.33</v>
          </cell>
        </row>
        <row r="17">
          <cell r="A17" t="str">
            <v>Equipment</v>
          </cell>
          <cell r="B17">
            <v>43802.43</v>
          </cell>
          <cell r="C17" t="str">
            <v xml:space="preserve"> 0</v>
          </cell>
          <cell r="D17">
            <v>3477.21</v>
          </cell>
          <cell r="F17">
            <v>78.349999999999994</v>
          </cell>
          <cell r="H17">
            <v>286.87</v>
          </cell>
          <cell r="J17" t="str">
            <v xml:space="preserve"> 0</v>
          </cell>
          <cell r="L17">
            <v>55.99</v>
          </cell>
          <cell r="N17" t="str">
            <v xml:space="preserve"> 0</v>
          </cell>
          <cell r="P17" t="str">
            <v xml:space="preserve"> 0</v>
          </cell>
          <cell r="R17" t="str">
            <v xml:space="preserve"> 0</v>
          </cell>
          <cell r="T17">
            <v>-27025.42</v>
          </cell>
          <cell r="V17" t="str">
            <v xml:space="preserve"> 0</v>
          </cell>
          <cell r="X17" t="str">
            <v xml:space="preserve"> 0</v>
          </cell>
          <cell r="Z17">
            <v>-23127</v>
          </cell>
        </row>
        <row r="19">
          <cell r="A19" t="str">
            <v>2002.PC/MDT Replacement-Acker: CB10.PC/MDT Replacement-Acker</v>
          </cell>
          <cell r="B19" t="str">
            <v xml:space="preserve"> 0</v>
          </cell>
          <cell r="C19" t="str">
            <v xml:space="preserve"> 0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0</v>
          </cell>
        </row>
        <row r="20">
          <cell r="Z20">
            <v>0</v>
          </cell>
        </row>
        <row r="21">
          <cell r="Z21">
            <v>0</v>
          </cell>
        </row>
        <row r="22">
          <cell r="Z22">
            <v>0</v>
          </cell>
        </row>
        <row r="23">
          <cell r="Z23">
            <v>0</v>
          </cell>
        </row>
        <row r="24">
          <cell r="A24" t="str">
            <v>PC/MDT Replacement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25">
          <cell r="A25" t="str">
            <v>Information Technology-Other</v>
          </cell>
          <cell r="B25">
            <v>187831.35</v>
          </cell>
          <cell r="C25">
            <v>1685.17</v>
          </cell>
          <cell r="D25">
            <v>6800.36</v>
          </cell>
          <cell r="F25">
            <v>21166.47</v>
          </cell>
          <cell r="H25">
            <v>3343.47</v>
          </cell>
          <cell r="J25">
            <v>74.09</v>
          </cell>
          <cell r="L25">
            <v>220.96</v>
          </cell>
          <cell r="N25">
            <v>0</v>
          </cell>
          <cell r="P25">
            <v>20805.990000000002</v>
          </cell>
          <cell r="R25">
            <v>32338.74</v>
          </cell>
          <cell r="T25">
            <v>20959.900000000001</v>
          </cell>
          <cell r="V25">
            <v>22270.17</v>
          </cell>
          <cell r="X25">
            <v>8453.26</v>
          </cell>
          <cell r="Z25">
            <v>138118.57999999999</v>
          </cell>
        </row>
        <row r="26">
          <cell r="A26" t="str">
            <v>Information Technology</v>
          </cell>
          <cell r="B26">
            <v>187831.35</v>
          </cell>
          <cell r="C26">
            <v>1685.17</v>
          </cell>
          <cell r="D26">
            <v>6800.36</v>
          </cell>
          <cell r="E26">
            <v>0</v>
          </cell>
          <cell r="F26">
            <v>21166.47</v>
          </cell>
          <cell r="G26">
            <v>0</v>
          </cell>
          <cell r="H26">
            <v>3343.47</v>
          </cell>
          <cell r="I26">
            <v>0</v>
          </cell>
          <cell r="J26">
            <v>74.09</v>
          </cell>
          <cell r="K26">
            <v>0</v>
          </cell>
          <cell r="L26">
            <v>220.96</v>
          </cell>
          <cell r="M26">
            <v>0</v>
          </cell>
          <cell r="N26" t="str">
            <v xml:space="preserve"> 0</v>
          </cell>
          <cell r="O26">
            <v>0</v>
          </cell>
          <cell r="P26">
            <v>20805.990000000002</v>
          </cell>
          <cell r="Q26">
            <v>0</v>
          </cell>
          <cell r="R26">
            <v>32338.74</v>
          </cell>
          <cell r="S26">
            <v>0</v>
          </cell>
          <cell r="T26">
            <v>20959.900000000001</v>
          </cell>
          <cell r="U26">
            <v>0</v>
          </cell>
          <cell r="V26">
            <v>22270.17</v>
          </cell>
          <cell r="W26">
            <v>0</v>
          </cell>
          <cell r="X26">
            <v>8453.26</v>
          </cell>
          <cell r="Y26">
            <v>0</v>
          </cell>
          <cell r="Z26">
            <v>138118.57999999999</v>
          </cell>
        </row>
        <row r="28">
          <cell r="A28" t="str">
            <v>Misc</v>
          </cell>
          <cell r="B28" t="str">
            <v xml:space="preserve"> 0</v>
          </cell>
          <cell r="C28">
            <v>-1095.71</v>
          </cell>
          <cell r="D28">
            <v>8280.49</v>
          </cell>
          <cell r="F28">
            <v>-6760.24</v>
          </cell>
          <cell r="H28">
            <v>-2164.2800000000002</v>
          </cell>
          <cell r="J28">
            <v>1610</v>
          </cell>
          <cell r="L28">
            <v>-1686.91</v>
          </cell>
          <cell r="N28">
            <v>4821.3100000000004</v>
          </cell>
          <cell r="P28" t="str">
            <v xml:space="preserve"> 0</v>
          </cell>
          <cell r="R28" t="str">
            <v xml:space="preserve"> 0</v>
          </cell>
          <cell r="T28" t="str">
            <v xml:space="preserve"> 0</v>
          </cell>
          <cell r="V28" t="str">
            <v xml:space="preserve"> 0</v>
          </cell>
          <cell r="X28" t="str">
            <v xml:space="preserve"> 0</v>
          </cell>
          <cell r="Z28">
            <v>3004.66</v>
          </cell>
        </row>
        <row r="29">
          <cell r="A29" t="str">
            <v>Overhead</v>
          </cell>
          <cell r="B29" t="str">
            <v xml:space="preserve"> 0</v>
          </cell>
          <cell r="C29" t="str">
            <v xml:space="preserve"> 0</v>
          </cell>
          <cell r="D29" t="str">
            <v xml:space="preserve"> 0</v>
          </cell>
          <cell r="F29" t="str">
            <v xml:space="preserve"> 0</v>
          </cell>
          <cell r="H29" t="str">
            <v xml:space="preserve"> 0</v>
          </cell>
          <cell r="J29" t="str">
            <v xml:space="preserve"> 0</v>
          </cell>
          <cell r="L29" t="str">
            <v xml:space="preserve"> 0</v>
          </cell>
          <cell r="N29" t="str">
            <v xml:space="preserve"> 0</v>
          </cell>
          <cell r="P29" t="str">
            <v xml:space="preserve"> 0</v>
          </cell>
          <cell r="R29" t="str">
            <v xml:space="preserve"> 0</v>
          </cell>
          <cell r="T29" t="str">
            <v xml:space="preserve"> 0</v>
          </cell>
          <cell r="V29" t="str">
            <v xml:space="preserve"> 0</v>
          </cell>
          <cell r="X29" t="str">
            <v xml:space="preserve"> 0</v>
          </cell>
          <cell r="Z29">
            <v>0</v>
          </cell>
        </row>
        <row r="30">
          <cell r="A30" t="str">
            <v>Pipeline Integrity Management</v>
          </cell>
          <cell r="B30" t="str">
            <v xml:space="preserve"> 0</v>
          </cell>
          <cell r="C30">
            <v>24.93</v>
          </cell>
          <cell r="D30" t="str">
            <v xml:space="preserve"> 0</v>
          </cell>
          <cell r="F30" t="str">
            <v xml:space="preserve"> 0</v>
          </cell>
          <cell r="H30" t="str">
            <v xml:space="preserve"> 0</v>
          </cell>
          <cell r="J30" t="str">
            <v xml:space="preserve"> 0</v>
          </cell>
          <cell r="L30" t="str">
            <v xml:space="preserve"> 0</v>
          </cell>
          <cell r="N30" t="str">
            <v xml:space="preserve"> 0</v>
          </cell>
          <cell r="P30" t="str">
            <v xml:space="preserve"> 0</v>
          </cell>
          <cell r="R30" t="str">
            <v xml:space="preserve"> 0</v>
          </cell>
          <cell r="T30" t="str">
            <v xml:space="preserve"> 0</v>
          </cell>
          <cell r="V30" t="str">
            <v xml:space="preserve"> 0</v>
          </cell>
          <cell r="X30" t="str">
            <v xml:space="preserve"> 0</v>
          </cell>
          <cell r="Z30">
            <v>24.93</v>
          </cell>
        </row>
        <row r="31">
          <cell r="A31" t="str">
            <v>Public Improvements</v>
          </cell>
          <cell r="B31">
            <v>-438336.54</v>
          </cell>
          <cell r="C31" t="str">
            <v xml:space="preserve"> 0</v>
          </cell>
          <cell r="D31" t="str">
            <v xml:space="preserve"> 0</v>
          </cell>
          <cell r="F31" t="str">
            <v xml:space="preserve"> 0</v>
          </cell>
          <cell r="H31" t="str">
            <v xml:space="preserve"> 0</v>
          </cell>
          <cell r="J31" t="str">
            <v xml:space="preserve"> 0</v>
          </cell>
          <cell r="L31" t="str">
            <v xml:space="preserve"> 0</v>
          </cell>
          <cell r="N31" t="str">
            <v xml:space="preserve"> 0</v>
          </cell>
          <cell r="P31" t="str">
            <v xml:space="preserve"> 0</v>
          </cell>
          <cell r="R31" t="str">
            <v xml:space="preserve"> 0</v>
          </cell>
          <cell r="T31" t="str">
            <v xml:space="preserve"> 0</v>
          </cell>
          <cell r="V31" t="str">
            <v xml:space="preserve"> 0</v>
          </cell>
          <cell r="X31" t="str">
            <v xml:space="preserve"> 0</v>
          </cell>
          <cell r="Z31">
            <v>0</v>
          </cell>
        </row>
        <row r="32">
          <cell r="A32" t="str">
            <v>Structures</v>
          </cell>
          <cell r="B32" t="str">
            <v xml:space="preserve"> 0</v>
          </cell>
          <cell r="C32" t="str">
            <v xml:space="preserve"> 0</v>
          </cell>
          <cell r="D32" t="str">
            <v xml:space="preserve"> 0</v>
          </cell>
          <cell r="F32" t="str">
            <v xml:space="preserve"> 0</v>
          </cell>
          <cell r="H32" t="str">
            <v xml:space="preserve"> 0</v>
          </cell>
          <cell r="J32" t="str">
            <v xml:space="preserve"> 0</v>
          </cell>
          <cell r="L32" t="str">
            <v xml:space="preserve"> 0</v>
          </cell>
          <cell r="N32">
            <v>3684.33</v>
          </cell>
          <cell r="P32" t="str">
            <v xml:space="preserve"> 0</v>
          </cell>
          <cell r="R32" t="str">
            <v xml:space="preserve"> 0</v>
          </cell>
          <cell r="T32" t="str">
            <v xml:space="preserve"> 0</v>
          </cell>
          <cell r="V32" t="str">
            <v xml:space="preserve"> 0</v>
          </cell>
          <cell r="X32" t="str">
            <v xml:space="preserve"> 0</v>
          </cell>
          <cell r="Z32">
            <v>3684.33</v>
          </cell>
        </row>
        <row r="33">
          <cell r="A33" t="str">
            <v>System Improvements</v>
          </cell>
          <cell r="B33">
            <v>1483735.74</v>
          </cell>
          <cell r="C33">
            <v>4196.71</v>
          </cell>
          <cell r="D33">
            <v>-7395.77</v>
          </cell>
          <cell r="F33">
            <v>5423.71</v>
          </cell>
          <cell r="H33">
            <v>2728.37</v>
          </cell>
          <cell r="J33">
            <v>1631.55</v>
          </cell>
          <cell r="L33">
            <v>15519.04</v>
          </cell>
          <cell r="N33">
            <v>11187.55</v>
          </cell>
          <cell r="P33">
            <v>120016.68</v>
          </cell>
          <cell r="R33">
            <v>119111.77</v>
          </cell>
          <cell r="T33">
            <v>125057.41</v>
          </cell>
          <cell r="V33">
            <v>129871.64</v>
          </cell>
          <cell r="X33">
            <v>131568.95999999999</v>
          </cell>
          <cell r="Z33">
            <v>658917.62</v>
          </cell>
        </row>
        <row r="34">
          <cell r="A34" t="str">
            <v>System Integrity</v>
          </cell>
          <cell r="B34">
            <v>969617.06</v>
          </cell>
          <cell r="C34">
            <v>15134.89</v>
          </cell>
          <cell r="D34">
            <v>45661.5</v>
          </cell>
          <cell r="F34">
            <v>44327.34</v>
          </cell>
          <cell r="H34">
            <v>27023.37</v>
          </cell>
          <cell r="J34">
            <v>29557.29</v>
          </cell>
          <cell r="L34">
            <v>157047.13</v>
          </cell>
          <cell r="N34">
            <v>243878.93</v>
          </cell>
          <cell r="P34">
            <v>154946.29</v>
          </cell>
          <cell r="R34">
            <v>150431.76999999999</v>
          </cell>
          <cell r="T34">
            <v>200783.13</v>
          </cell>
          <cell r="V34">
            <v>26009.93</v>
          </cell>
          <cell r="X34">
            <v>31477.55</v>
          </cell>
          <cell r="Z34">
            <v>1126279.1200000001</v>
          </cell>
        </row>
        <row r="35">
          <cell r="A35" t="str">
            <v>Vehicles</v>
          </cell>
          <cell r="B35" t="str">
            <v xml:space="preserve"> 0</v>
          </cell>
          <cell r="C35" t="str">
            <v xml:space="preserve"> 0</v>
          </cell>
          <cell r="D35" t="str">
            <v xml:space="preserve"> 0</v>
          </cell>
          <cell r="F35" t="str">
            <v xml:space="preserve"> 0</v>
          </cell>
          <cell r="H35" t="str">
            <v xml:space="preserve"> 0</v>
          </cell>
          <cell r="J35" t="str">
            <v xml:space="preserve"> 0</v>
          </cell>
          <cell r="L35" t="str">
            <v xml:space="preserve"> 0</v>
          </cell>
          <cell r="N35" t="str">
            <v xml:space="preserve"> 0</v>
          </cell>
          <cell r="P35" t="str">
            <v xml:space="preserve"> 0</v>
          </cell>
          <cell r="R35" t="str">
            <v xml:space="preserve"> 0</v>
          </cell>
          <cell r="T35" t="str">
            <v xml:space="preserve"> 0</v>
          </cell>
          <cell r="V35" t="str">
            <v xml:space="preserve"> 0</v>
          </cell>
          <cell r="X35" t="str">
            <v xml:space="preserve"> 0</v>
          </cell>
          <cell r="Z35">
            <v>0</v>
          </cell>
        </row>
        <row r="36">
          <cell r="A36" t="str">
            <v>NonGrowth</v>
          </cell>
          <cell r="B36">
            <v>2246650.04</v>
          </cell>
          <cell r="C36">
            <v>19945.990000000002</v>
          </cell>
          <cell r="D36">
            <v>56823.79</v>
          </cell>
          <cell r="E36">
            <v>0</v>
          </cell>
          <cell r="F36">
            <v>64235.63</v>
          </cell>
          <cell r="G36">
            <v>0</v>
          </cell>
          <cell r="H36">
            <v>31217.8</v>
          </cell>
          <cell r="I36">
            <v>0</v>
          </cell>
          <cell r="J36">
            <v>32872.93</v>
          </cell>
          <cell r="K36">
            <v>0</v>
          </cell>
          <cell r="L36">
            <v>171156.21</v>
          </cell>
          <cell r="M36">
            <v>0</v>
          </cell>
          <cell r="N36">
            <v>263572.12</v>
          </cell>
          <cell r="O36">
            <v>0</v>
          </cell>
          <cell r="P36">
            <v>295768.96000000002</v>
          </cell>
          <cell r="Q36">
            <v>0</v>
          </cell>
          <cell r="R36">
            <v>301882.28000000003</v>
          </cell>
          <cell r="S36">
            <v>0</v>
          </cell>
          <cell r="T36">
            <v>319775.02</v>
          </cell>
          <cell r="U36">
            <v>0</v>
          </cell>
          <cell r="V36">
            <v>178151.74</v>
          </cell>
          <cell r="W36">
            <v>0</v>
          </cell>
          <cell r="X36">
            <v>171499.77</v>
          </cell>
          <cell r="Y36">
            <v>0</v>
          </cell>
          <cell r="Z36">
            <v>1906902.24</v>
          </cell>
        </row>
        <row r="38">
          <cell r="A38" t="str">
            <v>Capital</v>
          </cell>
          <cell r="B38">
            <v>2190528.13</v>
          </cell>
          <cell r="C38">
            <v>19945.990000000002</v>
          </cell>
          <cell r="D38">
            <v>61861.83</v>
          </cell>
          <cell r="E38">
            <v>0</v>
          </cell>
          <cell r="F38">
            <v>68522.23</v>
          </cell>
          <cell r="G38">
            <v>0</v>
          </cell>
          <cell r="H38">
            <v>32720.959999999999</v>
          </cell>
          <cell r="I38">
            <v>0</v>
          </cell>
          <cell r="J38">
            <v>32976.76</v>
          </cell>
          <cell r="K38">
            <v>0</v>
          </cell>
          <cell r="L38">
            <v>171348.16</v>
          </cell>
          <cell r="M38">
            <v>0</v>
          </cell>
          <cell r="N38">
            <v>263572.12</v>
          </cell>
          <cell r="O38">
            <v>0</v>
          </cell>
          <cell r="P38">
            <v>295768.96000000002</v>
          </cell>
          <cell r="Q38">
            <v>0</v>
          </cell>
          <cell r="R38">
            <v>301882.28000000003</v>
          </cell>
          <cell r="S38">
            <v>0</v>
          </cell>
          <cell r="T38">
            <v>288942.84999999998</v>
          </cell>
          <cell r="U38">
            <v>0</v>
          </cell>
          <cell r="V38">
            <v>152862</v>
          </cell>
          <cell r="W38">
            <v>0</v>
          </cell>
          <cell r="X38">
            <v>171499.77</v>
          </cell>
          <cell r="Y38">
            <v>0</v>
          </cell>
          <cell r="Z38">
            <v>1861903.91</v>
          </cell>
        </row>
      </sheetData>
      <sheetData sheetId="5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>
            <v>41793.32</v>
          </cell>
          <cell r="C15">
            <v>1590.44</v>
          </cell>
          <cell r="D15">
            <v>5033.4399999999996</v>
          </cell>
          <cell r="F15">
            <v>3510.2</v>
          </cell>
          <cell r="H15">
            <v>1691.82</v>
          </cell>
          <cell r="J15">
            <v>5240.37</v>
          </cell>
          <cell r="L15">
            <v>3398.04</v>
          </cell>
          <cell r="N15">
            <v>1422.25</v>
          </cell>
          <cell r="P15">
            <v>3397.45</v>
          </cell>
          <cell r="R15">
            <v>3316.41</v>
          </cell>
          <cell r="T15">
            <v>3420.84</v>
          </cell>
          <cell r="V15">
            <v>3555.51</v>
          </cell>
          <cell r="X15">
            <v>3634.41</v>
          </cell>
          <cell r="Z15">
            <v>39211.179999999993</v>
          </cell>
        </row>
        <row r="17">
          <cell r="A17" t="str">
            <v>Equipment</v>
          </cell>
          <cell r="B17" t="str">
            <v xml:space="preserve"> 0</v>
          </cell>
          <cell r="C17" t="str">
            <v xml:space="preserve"> 0</v>
          </cell>
          <cell r="D17" t="str">
            <v xml:space="preserve"> 0</v>
          </cell>
          <cell r="F17" t="str">
            <v xml:space="preserve"> 0</v>
          </cell>
          <cell r="H17" t="str">
            <v xml:space="preserve"> 0</v>
          </cell>
          <cell r="J17" t="str">
            <v xml:space="preserve"> 0</v>
          </cell>
          <cell r="L17" t="str">
            <v xml:space="preserve"> 0</v>
          </cell>
          <cell r="N17" t="str">
            <v xml:space="preserve"> 0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0</v>
          </cell>
        </row>
        <row r="19">
          <cell r="A19" t="str">
            <v>2002.PC/MDT Replacement-Acker: CB10.PC/MDT Replacement-Acker</v>
          </cell>
          <cell r="B19" t="str">
            <v xml:space="preserve"> 0</v>
          </cell>
          <cell r="C19" t="str">
            <v xml:space="preserve"> 0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0</v>
          </cell>
        </row>
        <row r="20">
          <cell r="Z20">
            <v>0</v>
          </cell>
        </row>
        <row r="21">
          <cell r="Z21">
            <v>0</v>
          </cell>
        </row>
        <row r="22">
          <cell r="Z22">
            <v>0</v>
          </cell>
        </row>
        <row r="23">
          <cell r="Z23">
            <v>0</v>
          </cell>
        </row>
        <row r="24">
          <cell r="A24" t="str">
            <v>PC/MDT Replacement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25">
          <cell r="A25" t="str">
            <v>Information Technology-Other</v>
          </cell>
          <cell r="B25">
            <v>0</v>
          </cell>
          <cell r="C25">
            <v>0</v>
          </cell>
          <cell r="D25">
            <v>0</v>
          </cell>
          <cell r="F25">
            <v>0</v>
          </cell>
          <cell r="H25">
            <v>0</v>
          </cell>
          <cell r="J25">
            <v>0</v>
          </cell>
          <cell r="L25">
            <v>0</v>
          </cell>
          <cell r="N25">
            <v>0</v>
          </cell>
          <cell r="P25">
            <v>0</v>
          </cell>
          <cell r="R25">
            <v>0</v>
          </cell>
          <cell r="T25">
            <v>0</v>
          </cell>
          <cell r="V25">
            <v>0</v>
          </cell>
          <cell r="X25">
            <v>0</v>
          </cell>
          <cell r="Z25">
            <v>0</v>
          </cell>
        </row>
        <row r="26">
          <cell r="A26" t="str">
            <v>Information Technology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E26">
            <v>0</v>
          </cell>
          <cell r="F26" t="str">
            <v xml:space="preserve"> 0</v>
          </cell>
          <cell r="G26">
            <v>0</v>
          </cell>
          <cell r="H26" t="str">
            <v xml:space="preserve"> 0</v>
          </cell>
          <cell r="I26">
            <v>0</v>
          </cell>
          <cell r="J26" t="str">
            <v xml:space="preserve"> 0</v>
          </cell>
          <cell r="K26">
            <v>0</v>
          </cell>
          <cell r="L26" t="str">
            <v xml:space="preserve"> 0</v>
          </cell>
          <cell r="M26">
            <v>0</v>
          </cell>
          <cell r="N26" t="str">
            <v xml:space="preserve"> 0</v>
          </cell>
          <cell r="O26">
            <v>0</v>
          </cell>
          <cell r="P26" t="str">
            <v xml:space="preserve"> 0</v>
          </cell>
          <cell r="Q26">
            <v>0</v>
          </cell>
          <cell r="R26" t="str">
            <v xml:space="preserve"> 0</v>
          </cell>
          <cell r="S26">
            <v>0</v>
          </cell>
          <cell r="T26" t="str">
            <v xml:space="preserve"> 0</v>
          </cell>
          <cell r="U26">
            <v>0</v>
          </cell>
          <cell r="V26" t="str">
            <v xml:space="preserve"> 0</v>
          </cell>
          <cell r="W26">
            <v>0</v>
          </cell>
          <cell r="X26" t="str">
            <v xml:space="preserve"> 0</v>
          </cell>
          <cell r="Y26">
            <v>0</v>
          </cell>
          <cell r="Z26">
            <v>0</v>
          </cell>
        </row>
        <row r="28">
          <cell r="A28" t="str">
            <v>Misc</v>
          </cell>
          <cell r="B28" t="str">
            <v xml:space="preserve"> 0</v>
          </cell>
          <cell r="C28">
            <v>3046.85</v>
          </cell>
          <cell r="D28">
            <v>597.36</v>
          </cell>
          <cell r="F28">
            <v>-2539.41</v>
          </cell>
          <cell r="H28">
            <v>717.57</v>
          </cell>
          <cell r="J28">
            <v>-255.82</v>
          </cell>
          <cell r="L28">
            <v>1404.79</v>
          </cell>
          <cell r="N28">
            <v>-297.14</v>
          </cell>
          <cell r="P28" t="str">
            <v xml:space="preserve"> 0</v>
          </cell>
          <cell r="R28" t="str">
            <v xml:space="preserve"> 0</v>
          </cell>
          <cell r="T28" t="str">
            <v xml:space="preserve"> 0</v>
          </cell>
          <cell r="V28" t="str">
            <v xml:space="preserve"> 0</v>
          </cell>
          <cell r="X28" t="str">
            <v xml:space="preserve"> 0</v>
          </cell>
          <cell r="Z28">
            <v>2674.2000000000003</v>
          </cell>
        </row>
        <row r="29">
          <cell r="A29" t="str">
            <v>Overhead</v>
          </cell>
          <cell r="B29" t="str">
            <v xml:space="preserve"> 0</v>
          </cell>
          <cell r="C29" t="str">
            <v xml:space="preserve"> 0</v>
          </cell>
          <cell r="D29" t="str">
            <v xml:space="preserve"> 0</v>
          </cell>
          <cell r="F29" t="str">
            <v xml:space="preserve"> 0</v>
          </cell>
          <cell r="H29" t="str">
            <v xml:space="preserve"> 0</v>
          </cell>
          <cell r="J29" t="str">
            <v xml:space="preserve"> 0</v>
          </cell>
          <cell r="L29" t="str">
            <v xml:space="preserve"> 0</v>
          </cell>
          <cell r="N29" t="str">
            <v xml:space="preserve"> 0</v>
          </cell>
          <cell r="P29" t="str">
            <v xml:space="preserve"> 0</v>
          </cell>
          <cell r="R29" t="str">
            <v xml:space="preserve"> 0</v>
          </cell>
          <cell r="T29" t="str">
            <v xml:space="preserve"> 0</v>
          </cell>
          <cell r="V29" t="str">
            <v xml:space="preserve"> 0</v>
          </cell>
          <cell r="X29" t="str">
            <v xml:space="preserve"> 0</v>
          </cell>
          <cell r="Z29">
            <v>0</v>
          </cell>
        </row>
        <row r="30">
          <cell r="A30" t="str">
            <v>Pipeline Integrity Management</v>
          </cell>
          <cell r="B30" t="str">
            <v xml:space="preserve"> 0</v>
          </cell>
          <cell r="C30" t="str">
            <v xml:space="preserve"> 0</v>
          </cell>
          <cell r="D30" t="str">
            <v xml:space="preserve"> 0</v>
          </cell>
          <cell r="F30" t="str">
            <v xml:space="preserve"> 0</v>
          </cell>
          <cell r="H30" t="str">
            <v xml:space="preserve"> 0</v>
          </cell>
          <cell r="J30" t="str">
            <v xml:space="preserve"> 0</v>
          </cell>
          <cell r="L30" t="str">
            <v xml:space="preserve"> 0</v>
          </cell>
          <cell r="N30" t="str">
            <v xml:space="preserve"> 0</v>
          </cell>
          <cell r="P30" t="str">
            <v xml:space="preserve"> 0</v>
          </cell>
          <cell r="R30" t="str">
            <v xml:space="preserve"> 0</v>
          </cell>
          <cell r="T30" t="str">
            <v xml:space="preserve"> 0</v>
          </cell>
          <cell r="V30" t="str">
            <v xml:space="preserve"> 0</v>
          </cell>
          <cell r="X30" t="str">
            <v xml:space="preserve"> 0</v>
          </cell>
          <cell r="Z30">
            <v>0</v>
          </cell>
        </row>
        <row r="31">
          <cell r="A31" t="str">
            <v>Public Improvements</v>
          </cell>
          <cell r="B31" t="str">
            <v xml:space="preserve"> 0</v>
          </cell>
          <cell r="C31" t="str">
            <v xml:space="preserve"> 0</v>
          </cell>
          <cell r="D31" t="str">
            <v xml:space="preserve"> 0</v>
          </cell>
          <cell r="F31" t="str">
            <v xml:space="preserve"> 0</v>
          </cell>
          <cell r="H31" t="str">
            <v xml:space="preserve"> 0</v>
          </cell>
          <cell r="J31" t="str">
            <v xml:space="preserve"> 0</v>
          </cell>
          <cell r="L31" t="str">
            <v xml:space="preserve"> 0</v>
          </cell>
          <cell r="N31" t="str">
            <v xml:space="preserve"> 0</v>
          </cell>
          <cell r="P31" t="str">
            <v xml:space="preserve"> 0</v>
          </cell>
          <cell r="R31" t="str">
            <v xml:space="preserve"> 0</v>
          </cell>
          <cell r="T31" t="str">
            <v xml:space="preserve"> 0</v>
          </cell>
          <cell r="V31" t="str">
            <v xml:space="preserve"> 0</v>
          </cell>
          <cell r="X31" t="str">
            <v xml:space="preserve"> 0</v>
          </cell>
          <cell r="Z31">
            <v>0</v>
          </cell>
        </row>
        <row r="32">
          <cell r="A32" t="str">
            <v>Structures</v>
          </cell>
          <cell r="B32" t="str">
            <v xml:space="preserve"> 0</v>
          </cell>
          <cell r="C32" t="str">
            <v xml:space="preserve"> 0</v>
          </cell>
          <cell r="D32" t="str">
            <v xml:space="preserve"> 0</v>
          </cell>
          <cell r="F32" t="str">
            <v xml:space="preserve"> 0</v>
          </cell>
          <cell r="H32" t="str">
            <v xml:space="preserve"> 0</v>
          </cell>
          <cell r="J32" t="str">
            <v xml:space="preserve"> 0</v>
          </cell>
          <cell r="L32" t="str">
            <v xml:space="preserve"> 0</v>
          </cell>
          <cell r="N32" t="str">
            <v xml:space="preserve"> 0</v>
          </cell>
          <cell r="P32" t="str">
            <v xml:space="preserve"> 0</v>
          </cell>
          <cell r="R32" t="str">
            <v xml:space="preserve"> 0</v>
          </cell>
          <cell r="T32" t="str">
            <v xml:space="preserve"> 0</v>
          </cell>
          <cell r="V32" t="str">
            <v xml:space="preserve"> 0</v>
          </cell>
          <cell r="X32" t="str">
            <v xml:space="preserve"> 0</v>
          </cell>
          <cell r="Z32">
            <v>0</v>
          </cell>
        </row>
        <row r="33">
          <cell r="A33" t="str">
            <v>System Improvements</v>
          </cell>
          <cell r="B33">
            <v>19275.14</v>
          </cell>
          <cell r="C33" t="str">
            <v xml:space="preserve"> 0</v>
          </cell>
          <cell r="D33" t="str">
            <v xml:space="preserve"> 0</v>
          </cell>
          <cell r="F33" t="str">
            <v xml:space="preserve"> 0</v>
          </cell>
          <cell r="H33" t="str">
            <v xml:space="preserve"> 0</v>
          </cell>
          <cell r="J33" t="str">
            <v xml:space="preserve"> 0</v>
          </cell>
          <cell r="L33" t="str">
            <v xml:space="preserve"> 0</v>
          </cell>
          <cell r="N33" t="str">
            <v xml:space="preserve"> 0</v>
          </cell>
          <cell r="P33" t="str">
            <v xml:space="preserve"> 0</v>
          </cell>
          <cell r="R33" t="str">
            <v xml:space="preserve"> 0</v>
          </cell>
          <cell r="T33" t="str">
            <v xml:space="preserve"> 0</v>
          </cell>
          <cell r="V33">
            <v>9594.48</v>
          </cell>
          <cell r="X33">
            <v>9680.66</v>
          </cell>
          <cell r="Z33">
            <v>19275.14</v>
          </cell>
        </row>
        <row r="34">
          <cell r="A34" t="str">
            <v>System Integrity</v>
          </cell>
          <cell r="B34">
            <v>145482.85999999999</v>
          </cell>
          <cell r="C34">
            <v>36627.97</v>
          </cell>
          <cell r="D34">
            <v>28597.97</v>
          </cell>
          <cell r="F34">
            <v>30750.74</v>
          </cell>
          <cell r="H34">
            <v>43568.09</v>
          </cell>
          <cell r="J34">
            <v>35827.1</v>
          </cell>
          <cell r="L34">
            <v>47347.1</v>
          </cell>
          <cell r="N34">
            <v>48650.95</v>
          </cell>
          <cell r="P34">
            <v>11997.65</v>
          </cell>
          <cell r="R34">
            <v>8068.95</v>
          </cell>
          <cell r="T34">
            <v>8613.9500000000007</v>
          </cell>
          <cell r="V34">
            <v>11510.64</v>
          </cell>
          <cell r="X34">
            <v>11593.58</v>
          </cell>
          <cell r="Z34">
            <v>323154.69000000012</v>
          </cell>
        </row>
        <row r="35">
          <cell r="A35" t="str">
            <v>Vehicles</v>
          </cell>
          <cell r="B35" t="str">
            <v xml:space="preserve"> 0</v>
          </cell>
          <cell r="C35" t="str">
            <v xml:space="preserve"> 0</v>
          </cell>
          <cell r="D35" t="str">
            <v xml:space="preserve"> 0</v>
          </cell>
          <cell r="F35" t="str">
            <v xml:space="preserve"> 0</v>
          </cell>
          <cell r="H35" t="str">
            <v xml:space="preserve"> 0</v>
          </cell>
          <cell r="J35" t="str">
            <v xml:space="preserve"> 0</v>
          </cell>
          <cell r="L35" t="str">
            <v xml:space="preserve"> 0</v>
          </cell>
          <cell r="N35" t="str">
            <v xml:space="preserve"> 0</v>
          </cell>
          <cell r="P35" t="str">
            <v xml:space="preserve"> 0</v>
          </cell>
          <cell r="R35" t="str">
            <v xml:space="preserve"> 0</v>
          </cell>
          <cell r="T35" t="str">
            <v xml:space="preserve"> 0</v>
          </cell>
          <cell r="V35" t="str">
            <v xml:space="preserve"> 0</v>
          </cell>
          <cell r="X35" t="str">
            <v xml:space="preserve"> 0</v>
          </cell>
          <cell r="Z35">
            <v>0</v>
          </cell>
        </row>
        <row r="36">
          <cell r="A36" t="str">
            <v>NonGrowth</v>
          </cell>
          <cell r="B36">
            <v>164758</v>
          </cell>
          <cell r="C36">
            <v>39674.82</v>
          </cell>
          <cell r="D36">
            <v>29195.33</v>
          </cell>
          <cell r="E36">
            <v>0</v>
          </cell>
          <cell r="F36">
            <v>28211.33</v>
          </cell>
          <cell r="G36">
            <v>0</v>
          </cell>
          <cell r="H36">
            <v>44285.66</v>
          </cell>
          <cell r="I36">
            <v>0</v>
          </cell>
          <cell r="J36">
            <v>35571.279999999999</v>
          </cell>
          <cell r="K36">
            <v>0</v>
          </cell>
          <cell r="L36">
            <v>48751.89</v>
          </cell>
          <cell r="M36">
            <v>0</v>
          </cell>
          <cell r="N36">
            <v>48353.81</v>
          </cell>
          <cell r="O36">
            <v>0</v>
          </cell>
          <cell r="P36">
            <v>11997.65</v>
          </cell>
          <cell r="Q36">
            <v>0</v>
          </cell>
          <cell r="R36">
            <v>8068.95</v>
          </cell>
          <cell r="S36">
            <v>0</v>
          </cell>
          <cell r="T36">
            <v>8613.9500000000007</v>
          </cell>
          <cell r="U36">
            <v>0</v>
          </cell>
          <cell r="V36">
            <v>21105.119999999999</v>
          </cell>
          <cell r="W36">
            <v>0</v>
          </cell>
          <cell r="X36">
            <v>21274.240000000002</v>
          </cell>
          <cell r="Y36">
            <v>0</v>
          </cell>
          <cell r="Z36">
            <v>345104.03</v>
          </cell>
        </row>
        <row r="38">
          <cell r="A38" t="str">
            <v>Capital</v>
          </cell>
          <cell r="B38">
            <v>206551.32</v>
          </cell>
          <cell r="C38">
            <v>41265.26</v>
          </cell>
          <cell r="D38">
            <v>34228.769999999997</v>
          </cell>
          <cell r="E38">
            <v>0</v>
          </cell>
          <cell r="F38">
            <v>31721.53</v>
          </cell>
          <cell r="G38">
            <v>0</v>
          </cell>
          <cell r="H38">
            <v>45977.48</v>
          </cell>
          <cell r="I38">
            <v>0</v>
          </cell>
          <cell r="J38">
            <v>40811.65</v>
          </cell>
          <cell r="K38">
            <v>0</v>
          </cell>
          <cell r="L38">
            <v>52149.93</v>
          </cell>
          <cell r="M38">
            <v>0</v>
          </cell>
          <cell r="N38">
            <v>49776.06</v>
          </cell>
          <cell r="O38">
            <v>0</v>
          </cell>
          <cell r="P38">
            <v>15395.1</v>
          </cell>
          <cell r="Q38">
            <v>0</v>
          </cell>
          <cell r="R38">
            <v>11385.36</v>
          </cell>
          <cell r="S38">
            <v>0</v>
          </cell>
          <cell r="T38">
            <v>12034.79</v>
          </cell>
          <cell r="U38">
            <v>0</v>
          </cell>
          <cell r="V38">
            <v>24660.63</v>
          </cell>
          <cell r="W38">
            <v>0</v>
          </cell>
          <cell r="X38">
            <v>24908.65</v>
          </cell>
          <cell r="Y38">
            <v>0</v>
          </cell>
          <cell r="Z38">
            <v>384315.21</v>
          </cell>
        </row>
      </sheetData>
      <sheetData sheetId="6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>
            <v>1642886.27</v>
          </cell>
          <cell r="C15">
            <v>123594.74</v>
          </cell>
          <cell r="D15">
            <v>111263.78</v>
          </cell>
          <cell r="F15">
            <v>169978.87</v>
          </cell>
          <cell r="H15">
            <v>104241.59</v>
          </cell>
          <cell r="J15">
            <v>88584.320000000007</v>
          </cell>
          <cell r="L15">
            <v>133768.75</v>
          </cell>
          <cell r="N15">
            <v>74559.740000000005</v>
          </cell>
          <cell r="P15">
            <v>133927.99</v>
          </cell>
          <cell r="R15">
            <v>131310.43</v>
          </cell>
          <cell r="T15">
            <v>135596.76</v>
          </cell>
          <cell r="V15">
            <v>141124.34</v>
          </cell>
          <cell r="X15">
            <v>142438.53</v>
          </cell>
          <cell r="Z15">
            <v>1490389.84</v>
          </cell>
        </row>
        <row r="17">
          <cell r="A17" t="str">
            <v>Equipment</v>
          </cell>
          <cell r="B17">
            <v>142021.24</v>
          </cell>
          <cell r="C17">
            <v>11439.55</v>
          </cell>
          <cell r="D17">
            <v>9654.7999999999993</v>
          </cell>
          <cell r="F17">
            <v>5921.86</v>
          </cell>
          <cell r="H17">
            <v>24663.01</v>
          </cell>
          <cell r="J17">
            <v>2902.87</v>
          </cell>
          <cell r="L17">
            <v>21388.83</v>
          </cell>
          <cell r="N17">
            <v>961.42</v>
          </cell>
          <cell r="P17">
            <v>30008.01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106940.35</v>
          </cell>
        </row>
        <row r="19">
          <cell r="A19" t="str">
            <v>2002.PC/MDT Replacement-Acker: CB10.PC/MDT Replacement-Acker</v>
          </cell>
          <cell r="B19" t="str">
            <v xml:space="preserve"> 0</v>
          </cell>
          <cell r="C19" t="str">
            <v xml:space="preserve"> 0</v>
          </cell>
          <cell r="D19">
            <v>5173.21</v>
          </cell>
          <cell r="F19">
            <v>5322.96</v>
          </cell>
          <cell r="H19">
            <v>37637.61</v>
          </cell>
          <cell r="J19">
            <v>6150.83</v>
          </cell>
          <cell r="L19">
            <v>9015.91</v>
          </cell>
          <cell r="N19">
            <v>2086.19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65386.710000000006</v>
          </cell>
        </row>
        <row r="20">
          <cell r="Z20">
            <v>0</v>
          </cell>
        </row>
        <row r="21">
          <cell r="Z21">
            <v>0</v>
          </cell>
        </row>
        <row r="22">
          <cell r="Z22">
            <v>0</v>
          </cell>
        </row>
        <row r="23">
          <cell r="Z23">
            <v>0</v>
          </cell>
        </row>
        <row r="24">
          <cell r="A24" t="str">
            <v>PC/MDT Replacement</v>
          </cell>
          <cell r="B24">
            <v>0</v>
          </cell>
          <cell r="C24">
            <v>0</v>
          </cell>
          <cell r="D24">
            <v>5173.21</v>
          </cell>
          <cell r="E24">
            <v>0</v>
          </cell>
          <cell r="F24">
            <v>5322.96</v>
          </cell>
          <cell r="G24">
            <v>0</v>
          </cell>
          <cell r="H24">
            <v>37637.61</v>
          </cell>
          <cell r="I24">
            <v>0</v>
          </cell>
          <cell r="J24">
            <v>6150.83</v>
          </cell>
          <cell r="K24">
            <v>0</v>
          </cell>
          <cell r="L24">
            <v>9015.91</v>
          </cell>
          <cell r="M24">
            <v>0</v>
          </cell>
          <cell r="N24">
            <v>2086.19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65386.710000000006</v>
          </cell>
        </row>
        <row r="25">
          <cell r="A25" t="str">
            <v>Information Technology-Other</v>
          </cell>
          <cell r="B25">
            <v>93690.67</v>
          </cell>
          <cell r="C25">
            <v>1733.33</v>
          </cell>
          <cell r="D25">
            <v>21.489999999999782</v>
          </cell>
          <cell r="F25">
            <v>179.94999999999982</v>
          </cell>
          <cell r="H25">
            <v>1269.739999999998</v>
          </cell>
          <cell r="J25">
            <v>249.27000000000044</v>
          </cell>
          <cell r="L25">
            <v>354.67000000000007</v>
          </cell>
          <cell r="N25">
            <v>14194.66</v>
          </cell>
          <cell r="P25">
            <v>10403</v>
          </cell>
          <cell r="R25">
            <v>15099.86</v>
          </cell>
          <cell r="T25">
            <v>10479.950000000001</v>
          </cell>
          <cell r="V25">
            <v>10926.46</v>
          </cell>
          <cell r="X25">
            <v>2918.04</v>
          </cell>
          <cell r="Z25">
            <v>67830.42</v>
          </cell>
        </row>
        <row r="26">
          <cell r="A26" t="str">
            <v>Information Technology</v>
          </cell>
          <cell r="B26">
            <v>93690.67</v>
          </cell>
          <cell r="C26">
            <v>1733.33</v>
          </cell>
          <cell r="D26">
            <v>5194.7</v>
          </cell>
          <cell r="E26">
            <v>0</v>
          </cell>
          <cell r="F26">
            <v>5502.91</v>
          </cell>
          <cell r="G26">
            <v>0</v>
          </cell>
          <cell r="H26">
            <v>38907.35</v>
          </cell>
          <cell r="I26">
            <v>0</v>
          </cell>
          <cell r="J26">
            <v>6400.1</v>
          </cell>
          <cell r="K26">
            <v>0</v>
          </cell>
          <cell r="L26">
            <v>9370.58</v>
          </cell>
          <cell r="M26">
            <v>0</v>
          </cell>
          <cell r="N26">
            <v>16280.85</v>
          </cell>
          <cell r="O26">
            <v>0</v>
          </cell>
          <cell r="P26">
            <v>10403</v>
          </cell>
          <cell r="Q26">
            <v>0</v>
          </cell>
          <cell r="R26">
            <v>15099.86</v>
          </cell>
          <cell r="S26">
            <v>0</v>
          </cell>
          <cell r="T26">
            <v>10479.950000000001</v>
          </cell>
          <cell r="U26">
            <v>0</v>
          </cell>
          <cell r="V26">
            <v>10926.46</v>
          </cell>
          <cell r="W26">
            <v>0</v>
          </cell>
          <cell r="X26">
            <v>2918.04</v>
          </cell>
          <cell r="Y26">
            <v>0</v>
          </cell>
          <cell r="Z26">
            <v>133217.13</v>
          </cell>
        </row>
        <row r="28">
          <cell r="A28" t="str">
            <v>Misc</v>
          </cell>
          <cell r="B28" t="str">
            <v xml:space="preserve"> 0</v>
          </cell>
          <cell r="C28">
            <v>24037.4</v>
          </cell>
          <cell r="D28">
            <v>-7270.82</v>
          </cell>
          <cell r="F28">
            <v>-5742.65</v>
          </cell>
          <cell r="H28">
            <v>-3921.36</v>
          </cell>
          <cell r="J28">
            <v>36684.47</v>
          </cell>
          <cell r="L28">
            <v>-15091.77</v>
          </cell>
          <cell r="N28">
            <v>88419.12</v>
          </cell>
          <cell r="P28" t="str">
            <v xml:space="preserve"> 0</v>
          </cell>
          <cell r="R28" t="str">
            <v xml:space="preserve"> 0</v>
          </cell>
          <cell r="T28" t="str">
            <v xml:space="preserve"> 0</v>
          </cell>
          <cell r="V28" t="str">
            <v xml:space="preserve"> 0</v>
          </cell>
          <cell r="X28" t="str">
            <v xml:space="preserve"> 0</v>
          </cell>
          <cell r="Z28">
            <v>117114.39</v>
          </cell>
        </row>
        <row r="29">
          <cell r="A29" t="str">
            <v>Overhead</v>
          </cell>
          <cell r="B29" t="str">
            <v xml:space="preserve"> 0</v>
          </cell>
          <cell r="C29" t="str">
            <v xml:space="preserve"> 0</v>
          </cell>
          <cell r="D29" t="str">
            <v xml:space="preserve"> 0</v>
          </cell>
          <cell r="F29" t="str">
            <v xml:space="preserve"> 0</v>
          </cell>
          <cell r="H29" t="str">
            <v xml:space="preserve"> 0</v>
          </cell>
          <cell r="J29" t="str">
            <v xml:space="preserve"> 0</v>
          </cell>
          <cell r="L29" t="str">
            <v xml:space="preserve"> 0</v>
          </cell>
          <cell r="N29" t="str">
            <v xml:space="preserve"> 0</v>
          </cell>
          <cell r="P29" t="str">
            <v xml:space="preserve"> 0</v>
          </cell>
          <cell r="R29" t="str">
            <v xml:space="preserve"> 0</v>
          </cell>
          <cell r="T29" t="str">
            <v xml:space="preserve"> 0</v>
          </cell>
          <cell r="V29" t="str">
            <v xml:space="preserve"> 0</v>
          </cell>
          <cell r="X29" t="str">
            <v xml:space="preserve"> 0</v>
          </cell>
          <cell r="Z29">
            <v>0</v>
          </cell>
        </row>
        <row r="30">
          <cell r="A30" t="str">
            <v>Pipeline Integrity Management</v>
          </cell>
          <cell r="B30" t="str">
            <v xml:space="preserve"> 0</v>
          </cell>
          <cell r="C30" t="str">
            <v xml:space="preserve"> 0</v>
          </cell>
          <cell r="D30" t="str">
            <v xml:space="preserve"> 0</v>
          </cell>
          <cell r="F30" t="str">
            <v xml:space="preserve"> 0</v>
          </cell>
          <cell r="H30" t="str">
            <v xml:space="preserve"> 0</v>
          </cell>
          <cell r="J30" t="str">
            <v xml:space="preserve"> 0</v>
          </cell>
          <cell r="L30" t="str">
            <v xml:space="preserve"> 0</v>
          </cell>
          <cell r="N30" t="str">
            <v xml:space="preserve"> 0</v>
          </cell>
          <cell r="P30" t="str">
            <v xml:space="preserve"> 0</v>
          </cell>
          <cell r="R30" t="str">
            <v xml:space="preserve"> 0</v>
          </cell>
          <cell r="T30" t="str">
            <v xml:space="preserve"> 0</v>
          </cell>
          <cell r="V30" t="str">
            <v xml:space="preserve"> 0</v>
          </cell>
          <cell r="X30" t="str">
            <v xml:space="preserve"> 0</v>
          </cell>
          <cell r="Z30">
            <v>0</v>
          </cell>
        </row>
        <row r="31">
          <cell r="A31" t="str">
            <v>Public Improvements</v>
          </cell>
          <cell r="B31">
            <v>551665.68999999994</v>
          </cell>
          <cell r="C31" t="str">
            <v xml:space="preserve"> 0</v>
          </cell>
          <cell r="D31" t="str">
            <v xml:space="preserve"> 0</v>
          </cell>
          <cell r="F31">
            <v>28776.29</v>
          </cell>
          <cell r="H31">
            <v>94555.38</v>
          </cell>
          <cell r="J31">
            <v>516864.39</v>
          </cell>
          <cell r="L31">
            <v>598561.5</v>
          </cell>
          <cell r="N31">
            <v>80452.27</v>
          </cell>
          <cell r="P31" t="str">
            <v xml:space="preserve"> 0</v>
          </cell>
          <cell r="R31" t="str">
            <v xml:space="preserve"> 0</v>
          </cell>
          <cell r="T31" t="str">
            <v xml:space="preserve"> 0</v>
          </cell>
          <cell r="V31" t="str">
            <v xml:space="preserve"> 0</v>
          </cell>
          <cell r="X31" t="str">
            <v xml:space="preserve"> 0</v>
          </cell>
          <cell r="Z31">
            <v>1319209.83</v>
          </cell>
        </row>
        <row r="32">
          <cell r="A32" t="str">
            <v>Structures</v>
          </cell>
          <cell r="B32" t="str">
            <v xml:space="preserve"> 0</v>
          </cell>
          <cell r="C32" t="str">
            <v xml:space="preserve"> 0</v>
          </cell>
          <cell r="D32" t="str">
            <v xml:space="preserve"> 0</v>
          </cell>
          <cell r="F32" t="str">
            <v xml:space="preserve"> 0</v>
          </cell>
          <cell r="H32" t="str">
            <v xml:space="preserve"> 0</v>
          </cell>
          <cell r="J32" t="str">
            <v xml:space="preserve"> 0</v>
          </cell>
          <cell r="L32" t="str">
            <v xml:space="preserve"> 0</v>
          </cell>
          <cell r="N32" t="str">
            <v xml:space="preserve"> 0</v>
          </cell>
          <cell r="P32" t="str">
            <v xml:space="preserve"> 0</v>
          </cell>
          <cell r="R32" t="str">
            <v xml:space="preserve"> 0</v>
          </cell>
          <cell r="T32" t="str">
            <v xml:space="preserve"> 0</v>
          </cell>
          <cell r="V32" t="str">
            <v xml:space="preserve"> 0</v>
          </cell>
          <cell r="X32" t="str">
            <v xml:space="preserve"> 0</v>
          </cell>
          <cell r="Z32">
            <v>0</v>
          </cell>
        </row>
        <row r="33">
          <cell r="A33" t="str">
            <v>System Improvements</v>
          </cell>
          <cell r="B33">
            <v>118551.63</v>
          </cell>
          <cell r="C33">
            <v>3585.16</v>
          </cell>
          <cell r="D33">
            <v>-508.74</v>
          </cell>
          <cell r="F33">
            <v>191.38</v>
          </cell>
          <cell r="H33" t="str">
            <v xml:space="preserve"> 0</v>
          </cell>
          <cell r="J33" t="str">
            <v xml:space="preserve"> 0</v>
          </cell>
          <cell r="L33" t="str">
            <v xml:space="preserve"> 0</v>
          </cell>
          <cell r="N33" t="str">
            <v xml:space="preserve"> 0</v>
          </cell>
          <cell r="P33">
            <v>899.58</v>
          </cell>
          <cell r="R33">
            <v>879.63</v>
          </cell>
          <cell r="T33">
            <v>70811.850000000006</v>
          </cell>
          <cell r="V33">
            <v>938.46</v>
          </cell>
          <cell r="X33">
            <v>946.34</v>
          </cell>
          <cell r="Z33">
            <v>77743.66</v>
          </cell>
        </row>
        <row r="34">
          <cell r="A34" t="str">
            <v>System Integrity</v>
          </cell>
          <cell r="B34">
            <v>4997646.58</v>
          </cell>
          <cell r="C34">
            <v>349655.31</v>
          </cell>
          <cell r="D34">
            <v>290526.39</v>
          </cell>
          <cell r="F34">
            <v>362971.71</v>
          </cell>
          <cell r="H34">
            <v>344127.97</v>
          </cell>
          <cell r="J34">
            <v>311654.40999999997</v>
          </cell>
          <cell r="L34">
            <v>549066.13</v>
          </cell>
          <cell r="N34">
            <v>299185.57</v>
          </cell>
          <cell r="P34">
            <v>564164.74</v>
          </cell>
          <cell r="R34">
            <v>479235.59</v>
          </cell>
          <cell r="T34">
            <v>401601.89</v>
          </cell>
          <cell r="V34">
            <v>379074.76</v>
          </cell>
          <cell r="X34">
            <v>397369.46</v>
          </cell>
          <cell r="Z34">
            <v>4728633.93</v>
          </cell>
        </row>
        <row r="35">
          <cell r="A35" t="str">
            <v>Vehicles</v>
          </cell>
          <cell r="B35" t="str">
            <v xml:space="preserve"> 0</v>
          </cell>
          <cell r="C35" t="str">
            <v xml:space="preserve"> 0</v>
          </cell>
          <cell r="D35" t="str">
            <v xml:space="preserve"> 0</v>
          </cell>
          <cell r="F35" t="str">
            <v xml:space="preserve"> 0</v>
          </cell>
          <cell r="H35" t="str">
            <v xml:space="preserve"> 0</v>
          </cell>
          <cell r="J35" t="str">
            <v xml:space="preserve"> 0</v>
          </cell>
          <cell r="L35" t="str">
            <v xml:space="preserve"> 0</v>
          </cell>
          <cell r="N35" t="str">
            <v xml:space="preserve"> 0</v>
          </cell>
          <cell r="P35" t="str">
            <v xml:space="preserve"> 0</v>
          </cell>
          <cell r="R35" t="str">
            <v xml:space="preserve"> 0</v>
          </cell>
          <cell r="T35" t="str">
            <v xml:space="preserve"> 0</v>
          </cell>
          <cell r="V35" t="str">
            <v xml:space="preserve"> 0</v>
          </cell>
          <cell r="X35" t="str">
            <v xml:space="preserve"> 0</v>
          </cell>
          <cell r="Z35">
            <v>0</v>
          </cell>
        </row>
        <row r="36">
          <cell r="A36" t="str">
            <v>NonGrowth</v>
          </cell>
          <cell r="B36">
            <v>5903575.8099999996</v>
          </cell>
          <cell r="C36">
            <v>390450.75</v>
          </cell>
          <cell r="D36">
            <v>297596.33</v>
          </cell>
          <cell r="E36">
            <v>0</v>
          </cell>
          <cell r="F36">
            <v>397621.5</v>
          </cell>
          <cell r="G36">
            <v>0</v>
          </cell>
          <cell r="H36">
            <v>498332.35</v>
          </cell>
          <cell r="I36">
            <v>0</v>
          </cell>
          <cell r="J36">
            <v>874506.23999999999</v>
          </cell>
          <cell r="K36">
            <v>0</v>
          </cell>
          <cell r="L36">
            <v>1163295.27</v>
          </cell>
          <cell r="M36">
            <v>0</v>
          </cell>
          <cell r="N36">
            <v>485299.23</v>
          </cell>
          <cell r="O36">
            <v>0</v>
          </cell>
          <cell r="P36">
            <v>605475.32999999996</v>
          </cell>
          <cell r="Q36">
            <v>0</v>
          </cell>
          <cell r="R36">
            <v>495215.08</v>
          </cell>
          <cell r="S36">
            <v>0</v>
          </cell>
          <cell r="T36">
            <v>482893.69</v>
          </cell>
          <cell r="U36">
            <v>0</v>
          </cell>
          <cell r="V36">
            <v>390939.68</v>
          </cell>
          <cell r="W36">
            <v>0</v>
          </cell>
          <cell r="X36">
            <v>401233.84</v>
          </cell>
          <cell r="Y36">
            <v>0</v>
          </cell>
          <cell r="Z36">
            <v>6482859.29</v>
          </cell>
        </row>
        <row r="38">
          <cell r="A38" t="str">
            <v>Capital</v>
          </cell>
          <cell r="B38">
            <v>7546462.0800000001</v>
          </cell>
          <cell r="C38">
            <v>514045.49</v>
          </cell>
          <cell r="D38">
            <v>408860.11</v>
          </cell>
          <cell r="E38">
            <v>0</v>
          </cell>
          <cell r="F38">
            <v>567600.37</v>
          </cell>
          <cell r="G38">
            <v>0</v>
          </cell>
          <cell r="H38">
            <v>602573.93999999994</v>
          </cell>
          <cell r="I38">
            <v>0</v>
          </cell>
          <cell r="J38">
            <v>963090.56</v>
          </cell>
          <cell r="K38">
            <v>0</v>
          </cell>
          <cell r="L38">
            <v>1297064.02</v>
          </cell>
          <cell r="M38">
            <v>0</v>
          </cell>
          <cell r="N38">
            <v>559858.97</v>
          </cell>
          <cell r="O38">
            <v>0</v>
          </cell>
          <cell r="P38">
            <v>739403.32</v>
          </cell>
          <cell r="Q38">
            <v>0</v>
          </cell>
          <cell r="R38">
            <v>626525.51</v>
          </cell>
          <cell r="S38">
            <v>0</v>
          </cell>
          <cell r="T38">
            <v>618490.44999999995</v>
          </cell>
          <cell r="U38">
            <v>0</v>
          </cell>
          <cell r="V38">
            <v>532064.02</v>
          </cell>
          <cell r="W38">
            <v>0</v>
          </cell>
          <cell r="X38">
            <v>543672.37</v>
          </cell>
          <cell r="Y38">
            <v>0</v>
          </cell>
          <cell r="Z38">
            <v>7973249.1299999999</v>
          </cell>
        </row>
      </sheetData>
      <sheetData sheetId="7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>
            <v>3060869.27</v>
          </cell>
          <cell r="C15">
            <v>203370.66</v>
          </cell>
          <cell r="D15">
            <v>195613.97</v>
          </cell>
          <cell r="F15">
            <v>135754.92000000001</v>
          </cell>
          <cell r="H15">
            <v>139876.88</v>
          </cell>
          <cell r="J15">
            <v>131199.54</v>
          </cell>
          <cell r="L15">
            <v>201283.24</v>
          </cell>
          <cell r="N15">
            <v>253775.01</v>
          </cell>
          <cell r="P15">
            <v>258500.86</v>
          </cell>
          <cell r="R15">
            <v>252794.16</v>
          </cell>
          <cell r="T15">
            <v>260751.49</v>
          </cell>
          <cell r="V15">
            <v>271013.2</v>
          </cell>
          <cell r="X15">
            <v>273455.01</v>
          </cell>
          <cell r="Z15">
            <v>2577388.9400000004</v>
          </cell>
        </row>
        <row r="17">
          <cell r="A17" t="str">
            <v>Equipment</v>
          </cell>
          <cell r="B17">
            <v>380973.62</v>
          </cell>
          <cell r="C17">
            <v>4454.47</v>
          </cell>
          <cell r="D17">
            <v>131627.82999999999</v>
          </cell>
          <cell r="F17">
            <v>81736.63</v>
          </cell>
          <cell r="H17">
            <v>257561.36</v>
          </cell>
          <cell r="J17">
            <v>16558.84</v>
          </cell>
          <cell r="L17">
            <v>46549.91</v>
          </cell>
          <cell r="N17">
            <v>51703.9</v>
          </cell>
          <cell r="P17">
            <v>5364.56</v>
          </cell>
          <cell r="R17" t="str">
            <v xml:space="preserve"> 0</v>
          </cell>
          <cell r="T17">
            <v>-10134.530000000001</v>
          </cell>
          <cell r="V17" t="str">
            <v xml:space="preserve"> 0</v>
          </cell>
          <cell r="X17" t="str">
            <v xml:space="preserve"> 0</v>
          </cell>
          <cell r="Z17">
            <v>585422.97000000009</v>
          </cell>
        </row>
        <row r="19">
          <cell r="A19" t="str">
            <v>2002.PC/MDT Replacement-Acker: CB10.PC/MDT Replacement-Acker</v>
          </cell>
          <cell r="B19" t="str">
            <v xml:space="preserve"> 0</v>
          </cell>
          <cell r="C19">
            <v>10346.42</v>
          </cell>
          <cell r="D19">
            <v>5173.22</v>
          </cell>
          <cell r="F19">
            <v>15966.25</v>
          </cell>
          <cell r="H19">
            <v>142305.95000000001</v>
          </cell>
          <cell r="J19">
            <v>13724.32</v>
          </cell>
          <cell r="L19">
            <v>35328.5</v>
          </cell>
          <cell r="N19">
            <v>3209.85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226054.51000000004</v>
          </cell>
        </row>
        <row r="20">
          <cell r="Z20">
            <v>0</v>
          </cell>
        </row>
        <row r="21">
          <cell r="Z21">
            <v>0</v>
          </cell>
        </row>
        <row r="22">
          <cell r="Z22">
            <v>0</v>
          </cell>
        </row>
        <row r="23">
          <cell r="Z23">
            <v>0</v>
          </cell>
        </row>
        <row r="24">
          <cell r="A24" t="str">
            <v>PC/MDT Replacement</v>
          </cell>
          <cell r="B24">
            <v>0</v>
          </cell>
          <cell r="C24">
            <v>10346.42</v>
          </cell>
          <cell r="D24">
            <v>5173.22</v>
          </cell>
          <cell r="E24">
            <v>0</v>
          </cell>
          <cell r="F24">
            <v>15966.25</v>
          </cell>
          <cell r="G24">
            <v>0</v>
          </cell>
          <cell r="H24">
            <v>142305.95000000001</v>
          </cell>
          <cell r="I24">
            <v>0</v>
          </cell>
          <cell r="J24">
            <v>13724.32</v>
          </cell>
          <cell r="K24">
            <v>0</v>
          </cell>
          <cell r="L24">
            <v>35328.5</v>
          </cell>
          <cell r="M24">
            <v>0</v>
          </cell>
          <cell r="N24">
            <v>3209.85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226054.51000000004</v>
          </cell>
        </row>
        <row r="25">
          <cell r="A25" t="str">
            <v>Information Technology-Other</v>
          </cell>
          <cell r="B25">
            <v>750679.62</v>
          </cell>
          <cell r="C25">
            <v>39490.97</v>
          </cell>
          <cell r="D25">
            <v>5981.63</v>
          </cell>
          <cell r="F25">
            <v>399719.09</v>
          </cell>
          <cell r="H25">
            <v>14834.75</v>
          </cell>
          <cell r="J25">
            <v>25909.449999999997</v>
          </cell>
          <cell r="L25">
            <v>11882.489999999998</v>
          </cell>
          <cell r="N25">
            <v>5410.58</v>
          </cell>
          <cell r="P25">
            <v>17492.490000000002</v>
          </cell>
          <cell r="R25">
            <v>119842.18</v>
          </cell>
          <cell r="T25">
            <v>17614.849999999999</v>
          </cell>
          <cell r="V25">
            <v>18320.330000000002</v>
          </cell>
          <cell r="X25">
            <v>0</v>
          </cell>
          <cell r="Z25">
            <v>676498.80999999994</v>
          </cell>
        </row>
        <row r="26">
          <cell r="A26" t="str">
            <v>Information Technology</v>
          </cell>
          <cell r="B26">
            <v>750679.62</v>
          </cell>
          <cell r="C26">
            <v>49837.39</v>
          </cell>
          <cell r="D26">
            <v>11154.85</v>
          </cell>
          <cell r="E26">
            <v>0</v>
          </cell>
          <cell r="F26">
            <v>415685.34</v>
          </cell>
          <cell r="G26">
            <v>0</v>
          </cell>
          <cell r="H26">
            <v>157140.70000000001</v>
          </cell>
          <cell r="I26">
            <v>0</v>
          </cell>
          <cell r="J26">
            <v>39633.769999999997</v>
          </cell>
          <cell r="K26">
            <v>0</v>
          </cell>
          <cell r="L26">
            <v>47210.99</v>
          </cell>
          <cell r="M26">
            <v>0</v>
          </cell>
          <cell r="N26">
            <v>8620.43</v>
          </cell>
          <cell r="O26">
            <v>0</v>
          </cell>
          <cell r="P26">
            <v>17492.490000000002</v>
          </cell>
          <cell r="Q26">
            <v>0</v>
          </cell>
          <cell r="R26">
            <v>119842.18</v>
          </cell>
          <cell r="S26">
            <v>0</v>
          </cell>
          <cell r="T26">
            <v>17614.849999999999</v>
          </cell>
          <cell r="U26">
            <v>0</v>
          </cell>
          <cell r="V26">
            <v>18320.330000000002</v>
          </cell>
          <cell r="W26">
            <v>0</v>
          </cell>
          <cell r="X26" t="str">
            <v xml:space="preserve"> 0</v>
          </cell>
          <cell r="Y26">
            <v>0</v>
          </cell>
          <cell r="Z26">
            <v>902553.32000000007</v>
          </cell>
        </row>
        <row r="28">
          <cell r="A28" t="str">
            <v>Misc</v>
          </cell>
          <cell r="B28" t="str">
            <v xml:space="preserve"> 0</v>
          </cell>
          <cell r="C28">
            <v>766125.21</v>
          </cell>
          <cell r="D28">
            <v>-868721.9</v>
          </cell>
          <cell r="F28">
            <v>84631.3</v>
          </cell>
          <cell r="H28">
            <v>-125203.52</v>
          </cell>
          <cell r="J28">
            <v>84368.01</v>
          </cell>
          <cell r="L28">
            <v>-27815.58</v>
          </cell>
          <cell r="N28">
            <v>17925.95</v>
          </cell>
          <cell r="P28" t="str">
            <v xml:space="preserve"> 0</v>
          </cell>
          <cell r="R28" t="str">
            <v xml:space="preserve"> 0</v>
          </cell>
          <cell r="T28" t="str">
            <v xml:space="preserve"> 0</v>
          </cell>
          <cell r="V28" t="str">
            <v xml:space="preserve"> 0</v>
          </cell>
          <cell r="X28" t="str">
            <v xml:space="preserve"> 0</v>
          </cell>
          <cell r="Z28">
            <v>-68690.530000000072</v>
          </cell>
        </row>
        <row r="29">
          <cell r="A29" t="str">
            <v>Overhead</v>
          </cell>
          <cell r="B29" t="str">
            <v xml:space="preserve"> 0</v>
          </cell>
          <cell r="C29" t="str">
            <v xml:space="preserve"> 0</v>
          </cell>
          <cell r="D29" t="str">
            <v xml:space="preserve"> 0</v>
          </cell>
          <cell r="F29" t="str">
            <v xml:space="preserve"> 0</v>
          </cell>
          <cell r="H29" t="str">
            <v xml:space="preserve"> 0</v>
          </cell>
          <cell r="J29" t="str">
            <v xml:space="preserve"> 0</v>
          </cell>
          <cell r="L29" t="str">
            <v xml:space="preserve"> 0</v>
          </cell>
          <cell r="N29" t="str">
            <v xml:space="preserve"> 0</v>
          </cell>
          <cell r="P29" t="str">
            <v xml:space="preserve"> 0</v>
          </cell>
          <cell r="R29" t="str">
            <v xml:space="preserve"> 0</v>
          </cell>
          <cell r="T29" t="str">
            <v xml:space="preserve"> 0</v>
          </cell>
          <cell r="V29" t="str">
            <v xml:space="preserve"> 0</v>
          </cell>
          <cell r="X29" t="str">
            <v xml:space="preserve"> 0</v>
          </cell>
          <cell r="Z29">
            <v>0</v>
          </cell>
        </row>
        <row r="30">
          <cell r="A30" t="str">
            <v>Pipeline Integrity Management</v>
          </cell>
          <cell r="B30" t="str">
            <v xml:space="preserve"> 0</v>
          </cell>
          <cell r="C30" t="str">
            <v xml:space="preserve"> 0</v>
          </cell>
          <cell r="D30" t="str">
            <v xml:space="preserve"> 0</v>
          </cell>
          <cell r="F30" t="str">
            <v xml:space="preserve"> 0</v>
          </cell>
          <cell r="H30" t="str">
            <v xml:space="preserve"> 0</v>
          </cell>
          <cell r="J30" t="str">
            <v xml:space="preserve"> 0</v>
          </cell>
          <cell r="L30" t="str">
            <v xml:space="preserve"> 0</v>
          </cell>
          <cell r="N30" t="str">
            <v xml:space="preserve"> 0</v>
          </cell>
          <cell r="P30" t="str">
            <v xml:space="preserve"> 0</v>
          </cell>
          <cell r="R30" t="str">
            <v xml:space="preserve"> 0</v>
          </cell>
          <cell r="T30" t="str">
            <v xml:space="preserve"> 0</v>
          </cell>
          <cell r="V30" t="str">
            <v xml:space="preserve"> 0</v>
          </cell>
          <cell r="X30" t="str">
            <v xml:space="preserve"> 0</v>
          </cell>
          <cell r="Z30">
            <v>0</v>
          </cell>
        </row>
        <row r="31">
          <cell r="A31" t="str">
            <v>Public Improvements</v>
          </cell>
          <cell r="B31">
            <v>347369.67</v>
          </cell>
          <cell r="C31">
            <v>7244.25</v>
          </cell>
          <cell r="D31">
            <v>1697.68</v>
          </cell>
          <cell r="F31">
            <v>1151.1400000000001</v>
          </cell>
          <cell r="H31">
            <v>-56.2</v>
          </cell>
          <cell r="J31">
            <v>35429.339999999997</v>
          </cell>
          <cell r="L31">
            <v>65473.95</v>
          </cell>
          <cell r="N31">
            <v>15585.42</v>
          </cell>
          <cell r="P31">
            <v>48080.45</v>
          </cell>
          <cell r="R31">
            <v>19216.009999999998</v>
          </cell>
          <cell r="T31">
            <v>19777.82</v>
          </cell>
          <cell r="V31">
            <v>20502.28</v>
          </cell>
          <cell r="X31">
            <v>20685.77</v>
          </cell>
          <cell r="Z31">
            <v>254787.90999999997</v>
          </cell>
        </row>
        <row r="32">
          <cell r="A32" t="str">
            <v>System Improvements</v>
          </cell>
          <cell r="B32">
            <v>1245880.92</v>
          </cell>
          <cell r="C32">
            <v>8868.65</v>
          </cell>
          <cell r="D32">
            <v>36753.15</v>
          </cell>
          <cell r="F32">
            <v>61526.27</v>
          </cell>
          <cell r="H32">
            <v>30458.46</v>
          </cell>
          <cell r="J32">
            <v>14580.14</v>
          </cell>
          <cell r="L32">
            <v>16803.509999999998</v>
          </cell>
          <cell r="N32">
            <v>-296380.52</v>
          </cell>
          <cell r="P32">
            <v>149071.56</v>
          </cell>
          <cell r="R32">
            <v>179024.99</v>
          </cell>
          <cell r="T32">
            <v>153742.1</v>
          </cell>
          <cell r="V32">
            <v>140634.23999999999</v>
          </cell>
          <cell r="X32">
            <v>117720.84</v>
          </cell>
          <cell r="Z32">
            <v>612803.3899999999</v>
          </cell>
        </row>
        <row r="33">
          <cell r="Z33">
            <v>0</v>
          </cell>
        </row>
        <row r="34">
          <cell r="A34" t="str">
            <v>PlainviewOfficeBldg.ST: CB10.Plainview Office Building</v>
          </cell>
          <cell r="B34">
            <v>2250644.4900000002</v>
          </cell>
          <cell r="C34">
            <v>994912.05</v>
          </cell>
          <cell r="D34">
            <v>1201419.92</v>
          </cell>
          <cell r="F34">
            <v>778313.93</v>
          </cell>
          <cell r="H34">
            <v>-737845.39</v>
          </cell>
          <cell r="J34">
            <v>4539.93</v>
          </cell>
          <cell r="L34">
            <v>126501.51</v>
          </cell>
          <cell r="N34">
            <v>1615.45</v>
          </cell>
          <cell r="P34">
            <v>0.52</v>
          </cell>
          <cell r="R34">
            <v>-0.53</v>
          </cell>
          <cell r="T34">
            <v>-0.04</v>
          </cell>
          <cell r="V34">
            <v>-0.49</v>
          </cell>
          <cell r="X34">
            <v>0.17</v>
          </cell>
          <cell r="Z34">
            <v>2369457.0299999998</v>
          </cell>
        </row>
        <row r="35">
          <cell r="A35" t="str">
            <v>Default FP: Company 030 - Structures</v>
          </cell>
          <cell r="B35" t="str">
            <v xml:space="preserve"> 0</v>
          </cell>
          <cell r="C35" t="str">
            <v xml:space="preserve"> 0</v>
          </cell>
          <cell r="D35" t="str">
            <v xml:space="preserve"> 0</v>
          </cell>
          <cell r="F35" t="str">
            <v xml:space="preserve"> 0</v>
          </cell>
          <cell r="H35" t="str">
            <v xml:space="preserve"> 0</v>
          </cell>
          <cell r="J35" t="str">
            <v xml:space="preserve"> 0</v>
          </cell>
          <cell r="L35" t="str">
            <v xml:space="preserve"> 0</v>
          </cell>
          <cell r="N35">
            <v>-43045.37</v>
          </cell>
          <cell r="P35" t="str">
            <v xml:space="preserve"> 0</v>
          </cell>
          <cell r="R35" t="str">
            <v xml:space="preserve"> 0</v>
          </cell>
          <cell r="T35" t="str">
            <v xml:space="preserve"> 0</v>
          </cell>
          <cell r="V35" t="str">
            <v xml:space="preserve"> 0</v>
          </cell>
          <cell r="X35" t="str">
            <v xml:space="preserve"> 0</v>
          </cell>
          <cell r="Z35">
            <v>-43045.37</v>
          </cell>
        </row>
        <row r="36">
          <cell r="Z36">
            <v>0</v>
          </cell>
        </row>
        <row r="37">
          <cell r="Z37">
            <v>0</v>
          </cell>
        </row>
        <row r="38">
          <cell r="A38" t="str">
            <v>Plainview Office Building</v>
          </cell>
          <cell r="B38">
            <v>2250644.4900000002</v>
          </cell>
          <cell r="C38">
            <v>994912.05</v>
          </cell>
          <cell r="D38">
            <v>1201419.92</v>
          </cell>
          <cell r="E38">
            <v>0</v>
          </cell>
          <cell r="F38">
            <v>778313.93</v>
          </cell>
          <cell r="G38">
            <v>0</v>
          </cell>
          <cell r="H38">
            <v>-737845.39</v>
          </cell>
          <cell r="I38">
            <v>0</v>
          </cell>
          <cell r="J38">
            <v>4539.93</v>
          </cell>
          <cell r="K38">
            <v>0</v>
          </cell>
          <cell r="L38">
            <v>126501.51</v>
          </cell>
          <cell r="M38">
            <v>0</v>
          </cell>
          <cell r="N38">
            <v>-41429.920000000006</v>
          </cell>
          <cell r="O38">
            <v>0</v>
          </cell>
          <cell r="P38">
            <v>0.52</v>
          </cell>
          <cell r="Q38">
            <v>0</v>
          </cell>
          <cell r="R38">
            <v>-0.53</v>
          </cell>
          <cell r="S38">
            <v>0</v>
          </cell>
          <cell r="T38">
            <v>-0.04</v>
          </cell>
          <cell r="U38">
            <v>0</v>
          </cell>
          <cell r="V38">
            <v>-0.49</v>
          </cell>
          <cell r="W38">
            <v>0</v>
          </cell>
          <cell r="X38">
            <v>0.17</v>
          </cell>
          <cell r="Y38">
            <v>0</v>
          </cell>
          <cell r="Z38">
            <v>2326411.6599999997</v>
          </cell>
        </row>
        <row r="39">
          <cell r="A39" t="str">
            <v>Structures-Other</v>
          </cell>
          <cell r="B39">
            <v>194178</v>
          </cell>
          <cell r="C39">
            <v>0</v>
          </cell>
          <cell r="D39">
            <v>0</v>
          </cell>
          <cell r="F39">
            <v>0</v>
          </cell>
          <cell r="H39">
            <v>0</v>
          </cell>
          <cell r="J39">
            <v>0</v>
          </cell>
          <cell r="L39">
            <v>0</v>
          </cell>
          <cell r="N39">
            <v>0</v>
          </cell>
          <cell r="P39">
            <v>0</v>
          </cell>
          <cell r="R39">
            <v>0</v>
          </cell>
          <cell r="T39">
            <v>0</v>
          </cell>
          <cell r="V39">
            <v>0</v>
          </cell>
          <cell r="X39">
            <v>0</v>
          </cell>
          <cell r="Z39">
            <v>0</v>
          </cell>
        </row>
        <row r="40">
          <cell r="A40" t="str">
            <v>Structures</v>
          </cell>
          <cell r="B40">
            <v>2444822.4900000002</v>
          </cell>
          <cell r="C40">
            <v>994912.05</v>
          </cell>
          <cell r="D40">
            <v>1201419.92</v>
          </cell>
          <cell r="E40">
            <v>0</v>
          </cell>
          <cell r="F40">
            <v>778313.93</v>
          </cell>
          <cell r="G40">
            <v>0</v>
          </cell>
          <cell r="H40">
            <v>-737845.39</v>
          </cell>
          <cell r="I40">
            <v>0</v>
          </cell>
          <cell r="J40">
            <v>4539.93</v>
          </cell>
          <cell r="K40">
            <v>0</v>
          </cell>
          <cell r="L40">
            <v>126501.51</v>
          </cell>
          <cell r="M40">
            <v>0</v>
          </cell>
          <cell r="N40">
            <v>-41429.919999999998</v>
          </cell>
          <cell r="O40">
            <v>0</v>
          </cell>
          <cell r="P40">
            <v>0.52</v>
          </cell>
          <cell r="Q40">
            <v>0</v>
          </cell>
          <cell r="R40">
            <v>-0.53</v>
          </cell>
          <cell r="S40">
            <v>0</v>
          </cell>
          <cell r="T40">
            <v>-0.04</v>
          </cell>
          <cell r="U40">
            <v>0</v>
          </cell>
          <cell r="V40">
            <v>-0.49</v>
          </cell>
          <cell r="W40">
            <v>0</v>
          </cell>
          <cell r="X40">
            <v>0.17</v>
          </cell>
          <cell r="Y40">
            <v>0</v>
          </cell>
          <cell r="Z40">
            <v>2326411.6599999997</v>
          </cell>
        </row>
        <row r="42">
          <cell r="A42" t="str">
            <v>Texas Rule: CB10.Texas Rule</v>
          </cell>
          <cell r="B42">
            <v>1958275.26</v>
          </cell>
          <cell r="C42" t="str">
            <v xml:space="preserve"> 0</v>
          </cell>
          <cell r="D42" t="str">
            <v xml:space="preserve"> 0</v>
          </cell>
          <cell r="F42" t="str">
            <v xml:space="preserve"> 0</v>
          </cell>
          <cell r="H42" t="str">
            <v xml:space="preserve"> 0</v>
          </cell>
          <cell r="J42" t="str">
            <v xml:space="preserve"> 0</v>
          </cell>
          <cell r="L42" t="str">
            <v xml:space="preserve"> 0</v>
          </cell>
          <cell r="N42" t="str">
            <v xml:space="preserve"> 0</v>
          </cell>
          <cell r="P42">
            <v>160141.54</v>
          </cell>
          <cell r="R42">
            <v>156007.15</v>
          </cell>
          <cell r="T42">
            <v>161332.72</v>
          </cell>
          <cell r="V42">
            <v>168200.46</v>
          </cell>
          <cell r="X42">
            <v>169832.92</v>
          </cell>
          <cell r="Z42">
            <v>815514.79</v>
          </cell>
        </row>
        <row r="43">
          <cell r="Z43">
            <v>0</v>
          </cell>
        </row>
        <row r="44">
          <cell r="Z44">
            <v>0</v>
          </cell>
        </row>
        <row r="45">
          <cell r="Z45">
            <v>0</v>
          </cell>
        </row>
        <row r="46">
          <cell r="Z46">
            <v>0</v>
          </cell>
        </row>
        <row r="47">
          <cell r="Z47">
            <v>0</v>
          </cell>
        </row>
        <row r="48">
          <cell r="Z48">
            <v>0</v>
          </cell>
        </row>
        <row r="49">
          <cell r="A49" t="str">
            <v>Leak Repairs - Compliance (new Texas rule)</v>
          </cell>
          <cell r="B49">
            <v>1958275.26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160141.54</v>
          </cell>
          <cell r="Q49">
            <v>0</v>
          </cell>
          <cell r="R49">
            <v>156007.15</v>
          </cell>
          <cell r="S49">
            <v>0</v>
          </cell>
          <cell r="T49">
            <v>161332.72</v>
          </cell>
          <cell r="U49">
            <v>0</v>
          </cell>
          <cell r="V49">
            <v>168200.46</v>
          </cell>
          <cell r="W49">
            <v>0</v>
          </cell>
          <cell r="X49">
            <v>169832.92</v>
          </cell>
          <cell r="Y49">
            <v>0</v>
          </cell>
          <cell r="Z49">
            <v>815514.79</v>
          </cell>
        </row>
        <row r="50">
          <cell r="A50" t="str">
            <v>System Integrity-Other</v>
          </cell>
          <cell r="B50">
            <v>10389366.09</v>
          </cell>
          <cell r="C50">
            <v>1216998.26</v>
          </cell>
          <cell r="D50">
            <v>1000772.24</v>
          </cell>
          <cell r="F50">
            <v>1137406.6000000001</v>
          </cell>
          <cell r="H50">
            <v>909526.87</v>
          </cell>
          <cell r="J50">
            <v>1055296.69</v>
          </cell>
          <cell r="L50">
            <v>1754388.62</v>
          </cell>
          <cell r="N50">
            <v>1202610.04</v>
          </cell>
          <cell r="P50">
            <v>749082.94</v>
          </cell>
          <cell r="R50">
            <v>1186151</v>
          </cell>
          <cell r="T50">
            <v>818840.58000000007</v>
          </cell>
          <cell r="V50">
            <v>851414.28</v>
          </cell>
          <cell r="X50">
            <v>891186.61</v>
          </cell>
          <cell r="Z50">
            <v>12773674.729999999</v>
          </cell>
        </row>
        <row r="51">
          <cell r="A51" t="str">
            <v>System Integrity</v>
          </cell>
          <cell r="B51">
            <v>12347641.35</v>
          </cell>
          <cell r="C51">
            <v>1216998.26</v>
          </cell>
          <cell r="D51">
            <v>1000772.24</v>
          </cell>
          <cell r="E51">
            <v>0</v>
          </cell>
          <cell r="F51">
            <v>1137406.6000000001</v>
          </cell>
          <cell r="G51">
            <v>0</v>
          </cell>
          <cell r="H51">
            <v>909526.87</v>
          </cell>
          <cell r="I51">
            <v>0</v>
          </cell>
          <cell r="J51">
            <v>1055296.69</v>
          </cell>
          <cell r="K51">
            <v>0</v>
          </cell>
          <cell r="L51">
            <v>1754388.62</v>
          </cell>
          <cell r="M51">
            <v>0</v>
          </cell>
          <cell r="N51">
            <v>1202610.04</v>
          </cell>
          <cell r="O51">
            <v>0</v>
          </cell>
          <cell r="P51">
            <v>909224.48</v>
          </cell>
          <cell r="Q51">
            <v>0</v>
          </cell>
          <cell r="R51">
            <v>1342158.1499999999</v>
          </cell>
          <cell r="S51">
            <v>0</v>
          </cell>
          <cell r="T51">
            <v>980173.3</v>
          </cell>
          <cell r="U51">
            <v>0</v>
          </cell>
          <cell r="V51">
            <v>1019614.74</v>
          </cell>
          <cell r="W51">
            <v>0</v>
          </cell>
          <cell r="X51">
            <v>1061019.53</v>
          </cell>
          <cell r="Y51">
            <v>0</v>
          </cell>
          <cell r="Z51">
            <v>13589189.520000001</v>
          </cell>
        </row>
        <row r="53">
          <cell r="A53" t="str">
            <v>Vehicles</v>
          </cell>
          <cell r="B53" t="str">
            <v xml:space="preserve"> 0</v>
          </cell>
          <cell r="C53" t="str">
            <v xml:space="preserve"> 0</v>
          </cell>
          <cell r="D53" t="str">
            <v xml:space="preserve"> 0</v>
          </cell>
          <cell r="F53" t="str">
            <v xml:space="preserve"> 0</v>
          </cell>
          <cell r="H53" t="str">
            <v xml:space="preserve"> 0</v>
          </cell>
          <cell r="J53" t="str">
            <v xml:space="preserve"> 0</v>
          </cell>
          <cell r="L53">
            <v>-3736.77</v>
          </cell>
          <cell r="N53" t="str">
            <v xml:space="preserve"> 0</v>
          </cell>
          <cell r="P53" t="str">
            <v xml:space="preserve"> 0</v>
          </cell>
          <cell r="R53" t="str">
            <v xml:space="preserve"> 0</v>
          </cell>
          <cell r="T53" t="str">
            <v xml:space="preserve"> 0</v>
          </cell>
          <cell r="V53" t="str">
            <v xml:space="preserve"> 0</v>
          </cell>
          <cell r="X53" t="str">
            <v xml:space="preserve"> 0</v>
          </cell>
          <cell r="Z53">
            <v>-3736.77</v>
          </cell>
        </row>
        <row r="54">
          <cell r="A54" t="str">
            <v>NonGrowth</v>
          </cell>
          <cell r="B54">
            <v>17517367.670000002</v>
          </cell>
          <cell r="C54">
            <v>3048440.28</v>
          </cell>
          <cell r="D54">
            <v>1514703.77</v>
          </cell>
          <cell r="E54">
            <v>0</v>
          </cell>
          <cell r="F54">
            <v>2560451.21</v>
          </cell>
          <cell r="G54">
            <v>0</v>
          </cell>
          <cell r="H54">
            <v>491582.28</v>
          </cell>
          <cell r="I54">
            <v>0</v>
          </cell>
          <cell r="J54">
            <v>1250406.72</v>
          </cell>
          <cell r="K54">
            <v>0</v>
          </cell>
          <cell r="L54">
            <v>2025376.14</v>
          </cell>
          <cell r="M54">
            <v>0</v>
          </cell>
          <cell r="N54">
            <v>958635.3</v>
          </cell>
          <cell r="O54">
            <v>0</v>
          </cell>
          <cell r="P54">
            <v>1129234.06</v>
          </cell>
          <cell r="Q54">
            <v>0</v>
          </cell>
          <cell r="R54">
            <v>1660240.8</v>
          </cell>
          <cell r="S54">
            <v>0</v>
          </cell>
          <cell r="T54">
            <v>1161173.5</v>
          </cell>
          <cell r="U54">
            <v>0</v>
          </cell>
          <cell r="V54">
            <v>1199071.1000000001</v>
          </cell>
          <cell r="W54">
            <v>0</v>
          </cell>
          <cell r="X54">
            <v>1199426.31</v>
          </cell>
          <cell r="Y54">
            <v>0</v>
          </cell>
          <cell r="Z54">
            <v>18198741.470000003</v>
          </cell>
        </row>
        <row r="56">
          <cell r="A56" t="str">
            <v>Capital</v>
          </cell>
          <cell r="B56">
            <v>20578236.939999998</v>
          </cell>
          <cell r="C56">
            <v>3251810.94</v>
          </cell>
          <cell r="D56">
            <v>1710317.74</v>
          </cell>
          <cell r="E56">
            <v>0</v>
          </cell>
          <cell r="F56">
            <v>2696206.13</v>
          </cell>
          <cell r="G56">
            <v>0</v>
          </cell>
          <cell r="H56">
            <v>631459.15999999945</v>
          </cell>
          <cell r="I56">
            <v>0</v>
          </cell>
          <cell r="J56">
            <v>1381606.26</v>
          </cell>
          <cell r="K56">
            <v>0</v>
          </cell>
          <cell r="L56">
            <v>2226659.38</v>
          </cell>
          <cell r="M56">
            <v>0</v>
          </cell>
          <cell r="N56">
            <v>1212410.31</v>
          </cell>
          <cell r="O56">
            <v>0</v>
          </cell>
          <cell r="P56">
            <v>1387734.92</v>
          </cell>
          <cell r="Q56">
            <v>0</v>
          </cell>
          <cell r="R56">
            <v>1913034.96</v>
          </cell>
          <cell r="S56">
            <v>0</v>
          </cell>
          <cell r="T56">
            <v>1421924.99</v>
          </cell>
          <cell r="U56">
            <v>0</v>
          </cell>
          <cell r="V56">
            <v>1470084.3</v>
          </cell>
          <cell r="W56">
            <v>0</v>
          </cell>
          <cell r="X56">
            <v>1472881.32</v>
          </cell>
          <cell r="Y56">
            <v>0</v>
          </cell>
          <cell r="Z56">
            <v>20776130.410000004</v>
          </cell>
        </row>
      </sheetData>
      <sheetData sheetId="8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Budget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 t="str">
            <v xml:space="preserve"> 0</v>
          </cell>
          <cell r="C15" t="str">
            <v xml:space="preserve"> 0</v>
          </cell>
          <cell r="D15" t="str">
            <v xml:space="preserve"> 0</v>
          </cell>
          <cell r="F15" t="str">
            <v xml:space="preserve"> 0</v>
          </cell>
          <cell r="H15" t="str">
            <v xml:space="preserve"> 0</v>
          </cell>
          <cell r="J15" t="str">
            <v xml:space="preserve"> 0</v>
          </cell>
          <cell r="L15" t="str">
            <v xml:space="preserve"> 0</v>
          </cell>
          <cell r="N15" t="str">
            <v xml:space="preserve"> 0</v>
          </cell>
          <cell r="P15" t="str">
            <v xml:space="preserve"> 0</v>
          </cell>
          <cell r="R15" t="str">
            <v xml:space="preserve"> 0</v>
          </cell>
          <cell r="T15" t="str">
            <v xml:space="preserve"> 0</v>
          </cell>
          <cell r="V15" t="str">
            <v xml:space="preserve"> 0</v>
          </cell>
          <cell r="X15" t="str">
            <v xml:space="preserve"> 0</v>
          </cell>
          <cell r="Z15">
            <v>0</v>
          </cell>
        </row>
        <row r="17">
          <cell r="A17" t="str">
            <v>Equipment</v>
          </cell>
          <cell r="B17" t="str">
            <v xml:space="preserve"> 0</v>
          </cell>
          <cell r="C17">
            <v>5437.14</v>
          </cell>
          <cell r="D17">
            <v>448.56</v>
          </cell>
          <cell r="F17">
            <v>132.63</v>
          </cell>
          <cell r="H17" t="str">
            <v xml:space="preserve"> 0</v>
          </cell>
          <cell r="J17">
            <v>7808</v>
          </cell>
          <cell r="L17">
            <v>1225.73</v>
          </cell>
          <cell r="N17" t="str">
            <v xml:space="preserve"> 0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15052.060000000001</v>
          </cell>
        </row>
        <row r="19">
          <cell r="A19" t="str">
            <v>2002.Data Center Move: CB10.Data Center Move</v>
          </cell>
          <cell r="B19">
            <v>730952.51</v>
          </cell>
          <cell r="C19" t="str">
            <v xml:space="preserve"> 0</v>
          </cell>
          <cell r="D19" t="str">
            <v xml:space="preserve"> 0</v>
          </cell>
          <cell r="F19">
            <v>291488.59999999998</v>
          </cell>
          <cell r="H19" t="str">
            <v xml:space="preserve"> 0</v>
          </cell>
          <cell r="J19">
            <v>5100.9399999999996</v>
          </cell>
          <cell r="L19">
            <v>-7047.03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289542.50999999995</v>
          </cell>
        </row>
        <row r="20">
          <cell r="Z20">
            <v>0</v>
          </cell>
        </row>
        <row r="21">
          <cell r="A21" t="str">
            <v>Data Center</v>
          </cell>
          <cell r="B21">
            <v>730952.51</v>
          </cell>
          <cell r="C21">
            <v>0</v>
          </cell>
          <cell r="D21">
            <v>0</v>
          </cell>
          <cell r="E21">
            <v>0</v>
          </cell>
          <cell r="F21">
            <v>291488.59999999998</v>
          </cell>
          <cell r="G21">
            <v>0</v>
          </cell>
          <cell r="H21">
            <v>0</v>
          </cell>
          <cell r="I21">
            <v>0</v>
          </cell>
          <cell r="J21">
            <v>5100.9399999999996</v>
          </cell>
          <cell r="K21">
            <v>0</v>
          </cell>
          <cell r="L21">
            <v>-7047.03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289542.50999999995</v>
          </cell>
        </row>
        <row r="22">
          <cell r="A22" t="str">
            <v>2002.PC/MDT Replacement-Acker: CB10.PC/MDT Replacement-Acker</v>
          </cell>
          <cell r="B22">
            <v>423629.61</v>
          </cell>
          <cell r="C22" t="str">
            <v xml:space="preserve"> 0</v>
          </cell>
          <cell r="D22" t="str">
            <v xml:space="preserve"> 0</v>
          </cell>
          <cell r="F22">
            <v>16738.3</v>
          </cell>
          <cell r="H22">
            <v>1350.47</v>
          </cell>
          <cell r="J22" t="str">
            <v xml:space="preserve"> 0</v>
          </cell>
          <cell r="L22">
            <v>263.58</v>
          </cell>
          <cell r="N22">
            <v>33962.9</v>
          </cell>
          <cell r="P22">
            <v>34633.599999999999</v>
          </cell>
          <cell r="R22">
            <v>33725.550000000003</v>
          </cell>
          <cell r="T22">
            <v>34895.22</v>
          </cell>
          <cell r="V22">
            <v>36403.61</v>
          </cell>
          <cell r="X22">
            <v>36755.1</v>
          </cell>
          <cell r="Z22">
            <v>228728.33</v>
          </cell>
        </row>
        <row r="23">
          <cell r="A23" t="str">
            <v>CB09.2002.09.IT.010: PC Replacement for 010DIV</v>
          </cell>
          <cell r="B23" t="str">
            <v xml:space="preserve"> 0</v>
          </cell>
          <cell r="C23">
            <v>2571.4699999999998</v>
          </cell>
          <cell r="D23">
            <v>554.79</v>
          </cell>
          <cell r="F23">
            <v>137.28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3263.54</v>
          </cell>
        </row>
        <row r="24">
          <cell r="Z24">
            <v>0</v>
          </cell>
        </row>
        <row r="25">
          <cell r="Z25">
            <v>0</v>
          </cell>
        </row>
        <row r="26">
          <cell r="Z26">
            <v>0</v>
          </cell>
        </row>
        <row r="27">
          <cell r="A27" t="str">
            <v>PC/MDT Replacement</v>
          </cell>
          <cell r="B27">
            <v>423629.61</v>
          </cell>
          <cell r="C27">
            <v>2571.4699999999998</v>
          </cell>
          <cell r="D27">
            <v>554.79</v>
          </cell>
          <cell r="E27">
            <v>0</v>
          </cell>
          <cell r="F27">
            <v>16875.579999999998</v>
          </cell>
          <cell r="G27">
            <v>0</v>
          </cell>
          <cell r="H27">
            <v>1350.47</v>
          </cell>
          <cell r="I27">
            <v>0</v>
          </cell>
          <cell r="J27">
            <v>0</v>
          </cell>
          <cell r="K27">
            <v>0</v>
          </cell>
          <cell r="L27">
            <v>263.58</v>
          </cell>
          <cell r="M27">
            <v>0</v>
          </cell>
          <cell r="N27">
            <v>33962.9</v>
          </cell>
          <cell r="O27">
            <v>0</v>
          </cell>
          <cell r="P27">
            <v>34633.599999999999</v>
          </cell>
          <cell r="Q27">
            <v>0</v>
          </cell>
          <cell r="R27">
            <v>33725.550000000003</v>
          </cell>
          <cell r="S27">
            <v>0</v>
          </cell>
          <cell r="T27">
            <v>34895.22</v>
          </cell>
          <cell r="U27">
            <v>0</v>
          </cell>
          <cell r="V27">
            <v>36403.61</v>
          </cell>
          <cell r="W27">
            <v>0</v>
          </cell>
          <cell r="X27">
            <v>36755.1</v>
          </cell>
          <cell r="Y27">
            <v>0</v>
          </cell>
          <cell r="Z27">
            <v>231991.87000000002</v>
          </cell>
        </row>
        <row r="28">
          <cell r="A28" t="str">
            <v>Information Technology-Other</v>
          </cell>
          <cell r="B28">
            <v>533733.78999999992</v>
          </cell>
          <cell r="C28">
            <v>199.42000000000007</v>
          </cell>
          <cell r="D28">
            <v>43.019999999999982</v>
          </cell>
          <cell r="F28">
            <v>10.64000000003216</v>
          </cell>
          <cell r="H28">
            <v>0</v>
          </cell>
          <cell r="J28">
            <v>12662.350000000002</v>
          </cell>
          <cell r="L28">
            <v>2471.3999999999996</v>
          </cell>
          <cell r="N28">
            <v>53812.859999999993</v>
          </cell>
          <cell r="P28">
            <v>54177.52</v>
          </cell>
          <cell r="R28">
            <v>35964.979999999996</v>
          </cell>
          <cell r="T28">
            <v>12027.43</v>
          </cell>
          <cell r="V28">
            <v>9689.5</v>
          </cell>
          <cell r="X28">
            <v>9479.989999999998</v>
          </cell>
          <cell r="Z28">
            <v>190539.11</v>
          </cell>
        </row>
        <row r="29">
          <cell r="A29" t="str">
            <v>Information Technology</v>
          </cell>
          <cell r="B29">
            <v>1688315.91</v>
          </cell>
          <cell r="C29">
            <v>2770.89</v>
          </cell>
          <cell r="D29">
            <v>597.80999999999995</v>
          </cell>
          <cell r="E29">
            <v>0</v>
          </cell>
          <cell r="F29">
            <v>308374.82</v>
          </cell>
          <cell r="G29">
            <v>0</v>
          </cell>
          <cell r="H29">
            <v>1350.47</v>
          </cell>
          <cell r="I29">
            <v>0</v>
          </cell>
          <cell r="J29">
            <v>17763.29</v>
          </cell>
          <cell r="K29">
            <v>0</v>
          </cell>
          <cell r="L29">
            <v>-4312.05</v>
          </cell>
          <cell r="M29">
            <v>0</v>
          </cell>
          <cell r="N29">
            <v>87775.76</v>
          </cell>
          <cell r="O29">
            <v>0</v>
          </cell>
          <cell r="P29">
            <v>88811.12</v>
          </cell>
          <cell r="Q29">
            <v>0</v>
          </cell>
          <cell r="R29">
            <v>69690.53</v>
          </cell>
          <cell r="S29">
            <v>0</v>
          </cell>
          <cell r="T29">
            <v>46922.65</v>
          </cell>
          <cell r="U29">
            <v>0</v>
          </cell>
          <cell r="V29">
            <v>46093.11</v>
          </cell>
          <cell r="W29">
            <v>0</v>
          </cell>
          <cell r="X29">
            <v>46235.09</v>
          </cell>
          <cell r="Y29">
            <v>0</v>
          </cell>
          <cell r="Z29">
            <v>712073.49</v>
          </cell>
        </row>
        <row r="31">
          <cell r="A31" t="str">
            <v>Misc</v>
          </cell>
          <cell r="B31" t="str">
            <v xml:space="preserve"> 0</v>
          </cell>
          <cell r="C31">
            <v>-62382.180000000051</v>
          </cell>
          <cell r="D31">
            <v>91568.59</v>
          </cell>
          <cell r="F31">
            <v>-263964.59000000003</v>
          </cell>
          <cell r="H31">
            <v>233477.49</v>
          </cell>
          <cell r="J31">
            <v>148099.16</v>
          </cell>
          <cell r="L31">
            <v>-14478.86</v>
          </cell>
          <cell r="N31" t="str">
            <v xml:space="preserve"> 0</v>
          </cell>
          <cell r="P31" t="str">
            <v xml:space="preserve"> 0</v>
          </cell>
          <cell r="R31" t="str">
            <v xml:space="preserve"> 0</v>
          </cell>
          <cell r="T31" t="str">
            <v xml:space="preserve"> 0</v>
          </cell>
          <cell r="V31" t="str">
            <v xml:space="preserve"> 0</v>
          </cell>
          <cell r="X31" t="str">
            <v xml:space="preserve"> 0</v>
          </cell>
          <cell r="Z31">
            <v>132319.60999999993</v>
          </cell>
        </row>
        <row r="32">
          <cell r="A32" t="str">
            <v>Overhead</v>
          </cell>
          <cell r="B32" t="str">
            <v xml:space="preserve"> 0</v>
          </cell>
          <cell r="C32">
            <v>-27501.939999999944</v>
          </cell>
          <cell r="D32">
            <v>-65689.010000000126</v>
          </cell>
          <cell r="F32">
            <v>93190.950000000186</v>
          </cell>
          <cell r="H32">
            <v>618936.5</v>
          </cell>
          <cell r="J32">
            <v>122084</v>
          </cell>
          <cell r="L32">
            <v>-741020.5</v>
          </cell>
          <cell r="N32" t="str">
            <v xml:space="preserve"> 0</v>
          </cell>
          <cell r="P32" t="str">
            <v xml:space="preserve"> 0</v>
          </cell>
          <cell r="R32" t="str">
            <v xml:space="preserve"> 0</v>
          </cell>
          <cell r="T32" t="str">
            <v xml:space="preserve"> 0</v>
          </cell>
          <cell r="V32" t="str">
            <v xml:space="preserve"> 0</v>
          </cell>
          <cell r="X32" t="str">
            <v xml:space="preserve"> 0</v>
          </cell>
          <cell r="Z32">
            <v>0</v>
          </cell>
        </row>
        <row r="33">
          <cell r="A33" t="str">
            <v>Pipeline Integrity Management</v>
          </cell>
          <cell r="B33" t="str">
            <v xml:space="preserve"> 0</v>
          </cell>
          <cell r="C33" t="str">
            <v xml:space="preserve"> 0</v>
          </cell>
          <cell r="D33" t="str">
            <v xml:space="preserve"> 0</v>
          </cell>
          <cell r="F33" t="str">
            <v xml:space="preserve"> 0</v>
          </cell>
          <cell r="H33" t="str">
            <v xml:space="preserve"> 0</v>
          </cell>
          <cell r="J33" t="str">
            <v xml:space="preserve"> 0</v>
          </cell>
          <cell r="L33" t="str">
            <v xml:space="preserve"> 0</v>
          </cell>
          <cell r="N33" t="str">
            <v xml:space="preserve"> 0</v>
          </cell>
          <cell r="P33" t="str">
            <v xml:space="preserve"> 0</v>
          </cell>
          <cell r="R33" t="str">
            <v xml:space="preserve"> 0</v>
          </cell>
          <cell r="T33" t="str">
            <v xml:space="preserve"> 0</v>
          </cell>
          <cell r="V33" t="str">
            <v xml:space="preserve"> 0</v>
          </cell>
          <cell r="X33" t="str">
            <v xml:space="preserve"> 0</v>
          </cell>
          <cell r="Z33">
            <v>0</v>
          </cell>
        </row>
        <row r="34">
          <cell r="A34" t="str">
            <v>Public Improvements</v>
          </cell>
          <cell r="B34" t="str">
            <v xml:space="preserve"> 0</v>
          </cell>
          <cell r="C34" t="str">
            <v xml:space="preserve"> 0</v>
          </cell>
          <cell r="D34" t="str">
            <v xml:space="preserve"> 0</v>
          </cell>
          <cell r="F34" t="str">
            <v xml:space="preserve"> 0</v>
          </cell>
          <cell r="H34" t="str">
            <v xml:space="preserve"> 0</v>
          </cell>
          <cell r="J34" t="str">
            <v xml:space="preserve"> 0</v>
          </cell>
          <cell r="L34" t="str">
            <v xml:space="preserve"> 0</v>
          </cell>
          <cell r="N34" t="str">
            <v xml:space="preserve"> 0</v>
          </cell>
          <cell r="P34" t="str">
            <v xml:space="preserve"> 0</v>
          </cell>
          <cell r="R34" t="str">
            <v xml:space="preserve"> 0</v>
          </cell>
          <cell r="T34" t="str">
            <v xml:space="preserve"> 0</v>
          </cell>
          <cell r="V34" t="str">
            <v xml:space="preserve"> 0</v>
          </cell>
          <cell r="X34" t="str">
            <v xml:space="preserve"> 0</v>
          </cell>
          <cell r="Z34">
            <v>0</v>
          </cell>
        </row>
        <row r="35">
          <cell r="A35" t="str">
            <v>Structures</v>
          </cell>
          <cell r="B35" t="str">
            <v xml:space="preserve"> 0</v>
          </cell>
          <cell r="C35" t="str">
            <v xml:space="preserve"> 0</v>
          </cell>
          <cell r="D35" t="str">
            <v xml:space="preserve"> 0</v>
          </cell>
          <cell r="F35" t="str">
            <v xml:space="preserve"> 0</v>
          </cell>
          <cell r="H35" t="str">
            <v xml:space="preserve"> 0</v>
          </cell>
          <cell r="J35" t="str">
            <v xml:space="preserve"> 0</v>
          </cell>
          <cell r="L35" t="str">
            <v xml:space="preserve"> 0</v>
          </cell>
          <cell r="N35" t="str">
            <v xml:space="preserve"> 0</v>
          </cell>
          <cell r="P35" t="str">
            <v xml:space="preserve"> 0</v>
          </cell>
          <cell r="R35" t="str">
            <v xml:space="preserve"> 0</v>
          </cell>
          <cell r="T35" t="str">
            <v xml:space="preserve"> 0</v>
          </cell>
          <cell r="V35" t="str">
            <v xml:space="preserve"> 0</v>
          </cell>
          <cell r="X35" t="str">
            <v xml:space="preserve"> 0</v>
          </cell>
          <cell r="Z35">
            <v>0</v>
          </cell>
        </row>
        <row r="36">
          <cell r="A36" t="str">
            <v>System Improvements</v>
          </cell>
          <cell r="B36" t="str">
            <v xml:space="preserve"> 0</v>
          </cell>
          <cell r="C36" t="str">
            <v xml:space="preserve"> 0</v>
          </cell>
          <cell r="D36" t="str">
            <v xml:space="preserve"> 0</v>
          </cell>
          <cell r="F36" t="str">
            <v xml:space="preserve"> 0</v>
          </cell>
          <cell r="H36" t="str">
            <v xml:space="preserve"> 0</v>
          </cell>
          <cell r="J36" t="str">
            <v xml:space="preserve"> 0</v>
          </cell>
          <cell r="L36" t="str">
            <v xml:space="preserve"> 0</v>
          </cell>
          <cell r="N36" t="str">
            <v xml:space="preserve"> 0</v>
          </cell>
          <cell r="P36" t="str">
            <v xml:space="preserve"> 0</v>
          </cell>
          <cell r="R36" t="str">
            <v xml:space="preserve"> 0</v>
          </cell>
          <cell r="T36" t="str">
            <v xml:space="preserve"> 0</v>
          </cell>
          <cell r="V36" t="str">
            <v xml:space="preserve"> 0</v>
          </cell>
          <cell r="X36" t="str">
            <v xml:space="preserve"> 0</v>
          </cell>
          <cell r="Z36">
            <v>0</v>
          </cell>
        </row>
        <row r="37">
          <cell r="A37" t="str">
            <v>System Integrity</v>
          </cell>
          <cell r="B37" t="str">
            <v xml:space="preserve"> 0</v>
          </cell>
          <cell r="C37" t="str">
            <v xml:space="preserve"> 0</v>
          </cell>
          <cell r="D37" t="str">
            <v xml:space="preserve"> 0</v>
          </cell>
          <cell r="F37" t="str">
            <v xml:space="preserve"> 0</v>
          </cell>
          <cell r="H37" t="str">
            <v xml:space="preserve"> 0</v>
          </cell>
          <cell r="J37" t="str">
            <v xml:space="preserve"> 0</v>
          </cell>
          <cell r="L37" t="str">
            <v xml:space="preserve"> 0</v>
          </cell>
          <cell r="N37" t="str">
            <v xml:space="preserve"> 0</v>
          </cell>
          <cell r="P37" t="str">
            <v xml:space="preserve"> 0</v>
          </cell>
          <cell r="R37" t="str">
            <v xml:space="preserve"> 0</v>
          </cell>
          <cell r="T37" t="str">
            <v xml:space="preserve"> 0</v>
          </cell>
          <cell r="V37" t="str">
            <v xml:space="preserve"> 0</v>
          </cell>
          <cell r="X37" t="str">
            <v xml:space="preserve"> 0</v>
          </cell>
          <cell r="Z37">
            <v>0</v>
          </cell>
        </row>
        <row r="38">
          <cell r="A38" t="str">
            <v>Vehicles</v>
          </cell>
          <cell r="B38" t="str">
            <v xml:space="preserve"> 0</v>
          </cell>
          <cell r="C38" t="str">
            <v xml:space="preserve"> 0</v>
          </cell>
          <cell r="D38" t="str">
            <v xml:space="preserve"> 0</v>
          </cell>
          <cell r="F38" t="str">
            <v xml:space="preserve"> 0</v>
          </cell>
          <cell r="H38" t="str">
            <v xml:space="preserve"> 0</v>
          </cell>
          <cell r="J38" t="str">
            <v xml:space="preserve"> 0</v>
          </cell>
          <cell r="L38" t="str">
            <v xml:space="preserve"> 0</v>
          </cell>
          <cell r="N38" t="str">
            <v xml:space="preserve"> 0</v>
          </cell>
          <cell r="P38" t="str">
            <v xml:space="preserve"> 0</v>
          </cell>
          <cell r="R38" t="str">
            <v xml:space="preserve"> 0</v>
          </cell>
          <cell r="T38" t="str">
            <v xml:space="preserve"> 0</v>
          </cell>
          <cell r="V38" t="str">
            <v xml:space="preserve"> 0</v>
          </cell>
          <cell r="X38" t="str">
            <v xml:space="preserve"> 0</v>
          </cell>
          <cell r="Z38">
            <v>0</v>
          </cell>
        </row>
        <row r="39">
          <cell r="A39" t="str">
            <v>NonGrowth</v>
          </cell>
          <cell r="B39">
            <v>1688315.91</v>
          </cell>
          <cell r="C39">
            <v>-81676.09</v>
          </cell>
          <cell r="D39">
            <v>26925.949999999837</v>
          </cell>
          <cell r="E39">
            <v>0</v>
          </cell>
          <cell r="F39">
            <v>137733.81</v>
          </cell>
          <cell r="G39">
            <v>0</v>
          </cell>
          <cell r="H39">
            <v>853764.46</v>
          </cell>
          <cell r="I39">
            <v>0</v>
          </cell>
          <cell r="J39">
            <v>295754.45</v>
          </cell>
          <cell r="K39">
            <v>0</v>
          </cell>
          <cell r="L39">
            <v>-758585.68</v>
          </cell>
          <cell r="M39">
            <v>0</v>
          </cell>
          <cell r="N39">
            <v>87775.76</v>
          </cell>
          <cell r="O39">
            <v>0</v>
          </cell>
          <cell r="P39">
            <v>88811.12</v>
          </cell>
          <cell r="Q39">
            <v>0</v>
          </cell>
          <cell r="R39">
            <v>69690.53</v>
          </cell>
          <cell r="S39">
            <v>0</v>
          </cell>
          <cell r="T39">
            <v>46922.65</v>
          </cell>
          <cell r="U39">
            <v>0</v>
          </cell>
          <cell r="V39">
            <v>46093.11</v>
          </cell>
          <cell r="W39">
            <v>0</v>
          </cell>
          <cell r="X39">
            <v>46235.09</v>
          </cell>
          <cell r="Y39">
            <v>0</v>
          </cell>
          <cell r="Z39">
            <v>859445.15999999992</v>
          </cell>
        </row>
        <row r="41">
          <cell r="A41" t="str">
            <v>Capital</v>
          </cell>
          <cell r="B41">
            <v>1688315.91</v>
          </cell>
          <cell r="C41">
            <v>-81676.09</v>
          </cell>
          <cell r="D41">
            <v>26925.949999999837</v>
          </cell>
          <cell r="E41">
            <v>0</v>
          </cell>
          <cell r="F41">
            <v>137733.81</v>
          </cell>
          <cell r="G41">
            <v>0</v>
          </cell>
          <cell r="H41">
            <v>853764.46</v>
          </cell>
          <cell r="I41">
            <v>0</v>
          </cell>
          <cell r="J41">
            <v>295754.45</v>
          </cell>
          <cell r="K41">
            <v>0</v>
          </cell>
          <cell r="L41">
            <v>-758585.68</v>
          </cell>
          <cell r="M41">
            <v>0</v>
          </cell>
          <cell r="N41">
            <v>87775.76</v>
          </cell>
          <cell r="O41">
            <v>0</v>
          </cell>
          <cell r="P41">
            <v>88811.12</v>
          </cell>
          <cell r="Q41">
            <v>0</v>
          </cell>
          <cell r="R41">
            <v>69690.53</v>
          </cell>
          <cell r="S41">
            <v>0</v>
          </cell>
          <cell r="T41">
            <v>46922.65</v>
          </cell>
          <cell r="U41">
            <v>0</v>
          </cell>
          <cell r="V41">
            <v>46093.11</v>
          </cell>
          <cell r="W41">
            <v>0</v>
          </cell>
          <cell r="X41">
            <v>46235.09</v>
          </cell>
          <cell r="Y41">
            <v>0</v>
          </cell>
          <cell r="Z41">
            <v>859445.15999999992</v>
          </cell>
        </row>
      </sheetData>
      <sheetData sheetId="9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Budget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 t="str">
            <v xml:space="preserve"> 0</v>
          </cell>
          <cell r="C15" t="str">
            <v xml:space="preserve"> 0</v>
          </cell>
          <cell r="D15" t="str">
            <v xml:space="preserve"> 0</v>
          </cell>
          <cell r="F15" t="str">
            <v xml:space="preserve"> 0</v>
          </cell>
          <cell r="H15" t="str">
            <v xml:space="preserve"> 0</v>
          </cell>
          <cell r="J15" t="str">
            <v xml:space="preserve"> 0</v>
          </cell>
          <cell r="L15" t="str">
            <v xml:space="preserve"> 0</v>
          </cell>
          <cell r="N15" t="str">
            <v xml:space="preserve"> 0</v>
          </cell>
          <cell r="P15" t="str">
            <v xml:space="preserve"> 0</v>
          </cell>
          <cell r="R15" t="str">
            <v xml:space="preserve"> 0</v>
          </cell>
          <cell r="T15" t="str">
            <v xml:space="preserve"> 0</v>
          </cell>
          <cell r="V15" t="str">
            <v xml:space="preserve"> 0</v>
          </cell>
          <cell r="X15" t="str">
            <v xml:space="preserve"> 0</v>
          </cell>
          <cell r="Z15">
            <v>0</v>
          </cell>
        </row>
        <row r="17">
          <cell r="A17" t="str">
            <v>Equipment</v>
          </cell>
          <cell r="B17" t="str">
            <v xml:space="preserve"> 0</v>
          </cell>
          <cell r="C17" t="str">
            <v xml:space="preserve"> 0</v>
          </cell>
          <cell r="D17" t="str">
            <v xml:space="preserve"> 0</v>
          </cell>
          <cell r="F17" t="str">
            <v xml:space="preserve"> 0</v>
          </cell>
          <cell r="H17" t="str">
            <v xml:space="preserve"> 0</v>
          </cell>
          <cell r="J17" t="str">
            <v xml:space="preserve"> 0</v>
          </cell>
          <cell r="L17" t="str">
            <v xml:space="preserve"> 0</v>
          </cell>
          <cell r="N17" t="str">
            <v xml:space="preserve"> 0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0</v>
          </cell>
        </row>
        <row r="18">
          <cell r="A18" t="str">
            <v>Information Technology</v>
          </cell>
          <cell r="B18" t="str">
            <v xml:space="preserve"> 0</v>
          </cell>
          <cell r="C18" t="str">
            <v xml:space="preserve"> 0</v>
          </cell>
          <cell r="D18" t="str">
            <v xml:space="preserve"> 0</v>
          </cell>
          <cell r="F18" t="str">
            <v xml:space="preserve"> 0</v>
          </cell>
          <cell r="H18" t="str">
            <v xml:space="preserve"> 0</v>
          </cell>
          <cell r="J18" t="str">
            <v xml:space="preserve"> 0</v>
          </cell>
          <cell r="L18" t="str">
            <v xml:space="preserve"> 0</v>
          </cell>
          <cell r="N18" t="str">
            <v xml:space="preserve"> 0</v>
          </cell>
          <cell r="P18" t="str">
            <v xml:space="preserve"> 0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0</v>
          </cell>
        </row>
        <row r="19">
          <cell r="A19" t="str">
            <v>Misc</v>
          </cell>
          <cell r="B19" t="str">
            <v xml:space="preserve"> 0</v>
          </cell>
          <cell r="C19">
            <v>180.95</v>
          </cell>
          <cell r="D19">
            <v>88.34</v>
          </cell>
          <cell r="F19">
            <v>12.8</v>
          </cell>
          <cell r="H19">
            <v>-162.07</v>
          </cell>
          <cell r="J19">
            <v>39.65</v>
          </cell>
          <cell r="L19">
            <v>448.12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607.79</v>
          </cell>
        </row>
        <row r="20">
          <cell r="A20" t="str">
            <v>Overhead</v>
          </cell>
          <cell r="B20" t="str">
            <v xml:space="preserve"> 0</v>
          </cell>
          <cell r="C20" t="str">
            <v xml:space="preserve"> 0</v>
          </cell>
          <cell r="D20" t="str">
            <v xml:space="preserve"> 0</v>
          </cell>
          <cell r="F20" t="str">
            <v xml:space="preserve"> 0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Z20">
            <v>0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 t="str">
            <v xml:space="preserve"> 0</v>
          </cell>
          <cell r="C22" t="str">
            <v xml:space="preserve"> 0</v>
          </cell>
          <cell r="D22" t="str">
            <v xml:space="preserve"> 0</v>
          </cell>
          <cell r="F22" t="str">
            <v xml:space="preserve"> 0</v>
          </cell>
          <cell r="H22" t="str">
            <v xml:space="preserve"> 0</v>
          </cell>
          <cell r="J22" t="str">
            <v xml:space="preserve"> 0</v>
          </cell>
          <cell r="L22" t="str">
            <v xml:space="preserve"> 0</v>
          </cell>
          <cell r="N22" t="str">
            <v xml:space="preserve"> 0</v>
          </cell>
          <cell r="P22" t="str">
            <v xml:space="preserve"> 0</v>
          </cell>
          <cell r="R22" t="str">
            <v xml:space="preserve"> 0</v>
          </cell>
          <cell r="T22" t="str">
            <v xml:space="preserve"> 0</v>
          </cell>
          <cell r="V22" t="str">
            <v xml:space="preserve"> 0</v>
          </cell>
          <cell r="X22" t="str">
            <v xml:space="preserve"> 0</v>
          </cell>
          <cell r="Z22">
            <v>0</v>
          </cell>
        </row>
        <row r="23">
          <cell r="A23" t="str">
            <v>Structures</v>
          </cell>
          <cell r="B23" t="str">
            <v xml:space="preserve"> 0</v>
          </cell>
          <cell r="C23" t="str">
            <v xml:space="preserve"> 0</v>
          </cell>
          <cell r="D23" t="str">
            <v xml:space="preserve"> 0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0</v>
          </cell>
        </row>
        <row r="24">
          <cell r="A24" t="str">
            <v>System Improvements</v>
          </cell>
          <cell r="B24" t="str">
            <v xml:space="preserve"> 0</v>
          </cell>
          <cell r="C24" t="str">
            <v xml:space="preserve"> 0</v>
          </cell>
          <cell r="D24" t="str">
            <v xml:space="preserve"> 0</v>
          </cell>
          <cell r="F24" t="str">
            <v xml:space="preserve"> 0</v>
          </cell>
          <cell r="H24" t="str">
            <v xml:space="preserve"> 0</v>
          </cell>
          <cell r="J24" t="str">
            <v xml:space="preserve"> 0</v>
          </cell>
          <cell r="L24" t="str">
            <v xml:space="preserve"> 0</v>
          </cell>
          <cell r="N24" t="str">
            <v xml:space="preserve"> 0</v>
          </cell>
          <cell r="P24" t="str">
            <v xml:space="preserve"> 0</v>
          </cell>
          <cell r="R24" t="str">
            <v xml:space="preserve"> 0</v>
          </cell>
          <cell r="T24" t="str">
            <v xml:space="preserve"> 0</v>
          </cell>
          <cell r="V24" t="str">
            <v xml:space="preserve"> 0</v>
          </cell>
          <cell r="X24" t="str">
            <v xml:space="preserve"> 0</v>
          </cell>
          <cell r="Z24">
            <v>0</v>
          </cell>
        </row>
        <row r="25">
          <cell r="A25" t="str">
            <v>System Integrity</v>
          </cell>
          <cell r="B25" t="str">
            <v xml:space="preserve"> 0</v>
          </cell>
          <cell r="C25" t="str">
            <v xml:space="preserve"> 0</v>
          </cell>
          <cell r="D25" t="str">
            <v xml:space="preserve"> 0</v>
          </cell>
          <cell r="F25" t="str">
            <v xml:space="preserve"> 0</v>
          </cell>
          <cell r="H25" t="str">
            <v xml:space="preserve"> 0</v>
          </cell>
          <cell r="J25" t="str">
            <v xml:space="preserve"> 0</v>
          </cell>
          <cell r="L25">
            <v>34319.19</v>
          </cell>
          <cell r="N25" t="str">
            <v xml:space="preserve"> 0</v>
          </cell>
          <cell r="P25" t="str">
            <v xml:space="preserve"> 0</v>
          </cell>
          <cell r="R25" t="str">
            <v xml:space="preserve"> 0</v>
          </cell>
          <cell r="T25" t="str">
            <v xml:space="preserve"> 0</v>
          </cell>
          <cell r="V25" t="str">
            <v xml:space="preserve"> 0</v>
          </cell>
          <cell r="X25" t="str">
            <v xml:space="preserve"> 0</v>
          </cell>
          <cell r="Z25">
            <v>34319.19</v>
          </cell>
        </row>
        <row r="26">
          <cell r="A26" t="str">
            <v>Vehicles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>NonGrowth</v>
          </cell>
          <cell r="B27" t="str">
            <v xml:space="preserve"> 0</v>
          </cell>
          <cell r="C27">
            <v>180.95</v>
          </cell>
          <cell r="D27">
            <v>88.34</v>
          </cell>
          <cell r="E27">
            <v>0</v>
          </cell>
          <cell r="F27">
            <v>12.8</v>
          </cell>
          <cell r="G27">
            <v>0</v>
          </cell>
          <cell r="H27">
            <v>-162.07</v>
          </cell>
          <cell r="I27">
            <v>0</v>
          </cell>
          <cell r="J27">
            <v>39.65</v>
          </cell>
          <cell r="K27">
            <v>0</v>
          </cell>
          <cell r="L27">
            <v>34767.31</v>
          </cell>
          <cell r="M27">
            <v>0</v>
          </cell>
          <cell r="N27" t="str">
            <v xml:space="preserve"> 0</v>
          </cell>
          <cell r="O27">
            <v>0</v>
          </cell>
          <cell r="P27" t="str">
            <v xml:space="preserve"> 0</v>
          </cell>
          <cell r="Q27">
            <v>0</v>
          </cell>
          <cell r="R27" t="str">
            <v xml:space="preserve"> 0</v>
          </cell>
          <cell r="S27">
            <v>0</v>
          </cell>
          <cell r="T27" t="str">
            <v xml:space="preserve"> 0</v>
          </cell>
          <cell r="U27">
            <v>0</v>
          </cell>
          <cell r="V27" t="str">
            <v xml:space="preserve"> 0</v>
          </cell>
          <cell r="W27">
            <v>0</v>
          </cell>
          <cell r="X27" t="str">
            <v xml:space="preserve"> 0</v>
          </cell>
          <cell r="Y27">
            <v>0</v>
          </cell>
          <cell r="Z27">
            <v>34926.980000000003</v>
          </cell>
        </row>
        <row r="29">
          <cell r="A29" t="str">
            <v>Capital</v>
          </cell>
          <cell r="B29" t="str">
            <v xml:space="preserve"> 0</v>
          </cell>
          <cell r="C29">
            <v>180.95</v>
          </cell>
          <cell r="D29">
            <v>88.34</v>
          </cell>
          <cell r="E29">
            <v>0</v>
          </cell>
          <cell r="F29">
            <v>12.8</v>
          </cell>
          <cell r="G29">
            <v>0</v>
          </cell>
          <cell r="H29">
            <v>-162.07</v>
          </cell>
          <cell r="I29">
            <v>0</v>
          </cell>
          <cell r="J29">
            <v>39.65</v>
          </cell>
          <cell r="K29">
            <v>0</v>
          </cell>
          <cell r="L29">
            <v>34767.31</v>
          </cell>
          <cell r="M29">
            <v>0</v>
          </cell>
          <cell r="N29" t="str">
            <v xml:space="preserve"> 0</v>
          </cell>
          <cell r="O29">
            <v>0</v>
          </cell>
          <cell r="P29" t="str">
            <v xml:space="preserve"> 0</v>
          </cell>
          <cell r="Q29">
            <v>0</v>
          </cell>
          <cell r="R29" t="str">
            <v xml:space="preserve"> 0</v>
          </cell>
          <cell r="S29">
            <v>0</v>
          </cell>
          <cell r="T29" t="str">
            <v xml:space="preserve"> 0</v>
          </cell>
          <cell r="U29">
            <v>0</v>
          </cell>
          <cell r="V29" t="str">
            <v xml:space="preserve"> 0</v>
          </cell>
          <cell r="W29">
            <v>0</v>
          </cell>
          <cell r="X29" t="str">
            <v xml:space="preserve"> 0</v>
          </cell>
          <cell r="Y29">
            <v>0</v>
          </cell>
          <cell r="Z29">
            <v>34926.980000000003</v>
          </cell>
        </row>
      </sheetData>
      <sheetData sheetId="10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 t="str">
            <v xml:space="preserve"> 0</v>
          </cell>
          <cell r="C15">
            <v>480.89</v>
          </cell>
          <cell r="D15">
            <v>106.18</v>
          </cell>
          <cell r="F15">
            <v>185.57</v>
          </cell>
          <cell r="H15">
            <v>24.8</v>
          </cell>
          <cell r="J15" t="str">
            <v xml:space="preserve"> 0</v>
          </cell>
          <cell r="L15" t="str">
            <v xml:space="preserve"> 0</v>
          </cell>
          <cell r="N15" t="str">
            <v xml:space="preserve"> 0</v>
          </cell>
          <cell r="P15" t="str">
            <v xml:space="preserve"> 0</v>
          </cell>
          <cell r="R15" t="str">
            <v xml:space="preserve"> 0</v>
          </cell>
          <cell r="T15" t="str">
            <v xml:space="preserve"> 0</v>
          </cell>
          <cell r="V15" t="str">
            <v xml:space="preserve"> 0</v>
          </cell>
          <cell r="X15" t="str">
            <v xml:space="preserve"> 0</v>
          </cell>
          <cell r="Z15">
            <v>797.43999999999983</v>
          </cell>
        </row>
        <row r="17">
          <cell r="A17" t="str">
            <v>Equipment</v>
          </cell>
          <cell r="B17" t="str">
            <v xml:space="preserve"> 0</v>
          </cell>
          <cell r="C17" t="str">
            <v xml:space="preserve"> 0</v>
          </cell>
          <cell r="D17" t="str">
            <v xml:space="preserve"> 0</v>
          </cell>
          <cell r="F17" t="str">
            <v xml:space="preserve"> 0</v>
          </cell>
          <cell r="H17" t="str">
            <v xml:space="preserve"> 0</v>
          </cell>
          <cell r="J17" t="str">
            <v xml:space="preserve"> 0</v>
          </cell>
          <cell r="L17" t="str">
            <v xml:space="preserve"> 0</v>
          </cell>
          <cell r="N17" t="str">
            <v xml:space="preserve"> 0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0</v>
          </cell>
        </row>
        <row r="18">
          <cell r="A18" t="str">
            <v>Information Technology</v>
          </cell>
          <cell r="B18" t="str">
            <v xml:space="preserve"> 0</v>
          </cell>
          <cell r="C18" t="str">
            <v xml:space="preserve"> 0</v>
          </cell>
          <cell r="D18" t="str">
            <v xml:space="preserve"> 0</v>
          </cell>
          <cell r="F18" t="str">
            <v xml:space="preserve"> 0</v>
          </cell>
          <cell r="H18" t="str">
            <v xml:space="preserve"> 0</v>
          </cell>
          <cell r="J18" t="str">
            <v xml:space="preserve"> 0</v>
          </cell>
          <cell r="L18" t="str">
            <v xml:space="preserve"> 0</v>
          </cell>
          <cell r="N18" t="str">
            <v xml:space="preserve"> 0</v>
          </cell>
          <cell r="P18" t="str">
            <v xml:space="preserve"> 0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0</v>
          </cell>
        </row>
        <row r="19">
          <cell r="A19" t="str">
            <v>Misc</v>
          </cell>
          <cell r="B19" t="str">
            <v xml:space="preserve"> 0</v>
          </cell>
          <cell r="C19">
            <v>771.38</v>
          </cell>
          <cell r="D19">
            <v>398.52</v>
          </cell>
          <cell r="F19">
            <v>-255.49</v>
          </cell>
          <cell r="H19">
            <v>-384.49</v>
          </cell>
          <cell r="J19">
            <v>308.52999999999997</v>
          </cell>
          <cell r="L19">
            <v>322.27999999999997</v>
          </cell>
          <cell r="N19">
            <v>506.7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1667.43</v>
          </cell>
        </row>
        <row r="20">
          <cell r="A20" t="str">
            <v>Overhead</v>
          </cell>
          <cell r="B20" t="str">
            <v xml:space="preserve"> 0</v>
          </cell>
          <cell r="C20" t="str">
            <v xml:space="preserve"> 0</v>
          </cell>
          <cell r="D20" t="str">
            <v xml:space="preserve"> 0</v>
          </cell>
          <cell r="F20" t="str">
            <v xml:space="preserve"> 0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Z20">
            <v>0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 t="str">
            <v xml:space="preserve"> 0</v>
          </cell>
          <cell r="C22" t="str">
            <v xml:space="preserve"> 0</v>
          </cell>
          <cell r="D22" t="str">
            <v xml:space="preserve"> 0</v>
          </cell>
          <cell r="F22" t="str">
            <v xml:space="preserve"> 0</v>
          </cell>
          <cell r="H22" t="str">
            <v xml:space="preserve"> 0</v>
          </cell>
          <cell r="J22" t="str">
            <v xml:space="preserve"> 0</v>
          </cell>
          <cell r="L22" t="str">
            <v xml:space="preserve"> 0</v>
          </cell>
          <cell r="N22" t="str">
            <v xml:space="preserve"> 0</v>
          </cell>
          <cell r="P22" t="str">
            <v xml:space="preserve"> 0</v>
          </cell>
          <cell r="R22" t="str">
            <v xml:space="preserve"> 0</v>
          </cell>
          <cell r="T22" t="str">
            <v xml:space="preserve"> 0</v>
          </cell>
          <cell r="V22" t="str">
            <v xml:space="preserve"> 0</v>
          </cell>
          <cell r="X22" t="str">
            <v xml:space="preserve"> 0</v>
          </cell>
          <cell r="Z22">
            <v>0</v>
          </cell>
        </row>
        <row r="23">
          <cell r="A23" t="str">
            <v>Structures</v>
          </cell>
          <cell r="B23" t="str">
            <v xml:space="preserve"> 0</v>
          </cell>
          <cell r="C23" t="str">
            <v xml:space="preserve"> 0</v>
          </cell>
          <cell r="D23" t="str">
            <v xml:space="preserve"> 0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0</v>
          </cell>
        </row>
        <row r="24">
          <cell r="A24" t="str">
            <v>System Improvements</v>
          </cell>
          <cell r="B24" t="str">
            <v xml:space="preserve"> 0</v>
          </cell>
          <cell r="C24" t="str">
            <v xml:space="preserve"> 0</v>
          </cell>
          <cell r="D24" t="str">
            <v xml:space="preserve"> 0</v>
          </cell>
          <cell r="F24" t="str">
            <v xml:space="preserve"> 0</v>
          </cell>
          <cell r="H24" t="str">
            <v xml:space="preserve"> 0</v>
          </cell>
          <cell r="J24" t="str">
            <v xml:space="preserve"> 0</v>
          </cell>
          <cell r="L24" t="str">
            <v xml:space="preserve"> 0</v>
          </cell>
          <cell r="N24" t="str">
            <v xml:space="preserve"> 0</v>
          </cell>
          <cell r="P24" t="str">
            <v xml:space="preserve"> 0</v>
          </cell>
          <cell r="R24" t="str">
            <v xml:space="preserve"> 0</v>
          </cell>
          <cell r="T24" t="str">
            <v xml:space="preserve"> 0</v>
          </cell>
          <cell r="V24" t="str">
            <v xml:space="preserve"> 0</v>
          </cell>
          <cell r="X24" t="str">
            <v xml:space="preserve"> 0</v>
          </cell>
          <cell r="Z24">
            <v>0</v>
          </cell>
        </row>
        <row r="25">
          <cell r="A25" t="str">
            <v>System Integrity</v>
          </cell>
          <cell r="B25" t="str">
            <v xml:space="preserve"> 0</v>
          </cell>
          <cell r="C25">
            <v>1915.2</v>
          </cell>
          <cell r="D25">
            <v>2119.94</v>
          </cell>
          <cell r="F25">
            <v>3504.94</v>
          </cell>
          <cell r="H25">
            <v>2839.45</v>
          </cell>
          <cell r="J25">
            <v>1586.25</v>
          </cell>
          <cell r="L25">
            <v>5780.36</v>
          </cell>
          <cell r="N25">
            <v>5965.9</v>
          </cell>
          <cell r="P25" t="str">
            <v xml:space="preserve"> 0</v>
          </cell>
          <cell r="R25" t="str">
            <v xml:space="preserve"> 0</v>
          </cell>
          <cell r="T25" t="str">
            <v xml:space="preserve"> 0</v>
          </cell>
          <cell r="V25" t="str">
            <v xml:space="preserve"> 0</v>
          </cell>
          <cell r="X25" t="str">
            <v xml:space="preserve"> 0</v>
          </cell>
          <cell r="Z25">
            <v>23712.04</v>
          </cell>
        </row>
        <row r="26">
          <cell r="A26" t="str">
            <v>Vehicles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>NonGrowth</v>
          </cell>
          <cell r="B27" t="str">
            <v xml:space="preserve"> 0</v>
          </cell>
          <cell r="C27">
            <v>2686.58</v>
          </cell>
          <cell r="D27">
            <v>2518.46</v>
          </cell>
          <cell r="E27">
            <v>0</v>
          </cell>
          <cell r="F27">
            <v>3249.45</v>
          </cell>
          <cell r="G27">
            <v>0</v>
          </cell>
          <cell r="H27">
            <v>2454.96</v>
          </cell>
          <cell r="I27">
            <v>0</v>
          </cell>
          <cell r="J27">
            <v>1894.78</v>
          </cell>
          <cell r="K27">
            <v>0</v>
          </cell>
          <cell r="L27">
            <v>6102.64</v>
          </cell>
          <cell r="M27">
            <v>0</v>
          </cell>
          <cell r="N27">
            <v>6472.6</v>
          </cell>
          <cell r="O27">
            <v>0</v>
          </cell>
          <cell r="P27" t="str">
            <v xml:space="preserve"> 0</v>
          </cell>
          <cell r="Q27">
            <v>0</v>
          </cell>
          <cell r="R27" t="str">
            <v xml:space="preserve"> 0</v>
          </cell>
          <cell r="S27">
            <v>0</v>
          </cell>
          <cell r="T27" t="str">
            <v xml:space="preserve"> 0</v>
          </cell>
          <cell r="U27">
            <v>0</v>
          </cell>
          <cell r="V27" t="str">
            <v xml:space="preserve"> 0</v>
          </cell>
          <cell r="W27">
            <v>0</v>
          </cell>
          <cell r="X27" t="str">
            <v xml:space="preserve"> 0</v>
          </cell>
          <cell r="Y27">
            <v>0</v>
          </cell>
          <cell r="Z27">
            <v>25379.47</v>
          </cell>
        </row>
        <row r="29">
          <cell r="A29" t="str">
            <v>Capital</v>
          </cell>
          <cell r="B29" t="str">
            <v xml:space="preserve"> 0</v>
          </cell>
          <cell r="C29">
            <v>3167.47</v>
          </cell>
          <cell r="D29">
            <v>2624.64</v>
          </cell>
          <cell r="E29">
            <v>0</v>
          </cell>
          <cell r="F29">
            <v>3435.02</v>
          </cell>
          <cell r="G29">
            <v>0</v>
          </cell>
          <cell r="H29">
            <v>2479.7600000000002</v>
          </cell>
          <cell r="I29">
            <v>0</v>
          </cell>
          <cell r="J29">
            <v>1894.78</v>
          </cell>
          <cell r="K29">
            <v>0</v>
          </cell>
          <cell r="L29">
            <v>6102.64</v>
          </cell>
          <cell r="M29">
            <v>0</v>
          </cell>
          <cell r="N29">
            <v>6472.6</v>
          </cell>
          <cell r="O29">
            <v>0</v>
          </cell>
          <cell r="P29" t="str">
            <v xml:space="preserve"> 0</v>
          </cell>
          <cell r="Q29">
            <v>0</v>
          </cell>
          <cell r="R29" t="str">
            <v xml:space="preserve"> 0</v>
          </cell>
          <cell r="S29">
            <v>0</v>
          </cell>
          <cell r="T29" t="str">
            <v xml:space="preserve"> 0</v>
          </cell>
          <cell r="U29">
            <v>0</v>
          </cell>
          <cell r="V29" t="str">
            <v xml:space="preserve"> 0</v>
          </cell>
          <cell r="W29">
            <v>0</v>
          </cell>
          <cell r="X29" t="str">
            <v xml:space="preserve"> 0</v>
          </cell>
          <cell r="Y29">
            <v>0</v>
          </cell>
          <cell r="Z29">
            <v>26176.91</v>
          </cell>
        </row>
      </sheetData>
      <sheetData sheetId="11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 t="str">
            <v xml:space="preserve"> 0</v>
          </cell>
          <cell r="C15" t="str">
            <v xml:space="preserve"> 0</v>
          </cell>
          <cell r="D15" t="str">
            <v xml:space="preserve"> 0</v>
          </cell>
          <cell r="F15" t="str">
            <v xml:space="preserve"> 0</v>
          </cell>
          <cell r="H15" t="str">
            <v xml:space="preserve"> 0</v>
          </cell>
          <cell r="J15" t="str">
            <v xml:space="preserve"> 0</v>
          </cell>
          <cell r="L15" t="str">
            <v xml:space="preserve"> 0</v>
          </cell>
          <cell r="N15" t="str">
            <v xml:space="preserve"> 0</v>
          </cell>
          <cell r="P15" t="str">
            <v xml:space="preserve"> 0</v>
          </cell>
          <cell r="R15" t="str">
            <v xml:space="preserve"> 0</v>
          </cell>
          <cell r="T15" t="str">
            <v xml:space="preserve"> 0</v>
          </cell>
          <cell r="V15" t="str">
            <v xml:space="preserve"> 0</v>
          </cell>
          <cell r="X15" t="str">
            <v xml:space="preserve"> 0</v>
          </cell>
          <cell r="Z15">
            <v>0</v>
          </cell>
        </row>
        <row r="17">
          <cell r="A17" t="str">
            <v>Equipment</v>
          </cell>
          <cell r="B17" t="str">
            <v xml:space="preserve"> 0</v>
          </cell>
          <cell r="C17" t="str">
            <v xml:space="preserve"> 0</v>
          </cell>
          <cell r="D17" t="str">
            <v xml:space="preserve"> 0</v>
          </cell>
          <cell r="F17" t="str">
            <v xml:space="preserve"> 0</v>
          </cell>
          <cell r="H17" t="str">
            <v xml:space="preserve"> 0</v>
          </cell>
          <cell r="J17" t="str">
            <v xml:space="preserve"> 0</v>
          </cell>
          <cell r="L17" t="str">
            <v xml:space="preserve"> 0</v>
          </cell>
          <cell r="N17" t="str">
            <v xml:space="preserve"> 0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0</v>
          </cell>
        </row>
        <row r="18">
          <cell r="A18" t="str">
            <v>Information Technology</v>
          </cell>
          <cell r="B18" t="str">
            <v xml:space="preserve"> 0</v>
          </cell>
          <cell r="C18" t="str">
            <v xml:space="preserve"> 0</v>
          </cell>
          <cell r="D18" t="str">
            <v xml:space="preserve"> 0</v>
          </cell>
          <cell r="F18" t="str">
            <v xml:space="preserve"> 0</v>
          </cell>
          <cell r="H18" t="str">
            <v xml:space="preserve"> 0</v>
          </cell>
          <cell r="J18" t="str">
            <v xml:space="preserve"> 0</v>
          </cell>
          <cell r="L18" t="str">
            <v xml:space="preserve"> 0</v>
          </cell>
          <cell r="N18" t="str">
            <v xml:space="preserve"> 0</v>
          </cell>
          <cell r="P18" t="str">
            <v xml:space="preserve"> 0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0</v>
          </cell>
        </row>
        <row r="19">
          <cell r="A19" t="str">
            <v>Misc</v>
          </cell>
          <cell r="B19" t="str">
            <v xml:space="preserve"> 0</v>
          </cell>
          <cell r="C19" t="str">
            <v xml:space="preserve"> 0</v>
          </cell>
          <cell r="D19" t="str">
            <v xml:space="preserve"> 0</v>
          </cell>
          <cell r="F19" t="str">
            <v xml:space="preserve"> 0</v>
          </cell>
          <cell r="H19">
            <v>55.51</v>
          </cell>
          <cell r="J19">
            <v>-55.51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0</v>
          </cell>
        </row>
        <row r="20">
          <cell r="A20" t="str">
            <v>Overhead</v>
          </cell>
          <cell r="B20" t="str">
            <v xml:space="preserve"> 0</v>
          </cell>
          <cell r="C20" t="str">
            <v xml:space="preserve"> 0</v>
          </cell>
          <cell r="D20" t="str">
            <v xml:space="preserve"> 0</v>
          </cell>
          <cell r="F20" t="str">
            <v xml:space="preserve"> 0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Z20">
            <v>0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 t="str">
            <v xml:space="preserve"> 0</v>
          </cell>
          <cell r="C22" t="str">
            <v xml:space="preserve"> 0</v>
          </cell>
          <cell r="D22" t="str">
            <v xml:space="preserve"> 0</v>
          </cell>
          <cell r="F22" t="str">
            <v xml:space="preserve"> 0</v>
          </cell>
          <cell r="H22" t="str">
            <v xml:space="preserve"> 0</v>
          </cell>
          <cell r="J22" t="str">
            <v xml:space="preserve"> 0</v>
          </cell>
          <cell r="L22" t="str">
            <v xml:space="preserve"> 0</v>
          </cell>
          <cell r="N22" t="str">
            <v xml:space="preserve"> 0</v>
          </cell>
          <cell r="P22" t="str">
            <v xml:space="preserve"> 0</v>
          </cell>
          <cell r="R22" t="str">
            <v xml:space="preserve"> 0</v>
          </cell>
          <cell r="T22" t="str">
            <v xml:space="preserve"> 0</v>
          </cell>
          <cell r="V22" t="str">
            <v xml:space="preserve"> 0</v>
          </cell>
          <cell r="X22" t="str">
            <v xml:space="preserve"> 0</v>
          </cell>
          <cell r="Z22">
            <v>0</v>
          </cell>
        </row>
        <row r="23">
          <cell r="A23" t="str">
            <v>Structures</v>
          </cell>
          <cell r="B23" t="str">
            <v xml:space="preserve"> 0</v>
          </cell>
          <cell r="C23" t="str">
            <v xml:space="preserve"> 0</v>
          </cell>
          <cell r="D23" t="str">
            <v xml:space="preserve"> 0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0</v>
          </cell>
        </row>
        <row r="24">
          <cell r="A24" t="str">
            <v>System Improvements</v>
          </cell>
          <cell r="B24" t="str">
            <v xml:space="preserve"> 0</v>
          </cell>
          <cell r="C24" t="str">
            <v xml:space="preserve"> 0</v>
          </cell>
          <cell r="D24" t="str">
            <v xml:space="preserve"> 0</v>
          </cell>
          <cell r="F24" t="str">
            <v xml:space="preserve"> 0</v>
          </cell>
          <cell r="H24" t="str">
            <v xml:space="preserve"> 0</v>
          </cell>
          <cell r="J24" t="str">
            <v xml:space="preserve"> 0</v>
          </cell>
          <cell r="L24">
            <v>12700.51</v>
          </cell>
          <cell r="N24" t="str">
            <v xml:space="preserve"> 0</v>
          </cell>
          <cell r="P24" t="str">
            <v xml:space="preserve"> 0</v>
          </cell>
          <cell r="R24" t="str">
            <v xml:space="preserve"> 0</v>
          </cell>
          <cell r="T24" t="str">
            <v xml:space="preserve"> 0</v>
          </cell>
          <cell r="V24" t="str">
            <v xml:space="preserve"> 0</v>
          </cell>
          <cell r="X24" t="str">
            <v xml:space="preserve"> 0</v>
          </cell>
          <cell r="Z24">
            <v>12700.51</v>
          </cell>
        </row>
        <row r="25">
          <cell r="A25" t="str">
            <v>System Integrity</v>
          </cell>
          <cell r="B25" t="str">
            <v xml:space="preserve"> 0</v>
          </cell>
          <cell r="C25" t="str">
            <v xml:space="preserve"> 0</v>
          </cell>
          <cell r="D25" t="str">
            <v xml:space="preserve"> 0</v>
          </cell>
          <cell r="F25" t="str">
            <v xml:space="preserve"> 0</v>
          </cell>
          <cell r="H25" t="str">
            <v xml:space="preserve"> 0</v>
          </cell>
          <cell r="J25" t="str">
            <v xml:space="preserve"> 0</v>
          </cell>
          <cell r="L25">
            <v>450.27</v>
          </cell>
          <cell r="N25">
            <v>287.44</v>
          </cell>
          <cell r="P25" t="str">
            <v xml:space="preserve"> 0</v>
          </cell>
          <cell r="R25" t="str">
            <v xml:space="preserve"> 0</v>
          </cell>
          <cell r="T25" t="str">
            <v xml:space="preserve"> 0</v>
          </cell>
          <cell r="V25" t="str">
            <v xml:space="preserve"> 0</v>
          </cell>
          <cell r="X25" t="str">
            <v xml:space="preserve"> 0</v>
          </cell>
          <cell r="Z25">
            <v>737.71</v>
          </cell>
        </row>
        <row r="26">
          <cell r="A26" t="str">
            <v>Vehicles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>NonGrowth</v>
          </cell>
          <cell r="B27" t="str">
            <v xml:space="preserve"> 0</v>
          </cell>
          <cell r="C27" t="str">
            <v xml:space="preserve"> 0</v>
          </cell>
          <cell r="D27" t="str">
            <v xml:space="preserve"> 0</v>
          </cell>
          <cell r="E27">
            <v>0</v>
          </cell>
          <cell r="F27" t="str">
            <v xml:space="preserve"> 0</v>
          </cell>
          <cell r="G27">
            <v>0</v>
          </cell>
          <cell r="H27">
            <v>55.51</v>
          </cell>
          <cell r="I27">
            <v>0</v>
          </cell>
          <cell r="J27">
            <v>-55.51</v>
          </cell>
          <cell r="K27">
            <v>0</v>
          </cell>
          <cell r="L27">
            <v>13150.78</v>
          </cell>
          <cell r="M27">
            <v>0</v>
          </cell>
          <cell r="N27">
            <v>287.44</v>
          </cell>
          <cell r="O27">
            <v>0</v>
          </cell>
          <cell r="P27" t="str">
            <v xml:space="preserve"> 0</v>
          </cell>
          <cell r="Q27">
            <v>0</v>
          </cell>
          <cell r="R27" t="str">
            <v xml:space="preserve"> 0</v>
          </cell>
          <cell r="S27">
            <v>0</v>
          </cell>
          <cell r="T27" t="str">
            <v xml:space="preserve"> 0</v>
          </cell>
          <cell r="U27">
            <v>0</v>
          </cell>
          <cell r="V27" t="str">
            <v xml:space="preserve"> 0</v>
          </cell>
          <cell r="W27">
            <v>0</v>
          </cell>
          <cell r="X27" t="str">
            <v xml:space="preserve"> 0</v>
          </cell>
          <cell r="Y27">
            <v>0</v>
          </cell>
          <cell r="Z27">
            <v>13438.220000000001</v>
          </cell>
        </row>
        <row r="29">
          <cell r="A29" t="str">
            <v>Capital</v>
          </cell>
          <cell r="B29" t="str">
            <v xml:space="preserve"> 0</v>
          </cell>
          <cell r="C29" t="str">
            <v xml:space="preserve"> 0</v>
          </cell>
          <cell r="D29" t="str">
            <v xml:space="preserve"> 0</v>
          </cell>
          <cell r="E29">
            <v>0</v>
          </cell>
          <cell r="F29" t="str">
            <v xml:space="preserve"> 0</v>
          </cell>
          <cell r="G29">
            <v>0</v>
          </cell>
          <cell r="H29">
            <v>55.51</v>
          </cell>
          <cell r="I29">
            <v>0</v>
          </cell>
          <cell r="J29">
            <v>-55.51</v>
          </cell>
          <cell r="K29">
            <v>0</v>
          </cell>
          <cell r="L29">
            <v>13150.78</v>
          </cell>
          <cell r="M29">
            <v>0</v>
          </cell>
          <cell r="N29">
            <v>287.44</v>
          </cell>
          <cell r="O29">
            <v>0</v>
          </cell>
          <cell r="P29" t="str">
            <v xml:space="preserve"> 0</v>
          </cell>
          <cell r="Q29">
            <v>0</v>
          </cell>
          <cell r="R29" t="str">
            <v xml:space="preserve"> 0</v>
          </cell>
          <cell r="S29">
            <v>0</v>
          </cell>
          <cell r="T29" t="str">
            <v xml:space="preserve"> 0</v>
          </cell>
          <cell r="U29">
            <v>0</v>
          </cell>
          <cell r="V29" t="str">
            <v xml:space="preserve"> 0</v>
          </cell>
          <cell r="W29">
            <v>0</v>
          </cell>
          <cell r="X29" t="str">
            <v xml:space="preserve"> 0</v>
          </cell>
          <cell r="Y29">
            <v>0</v>
          </cell>
          <cell r="Z29">
            <v>13438.220000000001</v>
          </cell>
        </row>
      </sheetData>
      <sheetData sheetId="12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 t="str">
            <v xml:space="preserve"> 0</v>
          </cell>
          <cell r="C15" t="str">
            <v xml:space="preserve"> 0</v>
          </cell>
          <cell r="D15" t="str">
            <v xml:space="preserve"> 0</v>
          </cell>
          <cell r="F15" t="str">
            <v xml:space="preserve"> 0</v>
          </cell>
          <cell r="H15" t="str">
            <v xml:space="preserve"> 0</v>
          </cell>
          <cell r="J15" t="str">
            <v xml:space="preserve"> 0</v>
          </cell>
          <cell r="L15" t="str">
            <v xml:space="preserve"> 0</v>
          </cell>
          <cell r="N15" t="str">
            <v xml:space="preserve"> 0</v>
          </cell>
          <cell r="P15" t="str">
            <v xml:space="preserve"> 0</v>
          </cell>
          <cell r="R15" t="str">
            <v xml:space="preserve"> 0</v>
          </cell>
          <cell r="T15" t="str">
            <v xml:space="preserve"> 0</v>
          </cell>
          <cell r="V15" t="str">
            <v xml:space="preserve"> 0</v>
          </cell>
          <cell r="X15" t="str">
            <v xml:space="preserve"> 0</v>
          </cell>
          <cell r="Z15">
            <v>0</v>
          </cell>
        </row>
        <row r="17">
          <cell r="A17" t="str">
            <v>Equipment</v>
          </cell>
          <cell r="B17" t="str">
            <v xml:space="preserve"> 0</v>
          </cell>
          <cell r="C17" t="str">
            <v xml:space="preserve"> 0</v>
          </cell>
          <cell r="D17" t="str">
            <v xml:space="preserve"> 0</v>
          </cell>
          <cell r="F17" t="str">
            <v xml:space="preserve"> 0</v>
          </cell>
          <cell r="H17" t="str">
            <v xml:space="preserve"> 0</v>
          </cell>
          <cell r="J17" t="str">
            <v xml:space="preserve"> 0</v>
          </cell>
          <cell r="L17" t="str">
            <v xml:space="preserve"> 0</v>
          </cell>
          <cell r="N17" t="str">
            <v xml:space="preserve"> 0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0</v>
          </cell>
        </row>
        <row r="18">
          <cell r="A18" t="str">
            <v>Information Technology</v>
          </cell>
          <cell r="B18" t="str">
            <v xml:space="preserve"> 0</v>
          </cell>
          <cell r="C18" t="str">
            <v xml:space="preserve"> 0</v>
          </cell>
          <cell r="D18" t="str">
            <v xml:space="preserve"> 0</v>
          </cell>
          <cell r="F18" t="str">
            <v xml:space="preserve"> 0</v>
          </cell>
          <cell r="H18" t="str">
            <v xml:space="preserve"> 0</v>
          </cell>
          <cell r="J18" t="str">
            <v xml:space="preserve"> 0</v>
          </cell>
          <cell r="L18" t="str">
            <v xml:space="preserve"> 0</v>
          </cell>
          <cell r="N18" t="str">
            <v xml:space="preserve"> 0</v>
          </cell>
          <cell r="P18" t="str">
            <v xml:space="preserve"> 0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0</v>
          </cell>
        </row>
        <row r="19">
          <cell r="A19" t="str">
            <v>Misc</v>
          </cell>
          <cell r="B19" t="str">
            <v xml:space="preserve"> 0</v>
          </cell>
          <cell r="C19" t="str">
            <v xml:space="preserve"> 0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0</v>
          </cell>
        </row>
        <row r="20">
          <cell r="A20" t="str">
            <v>Overhead</v>
          </cell>
          <cell r="B20" t="str">
            <v xml:space="preserve"> 0</v>
          </cell>
          <cell r="C20" t="str">
            <v xml:space="preserve"> 0</v>
          </cell>
          <cell r="D20" t="str">
            <v xml:space="preserve"> 0</v>
          </cell>
          <cell r="F20" t="str">
            <v xml:space="preserve"> 0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Z20">
            <v>0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 t="str">
            <v xml:space="preserve"> 0</v>
          </cell>
          <cell r="C22" t="str">
            <v xml:space="preserve"> 0</v>
          </cell>
          <cell r="D22" t="str">
            <v xml:space="preserve"> 0</v>
          </cell>
          <cell r="F22" t="str">
            <v xml:space="preserve"> 0</v>
          </cell>
          <cell r="H22" t="str">
            <v xml:space="preserve"> 0</v>
          </cell>
          <cell r="J22" t="str">
            <v xml:space="preserve"> 0</v>
          </cell>
          <cell r="L22" t="str">
            <v xml:space="preserve"> 0</v>
          </cell>
          <cell r="N22" t="str">
            <v xml:space="preserve"> 0</v>
          </cell>
          <cell r="P22" t="str">
            <v xml:space="preserve"> 0</v>
          </cell>
          <cell r="R22" t="str">
            <v xml:space="preserve"> 0</v>
          </cell>
          <cell r="T22" t="str">
            <v xml:space="preserve"> 0</v>
          </cell>
          <cell r="V22" t="str">
            <v xml:space="preserve"> 0</v>
          </cell>
          <cell r="X22" t="str">
            <v xml:space="preserve"> 0</v>
          </cell>
          <cell r="Z22">
            <v>0</v>
          </cell>
        </row>
        <row r="23">
          <cell r="A23" t="str">
            <v>Structures</v>
          </cell>
          <cell r="B23" t="str">
            <v xml:space="preserve"> 0</v>
          </cell>
          <cell r="C23" t="str">
            <v xml:space="preserve"> 0</v>
          </cell>
          <cell r="D23" t="str">
            <v xml:space="preserve"> 0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0</v>
          </cell>
        </row>
        <row r="24">
          <cell r="A24" t="str">
            <v>System Improvements</v>
          </cell>
          <cell r="B24" t="str">
            <v xml:space="preserve"> 0</v>
          </cell>
          <cell r="C24" t="str">
            <v xml:space="preserve"> 0</v>
          </cell>
          <cell r="D24" t="str">
            <v xml:space="preserve"> 0</v>
          </cell>
          <cell r="F24" t="str">
            <v xml:space="preserve"> 0</v>
          </cell>
          <cell r="H24" t="str">
            <v xml:space="preserve"> 0</v>
          </cell>
          <cell r="J24" t="str">
            <v xml:space="preserve"> 0</v>
          </cell>
          <cell r="L24" t="str">
            <v xml:space="preserve"> 0</v>
          </cell>
          <cell r="N24" t="str">
            <v xml:space="preserve"> 0</v>
          </cell>
          <cell r="P24" t="str">
            <v xml:space="preserve"> 0</v>
          </cell>
          <cell r="R24" t="str">
            <v xml:space="preserve"> 0</v>
          </cell>
          <cell r="T24" t="str">
            <v xml:space="preserve"> 0</v>
          </cell>
          <cell r="V24" t="str">
            <v xml:space="preserve"> 0</v>
          </cell>
          <cell r="X24" t="str">
            <v xml:space="preserve"> 0</v>
          </cell>
          <cell r="Z24">
            <v>0</v>
          </cell>
        </row>
        <row r="25">
          <cell r="A25" t="str">
            <v>System Integrity</v>
          </cell>
          <cell r="B25" t="str">
            <v xml:space="preserve"> 0</v>
          </cell>
          <cell r="C25" t="str">
            <v xml:space="preserve"> 0</v>
          </cell>
          <cell r="D25" t="str">
            <v xml:space="preserve"> 0</v>
          </cell>
          <cell r="F25" t="str">
            <v xml:space="preserve"> 0</v>
          </cell>
          <cell r="H25" t="str">
            <v xml:space="preserve"> 0</v>
          </cell>
          <cell r="J25" t="str">
            <v xml:space="preserve"> 0</v>
          </cell>
          <cell r="L25" t="str">
            <v xml:space="preserve"> 0</v>
          </cell>
          <cell r="N25" t="str">
            <v xml:space="preserve"> 0</v>
          </cell>
          <cell r="P25" t="str">
            <v xml:space="preserve"> 0</v>
          </cell>
          <cell r="R25" t="str">
            <v xml:space="preserve"> 0</v>
          </cell>
          <cell r="T25" t="str">
            <v xml:space="preserve"> 0</v>
          </cell>
          <cell r="V25" t="str">
            <v xml:space="preserve"> 0</v>
          </cell>
          <cell r="X25" t="str">
            <v xml:space="preserve"> 0</v>
          </cell>
          <cell r="Z25">
            <v>0</v>
          </cell>
        </row>
        <row r="26">
          <cell r="A26" t="str">
            <v>Vehicles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>NonGrowth</v>
          </cell>
          <cell r="B27" t="str">
            <v xml:space="preserve"> 0</v>
          </cell>
          <cell r="C27" t="str">
            <v xml:space="preserve"> 0</v>
          </cell>
          <cell r="D27" t="str">
            <v xml:space="preserve"> 0</v>
          </cell>
          <cell r="E27">
            <v>0</v>
          </cell>
          <cell r="F27" t="str">
            <v xml:space="preserve"> 0</v>
          </cell>
          <cell r="G27">
            <v>0</v>
          </cell>
          <cell r="H27" t="str">
            <v xml:space="preserve"> 0</v>
          </cell>
          <cell r="I27">
            <v>0</v>
          </cell>
          <cell r="J27" t="str">
            <v xml:space="preserve"> 0</v>
          </cell>
          <cell r="K27">
            <v>0</v>
          </cell>
          <cell r="L27" t="str">
            <v xml:space="preserve"> 0</v>
          </cell>
          <cell r="M27">
            <v>0</v>
          </cell>
          <cell r="N27" t="str">
            <v xml:space="preserve"> 0</v>
          </cell>
          <cell r="O27">
            <v>0</v>
          </cell>
          <cell r="P27" t="str">
            <v xml:space="preserve"> 0</v>
          </cell>
          <cell r="Q27">
            <v>0</v>
          </cell>
          <cell r="R27" t="str">
            <v xml:space="preserve"> 0</v>
          </cell>
          <cell r="S27">
            <v>0</v>
          </cell>
          <cell r="T27" t="str">
            <v xml:space="preserve"> 0</v>
          </cell>
          <cell r="U27">
            <v>0</v>
          </cell>
          <cell r="V27" t="str">
            <v xml:space="preserve"> 0</v>
          </cell>
          <cell r="W27">
            <v>0</v>
          </cell>
          <cell r="X27" t="str">
            <v xml:space="preserve"> 0</v>
          </cell>
          <cell r="Y27">
            <v>0</v>
          </cell>
          <cell r="Z27">
            <v>0</v>
          </cell>
        </row>
        <row r="29">
          <cell r="A29" t="str">
            <v>Capital</v>
          </cell>
          <cell r="B29" t="str">
            <v xml:space="preserve"> 0</v>
          </cell>
          <cell r="C29" t="str">
            <v xml:space="preserve"> 0</v>
          </cell>
          <cell r="D29" t="str">
            <v xml:space="preserve"> 0</v>
          </cell>
          <cell r="E29">
            <v>0</v>
          </cell>
          <cell r="F29" t="str">
            <v xml:space="preserve"> 0</v>
          </cell>
          <cell r="G29">
            <v>0</v>
          </cell>
          <cell r="H29" t="str">
            <v xml:space="preserve"> 0</v>
          </cell>
          <cell r="I29">
            <v>0</v>
          </cell>
          <cell r="J29" t="str">
            <v xml:space="preserve"> 0</v>
          </cell>
          <cell r="K29">
            <v>0</v>
          </cell>
          <cell r="L29" t="str">
            <v xml:space="preserve"> 0</v>
          </cell>
          <cell r="M29">
            <v>0</v>
          </cell>
          <cell r="N29" t="str">
            <v xml:space="preserve"> 0</v>
          </cell>
          <cell r="O29">
            <v>0</v>
          </cell>
          <cell r="P29" t="str">
            <v xml:space="preserve"> 0</v>
          </cell>
          <cell r="Q29">
            <v>0</v>
          </cell>
          <cell r="R29" t="str">
            <v xml:space="preserve"> 0</v>
          </cell>
          <cell r="S29">
            <v>0</v>
          </cell>
          <cell r="T29" t="str">
            <v xml:space="preserve"> 0</v>
          </cell>
          <cell r="U29">
            <v>0</v>
          </cell>
          <cell r="V29" t="str">
            <v xml:space="preserve"> 0</v>
          </cell>
          <cell r="W29">
            <v>0</v>
          </cell>
          <cell r="X29" t="str">
            <v xml:space="preserve"> 0</v>
          </cell>
          <cell r="Y29">
            <v>0</v>
          </cell>
          <cell r="Z29">
            <v>0</v>
          </cell>
        </row>
      </sheetData>
      <sheetData sheetId="13"/>
      <sheetData sheetId="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pt 1033-Feb05-Deprec. Exp."/>
      <sheetName val="Reserve Detail"/>
    </sheetNames>
    <sheetDataSet>
      <sheetData sheetId="0">
        <row r="3">
          <cell r="J3" t="str">
            <v>002.39009.0000.1080</v>
          </cell>
          <cell r="L3">
            <v>61383.839999999997</v>
          </cell>
        </row>
        <row r="4">
          <cell r="J4" t="str">
            <v>002.39100.0000.1080</v>
          </cell>
          <cell r="L4">
            <v>49570.400000000001</v>
          </cell>
        </row>
        <row r="5">
          <cell r="J5" t="str">
            <v>002.39101.0000.1080</v>
          </cell>
          <cell r="L5">
            <v>0</v>
          </cell>
        </row>
        <row r="6">
          <cell r="J6" t="str">
            <v>002.39102.0000.1080</v>
          </cell>
          <cell r="L6">
            <v>0</v>
          </cell>
        </row>
        <row r="7">
          <cell r="J7" t="str">
            <v>002.39103.0000.1080</v>
          </cell>
          <cell r="L7">
            <v>3425.03</v>
          </cell>
        </row>
        <row r="8">
          <cell r="J8" t="str">
            <v>002.39200.0000.1080</v>
          </cell>
          <cell r="L8">
            <v>0</v>
          </cell>
        </row>
        <row r="9">
          <cell r="J9" t="str">
            <v>002.39300.0000.1080</v>
          </cell>
          <cell r="L9">
            <v>0</v>
          </cell>
        </row>
        <row r="10">
          <cell r="J10" t="str">
            <v>002.39400.0000.1080</v>
          </cell>
          <cell r="L10">
            <v>0</v>
          </cell>
        </row>
        <row r="11">
          <cell r="J11" t="str">
            <v>002.39500.0000.1080</v>
          </cell>
          <cell r="L11">
            <v>0</v>
          </cell>
        </row>
        <row r="12">
          <cell r="J12" t="str">
            <v>002.39700.0000.1080</v>
          </cell>
          <cell r="L12">
            <v>110749.2</v>
          </cell>
        </row>
        <row r="13">
          <cell r="J13" t="str">
            <v>002.39800.0000.1080</v>
          </cell>
          <cell r="L13">
            <v>3361.37</v>
          </cell>
        </row>
        <row r="14">
          <cell r="J14" t="str">
            <v>002.39809.0000.1080</v>
          </cell>
          <cell r="L14">
            <v>0</v>
          </cell>
        </row>
        <row r="15">
          <cell r="J15" t="str">
            <v>002.39900.0000.1080</v>
          </cell>
          <cell r="L15">
            <v>2755.36</v>
          </cell>
        </row>
        <row r="16">
          <cell r="J16" t="str">
            <v>002.39901.0000.1080</v>
          </cell>
          <cell r="L16">
            <v>118302.25</v>
          </cell>
        </row>
        <row r="17">
          <cell r="J17" t="str">
            <v>002.39902.0000.1080</v>
          </cell>
          <cell r="L17">
            <v>83467.490000000005</v>
          </cell>
        </row>
        <row r="18">
          <cell r="J18" t="str">
            <v>002.39903.0000.1080</v>
          </cell>
          <cell r="L18">
            <v>9158.6200000000008</v>
          </cell>
        </row>
        <row r="19">
          <cell r="J19" t="str">
            <v>002.39904.0000.1080</v>
          </cell>
          <cell r="L19">
            <v>0</v>
          </cell>
        </row>
        <row r="20">
          <cell r="J20" t="str">
            <v>002.39905.0000.1080</v>
          </cell>
          <cell r="L20">
            <v>0</v>
          </cell>
        </row>
        <row r="21">
          <cell r="J21" t="str">
            <v>002.39906.0000.1080</v>
          </cell>
          <cell r="L21">
            <v>97036.89</v>
          </cell>
        </row>
        <row r="22">
          <cell r="J22" t="str">
            <v>002.39907.0000.1080</v>
          </cell>
          <cell r="L22">
            <v>32344.95</v>
          </cell>
        </row>
        <row r="23">
          <cell r="J23" t="str">
            <v>002.39908.0000.1080</v>
          </cell>
          <cell r="L23">
            <v>575075.71</v>
          </cell>
        </row>
        <row r="24">
          <cell r="J24" t="str">
            <v>002.39909.0000.1080</v>
          </cell>
          <cell r="L24">
            <v>42019.41</v>
          </cell>
        </row>
        <row r="25">
          <cell r="J25" t="str">
            <v>002.39924.0000.1080</v>
          </cell>
          <cell r="L25">
            <v>165059.01</v>
          </cell>
        </row>
        <row r="26">
          <cell r="J26" t="str">
            <v>002..0000.1080</v>
          </cell>
          <cell r="L26">
            <v>0</v>
          </cell>
        </row>
        <row r="27">
          <cell r="J27" t="str">
            <v>012..0000.1080</v>
          </cell>
          <cell r="L27">
            <v>0</v>
          </cell>
        </row>
        <row r="28">
          <cell r="J28" t="str">
            <v>042..0000.1080</v>
          </cell>
          <cell r="L28">
            <v>0</v>
          </cell>
        </row>
        <row r="29">
          <cell r="J29" t="str">
            <v>007.30200.0000.1080</v>
          </cell>
          <cell r="L29">
            <v>0</v>
          </cell>
        </row>
        <row r="30">
          <cell r="J30" t="str">
            <v>007.37400.0000.1080</v>
          </cell>
          <cell r="L30">
            <v>0</v>
          </cell>
        </row>
        <row r="31">
          <cell r="J31" t="str">
            <v>007.37401.0000.1080</v>
          </cell>
          <cell r="L31">
            <v>0</v>
          </cell>
        </row>
        <row r="32">
          <cell r="J32" t="str">
            <v>007.37402.0000.1080</v>
          </cell>
          <cell r="L32">
            <v>3931.08</v>
          </cell>
        </row>
        <row r="33">
          <cell r="J33" t="str">
            <v>007.37500.0000.1080</v>
          </cell>
          <cell r="L33">
            <v>245.68</v>
          </cell>
        </row>
        <row r="34">
          <cell r="J34" t="str">
            <v>007.37501.0000.1080</v>
          </cell>
          <cell r="L34">
            <v>15.62</v>
          </cell>
        </row>
        <row r="35">
          <cell r="J35" t="str">
            <v>007.37502.0000.1080</v>
          </cell>
          <cell r="L35">
            <v>3.13</v>
          </cell>
        </row>
        <row r="36">
          <cell r="J36" t="str">
            <v>007.37503.0000.1080</v>
          </cell>
          <cell r="L36">
            <v>289.08</v>
          </cell>
        </row>
        <row r="37">
          <cell r="J37" t="str">
            <v>007.37600.0000.1080</v>
          </cell>
          <cell r="L37">
            <v>24702.87</v>
          </cell>
        </row>
        <row r="38">
          <cell r="J38" t="str">
            <v>007.37601.0000.1080</v>
          </cell>
          <cell r="L38">
            <v>104862.39999999999</v>
          </cell>
        </row>
        <row r="39">
          <cell r="J39" t="str">
            <v>007.37602.0000.1080</v>
          </cell>
          <cell r="L39">
            <v>57044.52</v>
          </cell>
        </row>
        <row r="40">
          <cell r="J40" t="str">
            <v>007.37800.0000.1080</v>
          </cell>
          <cell r="L40">
            <v>7043.47</v>
          </cell>
        </row>
        <row r="41">
          <cell r="J41" t="str">
            <v>007.37900.0000.1080</v>
          </cell>
          <cell r="L41">
            <v>983.15</v>
          </cell>
        </row>
        <row r="42">
          <cell r="J42" t="str">
            <v>007.37905.0000.1080</v>
          </cell>
          <cell r="L42">
            <v>3224.21</v>
          </cell>
        </row>
        <row r="43">
          <cell r="J43" t="str">
            <v>007.38000.0000.1080</v>
          </cell>
          <cell r="L43">
            <v>85803.93</v>
          </cell>
        </row>
        <row r="44">
          <cell r="J44" t="str">
            <v>007.38100.0000.1080</v>
          </cell>
          <cell r="L44">
            <v>19315.36</v>
          </cell>
        </row>
        <row r="45">
          <cell r="J45" t="str">
            <v>007.38200.0000.1080</v>
          </cell>
          <cell r="L45">
            <v>25902.89</v>
          </cell>
        </row>
        <row r="46">
          <cell r="J46" t="str">
            <v>007.38300.0000.1080</v>
          </cell>
          <cell r="L46">
            <v>8242.2099999999991</v>
          </cell>
        </row>
        <row r="47">
          <cell r="J47" t="str">
            <v>007.38400.0000.1080</v>
          </cell>
          <cell r="L47">
            <v>1768.47</v>
          </cell>
        </row>
        <row r="48">
          <cell r="J48" t="str">
            <v>007.38500.0000.1080</v>
          </cell>
          <cell r="L48">
            <v>924.24</v>
          </cell>
        </row>
        <row r="49">
          <cell r="J49" t="str">
            <v>007.38700.0000.1080</v>
          </cell>
          <cell r="L49">
            <v>381.93</v>
          </cell>
        </row>
        <row r="50">
          <cell r="J50" t="str">
            <v>007.39001.0000.1080</v>
          </cell>
          <cell r="L50">
            <v>67.84</v>
          </cell>
        </row>
        <row r="51">
          <cell r="J51" t="str">
            <v>007.39002.0000.1080</v>
          </cell>
          <cell r="L51">
            <v>938.48</v>
          </cell>
        </row>
        <row r="52">
          <cell r="J52" t="str">
            <v>007.39003.0000.1080</v>
          </cell>
          <cell r="L52">
            <v>44.66</v>
          </cell>
        </row>
        <row r="53">
          <cell r="J53" t="str">
            <v>007.39004.0000.1080</v>
          </cell>
          <cell r="L53">
            <v>7.99</v>
          </cell>
        </row>
        <row r="54">
          <cell r="J54" t="str">
            <v>007.39009.0000.1080</v>
          </cell>
          <cell r="L54">
            <v>2376.83</v>
          </cell>
        </row>
        <row r="55">
          <cell r="J55" t="str">
            <v>007.39100.0000.1080</v>
          </cell>
          <cell r="L55">
            <v>18717.2</v>
          </cell>
        </row>
        <row r="56">
          <cell r="J56" t="str">
            <v>007.39103.0000.1080</v>
          </cell>
          <cell r="L56">
            <v>0</v>
          </cell>
        </row>
        <row r="57">
          <cell r="J57" t="str">
            <v>007.39200.0000.1080</v>
          </cell>
          <cell r="L57">
            <v>0</v>
          </cell>
        </row>
        <row r="58">
          <cell r="J58" t="str">
            <v>007.39300.0000.1080</v>
          </cell>
          <cell r="L58">
            <v>776.7</v>
          </cell>
        </row>
        <row r="59">
          <cell r="J59" t="str">
            <v>007.39400.0000.1080</v>
          </cell>
          <cell r="L59">
            <v>16455.150000000001</v>
          </cell>
        </row>
        <row r="60">
          <cell r="J60" t="str">
            <v>007.39500.0000.1080</v>
          </cell>
          <cell r="L60">
            <v>0</v>
          </cell>
        </row>
        <row r="61">
          <cell r="J61" t="str">
            <v>007.39600.0000.1080</v>
          </cell>
          <cell r="L61">
            <v>5367.11</v>
          </cell>
        </row>
        <row r="62">
          <cell r="J62" t="str">
            <v>007.39603.0000.1080</v>
          </cell>
          <cell r="L62">
            <v>4612.5</v>
          </cell>
        </row>
        <row r="63">
          <cell r="J63" t="str">
            <v>007.39604.0000.1080</v>
          </cell>
          <cell r="L63">
            <v>2021.6</v>
          </cell>
        </row>
        <row r="64">
          <cell r="J64" t="str">
            <v>007.39605.0000.1080</v>
          </cell>
          <cell r="L64">
            <v>256.2</v>
          </cell>
        </row>
        <row r="65">
          <cell r="J65" t="str">
            <v>007.39700.0000.1080</v>
          </cell>
          <cell r="L65">
            <v>2371.44</v>
          </cell>
        </row>
        <row r="66">
          <cell r="J66" t="str">
            <v>007.39701.0000.1080</v>
          </cell>
          <cell r="L66">
            <v>0</v>
          </cell>
        </row>
        <row r="67">
          <cell r="J67" t="str">
            <v>007.39702.0000.1080</v>
          </cell>
          <cell r="L67">
            <v>1091.51</v>
          </cell>
        </row>
        <row r="68">
          <cell r="J68" t="str">
            <v>007.39800.0000.1080</v>
          </cell>
          <cell r="L68">
            <v>1298.51</v>
          </cell>
        </row>
        <row r="69">
          <cell r="J69" t="str">
            <v>007.39900.0000.1080</v>
          </cell>
          <cell r="L69">
            <v>4.2699999999999996</v>
          </cell>
        </row>
        <row r="70">
          <cell r="J70" t="str">
            <v>007.39901.0000.1080</v>
          </cell>
          <cell r="L70">
            <v>21715.95</v>
          </cell>
        </row>
        <row r="71">
          <cell r="J71" t="str">
            <v>007.39902.0000.1080</v>
          </cell>
          <cell r="L71">
            <v>629.65</v>
          </cell>
        </row>
        <row r="72">
          <cell r="J72" t="str">
            <v>007.39903.0000.1080</v>
          </cell>
          <cell r="L72">
            <v>1808.14</v>
          </cell>
        </row>
        <row r="73">
          <cell r="J73" t="str">
            <v>007.39906.0000.1080</v>
          </cell>
          <cell r="L73">
            <v>10149.82</v>
          </cell>
        </row>
        <row r="74">
          <cell r="J74" t="str">
            <v>007.39907.0000.1080</v>
          </cell>
          <cell r="L74">
            <v>390.17</v>
          </cell>
        </row>
        <row r="75">
          <cell r="J75" t="str">
            <v>007.39908.0000.1080</v>
          </cell>
          <cell r="L75">
            <v>1151.5999999999999</v>
          </cell>
        </row>
        <row r="76">
          <cell r="J76" t="str">
            <v>007..0000.1080</v>
          </cell>
          <cell r="L76">
            <v>0</v>
          </cell>
        </row>
        <row r="77">
          <cell r="J77" t="str">
            <v>023..0000.1080</v>
          </cell>
          <cell r="L77">
            <v>0</v>
          </cell>
        </row>
        <row r="78">
          <cell r="J78" t="str">
            <v>047..0000.1080</v>
          </cell>
          <cell r="L78">
            <v>0</v>
          </cell>
        </row>
        <row r="79">
          <cell r="J79" t="str">
            <v>077.30100.0000.1080</v>
          </cell>
          <cell r="L79">
            <v>0</v>
          </cell>
        </row>
        <row r="80">
          <cell r="J80" t="str">
            <v>077.30200.0000.1080</v>
          </cell>
          <cell r="L80">
            <v>0</v>
          </cell>
        </row>
        <row r="81">
          <cell r="J81" t="str">
            <v>077.30300.0000.1080</v>
          </cell>
          <cell r="L81">
            <v>0</v>
          </cell>
        </row>
        <row r="82">
          <cell r="J82" t="str">
            <v>077.36500.0000.1080</v>
          </cell>
          <cell r="L82">
            <v>0</v>
          </cell>
        </row>
        <row r="83">
          <cell r="J83" t="str">
            <v>077.36510.0000.1080</v>
          </cell>
          <cell r="L83">
            <v>0</v>
          </cell>
        </row>
        <row r="84">
          <cell r="J84" t="str">
            <v>077.36520.0000.1080</v>
          </cell>
          <cell r="L84">
            <v>0</v>
          </cell>
        </row>
        <row r="85">
          <cell r="J85" t="str">
            <v>077.36600.0000.1080</v>
          </cell>
          <cell r="L85">
            <v>0</v>
          </cell>
        </row>
        <row r="86">
          <cell r="J86" t="str">
            <v>077.36602.0000.1080</v>
          </cell>
          <cell r="L86">
            <v>2.33</v>
          </cell>
        </row>
        <row r="87">
          <cell r="J87" t="str">
            <v>077.36603.0000.1080</v>
          </cell>
          <cell r="L87">
            <v>32.44</v>
          </cell>
        </row>
        <row r="88">
          <cell r="J88" t="str">
            <v>077.36700.0000.1080</v>
          </cell>
          <cell r="L88">
            <v>14.71</v>
          </cell>
        </row>
        <row r="89">
          <cell r="J89" t="str">
            <v>077.36701.0000.1080</v>
          </cell>
          <cell r="L89">
            <v>5110.96</v>
          </cell>
        </row>
        <row r="90">
          <cell r="J90" t="str">
            <v>077.36900.0000.1080</v>
          </cell>
          <cell r="L90">
            <v>11520.94</v>
          </cell>
        </row>
        <row r="91">
          <cell r="J91" t="str">
            <v>077.37400.0000.1080</v>
          </cell>
          <cell r="L91">
            <v>0</v>
          </cell>
        </row>
        <row r="92">
          <cell r="J92" t="str">
            <v>077.37401.0000.1080</v>
          </cell>
          <cell r="L92">
            <v>0</v>
          </cell>
        </row>
        <row r="93">
          <cell r="J93" t="str">
            <v>077.37402.0000.1080</v>
          </cell>
          <cell r="L93">
            <v>0</v>
          </cell>
        </row>
        <row r="94">
          <cell r="J94" t="str">
            <v>077.37500.0000.1080</v>
          </cell>
          <cell r="L94">
            <v>277.7</v>
          </cell>
        </row>
        <row r="95">
          <cell r="J95" t="str">
            <v>077.37600.0000.1080</v>
          </cell>
          <cell r="L95">
            <v>17186.77</v>
          </cell>
        </row>
        <row r="96">
          <cell r="J96" t="str">
            <v>077.37601.0000.1080</v>
          </cell>
          <cell r="L96">
            <v>270842.75</v>
          </cell>
        </row>
        <row r="97">
          <cell r="J97" t="str">
            <v>077.37602.0000.1080</v>
          </cell>
          <cell r="L97">
            <v>191056.31</v>
          </cell>
        </row>
        <row r="98">
          <cell r="J98" t="str">
            <v>077.37700.0000.1080</v>
          </cell>
          <cell r="L98">
            <v>0</v>
          </cell>
        </row>
        <row r="99">
          <cell r="J99" t="str">
            <v>077.37800.0000.1080</v>
          </cell>
          <cell r="L99">
            <v>4982.05</v>
          </cell>
        </row>
        <row r="100">
          <cell r="J100" t="str">
            <v>077.37900.0000.1080</v>
          </cell>
          <cell r="L100">
            <v>15945.02</v>
          </cell>
        </row>
        <row r="101">
          <cell r="J101" t="str">
            <v>077.38000.0000.1080</v>
          </cell>
          <cell r="L101">
            <v>313161.53000000003</v>
          </cell>
        </row>
        <row r="102">
          <cell r="J102" t="str">
            <v>077.38100.0000.1080</v>
          </cell>
          <cell r="L102">
            <v>69859.08</v>
          </cell>
        </row>
        <row r="103">
          <cell r="J103" t="str">
            <v>077.38200.0000.1080</v>
          </cell>
          <cell r="L103">
            <v>67861.600000000006</v>
          </cell>
        </row>
        <row r="104">
          <cell r="J104" t="str">
            <v>077.38300.0000.1080</v>
          </cell>
          <cell r="L104">
            <v>24790.959999999999</v>
          </cell>
        </row>
        <row r="105">
          <cell r="J105" t="str">
            <v>077.38400.0000.1080</v>
          </cell>
          <cell r="L105">
            <v>0</v>
          </cell>
        </row>
        <row r="106">
          <cell r="J106" t="str">
            <v>077.38500.0000.1080</v>
          </cell>
          <cell r="L106">
            <v>733.81</v>
          </cell>
        </row>
        <row r="107">
          <cell r="J107" t="str">
            <v>077.38600.0000.1080</v>
          </cell>
          <cell r="L107">
            <v>0</v>
          </cell>
        </row>
        <row r="108">
          <cell r="J108" t="str">
            <v>077.38700.0000.1080</v>
          </cell>
          <cell r="L108">
            <v>37.56</v>
          </cell>
        </row>
        <row r="109">
          <cell r="J109" t="str">
            <v>077.38900.0000.1080</v>
          </cell>
          <cell r="L109">
            <v>0</v>
          </cell>
        </row>
        <row r="110">
          <cell r="J110" t="str">
            <v>077.39000.0000.1080</v>
          </cell>
          <cell r="L110">
            <v>26264.78</v>
          </cell>
        </row>
        <row r="111">
          <cell r="J111" t="str">
            <v>077.39001.0000.1080</v>
          </cell>
          <cell r="L111">
            <v>2051.7800000000002</v>
          </cell>
        </row>
        <row r="112">
          <cell r="J112" t="str">
            <v>077.39009.0000.1080</v>
          </cell>
          <cell r="L112">
            <v>792.29</v>
          </cell>
        </row>
        <row r="113">
          <cell r="J113" t="str">
            <v>077.39100.0000.1080</v>
          </cell>
          <cell r="L113">
            <v>15151.19</v>
          </cell>
        </row>
        <row r="114">
          <cell r="J114" t="str">
            <v>077.39103.0000.1080</v>
          </cell>
          <cell r="L114">
            <v>76.77</v>
          </cell>
        </row>
        <row r="115">
          <cell r="J115" t="str">
            <v>077.39200.0000.1080</v>
          </cell>
          <cell r="L115">
            <v>0</v>
          </cell>
        </row>
        <row r="116">
          <cell r="J116" t="str">
            <v>077.39300.0000.1080</v>
          </cell>
          <cell r="L116">
            <v>1356.43</v>
          </cell>
        </row>
        <row r="117">
          <cell r="J117" t="str">
            <v>077.39400.0000.1080</v>
          </cell>
          <cell r="L117">
            <v>14202.45</v>
          </cell>
        </row>
        <row r="118">
          <cell r="J118" t="str">
            <v>077.39500.0000.1080</v>
          </cell>
          <cell r="L118">
            <v>3020.09</v>
          </cell>
        </row>
        <row r="119">
          <cell r="J119" t="str">
            <v>077.39600.0000.1080</v>
          </cell>
          <cell r="L119">
            <v>6650.03</v>
          </cell>
        </row>
        <row r="120">
          <cell r="J120" t="str">
            <v>077.39603.0000.1080</v>
          </cell>
          <cell r="L120">
            <v>3038.93</v>
          </cell>
        </row>
        <row r="121">
          <cell r="J121" t="str">
            <v>077.39604.0000.1080</v>
          </cell>
          <cell r="L121">
            <v>3223.18</v>
          </cell>
        </row>
        <row r="122">
          <cell r="J122" t="str">
            <v>077.39605.0000.1080</v>
          </cell>
          <cell r="L122">
            <v>258.74</v>
          </cell>
        </row>
        <row r="123">
          <cell r="J123" t="str">
            <v>077.39700.0000.1080</v>
          </cell>
          <cell r="L123">
            <v>10892.13</v>
          </cell>
        </row>
        <row r="124">
          <cell r="J124" t="str">
            <v>077.39701.0000.1080</v>
          </cell>
          <cell r="L124">
            <v>0</v>
          </cell>
        </row>
        <row r="125">
          <cell r="J125" t="str">
            <v>077.39702.0000.1080</v>
          </cell>
          <cell r="L125">
            <v>350.15</v>
          </cell>
        </row>
        <row r="126">
          <cell r="J126" t="str">
            <v>077.39705.0000.1080</v>
          </cell>
          <cell r="L126">
            <v>0</v>
          </cell>
        </row>
        <row r="127">
          <cell r="J127" t="str">
            <v>077.39800.0000.1080</v>
          </cell>
          <cell r="L127">
            <v>928.37</v>
          </cell>
        </row>
        <row r="128">
          <cell r="J128" t="str">
            <v>077.39900.0000.1080</v>
          </cell>
          <cell r="L128">
            <v>15.36</v>
          </cell>
        </row>
        <row r="129">
          <cell r="J129" t="str">
            <v>077.39901.0000.1080</v>
          </cell>
          <cell r="L129">
            <v>82.63</v>
          </cell>
        </row>
        <row r="130">
          <cell r="J130" t="str">
            <v>077.39902.0000.1080</v>
          </cell>
          <cell r="L130">
            <v>28.26</v>
          </cell>
        </row>
        <row r="131">
          <cell r="J131" t="str">
            <v>077.39903.0000.1080</v>
          </cell>
          <cell r="L131">
            <v>0</v>
          </cell>
        </row>
        <row r="132">
          <cell r="J132" t="str">
            <v>077.39905.0000.1080</v>
          </cell>
          <cell r="L132">
            <v>1353.5</v>
          </cell>
        </row>
        <row r="133">
          <cell r="J133" t="str">
            <v>077.39906.0000.1080</v>
          </cell>
          <cell r="L133">
            <v>9627.74</v>
          </cell>
        </row>
        <row r="134">
          <cell r="J134" t="str">
            <v>077.39907.0000.1080</v>
          </cell>
          <cell r="L134">
            <v>5603.83</v>
          </cell>
        </row>
        <row r="135">
          <cell r="J135" t="str">
            <v>077.39908.0000.1080</v>
          </cell>
          <cell r="L135">
            <v>64416.15</v>
          </cell>
        </row>
        <row r="136">
          <cell r="J136" t="str">
            <v>077..0000.1080</v>
          </cell>
          <cell r="L136">
            <v>0</v>
          </cell>
        </row>
        <row r="137">
          <cell r="J137" t="str">
            <v>107.39000.0000.1080</v>
          </cell>
          <cell r="L137">
            <v>971.7</v>
          </cell>
        </row>
        <row r="138">
          <cell r="J138" t="str">
            <v>107.39009.0000.1080</v>
          </cell>
          <cell r="L138">
            <v>2895.46</v>
          </cell>
        </row>
        <row r="139">
          <cell r="J139" t="str">
            <v>107.39100.0000.1080</v>
          </cell>
          <cell r="L139">
            <v>1993.18</v>
          </cell>
        </row>
        <row r="140">
          <cell r="J140" t="str">
            <v>107.39103.0000.1080</v>
          </cell>
          <cell r="L140">
            <v>0</v>
          </cell>
        </row>
        <row r="141">
          <cell r="J141" t="str">
            <v>107.39200.0000.1080</v>
          </cell>
          <cell r="L141">
            <v>0</v>
          </cell>
        </row>
        <row r="142">
          <cell r="J142" t="str">
            <v>107.39300.0000.1080</v>
          </cell>
          <cell r="L142">
            <v>0</v>
          </cell>
        </row>
        <row r="143">
          <cell r="J143" t="str">
            <v>107.39400.0000.1080</v>
          </cell>
          <cell r="L143">
            <v>17.77</v>
          </cell>
        </row>
        <row r="144">
          <cell r="J144" t="str">
            <v>107.39500.0000.1080</v>
          </cell>
          <cell r="L144">
            <v>0</v>
          </cell>
        </row>
        <row r="145">
          <cell r="J145" t="str">
            <v>107.39700.0000.1080</v>
          </cell>
          <cell r="L145">
            <v>0</v>
          </cell>
        </row>
        <row r="146">
          <cell r="J146" t="str">
            <v>107.39701.0000.1080</v>
          </cell>
          <cell r="L146">
            <v>0</v>
          </cell>
        </row>
        <row r="147">
          <cell r="J147" t="str">
            <v>107.39702.0000.1080</v>
          </cell>
          <cell r="L147">
            <v>0</v>
          </cell>
        </row>
        <row r="148">
          <cell r="J148" t="str">
            <v>107.39705.0000.1080</v>
          </cell>
          <cell r="L148">
            <v>0</v>
          </cell>
        </row>
        <row r="149">
          <cell r="J149" t="str">
            <v>107.39800.0000.1080</v>
          </cell>
          <cell r="L149">
            <v>27.81</v>
          </cell>
        </row>
        <row r="150">
          <cell r="J150" t="str">
            <v>107.39906.0000.1080</v>
          </cell>
          <cell r="L150">
            <v>2314.25</v>
          </cell>
        </row>
        <row r="151">
          <cell r="J151" t="str">
            <v>107.39907.0000.1080</v>
          </cell>
          <cell r="L151">
            <v>178.57</v>
          </cell>
        </row>
        <row r="152">
          <cell r="J152" t="str">
            <v>107..0000.1080</v>
          </cell>
          <cell r="L152">
            <v>0</v>
          </cell>
        </row>
        <row r="153">
          <cell r="J153" t="str">
            <v>001.36510.0000.1080</v>
          </cell>
          <cell r="L153">
            <v>0</v>
          </cell>
        </row>
        <row r="154">
          <cell r="J154" t="str">
            <v>001.36520.0000.1080</v>
          </cell>
          <cell r="L154">
            <v>0</v>
          </cell>
        </row>
        <row r="155">
          <cell r="J155" t="str">
            <v>001.36600.0000.1080</v>
          </cell>
          <cell r="L155">
            <v>0</v>
          </cell>
        </row>
        <row r="156">
          <cell r="J156" t="str">
            <v>001.36602.0000.1080</v>
          </cell>
          <cell r="L156">
            <v>5.99</v>
          </cell>
        </row>
        <row r="157">
          <cell r="J157" t="str">
            <v>001.36603.0000.1080</v>
          </cell>
          <cell r="L157">
            <v>60.83</v>
          </cell>
        </row>
        <row r="158">
          <cell r="J158" t="str">
            <v>001.36700.0000.1080</v>
          </cell>
          <cell r="L158">
            <v>140.24</v>
          </cell>
        </row>
        <row r="159">
          <cell r="J159" t="str">
            <v>001.36701.0000.1080</v>
          </cell>
          <cell r="L159">
            <v>4143.03</v>
          </cell>
        </row>
        <row r="160">
          <cell r="J160" t="str">
            <v>001.36800.0000.1080</v>
          </cell>
          <cell r="L160">
            <v>0</v>
          </cell>
        </row>
        <row r="161">
          <cell r="J161" t="str">
            <v>001.36900.0000.1080</v>
          </cell>
          <cell r="L161">
            <v>292.14</v>
          </cell>
        </row>
        <row r="162">
          <cell r="J162" t="str">
            <v>001.36901.0000.1080</v>
          </cell>
          <cell r="L162">
            <v>716.01</v>
          </cell>
        </row>
        <row r="163">
          <cell r="J163" t="str">
            <v>001.37500.0000.1080</v>
          </cell>
          <cell r="L163">
            <v>0</v>
          </cell>
        </row>
        <row r="164">
          <cell r="J164" t="str">
            <v>001.37600.0000.1080</v>
          </cell>
          <cell r="L164">
            <v>0</v>
          </cell>
        </row>
        <row r="165">
          <cell r="J165" t="str">
            <v>001.37601.0000.1080</v>
          </cell>
          <cell r="L165">
            <v>0</v>
          </cell>
        </row>
        <row r="166">
          <cell r="J166" t="str">
            <v>001.37602.0000.1080</v>
          </cell>
          <cell r="L166">
            <v>0</v>
          </cell>
        </row>
        <row r="167">
          <cell r="J167" t="str">
            <v>001.37900.0000.1080</v>
          </cell>
          <cell r="L167">
            <v>0</v>
          </cell>
        </row>
        <row r="168">
          <cell r="J168" t="str">
            <v>001.37901.0000.1080</v>
          </cell>
          <cell r="L168">
            <v>0</v>
          </cell>
        </row>
        <row r="169">
          <cell r="J169" t="str">
            <v>001.37902.0000.1080</v>
          </cell>
          <cell r="L169">
            <v>0</v>
          </cell>
        </row>
        <row r="170">
          <cell r="J170" t="str">
            <v>001.37904.0000.1080</v>
          </cell>
          <cell r="L170">
            <v>0</v>
          </cell>
        </row>
        <row r="171">
          <cell r="J171" t="str">
            <v>001.37905.0000.1080</v>
          </cell>
          <cell r="L171">
            <v>473.76</v>
          </cell>
        </row>
        <row r="172">
          <cell r="J172" t="str">
            <v>001.38300.0000.1080</v>
          </cell>
          <cell r="L172">
            <v>6.81</v>
          </cell>
        </row>
        <row r="173">
          <cell r="J173" t="str">
            <v>001.39702.0000.1080</v>
          </cell>
          <cell r="L173">
            <v>0</v>
          </cell>
        </row>
        <row r="174">
          <cell r="J174" t="str">
            <v>001.39705.0000.1080</v>
          </cell>
          <cell r="L174">
            <v>234.21</v>
          </cell>
        </row>
        <row r="175">
          <cell r="J175" t="str">
            <v>001..0000.1080</v>
          </cell>
          <cell r="L175">
            <v>0</v>
          </cell>
        </row>
        <row r="176">
          <cell r="J176" t="str">
            <v>003.36701.0000.1080</v>
          </cell>
          <cell r="L176">
            <v>0</v>
          </cell>
        </row>
        <row r="177">
          <cell r="J177" t="str">
            <v>003.37401.0000.1080</v>
          </cell>
          <cell r="L177">
            <v>0</v>
          </cell>
        </row>
        <row r="178">
          <cell r="J178" t="str">
            <v>003.37402.0000.1080</v>
          </cell>
          <cell r="L178">
            <v>0</v>
          </cell>
        </row>
        <row r="179">
          <cell r="J179" t="str">
            <v>003.37500.0000.1080</v>
          </cell>
          <cell r="L179">
            <v>5.24</v>
          </cell>
        </row>
        <row r="180">
          <cell r="J180" t="str">
            <v>003.37501.0000.1080</v>
          </cell>
          <cell r="L180">
            <v>25.46</v>
          </cell>
        </row>
        <row r="181">
          <cell r="J181" t="str">
            <v>003.37502.0000.1080</v>
          </cell>
          <cell r="L181">
            <v>0</v>
          </cell>
        </row>
        <row r="182">
          <cell r="J182" t="str">
            <v>003.37503.0000.1080</v>
          </cell>
          <cell r="L182">
            <v>0</v>
          </cell>
        </row>
        <row r="183">
          <cell r="J183" t="str">
            <v>003.37600.0000.1080</v>
          </cell>
          <cell r="L183">
            <v>8971.9</v>
          </cell>
        </row>
        <row r="184">
          <cell r="J184" t="str">
            <v>003.37601.0000.1080</v>
          </cell>
          <cell r="L184">
            <v>20113.82</v>
          </cell>
        </row>
        <row r="185">
          <cell r="J185" t="str">
            <v>003.37602.0000.1080</v>
          </cell>
          <cell r="L185">
            <v>23519.13</v>
          </cell>
        </row>
        <row r="186">
          <cell r="J186" t="str">
            <v>003.37800.0000.1080</v>
          </cell>
          <cell r="L186">
            <v>0</v>
          </cell>
        </row>
        <row r="187">
          <cell r="J187" t="str">
            <v>003.37900.0000.1080</v>
          </cell>
          <cell r="L187">
            <v>134.52000000000001</v>
          </cell>
        </row>
        <row r="188">
          <cell r="J188" t="str">
            <v>003.38000.0000.1080</v>
          </cell>
          <cell r="L188">
            <v>41620.79</v>
          </cell>
        </row>
        <row r="189">
          <cell r="J189" t="str">
            <v>003.38100.0000.1080</v>
          </cell>
          <cell r="L189">
            <v>0</v>
          </cell>
        </row>
        <row r="190">
          <cell r="J190" t="str">
            <v>003.38200.0000.1080</v>
          </cell>
          <cell r="L190">
            <v>14777.61</v>
          </cell>
        </row>
        <row r="191">
          <cell r="J191" t="str">
            <v>003.38300.0000.1080</v>
          </cell>
          <cell r="L191">
            <v>4063.09</v>
          </cell>
        </row>
        <row r="192">
          <cell r="J192" t="str">
            <v>003.38400.0000.1080</v>
          </cell>
          <cell r="L192">
            <v>559.46</v>
          </cell>
        </row>
        <row r="193">
          <cell r="J193" t="str">
            <v>003.38500.0000.1080</v>
          </cell>
          <cell r="L193">
            <v>1408.41</v>
          </cell>
        </row>
        <row r="194">
          <cell r="J194" t="str">
            <v>003.38600.0000.1080</v>
          </cell>
          <cell r="L194">
            <v>0</v>
          </cell>
        </row>
        <row r="195">
          <cell r="J195" t="str">
            <v>003.38700.0000.1080</v>
          </cell>
          <cell r="L195">
            <v>707.12</v>
          </cell>
        </row>
        <row r="196">
          <cell r="J196" t="str">
            <v>003.39000.0000.1080</v>
          </cell>
          <cell r="L196">
            <v>34.24</v>
          </cell>
        </row>
        <row r="197">
          <cell r="J197" t="str">
            <v>003.39009.0000.1080</v>
          </cell>
          <cell r="L197">
            <v>1956.76</v>
          </cell>
        </row>
        <row r="198">
          <cell r="J198" t="str">
            <v>003.39100.0000.1080</v>
          </cell>
          <cell r="L198">
            <v>0</v>
          </cell>
        </row>
        <row r="199">
          <cell r="J199" t="str">
            <v>003.39103.0000.1080</v>
          </cell>
          <cell r="L199">
            <v>0</v>
          </cell>
        </row>
        <row r="200">
          <cell r="J200" t="str">
            <v>003.39200.0000.1080</v>
          </cell>
          <cell r="L200">
            <v>0</v>
          </cell>
        </row>
        <row r="201">
          <cell r="J201" t="str">
            <v>003.39300.0000.1080</v>
          </cell>
          <cell r="L201">
            <v>0</v>
          </cell>
        </row>
        <row r="202">
          <cell r="J202" t="str">
            <v>003.39400.0000.1080</v>
          </cell>
          <cell r="L202">
            <v>5778.48</v>
          </cell>
        </row>
        <row r="203">
          <cell r="J203" t="str">
            <v>003.39600.0000.1080</v>
          </cell>
          <cell r="L203">
            <v>86.74</v>
          </cell>
        </row>
        <row r="204">
          <cell r="J204" t="str">
            <v>003.39603.0000.1080</v>
          </cell>
          <cell r="L204">
            <v>0</v>
          </cell>
        </row>
        <row r="205">
          <cell r="J205" t="str">
            <v>003.39604.0000.1080</v>
          </cell>
          <cell r="L205">
            <v>1043.25</v>
          </cell>
        </row>
        <row r="206">
          <cell r="J206" t="str">
            <v>003.39605.0000.1080</v>
          </cell>
          <cell r="L206">
            <v>0</v>
          </cell>
        </row>
        <row r="207">
          <cell r="J207" t="str">
            <v>003.39700.0000.1080</v>
          </cell>
          <cell r="L207">
            <v>2586.0300000000002</v>
          </cell>
        </row>
        <row r="208">
          <cell r="J208" t="str">
            <v>003.39701.0000.1080</v>
          </cell>
          <cell r="L208">
            <v>0</v>
          </cell>
        </row>
        <row r="209">
          <cell r="J209" t="str">
            <v>003.39702.0000.1080</v>
          </cell>
          <cell r="L209">
            <v>0</v>
          </cell>
        </row>
        <row r="210">
          <cell r="J210" t="str">
            <v>003.39705.0000.1080</v>
          </cell>
          <cell r="L210">
            <v>0</v>
          </cell>
        </row>
        <row r="211">
          <cell r="J211" t="str">
            <v>003.39800.0000.1080</v>
          </cell>
          <cell r="L211">
            <v>200.29</v>
          </cell>
        </row>
        <row r="212">
          <cell r="J212" t="str">
            <v>003.39900.0000.1080</v>
          </cell>
          <cell r="L212">
            <v>46.46</v>
          </cell>
        </row>
        <row r="213">
          <cell r="J213" t="str">
            <v>003.39901.0000.1080</v>
          </cell>
          <cell r="L213">
            <v>0</v>
          </cell>
        </row>
        <row r="214">
          <cell r="J214" t="str">
            <v>003.39902.0000.1080</v>
          </cell>
          <cell r="L214">
            <v>0</v>
          </cell>
        </row>
        <row r="215">
          <cell r="J215" t="str">
            <v>003.39902.0000.1080</v>
          </cell>
          <cell r="L215">
            <v>0</v>
          </cell>
        </row>
        <row r="216">
          <cell r="J216" t="str">
            <v>003.39906.0000.1080</v>
          </cell>
          <cell r="L216">
            <v>12526.14</v>
          </cell>
        </row>
        <row r="217">
          <cell r="J217" t="str">
            <v>003.39907.0000.1080</v>
          </cell>
          <cell r="L217">
            <v>0.99</v>
          </cell>
        </row>
        <row r="218">
          <cell r="J218" t="str">
            <v>003.39908.0000.1080</v>
          </cell>
          <cell r="L218">
            <v>721.04</v>
          </cell>
        </row>
        <row r="219">
          <cell r="J219" t="str">
            <v>003..0000.1080</v>
          </cell>
          <cell r="L219">
            <v>0</v>
          </cell>
        </row>
        <row r="220">
          <cell r="J220" t="str">
            <v>004.37402.0000.1080</v>
          </cell>
          <cell r="L220">
            <v>0</v>
          </cell>
        </row>
        <row r="221">
          <cell r="J221" t="str">
            <v>004.37500.0000.1080</v>
          </cell>
          <cell r="L221">
            <v>0</v>
          </cell>
        </row>
        <row r="222">
          <cell r="J222" t="str">
            <v>004.37600.0000.1080</v>
          </cell>
          <cell r="L222">
            <v>102.76</v>
          </cell>
        </row>
        <row r="223">
          <cell r="J223" t="str">
            <v>004.37601.0000.1080</v>
          </cell>
          <cell r="L223">
            <v>303.24</v>
          </cell>
        </row>
        <row r="224">
          <cell r="J224" t="str">
            <v>004.37602.0000.1080</v>
          </cell>
          <cell r="L224">
            <v>371.85</v>
          </cell>
        </row>
        <row r="225">
          <cell r="J225" t="str">
            <v>004.37800.0000.1080</v>
          </cell>
          <cell r="L225">
            <v>27.73</v>
          </cell>
        </row>
        <row r="226">
          <cell r="J226" t="str">
            <v>004.37900.0000.1080</v>
          </cell>
          <cell r="L226">
            <v>3.73</v>
          </cell>
        </row>
        <row r="227">
          <cell r="J227" t="str">
            <v>004.38000.0000.1080</v>
          </cell>
          <cell r="L227">
            <v>584.32000000000005</v>
          </cell>
        </row>
        <row r="228">
          <cell r="J228" t="str">
            <v>004.38100.0000.1080</v>
          </cell>
          <cell r="L228">
            <v>0</v>
          </cell>
        </row>
        <row r="229">
          <cell r="J229" t="str">
            <v>004.38200.0000.1080</v>
          </cell>
          <cell r="L229">
            <v>223.33</v>
          </cell>
        </row>
        <row r="230">
          <cell r="J230" t="str">
            <v>004.38300.0000.1080</v>
          </cell>
          <cell r="L230">
            <v>50.52</v>
          </cell>
        </row>
        <row r="231">
          <cell r="J231" t="str">
            <v>004.38400.0000.1080</v>
          </cell>
          <cell r="L231">
            <v>18.22</v>
          </cell>
        </row>
        <row r="232">
          <cell r="J232" t="str">
            <v>004.38500.0000.1080</v>
          </cell>
          <cell r="L232">
            <v>8.17</v>
          </cell>
        </row>
        <row r="233">
          <cell r="J233" t="str">
            <v>004.39009.0000.1080</v>
          </cell>
          <cell r="L233">
            <v>0</v>
          </cell>
        </row>
        <row r="234">
          <cell r="J234" t="str">
            <v>004.39100.0000.1080</v>
          </cell>
          <cell r="L234">
            <v>0</v>
          </cell>
        </row>
        <row r="235">
          <cell r="J235" t="str">
            <v>004.39200.0000.1080</v>
          </cell>
          <cell r="L235">
            <v>0</v>
          </cell>
        </row>
        <row r="236">
          <cell r="J236" t="str">
            <v>004.39400.0000.1080</v>
          </cell>
          <cell r="L236">
            <v>0</v>
          </cell>
        </row>
        <row r="237">
          <cell r="J237" t="str">
            <v>004.39701.0000.1080</v>
          </cell>
          <cell r="L237">
            <v>0</v>
          </cell>
        </row>
        <row r="238">
          <cell r="J238" t="str">
            <v>004.39800.0000.1080</v>
          </cell>
          <cell r="L238">
            <v>0</v>
          </cell>
        </row>
        <row r="239">
          <cell r="J239" t="str">
            <v>004..0000.1080</v>
          </cell>
          <cell r="L239">
            <v>0</v>
          </cell>
        </row>
        <row r="240">
          <cell r="J240" t="str">
            <v>005.30200.0000.1080</v>
          </cell>
          <cell r="L240">
            <v>10.66</v>
          </cell>
        </row>
        <row r="241">
          <cell r="J241" t="str">
            <v>005.36700.0000.1080</v>
          </cell>
          <cell r="L241">
            <v>0</v>
          </cell>
        </row>
        <row r="242">
          <cell r="J242" t="str">
            <v>005.37401.0000.1080</v>
          </cell>
          <cell r="L242">
            <v>0</v>
          </cell>
        </row>
        <row r="243">
          <cell r="J243" t="str">
            <v>005.37402.0000.1080</v>
          </cell>
          <cell r="L243">
            <v>11.13</v>
          </cell>
        </row>
        <row r="244">
          <cell r="J244" t="str">
            <v>005.37500.0000.1080</v>
          </cell>
          <cell r="L244">
            <v>0</v>
          </cell>
        </row>
        <row r="245">
          <cell r="J245" t="str">
            <v>005.37501.0000.1080</v>
          </cell>
          <cell r="L245">
            <v>0</v>
          </cell>
        </row>
        <row r="246">
          <cell r="J246" t="str">
            <v>005.37502.0000.1080</v>
          </cell>
          <cell r="L246">
            <v>0</v>
          </cell>
        </row>
        <row r="247">
          <cell r="J247" t="str">
            <v>005.37503.0000.1080</v>
          </cell>
          <cell r="L247">
            <v>78.989999999999995</v>
          </cell>
        </row>
        <row r="248">
          <cell r="J248" t="str">
            <v>005.37600.0000.1080</v>
          </cell>
          <cell r="L248">
            <v>47760.639999999999</v>
          </cell>
        </row>
        <row r="249">
          <cell r="J249" t="str">
            <v>005.37601.0000.1080</v>
          </cell>
          <cell r="L249">
            <v>64879.29</v>
          </cell>
        </row>
        <row r="250">
          <cell r="J250" t="str">
            <v>005.37602.0000.1080</v>
          </cell>
          <cell r="L250">
            <v>56440.98</v>
          </cell>
        </row>
        <row r="251">
          <cell r="J251" t="str">
            <v>005.37700.0000.1080</v>
          </cell>
          <cell r="L251">
            <v>737.33</v>
          </cell>
        </row>
        <row r="252">
          <cell r="J252" t="str">
            <v>005.37800.0000.1080</v>
          </cell>
          <cell r="L252">
            <v>5623.46</v>
          </cell>
        </row>
        <row r="253">
          <cell r="J253" t="str">
            <v>005.37900.0000.1080</v>
          </cell>
          <cell r="L253">
            <v>52.04</v>
          </cell>
        </row>
        <row r="254">
          <cell r="J254" t="str">
            <v>005.38000.0000.1080</v>
          </cell>
          <cell r="L254">
            <v>93943.11</v>
          </cell>
        </row>
        <row r="255">
          <cell r="J255" t="str">
            <v>005.38100.0000.1080</v>
          </cell>
          <cell r="L255">
            <v>30680.84</v>
          </cell>
        </row>
        <row r="256">
          <cell r="J256" t="str">
            <v>005.38200.0000.1080</v>
          </cell>
          <cell r="L256">
            <v>49528.7</v>
          </cell>
        </row>
        <row r="257">
          <cell r="J257" t="str">
            <v>005.38300.0000.1080</v>
          </cell>
          <cell r="L257">
            <v>13641.14</v>
          </cell>
        </row>
        <row r="258">
          <cell r="J258" t="str">
            <v>005.38400.0000.1080</v>
          </cell>
          <cell r="L258">
            <v>1916.98</v>
          </cell>
        </row>
        <row r="259">
          <cell r="J259" t="str">
            <v>005.38500.0000.1080</v>
          </cell>
          <cell r="L259">
            <v>2150.87</v>
          </cell>
        </row>
        <row r="260">
          <cell r="J260" t="str">
            <v>005.38600.0000.1080</v>
          </cell>
          <cell r="L260">
            <v>0</v>
          </cell>
        </row>
        <row r="261">
          <cell r="J261" t="str">
            <v>005.38700.0000.1080</v>
          </cell>
          <cell r="L261">
            <v>1641.85</v>
          </cell>
        </row>
        <row r="262">
          <cell r="J262" t="str">
            <v>005.38900.0000.1080</v>
          </cell>
          <cell r="L262">
            <v>0</v>
          </cell>
        </row>
        <row r="263">
          <cell r="J263" t="str">
            <v>005.39001.0000.1080</v>
          </cell>
          <cell r="L263">
            <v>4.3</v>
          </cell>
        </row>
        <row r="264">
          <cell r="J264" t="str">
            <v>005.39002.0000.1080</v>
          </cell>
          <cell r="L264">
            <v>160.66999999999999</v>
          </cell>
        </row>
        <row r="265">
          <cell r="J265" t="str">
            <v>005.39003.0000.1080</v>
          </cell>
          <cell r="L265">
            <v>549.51</v>
          </cell>
        </row>
        <row r="266">
          <cell r="J266" t="str">
            <v>005.39004.0000.1080</v>
          </cell>
          <cell r="L266">
            <v>56.39</v>
          </cell>
        </row>
        <row r="267">
          <cell r="J267" t="str">
            <v>005.39009.0000.1080</v>
          </cell>
          <cell r="L267">
            <v>0</v>
          </cell>
        </row>
        <row r="268">
          <cell r="J268" t="str">
            <v>005.39009.0000.1080</v>
          </cell>
          <cell r="L268">
            <v>8613.01</v>
          </cell>
        </row>
        <row r="269">
          <cell r="J269" t="str">
            <v>005.39100.0000.1080</v>
          </cell>
          <cell r="L269">
            <v>287.27</v>
          </cell>
        </row>
        <row r="270">
          <cell r="J270" t="str">
            <v>005.39103.0000.1080</v>
          </cell>
          <cell r="L270">
            <v>334.9</v>
          </cell>
        </row>
        <row r="271">
          <cell r="J271" t="str">
            <v>005.39200.0000.1080</v>
          </cell>
          <cell r="L271">
            <v>0</v>
          </cell>
        </row>
        <row r="272">
          <cell r="J272" t="str">
            <v>005.39300.0000.1080</v>
          </cell>
          <cell r="L272">
            <v>0</v>
          </cell>
        </row>
        <row r="273">
          <cell r="J273" t="str">
            <v>005.39400.0000.1080</v>
          </cell>
          <cell r="L273">
            <v>8207.51</v>
          </cell>
        </row>
        <row r="274">
          <cell r="J274" t="str">
            <v>005.39500.0000.1080</v>
          </cell>
          <cell r="L274">
            <v>0</v>
          </cell>
        </row>
        <row r="275">
          <cell r="J275" t="str">
            <v>005.39600.0000.1080</v>
          </cell>
          <cell r="L275">
            <v>1447.95</v>
          </cell>
        </row>
        <row r="276">
          <cell r="J276" t="str">
            <v>005.39603.0000.1080</v>
          </cell>
          <cell r="L276">
            <v>922.05</v>
          </cell>
        </row>
        <row r="277">
          <cell r="J277" t="str">
            <v>005.39604.0000.1080</v>
          </cell>
          <cell r="L277">
            <v>1132.51</v>
          </cell>
        </row>
        <row r="278">
          <cell r="J278" t="str">
            <v>005.39605.0000.1080</v>
          </cell>
          <cell r="L278">
            <v>769.76</v>
          </cell>
        </row>
        <row r="279">
          <cell r="J279" t="str">
            <v>005.39700.0000.1080</v>
          </cell>
          <cell r="L279">
            <v>486.95</v>
          </cell>
        </row>
        <row r="280">
          <cell r="J280" t="str">
            <v>005.39701.0000.1080</v>
          </cell>
          <cell r="L280">
            <v>0</v>
          </cell>
        </row>
        <row r="281">
          <cell r="J281" t="str">
            <v>005.39702.0000.1080</v>
          </cell>
          <cell r="L281">
            <v>0</v>
          </cell>
        </row>
        <row r="282">
          <cell r="J282" t="str">
            <v>005.39705.0000.1080</v>
          </cell>
          <cell r="L282">
            <v>0</v>
          </cell>
        </row>
        <row r="283">
          <cell r="J283" t="str">
            <v>005.39800.0000.1080</v>
          </cell>
          <cell r="L283">
            <v>8147.82</v>
          </cell>
        </row>
        <row r="284">
          <cell r="J284" t="str">
            <v>005.39901.0000.1080</v>
          </cell>
          <cell r="L284">
            <v>0</v>
          </cell>
        </row>
        <row r="285">
          <cell r="J285" t="str">
            <v>005.39902.0000.1080</v>
          </cell>
          <cell r="L285">
            <v>0</v>
          </cell>
        </row>
        <row r="286">
          <cell r="J286" t="str">
            <v>005.39902.0000.1080</v>
          </cell>
          <cell r="L286">
            <v>0</v>
          </cell>
        </row>
        <row r="287">
          <cell r="J287" t="str">
            <v>005.39906.0000.1080</v>
          </cell>
          <cell r="L287">
            <v>9450.2000000000007</v>
          </cell>
        </row>
        <row r="288">
          <cell r="J288" t="str">
            <v>005.39907.0000.1080</v>
          </cell>
          <cell r="L288">
            <v>0</v>
          </cell>
        </row>
        <row r="289">
          <cell r="J289" t="str">
            <v>005.39908.0000.1080</v>
          </cell>
          <cell r="L289">
            <v>0</v>
          </cell>
        </row>
        <row r="290">
          <cell r="J290" t="str">
            <v>005..0000.1080</v>
          </cell>
          <cell r="L290">
            <v>0</v>
          </cell>
        </row>
        <row r="291">
          <cell r="J291" t="str">
            <v>006.30200.0000.1080</v>
          </cell>
          <cell r="L291">
            <v>0</v>
          </cell>
        </row>
        <row r="292">
          <cell r="J292" t="str">
            <v>006.37401.0000.1080</v>
          </cell>
          <cell r="L292">
            <v>0</v>
          </cell>
        </row>
        <row r="293">
          <cell r="J293" t="str">
            <v>006.37402.0000.1080</v>
          </cell>
          <cell r="L293">
            <v>0.77</v>
          </cell>
        </row>
        <row r="294">
          <cell r="J294" t="str">
            <v>006.37500.0000.1080</v>
          </cell>
          <cell r="L294">
            <v>0</v>
          </cell>
        </row>
        <row r="295">
          <cell r="J295" t="str">
            <v>006.37501.0000.1080</v>
          </cell>
          <cell r="L295">
            <v>0</v>
          </cell>
        </row>
        <row r="296">
          <cell r="J296" t="str">
            <v>006.37502.0000.1080</v>
          </cell>
          <cell r="L296">
            <v>0</v>
          </cell>
        </row>
        <row r="297">
          <cell r="J297" t="str">
            <v>006.37600.0000.1080</v>
          </cell>
          <cell r="L297">
            <v>548.38</v>
          </cell>
        </row>
        <row r="298">
          <cell r="J298" t="str">
            <v>006.37601.0000.1080</v>
          </cell>
          <cell r="L298">
            <v>922.24</v>
          </cell>
        </row>
        <row r="299">
          <cell r="J299" t="str">
            <v>006.37602.0000.1080</v>
          </cell>
          <cell r="L299">
            <v>287.47000000000003</v>
          </cell>
        </row>
        <row r="300">
          <cell r="J300" t="str">
            <v>006.37800.0000.1080</v>
          </cell>
          <cell r="L300">
            <v>104.25</v>
          </cell>
        </row>
        <row r="301">
          <cell r="J301" t="str">
            <v>006.37900.0000.1080</v>
          </cell>
          <cell r="L301">
            <v>9.14</v>
          </cell>
        </row>
        <row r="302">
          <cell r="J302" t="str">
            <v>006.38000.0000.1080</v>
          </cell>
          <cell r="L302">
            <v>1555.65</v>
          </cell>
        </row>
        <row r="303">
          <cell r="J303" t="str">
            <v>006.38100.0000.1080</v>
          </cell>
          <cell r="L303">
            <v>0</v>
          </cell>
        </row>
        <row r="304">
          <cell r="J304" t="str">
            <v>006.38200.0000.1080</v>
          </cell>
          <cell r="L304">
            <v>791.11</v>
          </cell>
        </row>
        <row r="305">
          <cell r="J305" t="str">
            <v>006.38300.0000.1080</v>
          </cell>
          <cell r="L305">
            <v>142.13</v>
          </cell>
        </row>
        <row r="306">
          <cell r="J306" t="str">
            <v>006.38400.0000.1080</v>
          </cell>
          <cell r="L306">
            <v>21.11</v>
          </cell>
        </row>
        <row r="307">
          <cell r="J307" t="str">
            <v>006.38500.0000.1080</v>
          </cell>
          <cell r="L307">
            <v>28.68</v>
          </cell>
        </row>
        <row r="308">
          <cell r="J308" t="str">
            <v>006.38600.0000.1080</v>
          </cell>
          <cell r="L308">
            <v>0</v>
          </cell>
        </row>
        <row r="309">
          <cell r="J309" t="str">
            <v>006.38700.0000.1080</v>
          </cell>
          <cell r="L309">
            <v>22.29</v>
          </cell>
        </row>
        <row r="310">
          <cell r="J310" t="str">
            <v>006.39009.0000.1080</v>
          </cell>
          <cell r="L310">
            <v>53.94</v>
          </cell>
        </row>
        <row r="311">
          <cell r="J311" t="str">
            <v>006.39100.0000.1080</v>
          </cell>
          <cell r="L311">
            <v>0</v>
          </cell>
        </row>
        <row r="312">
          <cell r="J312" t="str">
            <v>006.39103.0000.1080</v>
          </cell>
          <cell r="L312">
            <v>0</v>
          </cell>
        </row>
        <row r="313">
          <cell r="J313" t="str">
            <v>006.39200.0000.1080</v>
          </cell>
          <cell r="L313">
            <v>0</v>
          </cell>
        </row>
        <row r="314">
          <cell r="J314" t="str">
            <v>006.39300.0000.1080</v>
          </cell>
          <cell r="L314">
            <v>0</v>
          </cell>
        </row>
        <row r="315">
          <cell r="J315" t="str">
            <v>006.39400.0000.1080</v>
          </cell>
          <cell r="L315">
            <v>274.7</v>
          </cell>
        </row>
        <row r="316">
          <cell r="J316" t="str">
            <v>006.39604.0000.1080</v>
          </cell>
          <cell r="L316">
            <v>0</v>
          </cell>
        </row>
        <row r="317">
          <cell r="J317" t="str">
            <v>006.39700.0000.1080</v>
          </cell>
          <cell r="L317">
            <v>0</v>
          </cell>
        </row>
        <row r="318">
          <cell r="J318" t="str">
            <v>006.39701.0000.1080</v>
          </cell>
          <cell r="L318">
            <v>0</v>
          </cell>
        </row>
        <row r="319">
          <cell r="J319" t="str">
            <v>006.39702.0000.1080</v>
          </cell>
          <cell r="L319">
            <v>0</v>
          </cell>
        </row>
        <row r="320">
          <cell r="J320" t="str">
            <v>006.39800.0000.1080</v>
          </cell>
          <cell r="L320">
            <v>0</v>
          </cell>
        </row>
        <row r="321">
          <cell r="J321" t="str">
            <v>006.39906.0000.1080</v>
          </cell>
          <cell r="L321">
            <v>0</v>
          </cell>
        </row>
        <row r="322">
          <cell r="J322" t="str">
            <v>006.39907.0000.1080</v>
          </cell>
          <cell r="L322">
            <v>0</v>
          </cell>
        </row>
        <row r="323">
          <cell r="J323" t="str">
            <v>006..0000.1080</v>
          </cell>
          <cell r="L323">
            <v>0</v>
          </cell>
        </row>
        <row r="324">
          <cell r="J324" t="str">
            <v>008.37402.0000.1080</v>
          </cell>
          <cell r="L324">
            <v>0</v>
          </cell>
        </row>
        <row r="325">
          <cell r="J325" t="str">
            <v>008.37500.0000.1080</v>
          </cell>
          <cell r="L325">
            <v>0</v>
          </cell>
        </row>
        <row r="326">
          <cell r="J326" t="str">
            <v>008.37600.0000.1080</v>
          </cell>
          <cell r="L326">
            <v>758.57</v>
          </cell>
        </row>
        <row r="327">
          <cell r="J327" t="str">
            <v>008.37601.0000.1080</v>
          </cell>
          <cell r="L327">
            <v>2315.3200000000002</v>
          </cell>
        </row>
        <row r="328">
          <cell r="J328" t="str">
            <v>008.37602.0000.1080</v>
          </cell>
          <cell r="L328">
            <v>33065.79</v>
          </cell>
        </row>
        <row r="329">
          <cell r="J329" t="str">
            <v>008.37800.0000.1080</v>
          </cell>
          <cell r="L329">
            <v>575.1</v>
          </cell>
        </row>
        <row r="330">
          <cell r="J330" t="str">
            <v>008.37900.0000.1080</v>
          </cell>
          <cell r="L330">
            <v>0</v>
          </cell>
        </row>
        <row r="331">
          <cell r="J331" t="str">
            <v>008.38000.0000.1080</v>
          </cell>
          <cell r="L331">
            <v>8334.82</v>
          </cell>
        </row>
        <row r="332">
          <cell r="J332" t="str">
            <v>008.38100.0000.1080</v>
          </cell>
          <cell r="L332">
            <v>4871.96</v>
          </cell>
        </row>
        <row r="333">
          <cell r="J333" t="str">
            <v>008.38200.0000.1080</v>
          </cell>
          <cell r="L333">
            <v>2642.87</v>
          </cell>
        </row>
        <row r="334">
          <cell r="J334" t="str">
            <v>008.38300.0000.1080</v>
          </cell>
          <cell r="L334">
            <v>4891.38</v>
          </cell>
        </row>
        <row r="335">
          <cell r="J335" t="str">
            <v>008.38400.0000.1080</v>
          </cell>
          <cell r="L335">
            <v>121.06</v>
          </cell>
        </row>
        <row r="336">
          <cell r="J336" t="str">
            <v>008.39100.0000.1080</v>
          </cell>
          <cell r="L336">
            <v>0</v>
          </cell>
        </row>
        <row r="337">
          <cell r="J337" t="str">
            <v>008.39103.0000.1080</v>
          </cell>
          <cell r="L337">
            <v>0</v>
          </cell>
        </row>
        <row r="338">
          <cell r="J338" t="str">
            <v>008.39400.0000.1080</v>
          </cell>
          <cell r="L338">
            <v>0</v>
          </cell>
        </row>
        <row r="339">
          <cell r="J339" t="str">
            <v>008.39606.0000.1080</v>
          </cell>
          <cell r="L339">
            <v>0</v>
          </cell>
        </row>
        <row r="340">
          <cell r="J340" t="str">
            <v>008.39701.0000.1080</v>
          </cell>
          <cell r="L340">
            <v>0</v>
          </cell>
        </row>
        <row r="341">
          <cell r="J341" t="str">
            <v>008.39900.0000.1080</v>
          </cell>
          <cell r="L341">
            <v>0</v>
          </cell>
        </row>
        <row r="342">
          <cell r="J342" t="str">
            <v>008.39906.0000.1080</v>
          </cell>
          <cell r="L342">
            <v>154.53</v>
          </cell>
        </row>
        <row r="343">
          <cell r="J343" t="str">
            <v>008..0000.1080</v>
          </cell>
          <cell r="L343">
            <v>0</v>
          </cell>
        </row>
        <row r="344">
          <cell r="J344" t="str">
            <v>010.39009.0000.1080</v>
          </cell>
          <cell r="L344">
            <v>3328.73</v>
          </cell>
        </row>
        <row r="345">
          <cell r="J345" t="str">
            <v>010.39100.0000.1080</v>
          </cell>
          <cell r="L345">
            <v>1092.75</v>
          </cell>
        </row>
        <row r="346">
          <cell r="J346" t="str">
            <v>010.39103.0000.1080</v>
          </cell>
          <cell r="L346">
            <v>0</v>
          </cell>
        </row>
        <row r="347">
          <cell r="J347" t="str">
            <v>010.39200.0000.1080</v>
          </cell>
          <cell r="L347">
            <v>0</v>
          </cell>
        </row>
        <row r="348">
          <cell r="J348" t="str">
            <v>010.39400.0000.1080</v>
          </cell>
          <cell r="L348">
            <v>1040</v>
          </cell>
        </row>
        <row r="349">
          <cell r="J349" t="str">
            <v>010.39700.0000.1080</v>
          </cell>
          <cell r="L349">
            <v>2587.0500000000002</v>
          </cell>
        </row>
        <row r="350">
          <cell r="J350" t="str">
            <v>010.39701.0000.1080</v>
          </cell>
          <cell r="L350">
            <v>0</v>
          </cell>
        </row>
        <row r="351">
          <cell r="J351" t="str">
            <v>010.39702.0000.1080</v>
          </cell>
          <cell r="L351">
            <v>0</v>
          </cell>
        </row>
        <row r="352">
          <cell r="J352" t="str">
            <v>010.39705.0000.1080</v>
          </cell>
          <cell r="L352">
            <v>0</v>
          </cell>
        </row>
        <row r="353">
          <cell r="J353" t="str">
            <v>010.39800.0000.1080</v>
          </cell>
          <cell r="L353">
            <v>4672.8</v>
          </cell>
        </row>
        <row r="354">
          <cell r="J354" t="str">
            <v>010.39901.0000.1080</v>
          </cell>
          <cell r="L354">
            <v>1800.7</v>
          </cell>
        </row>
        <row r="355">
          <cell r="J355" t="str">
            <v>010.39902.0000.1080</v>
          </cell>
          <cell r="L355">
            <v>0</v>
          </cell>
        </row>
        <row r="356">
          <cell r="J356" t="str">
            <v>010.39903.0000.1080</v>
          </cell>
          <cell r="L356">
            <v>0</v>
          </cell>
        </row>
        <row r="357">
          <cell r="J357" t="str">
            <v>010.39905.0000.1080</v>
          </cell>
          <cell r="L357">
            <v>0</v>
          </cell>
        </row>
        <row r="358">
          <cell r="J358" t="str">
            <v>010.39906.0000.1080</v>
          </cell>
          <cell r="L358">
            <v>16659.650000000001</v>
          </cell>
        </row>
        <row r="359">
          <cell r="J359" t="str">
            <v>010.39907.0000.1080</v>
          </cell>
          <cell r="L359">
            <v>214.87</v>
          </cell>
        </row>
        <row r="360">
          <cell r="J360" t="str">
            <v>010.39908.0000.1080</v>
          </cell>
          <cell r="L360">
            <v>0</v>
          </cell>
        </row>
        <row r="361">
          <cell r="J361" t="str">
            <v>010..0000.1080</v>
          </cell>
          <cell r="L361">
            <v>0</v>
          </cell>
        </row>
        <row r="362">
          <cell r="J362" t="str">
            <v>011.36700.0000.1080</v>
          </cell>
          <cell r="L362">
            <v>0</v>
          </cell>
        </row>
        <row r="363">
          <cell r="J363" t="str">
            <v>011.36701.0000.1080</v>
          </cell>
          <cell r="L363">
            <v>0</v>
          </cell>
        </row>
        <row r="364">
          <cell r="J364" t="str">
            <v>011.37500.0000.1080</v>
          </cell>
          <cell r="L364">
            <v>0</v>
          </cell>
        </row>
        <row r="365">
          <cell r="J365" t="str">
            <v>011.37900.0000.1080</v>
          </cell>
          <cell r="L365">
            <v>0</v>
          </cell>
        </row>
        <row r="366">
          <cell r="J366" t="str">
            <v>011..0000.1080</v>
          </cell>
          <cell r="L366">
            <v>0</v>
          </cell>
        </row>
        <row r="367">
          <cell r="J367" t="str">
            <v>013.37402.0000.1080</v>
          </cell>
          <cell r="L367">
            <v>0.28000000000000003</v>
          </cell>
        </row>
        <row r="368">
          <cell r="J368" t="str">
            <v>013.37500.0000.1080</v>
          </cell>
          <cell r="L368">
            <v>0</v>
          </cell>
        </row>
        <row r="369">
          <cell r="J369" t="str">
            <v>013.37600.0000.1080</v>
          </cell>
          <cell r="L369">
            <v>52.43</v>
          </cell>
        </row>
        <row r="370">
          <cell r="J370" t="str">
            <v>013.37601.0000.1080</v>
          </cell>
          <cell r="L370">
            <v>0</v>
          </cell>
        </row>
        <row r="371">
          <cell r="J371" t="str">
            <v>013.37602.0000.1080</v>
          </cell>
          <cell r="L371">
            <v>578</v>
          </cell>
        </row>
        <row r="372">
          <cell r="J372" t="str">
            <v>013.37800.0000.1080</v>
          </cell>
          <cell r="L372">
            <v>32.71</v>
          </cell>
        </row>
        <row r="373">
          <cell r="J373" t="str">
            <v>013.37900.0000.1080</v>
          </cell>
          <cell r="L373">
            <v>0</v>
          </cell>
        </row>
        <row r="374">
          <cell r="J374" t="str">
            <v>013.38000.0000.1080</v>
          </cell>
          <cell r="L374">
            <v>178.56</v>
          </cell>
        </row>
        <row r="375">
          <cell r="J375" t="str">
            <v>013.38100.0000.1080</v>
          </cell>
          <cell r="L375">
            <v>0</v>
          </cell>
        </row>
        <row r="376">
          <cell r="J376" t="str">
            <v>013.38200.0000.1080</v>
          </cell>
          <cell r="L376">
            <v>341.24</v>
          </cell>
        </row>
        <row r="377">
          <cell r="J377" t="str">
            <v>013.38300.0000.1080</v>
          </cell>
          <cell r="L377">
            <v>13.97</v>
          </cell>
        </row>
        <row r="378">
          <cell r="J378" t="str">
            <v>013.38400.0000.1080</v>
          </cell>
          <cell r="L378">
            <v>2.73</v>
          </cell>
        </row>
        <row r="379">
          <cell r="J379" t="str">
            <v>013.39100.0000.1080</v>
          </cell>
          <cell r="L379">
            <v>0</v>
          </cell>
        </row>
        <row r="380">
          <cell r="J380" t="str">
            <v>013.39101.0000.1080</v>
          </cell>
          <cell r="L380">
            <v>0</v>
          </cell>
        </row>
        <row r="381">
          <cell r="J381" t="str">
            <v>013.39103.0000.1080</v>
          </cell>
          <cell r="L381">
            <v>0</v>
          </cell>
        </row>
        <row r="382">
          <cell r="J382" t="str">
            <v>013.39400.0000.1080</v>
          </cell>
          <cell r="L382">
            <v>0</v>
          </cell>
        </row>
        <row r="383">
          <cell r="J383" t="str">
            <v>013..0000.1080</v>
          </cell>
          <cell r="L383">
            <v>0</v>
          </cell>
        </row>
        <row r="384">
          <cell r="J384" t="str">
            <v>014..0000.1080</v>
          </cell>
          <cell r="L384">
            <v>0</v>
          </cell>
        </row>
        <row r="385">
          <cell r="J385" t="str">
            <v>015..0000.1080</v>
          </cell>
          <cell r="L385">
            <v>0</v>
          </cell>
        </row>
        <row r="386">
          <cell r="J386" t="str">
            <v>016.30200.0000.1080</v>
          </cell>
          <cell r="L386">
            <v>0</v>
          </cell>
        </row>
        <row r="387">
          <cell r="J387" t="str">
            <v>016.36700.0000.1080</v>
          </cell>
          <cell r="L387">
            <v>0</v>
          </cell>
        </row>
        <row r="388">
          <cell r="J388" t="str">
            <v>016.37401.0000.1080</v>
          </cell>
          <cell r="L388">
            <v>0</v>
          </cell>
        </row>
        <row r="389">
          <cell r="J389" t="str">
            <v>016.37402.0000.1080</v>
          </cell>
          <cell r="L389">
            <v>13.01</v>
          </cell>
        </row>
        <row r="390">
          <cell r="J390" t="str">
            <v>016.37500.0000.1080</v>
          </cell>
          <cell r="L390">
            <v>365.2</v>
          </cell>
        </row>
        <row r="391">
          <cell r="J391" t="str">
            <v>016.37501.0000.1080</v>
          </cell>
          <cell r="L391">
            <v>0</v>
          </cell>
        </row>
        <row r="392">
          <cell r="J392" t="str">
            <v>016.37502.0000.1080</v>
          </cell>
          <cell r="L392">
            <v>9.32</v>
          </cell>
        </row>
        <row r="393">
          <cell r="J393" t="str">
            <v>016.37503.0000.1080</v>
          </cell>
          <cell r="L393">
            <v>72.94</v>
          </cell>
        </row>
        <row r="394">
          <cell r="J394" t="str">
            <v>016.37600.0000.1080</v>
          </cell>
          <cell r="L394">
            <v>12730.7</v>
          </cell>
        </row>
        <row r="395">
          <cell r="J395" t="str">
            <v>016.37601.0000.1080</v>
          </cell>
          <cell r="L395">
            <v>36855.18</v>
          </cell>
        </row>
        <row r="396">
          <cell r="J396" t="str">
            <v>016.37602.0000.1080</v>
          </cell>
          <cell r="L396">
            <v>17528.97</v>
          </cell>
        </row>
        <row r="397">
          <cell r="J397" t="str">
            <v>016.37700.0000.1080</v>
          </cell>
          <cell r="L397">
            <v>0</v>
          </cell>
        </row>
        <row r="398">
          <cell r="J398" t="str">
            <v>016.37800.0000.1080</v>
          </cell>
          <cell r="L398">
            <v>5343.93</v>
          </cell>
        </row>
        <row r="399">
          <cell r="J399" t="str">
            <v>016.37900.0000.1080</v>
          </cell>
          <cell r="L399">
            <v>51.17</v>
          </cell>
        </row>
        <row r="400">
          <cell r="J400" t="str">
            <v>016.38000.0000.1080</v>
          </cell>
          <cell r="L400">
            <v>35022.769999999997</v>
          </cell>
        </row>
        <row r="401">
          <cell r="J401" t="str">
            <v>016.38100.0000.1080</v>
          </cell>
          <cell r="L401">
            <v>13741.38</v>
          </cell>
        </row>
        <row r="402">
          <cell r="J402" t="str">
            <v>016.38200.0000.1080</v>
          </cell>
          <cell r="L402">
            <v>19878.62</v>
          </cell>
        </row>
        <row r="403">
          <cell r="J403" t="str">
            <v>016.38300.0000.1080</v>
          </cell>
          <cell r="L403">
            <v>7917.66</v>
          </cell>
        </row>
        <row r="404">
          <cell r="J404" t="str">
            <v>016.38400.0000.1080</v>
          </cell>
          <cell r="L404">
            <v>633.33000000000004</v>
          </cell>
        </row>
        <row r="405">
          <cell r="J405" t="str">
            <v>016.38500.0000.1080</v>
          </cell>
          <cell r="L405">
            <v>2251.0300000000002</v>
          </cell>
        </row>
        <row r="406">
          <cell r="J406" t="str">
            <v>016.38600.0000.1080</v>
          </cell>
          <cell r="L406">
            <v>0</v>
          </cell>
        </row>
        <row r="407">
          <cell r="J407" t="str">
            <v>016.38700.0000.1080</v>
          </cell>
          <cell r="L407">
            <v>1808.43</v>
          </cell>
        </row>
        <row r="408">
          <cell r="J408" t="str">
            <v>016.38900.0000.1080</v>
          </cell>
          <cell r="L408">
            <v>0</v>
          </cell>
        </row>
        <row r="409">
          <cell r="J409" t="str">
            <v>016.39004.0000.1080</v>
          </cell>
          <cell r="L409">
            <v>0</v>
          </cell>
        </row>
        <row r="410">
          <cell r="J410" t="str">
            <v>016.39009.0000.1080</v>
          </cell>
          <cell r="L410">
            <v>0</v>
          </cell>
        </row>
        <row r="411">
          <cell r="J411" t="str">
            <v>016.39100.0000.1080</v>
          </cell>
          <cell r="L411">
            <v>132</v>
          </cell>
        </row>
        <row r="412">
          <cell r="J412" t="str">
            <v>016.39103.0000.1080</v>
          </cell>
          <cell r="L412">
            <v>0</v>
          </cell>
        </row>
        <row r="413">
          <cell r="J413" t="str">
            <v>016.39200.0000.1080</v>
          </cell>
          <cell r="L413">
            <v>0</v>
          </cell>
        </row>
        <row r="414">
          <cell r="J414" t="str">
            <v>016.39300.0000.1080</v>
          </cell>
          <cell r="L414">
            <v>0</v>
          </cell>
        </row>
        <row r="415">
          <cell r="J415" t="str">
            <v>016.39400.0000.1080</v>
          </cell>
          <cell r="L415">
            <v>6232.26</v>
          </cell>
        </row>
        <row r="416">
          <cell r="J416" t="str">
            <v>016.39500.0000.1080</v>
          </cell>
          <cell r="L416">
            <v>0</v>
          </cell>
        </row>
        <row r="417">
          <cell r="J417" t="str">
            <v>016.39600.0000.1080</v>
          </cell>
          <cell r="L417">
            <v>0</v>
          </cell>
        </row>
        <row r="418">
          <cell r="J418" t="str">
            <v>016.39603.0000.1080</v>
          </cell>
          <cell r="L418">
            <v>0</v>
          </cell>
        </row>
        <row r="419">
          <cell r="J419" t="str">
            <v>016.39604.0000.1080</v>
          </cell>
          <cell r="L419">
            <v>0</v>
          </cell>
        </row>
        <row r="420">
          <cell r="J420" t="str">
            <v>016.39605.0000.1080</v>
          </cell>
          <cell r="L420">
            <v>0</v>
          </cell>
        </row>
        <row r="421">
          <cell r="J421" t="str">
            <v>016.39700.0000.1080</v>
          </cell>
          <cell r="L421">
            <v>351.2</v>
          </cell>
        </row>
        <row r="422">
          <cell r="J422" t="str">
            <v>016.39701.0000.1080</v>
          </cell>
          <cell r="L422">
            <v>0</v>
          </cell>
        </row>
        <row r="423">
          <cell r="J423" t="str">
            <v>016.39702.0000.1080</v>
          </cell>
          <cell r="L423">
            <v>0</v>
          </cell>
        </row>
        <row r="424">
          <cell r="J424" t="str">
            <v>016.39705.0000.1080</v>
          </cell>
          <cell r="L424">
            <v>0</v>
          </cell>
        </row>
        <row r="425">
          <cell r="J425" t="str">
            <v>016.39800.0000.1080</v>
          </cell>
          <cell r="L425">
            <v>290.89</v>
          </cell>
        </row>
        <row r="426">
          <cell r="J426" t="str">
            <v>016.39906.0000.1080</v>
          </cell>
          <cell r="L426">
            <v>27887.360000000001</v>
          </cell>
        </row>
        <row r="427">
          <cell r="J427" t="str">
            <v>016.39907.0000.1080</v>
          </cell>
          <cell r="L427">
            <v>0</v>
          </cell>
        </row>
        <row r="428">
          <cell r="J428" t="str">
            <v>016.39908.0000.1080</v>
          </cell>
          <cell r="L428">
            <v>0</v>
          </cell>
        </row>
        <row r="429">
          <cell r="J429" t="str">
            <v>016..0000.1080</v>
          </cell>
          <cell r="L429">
            <v>0</v>
          </cell>
        </row>
        <row r="430">
          <cell r="J430" t="str">
            <v>017.37500.0000.1080</v>
          </cell>
          <cell r="L430">
            <v>0</v>
          </cell>
        </row>
        <row r="431">
          <cell r="J431" t="str">
            <v>017.37601.0000.1080</v>
          </cell>
          <cell r="L431">
            <v>0</v>
          </cell>
        </row>
        <row r="432">
          <cell r="J432" t="str">
            <v>017.37602.0000.1080</v>
          </cell>
          <cell r="L432">
            <v>0</v>
          </cell>
        </row>
        <row r="433">
          <cell r="J433" t="str">
            <v>017.37800.0000.1080</v>
          </cell>
          <cell r="L433">
            <v>0</v>
          </cell>
        </row>
        <row r="434">
          <cell r="J434" t="str">
            <v>017.37900.0000.1080</v>
          </cell>
          <cell r="L434">
            <v>0</v>
          </cell>
        </row>
        <row r="435">
          <cell r="J435" t="str">
            <v>017.38000.0000.1080</v>
          </cell>
          <cell r="L435">
            <v>0</v>
          </cell>
        </row>
        <row r="436">
          <cell r="J436" t="str">
            <v>017.38200.0000.1080</v>
          </cell>
          <cell r="L436">
            <v>0</v>
          </cell>
        </row>
        <row r="437">
          <cell r="J437" t="str">
            <v>017.38300.0000.1080</v>
          </cell>
          <cell r="L437">
            <v>0</v>
          </cell>
        </row>
        <row r="438">
          <cell r="J438" t="str">
            <v>017.38400.0000.1080</v>
          </cell>
          <cell r="L438">
            <v>0</v>
          </cell>
        </row>
        <row r="439">
          <cell r="J439" t="str">
            <v>017..0000.1080</v>
          </cell>
          <cell r="L439">
            <v>0</v>
          </cell>
        </row>
        <row r="440">
          <cell r="J440" t="str">
            <v>018.37402.0000.1080</v>
          </cell>
          <cell r="L440">
            <v>0</v>
          </cell>
        </row>
        <row r="441">
          <cell r="J441" t="str">
            <v>018.37500.0000.1080</v>
          </cell>
          <cell r="L441">
            <v>0</v>
          </cell>
        </row>
        <row r="442">
          <cell r="J442" t="str">
            <v>018.37600.0000.1080</v>
          </cell>
          <cell r="L442">
            <v>36.090000000000003</v>
          </cell>
        </row>
        <row r="443">
          <cell r="J443" t="str">
            <v>018.37601.0000.1080</v>
          </cell>
          <cell r="L443">
            <v>203.46</v>
          </cell>
        </row>
        <row r="444">
          <cell r="J444" t="str">
            <v>018.37602.0000.1080</v>
          </cell>
          <cell r="L444">
            <v>0</v>
          </cell>
        </row>
        <row r="445">
          <cell r="J445" t="str">
            <v>018.37800.0000.1080</v>
          </cell>
          <cell r="L445">
            <v>0</v>
          </cell>
        </row>
        <row r="446">
          <cell r="J446" t="str">
            <v>018.37900.0000.1080</v>
          </cell>
          <cell r="L446">
            <v>0</v>
          </cell>
        </row>
        <row r="447">
          <cell r="J447" t="str">
            <v>018.38000.0000.1080</v>
          </cell>
          <cell r="L447">
            <v>0</v>
          </cell>
        </row>
        <row r="448">
          <cell r="J448" t="str">
            <v>018.38100.0000.1080</v>
          </cell>
          <cell r="L448">
            <v>0</v>
          </cell>
        </row>
        <row r="449">
          <cell r="J449" t="str">
            <v>018.38200.0000.1080</v>
          </cell>
          <cell r="L449">
            <v>196.14</v>
          </cell>
        </row>
        <row r="450">
          <cell r="J450" t="str">
            <v>018.38300.0000.1080</v>
          </cell>
          <cell r="L450">
            <v>0</v>
          </cell>
        </row>
        <row r="451">
          <cell r="J451" t="str">
            <v>018.38400.0000.1080</v>
          </cell>
          <cell r="L451">
            <v>0</v>
          </cell>
        </row>
        <row r="452">
          <cell r="J452" t="str">
            <v>018.39100.0000.1080</v>
          </cell>
          <cell r="L452">
            <v>0</v>
          </cell>
        </row>
        <row r="453">
          <cell r="J453" t="str">
            <v>018.39101.0000.1080</v>
          </cell>
          <cell r="L453">
            <v>0</v>
          </cell>
        </row>
        <row r="454">
          <cell r="J454" t="str">
            <v>018.39103.0000.1080</v>
          </cell>
          <cell r="L454">
            <v>0</v>
          </cell>
        </row>
        <row r="455">
          <cell r="J455" t="str">
            <v>018.39400.0000.1080</v>
          </cell>
          <cell r="L455">
            <v>0</v>
          </cell>
        </row>
        <row r="456">
          <cell r="J456" t="str">
            <v>018..0000.1080</v>
          </cell>
          <cell r="L456">
            <v>0</v>
          </cell>
        </row>
        <row r="457">
          <cell r="J457" t="str">
            <v>019.36510.0000.1080</v>
          </cell>
          <cell r="L457">
            <v>0</v>
          </cell>
        </row>
        <row r="458">
          <cell r="J458" t="str">
            <v>019.36520.0000.1080</v>
          </cell>
          <cell r="L458">
            <v>721.12</v>
          </cell>
        </row>
        <row r="459">
          <cell r="J459" t="str">
            <v>019.36600.0000.1080</v>
          </cell>
          <cell r="L459">
            <v>3.22</v>
          </cell>
        </row>
        <row r="460">
          <cell r="J460" t="str">
            <v>019.36602.0000.1080</v>
          </cell>
          <cell r="L460">
            <v>0</v>
          </cell>
        </row>
        <row r="461">
          <cell r="J461" t="str">
            <v>019.36603.0000.1080</v>
          </cell>
          <cell r="L461">
            <v>0</v>
          </cell>
        </row>
        <row r="462">
          <cell r="J462" t="str">
            <v>019.36700.0000.1080</v>
          </cell>
          <cell r="L462">
            <v>672.77</v>
          </cell>
        </row>
        <row r="463">
          <cell r="J463" t="str">
            <v>019.36701.0000.1080</v>
          </cell>
          <cell r="L463">
            <v>11399.31</v>
          </cell>
        </row>
        <row r="464">
          <cell r="J464" t="str">
            <v>019.36800.0000.1080</v>
          </cell>
          <cell r="L464">
            <v>0</v>
          </cell>
        </row>
        <row r="465">
          <cell r="J465" t="str">
            <v>019.36900.0000.1080</v>
          </cell>
          <cell r="L465">
            <v>357.52</v>
          </cell>
        </row>
        <row r="466">
          <cell r="J466" t="str">
            <v>019.36901.0000.1080</v>
          </cell>
          <cell r="L466">
            <v>0</v>
          </cell>
        </row>
        <row r="467">
          <cell r="J467" t="str">
            <v>019.37402.0000.1080</v>
          </cell>
          <cell r="L467">
            <v>697.63</v>
          </cell>
        </row>
        <row r="468">
          <cell r="J468" t="str">
            <v>019.37500.0000.1080</v>
          </cell>
          <cell r="L468">
            <v>32.89</v>
          </cell>
        </row>
        <row r="469">
          <cell r="J469" t="str">
            <v>019.37600.0000.1080</v>
          </cell>
          <cell r="L469">
            <v>2009.88</v>
          </cell>
        </row>
        <row r="470">
          <cell r="J470" t="str">
            <v>019.37601.0000.1080</v>
          </cell>
          <cell r="L470">
            <v>70.510000000000005</v>
          </cell>
        </row>
        <row r="471">
          <cell r="J471" t="str">
            <v>019.37602.0000.1080</v>
          </cell>
          <cell r="L471">
            <v>33.06</v>
          </cell>
        </row>
        <row r="472">
          <cell r="J472" t="str">
            <v>019.37800.0000.1080</v>
          </cell>
          <cell r="L472">
            <v>9.14</v>
          </cell>
        </row>
        <row r="473">
          <cell r="J473" t="str">
            <v>019.37900.0000.1080</v>
          </cell>
          <cell r="L473">
            <v>0</v>
          </cell>
        </row>
        <row r="474">
          <cell r="J474" t="str">
            <v>019.37901.0000.1080</v>
          </cell>
          <cell r="L474">
            <v>0</v>
          </cell>
        </row>
        <row r="475">
          <cell r="J475" t="str">
            <v>019.37902.0000.1080</v>
          </cell>
          <cell r="L475">
            <v>0</v>
          </cell>
        </row>
        <row r="476">
          <cell r="J476" t="str">
            <v>019.37904.0000.1080</v>
          </cell>
          <cell r="L476">
            <v>0</v>
          </cell>
        </row>
        <row r="477">
          <cell r="J477" t="str">
            <v>019.37905.0000.1080</v>
          </cell>
          <cell r="L477">
            <v>0</v>
          </cell>
        </row>
        <row r="478">
          <cell r="J478" t="str">
            <v>019.38000.0000.1080</v>
          </cell>
          <cell r="L478">
            <v>18.89</v>
          </cell>
        </row>
        <row r="479">
          <cell r="J479" t="str">
            <v>019.38100.0000.1080</v>
          </cell>
          <cell r="L479">
            <v>90.75</v>
          </cell>
        </row>
        <row r="480">
          <cell r="J480" t="str">
            <v>019.38200.0000.1080</v>
          </cell>
          <cell r="L480">
            <v>51.59</v>
          </cell>
        </row>
        <row r="481">
          <cell r="J481" t="str">
            <v>019.38300.0000.1080</v>
          </cell>
          <cell r="L481">
            <v>0</v>
          </cell>
        </row>
        <row r="482">
          <cell r="J482" t="str">
            <v>019.38500.0000.1080</v>
          </cell>
          <cell r="L482">
            <v>1879.11</v>
          </cell>
        </row>
        <row r="483">
          <cell r="J483" t="str">
            <v>019.39200.0000.1080</v>
          </cell>
          <cell r="L483">
            <v>0</v>
          </cell>
        </row>
        <row r="484">
          <cell r="J484" t="str">
            <v>019.39400.0000.1080</v>
          </cell>
          <cell r="L484">
            <v>331.48</v>
          </cell>
        </row>
        <row r="485">
          <cell r="J485" t="str">
            <v>019.39605.0000.1080</v>
          </cell>
          <cell r="L485">
            <v>150.33000000000001</v>
          </cell>
        </row>
        <row r="486">
          <cell r="J486" t="str">
            <v>019.39702.0000.1080</v>
          </cell>
          <cell r="L486">
            <v>0</v>
          </cell>
        </row>
        <row r="487">
          <cell r="J487" t="str">
            <v>019.39705.0000.1080</v>
          </cell>
          <cell r="L487">
            <v>0</v>
          </cell>
        </row>
        <row r="488">
          <cell r="J488" t="str">
            <v>019.39906.0000.1080</v>
          </cell>
          <cell r="L488">
            <v>21.83</v>
          </cell>
        </row>
        <row r="489">
          <cell r="J489" t="str">
            <v>019..0000.1080</v>
          </cell>
          <cell r="L489">
            <v>0</v>
          </cell>
        </row>
        <row r="490">
          <cell r="J490" t="str">
            <v>021.37401.0000.1080</v>
          </cell>
          <cell r="L490">
            <v>0</v>
          </cell>
        </row>
        <row r="491">
          <cell r="J491" t="str">
            <v>021.37402.0000.1080</v>
          </cell>
          <cell r="L491">
            <v>3.14</v>
          </cell>
        </row>
        <row r="492">
          <cell r="J492" t="str">
            <v>021.37500.0000.1080</v>
          </cell>
          <cell r="L492">
            <v>0</v>
          </cell>
        </row>
        <row r="493">
          <cell r="J493" t="str">
            <v>021.37501.0000.1080</v>
          </cell>
          <cell r="L493">
            <v>6.61</v>
          </cell>
        </row>
        <row r="494">
          <cell r="J494" t="str">
            <v>021.37503.0000.1080</v>
          </cell>
          <cell r="L494">
            <v>9.5500000000000007</v>
          </cell>
        </row>
        <row r="495">
          <cell r="J495" t="str">
            <v>021.37600.0000.1080</v>
          </cell>
          <cell r="L495">
            <v>763.14</v>
          </cell>
        </row>
        <row r="496">
          <cell r="J496" t="str">
            <v>021.37601.0000.1080</v>
          </cell>
          <cell r="L496">
            <v>2063.1799999999998</v>
          </cell>
        </row>
        <row r="497">
          <cell r="J497" t="str">
            <v>021.37602.0000.1080</v>
          </cell>
          <cell r="L497">
            <v>5464.93</v>
          </cell>
        </row>
        <row r="498">
          <cell r="J498" t="str">
            <v>021.37800.0000.1080</v>
          </cell>
          <cell r="L498">
            <v>1867.09</v>
          </cell>
        </row>
        <row r="499">
          <cell r="J499" t="str">
            <v>021.37900.0000.1080</v>
          </cell>
          <cell r="L499">
            <v>197.94</v>
          </cell>
        </row>
        <row r="500">
          <cell r="J500" t="str">
            <v>021.38000.0000.1080</v>
          </cell>
          <cell r="L500">
            <v>6799.78</v>
          </cell>
        </row>
        <row r="501">
          <cell r="J501" t="str">
            <v>021.38100.0000.1080</v>
          </cell>
          <cell r="L501">
            <v>7420.86</v>
          </cell>
        </row>
        <row r="502">
          <cell r="J502" t="str">
            <v>021.38200.0000.1080</v>
          </cell>
          <cell r="L502">
            <v>3738.71</v>
          </cell>
        </row>
        <row r="503">
          <cell r="J503" t="str">
            <v>021.38300.0000.1080</v>
          </cell>
          <cell r="L503">
            <v>2034.41</v>
          </cell>
        </row>
        <row r="504">
          <cell r="J504" t="str">
            <v>021.38400.0000.1080</v>
          </cell>
          <cell r="L504">
            <v>0</v>
          </cell>
        </row>
        <row r="505">
          <cell r="J505" t="str">
            <v>021.39100.0000.1080</v>
          </cell>
          <cell r="L505">
            <v>0</v>
          </cell>
        </row>
        <row r="506">
          <cell r="J506" t="str">
            <v>021.39101.0000.1080</v>
          </cell>
          <cell r="L506">
            <v>0</v>
          </cell>
        </row>
        <row r="507">
          <cell r="J507" t="str">
            <v>021.39103.0000.1080</v>
          </cell>
          <cell r="L507">
            <v>0</v>
          </cell>
        </row>
        <row r="508">
          <cell r="J508" t="str">
            <v>021.39400.0000.1080</v>
          </cell>
          <cell r="L508">
            <v>0</v>
          </cell>
        </row>
        <row r="509">
          <cell r="J509" t="str">
            <v>021..0000.1080</v>
          </cell>
          <cell r="L509">
            <v>0</v>
          </cell>
        </row>
        <row r="510">
          <cell r="J510" t="str">
            <v>022.37500.0000.1080</v>
          </cell>
          <cell r="L510">
            <v>0</v>
          </cell>
        </row>
        <row r="511">
          <cell r="J511" t="str">
            <v>022.37900.0000.1080</v>
          </cell>
          <cell r="L511">
            <v>178.06</v>
          </cell>
        </row>
        <row r="512">
          <cell r="J512" t="str">
            <v>022.38100.0000.1080</v>
          </cell>
          <cell r="L512">
            <v>0</v>
          </cell>
        </row>
        <row r="513">
          <cell r="J513" t="str">
            <v>022.38300.0000.1080</v>
          </cell>
          <cell r="L513">
            <v>0</v>
          </cell>
        </row>
        <row r="514">
          <cell r="J514" t="str">
            <v>022.38500.0000.1080</v>
          </cell>
          <cell r="L514">
            <v>123.58</v>
          </cell>
        </row>
        <row r="515">
          <cell r="J515" t="str">
            <v>022.39009.0000.1080</v>
          </cell>
          <cell r="L515">
            <v>711.61</v>
          </cell>
        </row>
        <row r="516">
          <cell r="J516" t="str">
            <v>022.39100.0000.1080</v>
          </cell>
          <cell r="L516">
            <v>160.75</v>
          </cell>
        </row>
        <row r="517">
          <cell r="J517" t="str">
            <v>022.39103.0000.1080</v>
          </cell>
          <cell r="L517">
            <v>0</v>
          </cell>
        </row>
        <row r="518">
          <cell r="J518" t="str">
            <v>022.39400.0000.1080</v>
          </cell>
          <cell r="L518">
            <v>0</v>
          </cell>
        </row>
        <row r="519">
          <cell r="J519" t="str">
            <v>022..0000.1080</v>
          </cell>
          <cell r="L519">
            <v>0</v>
          </cell>
        </row>
        <row r="520">
          <cell r="J520" t="str">
            <v>040..0000.1080</v>
          </cell>
          <cell r="L520">
            <v>0</v>
          </cell>
        </row>
        <row r="521">
          <cell r="J521" t="str">
            <v>009.30100.0000.1080</v>
          </cell>
          <cell r="L521">
            <v>0</v>
          </cell>
        </row>
        <row r="522">
          <cell r="J522" t="str">
            <v>009.30200.0000.1080</v>
          </cell>
          <cell r="L522">
            <v>0</v>
          </cell>
        </row>
        <row r="523">
          <cell r="J523" t="str">
            <v>009.32520.0000.1080</v>
          </cell>
          <cell r="L523">
            <v>0</v>
          </cell>
        </row>
        <row r="524">
          <cell r="J524" t="str">
            <v>009.32540.0000.1080</v>
          </cell>
          <cell r="L524">
            <v>0</v>
          </cell>
        </row>
        <row r="525">
          <cell r="J525" t="str">
            <v>009.33100.0000.1080</v>
          </cell>
          <cell r="L525">
            <v>0</v>
          </cell>
        </row>
        <row r="526">
          <cell r="J526" t="str">
            <v>009.33201.0000.1080</v>
          </cell>
          <cell r="L526">
            <v>0</v>
          </cell>
        </row>
        <row r="527">
          <cell r="J527" t="str">
            <v>009.33202.0000.1080</v>
          </cell>
          <cell r="L527">
            <v>0</v>
          </cell>
        </row>
        <row r="528">
          <cell r="J528" t="str">
            <v>009.33400.0000.1080</v>
          </cell>
          <cell r="L528">
            <v>0</v>
          </cell>
        </row>
        <row r="529">
          <cell r="J529" t="str">
            <v>009.33600.0000.1080</v>
          </cell>
          <cell r="L529">
            <v>0</v>
          </cell>
        </row>
        <row r="530">
          <cell r="J530" t="str">
            <v>009.35010.0000.1080</v>
          </cell>
          <cell r="L530">
            <v>0</v>
          </cell>
        </row>
        <row r="531">
          <cell r="J531" t="str">
            <v>009.35020.0000.1080</v>
          </cell>
          <cell r="L531">
            <v>3.59</v>
          </cell>
        </row>
        <row r="532">
          <cell r="J532" t="str">
            <v>009.35100.0000.1080</v>
          </cell>
          <cell r="L532">
            <v>16.649999999999999</v>
          </cell>
        </row>
        <row r="533">
          <cell r="J533" t="str">
            <v>009.35102.0000.1080</v>
          </cell>
          <cell r="L533">
            <v>257.02999999999997</v>
          </cell>
        </row>
        <row r="534">
          <cell r="J534" t="str">
            <v>009.35103.0000.1080</v>
          </cell>
          <cell r="L534">
            <v>37.21</v>
          </cell>
        </row>
        <row r="535">
          <cell r="J535" t="str">
            <v>009.35104.0000.1080</v>
          </cell>
          <cell r="L535">
            <v>232.49</v>
          </cell>
        </row>
        <row r="536">
          <cell r="J536" t="str">
            <v>009.35200.0000.1080</v>
          </cell>
          <cell r="L536">
            <v>222.47</v>
          </cell>
        </row>
        <row r="537">
          <cell r="J537" t="str">
            <v>009.35201.0000.1080</v>
          </cell>
          <cell r="L537">
            <v>4773.05</v>
          </cell>
        </row>
        <row r="538">
          <cell r="J538" t="str">
            <v>009.35202.0000.1080</v>
          </cell>
          <cell r="L538">
            <v>1201.33</v>
          </cell>
        </row>
        <row r="539">
          <cell r="J539" t="str">
            <v>009.35203.0000.1080</v>
          </cell>
          <cell r="L539">
            <v>423.69</v>
          </cell>
        </row>
        <row r="540">
          <cell r="J540" t="str">
            <v>009.35210.0000.1080</v>
          </cell>
          <cell r="L540">
            <v>0</v>
          </cell>
        </row>
        <row r="541">
          <cell r="J541" t="str">
            <v>009.35211.0000.1080</v>
          </cell>
          <cell r="L541">
            <v>83.29</v>
          </cell>
        </row>
        <row r="542">
          <cell r="J542" t="str">
            <v>009.35301.0000.1080</v>
          </cell>
          <cell r="L542">
            <v>0</v>
          </cell>
        </row>
        <row r="543">
          <cell r="J543" t="str">
            <v>009.35302.0000.1080</v>
          </cell>
          <cell r="L543">
            <v>235.64</v>
          </cell>
        </row>
        <row r="544">
          <cell r="J544" t="str">
            <v>009.35400.0000.1080</v>
          </cell>
          <cell r="L544">
            <v>688.03</v>
          </cell>
        </row>
        <row r="545">
          <cell r="J545" t="str">
            <v>009.35500.0000.1080</v>
          </cell>
          <cell r="L545">
            <v>495.86</v>
          </cell>
        </row>
        <row r="546">
          <cell r="J546" t="str">
            <v>009.35600.0000.1080</v>
          </cell>
          <cell r="L546">
            <v>0</v>
          </cell>
        </row>
        <row r="547">
          <cell r="J547" t="str">
            <v>009.36510.0000.1080</v>
          </cell>
          <cell r="L547">
            <v>0</v>
          </cell>
        </row>
        <row r="548">
          <cell r="J548" t="str">
            <v>009.36520.0000.1080</v>
          </cell>
          <cell r="L548">
            <v>602.38</v>
          </cell>
        </row>
        <row r="549">
          <cell r="J549" t="str">
            <v>009.36602.0000.1080</v>
          </cell>
          <cell r="L549">
            <v>251.42</v>
          </cell>
        </row>
        <row r="550">
          <cell r="J550" t="str">
            <v>009.36603.0000.1080</v>
          </cell>
          <cell r="L550">
            <v>80.12</v>
          </cell>
        </row>
        <row r="551">
          <cell r="J551" t="str">
            <v>009.36700.0000.1080</v>
          </cell>
          <cell r="L551">
            <v>426.79</v>
          </cell>
        </row>
        <row r="552">
          <cell r="J552" t="str">
            <v>009.36701.0000.1080</v>
          </cell>
          <cell r="L552">
            <v>22684.68</v>
          </cell>
        </row>
        <row r="553">
          <cell r="J553" t="str">
            <v>009.36900.0000.1080</v>
          </cell>
          <cell r="L553">
            <v>353.12</v>
          </cell>
        </row>
        <row r="554">
          <cell r="J554" t="str">
            <v>009.36901.0000.1080</v>
          </cell>
          <cell r="L554">
            <v>5256.1</v>
          </cell>
        </row>
        <row r="555">
          <cell r="J555" t="str">
            <v>009.37400.0000.1080</v>
          </cell>
          <cell r="L555">
            <v>0</v>
          </cell>
        </row>
        <row r="556">
          <cell r="J556" t="str">
            <v>009.37401.0000.1080</v>
          </cell>
          <cell r="L556">
            <v>0</v>
          </cell>
        </row>
        <row r="557">
          <cell r="J557" t="str">
            <v>009.37402.0000.1080</v>
          </cell>
          <cell r="L557">
            <v>205.45</v>
          </cell>
        </row>
        <row r="558">
          <cell r="J558" t="str">
            <v>009.37403.0000.1080</v>
          </cell>
          <cell r="L558">
            <v>0</v>
          </cell>
        </row>
        <row r="559">
          <cell r="J559" t="str">
            <v>009.37500.0000.1080</v>
          </cell>
          <cell r="L559">
            <v>858.82</v>
          </cell>
        </row>
        <row r="560">
          <cell r="J560" t="str">
            <v>009.37501.0000.1080</v>
          </cell>
          <cell r="L560">
            <v>171.76</v>
          </cell>
        </row>
        <row r="561">
          <cell r="J561" t="str">
            <v>009.37502.0000.1080</v>
          </cell>
          <cell r="L561">
            <v>75.709999999999994</v>
          </cell>
        </row>
        <row r="562">
          <cell r="J562" t="str">
            <v>009.37503.0000.1080</v>
          </cell>
          <cell r="L562">
            <v>6.51</v>
          </cell>
        </row>
        <row r="563">
          <cell r="J563" t="str">
            <v>009.37600.0000.1080</v>
          </cell>
          <cell r="L563">
            <v>17789.07</v>
          </cell>
        </row>
        <row r="564">
          <cell r="J564" t="str">
            <v>009.37601.0000.1080</v>
          </cell>
          <cell r="L564">
            <v>124179.56</v>
          </cell>
        </row>
        <row r="565">
          <cell r="J565" t="str">
            <v>009.37602.0000.1080</v>
          </cell>
          <cell r="L565">
            <v>43787.18</v>
          </cell>
        </row>
        <row r="566">
          <cell r="J566" t="str">
            <v>009.37800.0000.1080</v>
          </cell>
          <cell r="L566">
            <v>5179.07</v>
          </cell>
        </row>
        <row r="567">
          <cell r="J567" t="str">
            <v>009.37900.0000.1080</v>
          </cell>
          <cell r="L567">
            <v>2506.86</v>
          </cell>
        </row>
        <row r="568">
          <cell r="J568" t="str">
            <v>009.37903.0000.1080</v>
          </cell>
          <cell r="L568">
            <v>0</v>
          </cell>
        </row>
        <row r="569">
          <cell r="J569" t="str">
            <v>009.37905.0000.1080</v>
          </cell>
          <cell r="L569">
            <v>3504.22</v>
          </cell>
        </row>
        <row r="570">
          <cell r="J570" t="str">
            <v>009.38000.0000.1080</v>
          </cell>
          <cell r="L570">
            <v>369368.76</v>
          </cell>
        </row>
        <row r="571">
          <cell r="J571" t="str">
            <v>009.38100.0000.1080</v>
          </cell>
          <cell r="L571">
            <v>37983.480000000003</v>
          </cell>
        </row>
        <row r="572">
          <cell r="J572" t="str">
            <v>009.38200.0000.1080</v>
          </cell>
          <cell r="L572">
            <v>73905.14</v>
          </cell>
        </row>
        <row r="573">
          <cell r="J573" t="str">
            <v>009.38300.0000.1080</v>
          </cell>
          <cell r="L573">
            <v>11026.78</v>
          </cell>
        </row>
        <row r="574">
          <cell r="J574" t="str">
            <v>009.38400.0000.1080</v>
          </cell>
          <cell r="L574">
            <v>433.26</v>
          </cell>
        </row>
        <row r="575">
          <cell r="J575" t="str">
            <v>009.38500.0000.1080</v>
          </cell>
          <cell r="L575">
            <v>9494.69</v>
          </cell>
        </row>
        <row r="576">
          <cell r="J576" t="str">
            <v>009.38600.0000.1080</v>
          </cell>
          <cell r="L576">
            <v>14.23</v>
          </cell>
        </row>
        <row r="577">
          <cell r="J577" t="str">
            <v>009.38900.0000.1080</v>
          </cell>
          <cell r="L577">
            <v>0</v>
          </cell>
        </row>
        <row r="578">
          <cell r="J578" t="str">
            <v>009.39002.0000.1080</v>
          </cell>
          <cell r="L578">
            <v>321.83</v>
          </cell>
        </row>
        <row r="579">
          <cell r="J579" t="str">
            <v>009.39003.0000.1080</v>
          </cell>
          <cell r="L579">
            <v>1367.89</v>
          </cell>
        </row>
        <row r="580">
          <cell r="J580" t="str">
            <v>009.39004.0000.1080</v>
          </cell>
          <cell r="L580">
            <v>17.260000000000002</v>
          </cell>
        </row>
        <row r="581">
          <cell r="J581" t="str">
            <v>009.39009.0000.1080</v>
          </cell>
          <cell r="L581">
            <v>11592.49</v>
          </cell>
        </row>
        <row r="582">
          <cell r="J582" t="str">
            <v>009.39100.0000.1080</v>
          </cell>
          <cell r="L582">
            <v>12492.54</v>
          </cell>
        </row>
        <row r="583">
          <cell r="J583" t="str">
            <v>009.39103.0000.1080</v>
          </cell>
          <cell r="L583">
            <v>563.52</v>
          </cell>
        </row>
        <row r="584">
          <cell r="J584" t="str">
            <v>009.39200.0000.1080</v>
          </cell>
          <cell r="L584">
            <v>4924.07</v>
          </cell>
        </row>
        <row r="585">
          <cell r="J585" t="str">
            <v>009.39201.0000.1080</v>
          </cell>
          <cell r="L585">
            <v>0</v>
          </cell>
        </row>
        <row r="586">
          <cell r="J586" t="str">
            <v>009.39202.0000.1080</v>
          </cell>
          <cell r="L586">
            <v>758.49</v>
          </cell>
        </row>
        <row r="587">
          <cell r="J587" t="str">
            <v>009.39400.0000.1080</v>
          </cell>
          <cell r="L587">
            <v>5687.62</v>
          </cell>
        </row>
        <row r="588">
          <cell r="J588" t="str">
            <v>009.39603.0000.1080</v>
          </cell>
          <cell r="L588">
            <v>701.81</v>
          </cell>
        </row>
        <row r="589">
          <cell r="J589" t="str">
            <v>009.39604.0000.1080</v>
          </cell>
          <cell r="L589">
            <v>704.57</v>
          </cell>
        </row>
        <row r="590">
          <cell r="J590" t="str">
            <v>009.39605.0000.1080</v>
          </cell>
          <cell r="L590">
            <v>136.55000000000001</v>
          </cell>
        </row>
        <row r="591">
          <cell r="J591" t="str">
            <v>009.39700.0000.1080</v>
          </cell>
          <cell r="L591">
            <v>4790.6400000000003</v>
          </cell>
        </row>
        <row r="592">
          <cell r="J592" t="str">
            <v>009.39701.0000.1080</v>
          </cell>
          <cell r="L592">
            <v>0</v>
          </cell>
        </row>
        <row r="593">
          <cell r="J593" t="str">
            <v>009.39702.0000.1080</v>
          </cell>
          <cell r="L593">
            <v>181.47</v>
          </cell>
        </row>
        <row r="594">
          <cell r="J594" t="str">
            <v>009.39705.0000.1080</v>
          </cell>
          <cell r="L594">
            <v>1355.62</v>
          </cell>
        </row>
        <row r="595">
          <cell r="J595" t="str">
            <v>009.39800.0000.1080</v>
          </cell>
          <cell r="L595">
            <v>17474.310000000001</v>
          </cell>
        </row>
        <row r="596">
          <cell r="J596" t="str">
            <v>009.39901.0000.1080</v>
          </cell>
          <cell r="L596">
            <v>2095.75</v>
          </cell>
        </row>
        <row r="597">
          <cell r="J597" t="str">
            <v>009.39902.0000.1080</v>
          </cell>
          <cell r="L597">
            <v>240.44</v>
          </cell>
        </row>
        <row r="598">
          <cell r="J598" t="str">
            <v>009.39902.0000.1080</v>
          </cell>
          <cell r="L598">
            <v>0</v>
          </cell>
        </row>
        <row r="599">
          <cell r="J599" t="str">
            <v>009.39903.0000.1080</v>
          </cell>
          <cell r="L599">
            <v>6103.7</v>
          </cell>
        </row>
        <row r="600">
          <cell r="J600" t="str">
            <v>009.39905.0000.1080</v>
          </cell>
          <cell r="L600">
            <v>0</v>
          </cell>
        </row>
        <row r="601">
          <cell r="J601" t="str">
            <v>009.39906.0000.1080</v>
          </cell>
          <cell r="L601">
            <v>40017.879999999997</v>
          </cell>
        </row>
        <row r="602">
          <cell r="J602" t="str">
            <v>009.39907.0000.1080</v>
          </cell>
          <cell r="L602">
            <v>3209.77</v>
          </cell>
        </row>
        <row r="603">
          <cell r="J603" t="str">
            <v>009.39908.0000.1080</v>
          </cell>
          <cell r="L603">
            <v>17957.48</v>
          </cell>
        </row>
        <row r="604">
          <cell r="J604" t="str">
            <v>009..0000.1080</v>
          </cell>
          <cell r="L604">
            <v>0</v>
          </cell>
        </row>
        <row r="605">
          <cell r="J605" t="str">
            <v>049..0000.1080</v>
          </cell>
          <cell r="L605">
            <v>0</v>
          </cell>
        </row>
        <row r="606">
          <cell r="J606" t="str">
            <v>070.30200.0000.1080</v>
          </cell>
          <cell r="L606">
            <v>0</v>
          </cell>
        </row>
        <row r="607">
          <cell r="J607" t="str">
            <v>070.30300.0000.1080</v>
          </cell>
          <cell r="L607">
            <v>0</v>
          </cell>
        </row>
        <row r="608">
          <cell r="J608" t="str">
            <v>070.36520.0000.1080</v>
          </cell>
          <cell r="L608">
            <v>0</v>
          </cell>
        </row>
        <row r="609">
          <cell r="J609" t="str">
            <v>070.36603.0000.1080</v>
          </cell>
          <cell r="L609">
            <v>0</v>
          </cell>
        </row>
        <row r="610">
          <cell r="J610" t="str">
            <v>070.36700.0000.1080</v>
          </cell>
          <cell r="L610">
            <v>15.38</v>
          </cell>
        </row>
        <row r="611">
          <cell r="J611" t="str">
            <v>070.36701.0000.1080</v>
          </cell>
          <cell r="L611">
            <v>1229.82</v>
          </cell>
        </row>
        <row r="612">
          <cell r="J612" t="str">
            <v>070.36900.0000.1080</v>
          </cell>
          <cell r="L612">
            <v>123.32</v>
          </cell>
        </row>
        <row r="613">
          <cell r="J613" t="str">
            <v>070.37401.0000.1080</v>
          </cell>
          <cell r="L613">
            <v>0</v>
          </cell>
        </row>
        <row r="614">
          <cell r="J614" t="str">
            <v>070.37402.0000.1080</v>
          </cell>
          <cell r="L614">
            <v>0</v>
          </cell>
        </row>
        <row r="615">
          <cell r="J615" t="str">
            <v>070.37500.0000.1080</v>
          </cell>
          <cell r="L615">
            <v>7.28</v>
          </cell>
        </row>
        <row r="616">
          <cell r="J616" t="str">
            <v>070.37600.0000.1080</v>
          </cell>
          <cell r="L616">
            <v>218.21</v>
          </cell>
        </row>
        <row r="617">
          <cell r="J617" t="str">
            <v>070.37601.0000.1080</v>
          </cell>
          <cell r="L617">
            <v>1762.35</v>
          </cell>
        </row>
        <row r="618">
          <cell r="J618" t="str">
            <v>070.37602.0000.1080</v>
          </cell>
          <cell r="L618">
            <v>1185.1600000000001</v>
          </cell>
        </row>
        <row r="619">
          <cell r="J619" t="str">
            <v>070.37800.0000.1080</v>
          </cell>
          <cell r="L619">
            <v>119.38</v>
          </cell>
        </row>
        <row r="620">
          <cell r="J620" t="str">
            <v>070.37900.0000.1080</v>
          </cell>
          <cell r="L620">
            <v>48.7</v>
          </cell>
        </row>
        <row r="621">
          <cell r="J621" t="str">
            <v>070.37908.0000.1080</v>
          </cell>
          <cell r="L621">
            <v>0</v>
          </cell>
        </row>
        <row r="622">
          <cell r="J622" t="str">
            <v>070.38000.0000.1080</v>
          </cell>
          <cell r="L622">
            <v>6992.54</v>
          </cell>
        </row>
        <row r="623">
          <cell r="J623" t="str">
            <v>070.38100.0000.1080</v>
          </cell>
          <cell r="L623">
            <v>0</v>
          </cell>
        </row>
        <row r="624">
          <cell r="J624" t="str">
            <v>070.38200.0000.1080</v>
          </cell>
          <cell r="L624">
            <v>652.66999999999996</v>
          </cell>
        </row>
        <row r="625">
          <cell r="J625" t="str">
            <v>070.38300.0000.1080</v>
          </cell>
          <cell r="L625">
            <v>655.54</v>
          </cell>
        </row>
        <row r="626">
          <cell r="J626" t="str">
            <v>070.38400.0000.1080</v>
          </cell>
          <cell r="L626">
            <v>260.39</v>
          </cell>
        </row>
        <row r="627">
          <cell r="J627" t="str">
            <v>070.38500.0000.1080</v>
          </cell>
          <cell r="L627">
            <v>138.77000000000001</v>
          </cell>
        </row>
        <row r="628">
          <cell r="J628" t="str">
            <v>070.38900.0000.1080</v>
          </cell>
          <cell r="L628">
            <v>0</v>
          </cell>
        </row>
        <row r="629">
          <cell r="J629" t="str">
            <v>070.39000.0000.1080</v>
          </cell>
          <cell r="L629">
            <v>673.43</v>
          </cell>
        </row>
        <row r="630">
          <cell r="J630" t="str">
            <v>070.39009.0000.1080</v>
          </cell>
          <cell r="L630">
            <v>128.08000000000001</v>
          </cell>
        </row>
        <row r="631">
          <cell r="J631" t="str">
            <v>070.39100.0000.1080</v>
          </cell>
          <cell r="L631">
            <v>67.39</v>
          </cell>
        </row>
        <row r="632">
          <cell r="J632" t="str">
            <v>070.39103.0000.1080</v>
          </cell>
          <cell r="L632">
            <v>0</v>
          </cell>
        </row>
        <row r="633">
          <cell r="J633" t="str">
            <v>070.39200.0000.1080</v>
          </cell>
          <cell r="L633">
            <v>864.58</v>
          </cell>
        </row>
        <row r="634">
          <cell r="J634" t="str">
            <v>070.39300.0000.1080</v>
          </cell>
          <cell r="L634">
            <v>4.12</v>
          </cell>
        </row>
        <row r="635">
          <cell r="J635" t="str">
            <v>070.39400.0000.1080</v>
          </cell>
          <cell r="L635">
            <v>315.63</v>
          </cell>
        </row>
        <row r="636">
          <cell r="J636" t="str">
            <v>070.39500.0000.1080</v>
          </cell>
          <cell r="L636">
            <v>3.76</v>
          </cell>
        </row>
        <row r="637">
          <cell r="J637" t="str">
            <v>070.39600.0000.1080</v>
          </cell>
          <cell r="L637">
            <v>0</v>
          </cell>
        </row>
        <row r="638">
          <cell r="J638" t="str">
            <v>070.39603.0000.1080</v>
          </cell>
          <cell r="L638">
            <v>384.98</v>
          </cell>
        </row>
        <row r="639">
          <cell r="J639" t="str">
            <v>070.39700.0000.1080</v>
          </cell>
          <cell r="L639">
            <v>27.73</v>
          </cell>
        </row>
        <row r="640">
          <cell r="J640" t="str">
            <v>070.39701.0000.1080</v>
          </cell>
          <cell r="L640">
            <v>0</v>
          </cell>
        </row>
        <row r="641">
          <cell r="J641" t="str">
            <v>070.39702.0000.1080</v>
          </cell>
          <cell r="L641">
            <v>0</v>
          </cell>
        </row>
        <row r="642">
          <cell r="J642" t="str">
            <v>070.39705.0000.1080</v>
          </cell>
          <cell r="L642">
            <v>1.96</v>
          </cell>
        </row>
        <row r="643">
          <cell r="J643" t="str">
            <v>070.39800.0000.1080</v>
          </cell>
          <cell r="L643">
            <v>47.91</v>
          </cell>
        </row>
        <row r="644">
          <cell r="J644" t="str">
            <v>070.39900.0000.1080</v>
          </cell>
          <cell r="L644">
            <v>0</v>
          </cell>
        </row>
        <row r="645">
          <cell r="J645" t="str">
            <v>070.39906.0000.1080</v>
          </cell>
          <cell r="L645">
            <v>16.91</v>
          </cell>
        </row>
        <row r="646">
          <cell r="J646" t="str">
            <v>070..0000.1080</v>
          </cell>
          <cell r="L646">
            <v>0</v>
          </cell>
        </row>
        <row r="647">
          <cell r="J647" t="str">
            <v>071.30200.0000.1080</v>
          </cell>
          <cell r="L647">
            <v>0</v>
          </cell>
        </row>
        <row r="648">
          <cell r="J648" t="str">
            <v>071.30300.0000.1080</v>
          </cell>
          <cell r="L648">
            <v>0</v>
          </cell>
        </row>
        <row r="649">
          <cell r="J649" t="str">
            <v>071.36520.0000.1080</v>
          </cell>
          <cell r="L649">
            <v>0</v>
          </cell>
        </row>
        <row r="650">
          <cell r="J650" t="str">
            <v>071.36600.0000.1080</v>
          </cell>
          <cell r="L650">
            <v>2.4500000000000002</v>
          </cell>
        </row>
        <row r="651">
          <cell r="J651" t="str">
            <v>071.36603.0000.1080</v>
          </cell>
          <cell r="L651">
            <v>0</v>
          </cell>
        </row>
        <row r="652">
          <cell r="J652" t="str">
            <v>071.36700.0000.1080</v>
          </cell>
          <cell r="L652">
            <v>13.44</v>
          </cell>
        </row>
        <row r="653">
          <cell r="J653" t="str">
            <v>071.36701.0000.1080</v>
          </cell>
          <cell r="L653">
            <v>1398.37</v>
          </cell>
        </row>
        <row r="654">
          <cell r="J654" t="str">
            <v>071.36900.0000.1080</v>
          </cell>
          <cell r="L654">
            <v>92.89</v>
          </cell>
        </row>
        <row r="655">
          <cell r="J655" t="str">
            <v>071.37401.0000.1080</v>
          </cell>
          <cell r="L655">
            <v>0</v>
          </cell>
        </row>
        <row r="656">
          <cell r="J656" t="str">
            <v>071.37402.0000.1080</v>
          </cell>
          <cell r="L656">
            <v>0</v>
          </cell>
        </row>
        <row r="657">
          <cell r="J657" t="str">
            <v>071.37500.0000.1080</v>
          </cell>
          <cell r="L657">
            <v>0</v>
          </cell>
        </row>
        <row r="658">
          <cell r="J658" t="str">
            <v>071.37600.0000.1080</v>
          </cell>
          <cell r="L658">
            <v>69.86</v>
          </cell>
        </row>
        <row r="659">
          <cell r="J659" t="str">
            <v>071.37601.0000.1080</v>
          </cell>
          <cell r="L659">
            <v>584.1</v>
          </cell>
        </row>
        <row r="660">
          <cell r="J660" t="str">
            <v>071.37602.0000.1080</v>
          </cell>
          <cell r="L660">
            <v>1517.15</v>
          </cell>
        </row>
        <row r="661">
          <cell r="J661" t="str">
            <v>071.37800.0000.1080</v>
          </cell>
          <cell r="L661">
            <v>29.86</v>
          </cell>
        </row>
        <row r="662">
          <cell r="J662" t="str">
            <v>071.37900.0000.1080</v>
          </cell>
          <cell r="L662">
            <v>74.819999999999993</v>
          </cell>
        </row>
        <row r="663">
          <cell r="J663" t="str">
            <v>071.37908.0000.1080</v>
          </cell>
          <cell r="L663">
            <v>0</v>
          </cell>
        </row>
        <row r="664">
          <cell r="J664" t="str">
            <v>071.38000.0000.1080</v>
          </cell>
          <cell r="L664">
            <v>5392.92</v>
          </cell>
        </row>
        <row r="665">
          <cell r="J665" t="str">
            <v>071.38100.0000.1080</v>
          </cell>
          <cell r="L665">
            <v>0</v>
          </cell>
        </row>
        <row r="666">
          <cell r="J666" t="str">
            <v>071.38200.0000.1080</v>
          </cell>
          <cell r="L666">
            <v>712.47</v>
          </cell>
        </row>
        <row r="667">
          <cell r="J667" t="str">
            <v>071.38300.0000.1080</v>
          </cell>
          <cell r="L667">
            <v>409.86</v>
          </cell>
        </row>
        <row r="668">
          <cell r="J668" t="str">
            <v>071.38400.0000.1080</v>
          </cell>
          <cell r="L668">
            <v>167.75</v>
          </cell>
        </row>
        <row r="669">
          <cell r="J669" t="str">
            <v>071.38500.0000.1080</v>
          </cell>
          <cell r="L669">
            <v>27.46</v>
          </cell>
        </row>
        <row r="670">
          <cell r="J670" t="str">
            <v>071.39000.0000.1080</v>
          </cell>
          <cell r="L670">
            <v>29.15</v>
          </cell>
        </row>
        <row r="671">
          <cell r="J671" t="str">
            <v>071.39009.0000.1080</v>
          </cell>
          <cell r="L671">
            <v>54.35</v>
          </cell>
        </row>
        <row r="672">
          <cell r="J672" t="str">
            <v>071.39100.0000.1080</v>
          </cell>
          <cell r="L672">
            <v>103.55</v>
          </cell>
        </row>
        <row r="673">
          <cell r="J673" t="str">
            <v>071.39103.0000.1080</v>
          </cell>
          <cell r="L673">
            <v>0</v>
          </cell>
        </row>
        <row r="674">
          <cell r="J674" t="str">
            <v>071.39200.0000.1080</v>
          </cell>
          <cell r="L674">
            <v>915.23</v>
          </cell>
        </row>
        <row r="675">
          <cell r="J675" t="str">
            <v>071.39300.0000.1080</v>
          </cell>
          <cell r="L675">
            <v>5.38</v>
          </cell>
        </row>
        <row r="676">
          <cell r="J676" t="str">
            <v>071.39400.0000.1080</v>
          </cell>
          <cell r="L676">
            <v>268.82</v>
          </cell>
        </row>
        <row r="677">
          <cell r="J677" t="str">
            <v>071.39500.0000.1080</v>
          </cell>
          <cell r="L677">
            <v>2.75</v>
          </cell>
        </row>
        <row r="678">
          <cell r="J678" t="str">
            <v>071.39600.0000.1080</v>
          </cell>
          <cell r="L678">
            <v>117.83</v>
          </cell>
        </row>
        <row r="679">
          <cell r="J679" t="str">
            <v>071.39603.0000.1080</v>
          </cell>
          <cell r="L679">
            <v>678.75</v>
          </cell>
        </row>
        <row r="680">
          <cell r="J680" t="str">
            <v>071.39700.0000.1080</v>
          </cell>
          <cell r="L680">
            <v>10.84</v>
          </cell>
        </row>
        <row r="681">
          <cell r="J681" t="str">
            <v>071.39701.0000.1080</v>
          </cell>
          <cell r="L681">
            <v>16.53</v>
          </cell>
        </row>
        <row r="682">
          <cell r="J682" t="str">
            <v>071.39702.0000.1080</v>
          </cell>
          <cell r="L682">
            <v>2.59</v>
          </cell>
        </row>
        <row r="683">
          <cell r="J683" t="str">
            <v>071.39705.0000.1080</v>
          </cell>
          <cell r="L683">
            <v>4.71</v>
          </cell>
        </row>
        <row r="684">
          <cell r="J684" t="str">
            <v>071.39800.0000.1080</v>
          </cell>
          <cell r="L684">
            <v>243.6</v>
          </cell>
        </row>
        <row r="685">
          <cell r="J685" t="str">
            <v>071.39900.0000.1080</v>
          </cell>
          <cell r="L685">
            <v>0</v>
          </cell>
        </row>
        <row r="686">
          <cell r="J686" t="str">
            <v>071.39906.0000.1080</v>
          </cell>
          <cell r="L686">
            <v>26.36</v>
          </cell>
        </row>
        <row r="687">
          <cell r="J687" t="str">
            <v>071..0000.1080</v>
          </cell>
          <cell r="L687">
            <v>0</v>
          </cell>
        </row>
        <row r="688">
          <cell r="J688" t="str">
            <v>072.30100.0000.1080</v>
          </cell>
          <cell r="L688">
            <v>0</v>
          </cell>
        </row>
        <row r="689">
          <cell r="J689" t="str">
            <v>072.30200.0000.1080</v>
          </cell>
          <cell r="L689">
            <v>0</v>
          </cell>
        </row>
        <row r="690">
          <cell r="J690" t="str">
            <v>072.30300.0000.1080</v>
          </cell>
          <cell r="L690">
            <v>0</v>
          </cell>
        </row>
        <row r="691">
          <cell r="J691" t="str">
            <v>072.36520.0000.1080</v>
          </cell>
          <cell r="L691">
            <v>0</v>
          </cell>
        </row>
        <row r="692">
          <cell r="J692" t="str">
            <v>072.36600.0000.1080</v>
          </cell>
          <cell r="L692">
            <v>6.68</v>
          </cell>
        </row>
        <row r="693">
          <cell r="J693" t="str">
            <v>072.36603.0000.1080</v>
          </cell>
          <cell r="L693">
            <v>0</v>
          </cell>
        </row>
        <row r="694">
          <cell r="J694" t="str">
            <v>072.36700.0000.1080</v>
          </cell>
          <cell r="L694">
            <v>43.91</v>
          </cell>
        </row>
        <row r="695">
          <cell r="J695" t="str">
            <v>072.36701.0000.1080</v>
          </cell>
          <cell r="L695">
            <v>8576.0400000000009</v>
          </cell>
        </row>
        <row r="696">
          <cell r="J696" t="str">
            <v>072.36702.0000.1080</v>
          </cell>
          <cell r="L696">
            <v>31.6</v>
          </cell>
        </row>
        <row r="697">
          <cell r="J697" t="str">
            <v>072.36900.0000.1080</v>
          </cell>
          <cell r="L697">
            <v>984.35</v>
          </cell>
        </row>
        <row r="698">
          <cell r="J698" t="str">
            <v>072.37000.0000.1080</v>
          </cell>
          <cell r="L698">
            <v>18.3</v>
          </cell>
        </row>
        <row r="699">
          <cell r="J699" t="str">
            <v>072.37401.0000.1080</v>
          </cell>
          <cell r="L699">
            <v>0</v>
          </cell>
        </row>
        <row r="700">
          <cell r="J700" t="str">
            <v>072.37402.0000.1080</v>
          </cell>
          <cell r="L700">
            <v>0</v>
          </cell>
        </row>
        <row r="701">
          <cell r="J701" t="str">
            <v>072.37500.0000.1080</v>
          </cell>
          <cell r="L701">
            <v>43.84</v>
          </cell>
        </row>
        <row r="702">
          <cell r="J702" t="str">
            <v>072.37600.0000.1080</v>
          </cell>
          <cell r="L702">
            <v>1008.92</v>
          </cell>
        </row>
        <row r="703">
          <cell r="J703" t="str">
            <v>072.37601.0000.1080</v>
          </cell>
          <cell r="L703">
            <v>7804.32</v>
          </cell>
        </row>
        <row r="704">
          <cell r="J704" t="str">
            <v>072.37602.0000.1080</v>
          </cell>
          <cell r="L704">
            <v>7257.53</v>
          </cell>
        </row>
        <row r="705">
          <cell r="J705" t="str">
            <v>072.37800.0000.1080</v>
          </cell>
          <cell r="L705">
            <v>454.5</v>
          </cell>
        </row>
        <row r="706">
          <cell r="J706" t="str">
            <v>072.37900.0000.1080</v>
          </cell>
          <cell r="L706">
            <v>938.9</v>
          </cell>
        </row>
        <row r="707">
          <cell r="J707" t="str">
            <v>072.37908.0000.1080</v>
          </cell>
          <cell r="L707">
            <v>0</v>
          </cell>
        </row>
        <row r="708">
          <cell r="J708" t="str">
            <v>072.38000.0000.1080</v>
          </cell>
          <cell r="L708">
            <v>50644.7</v>
          </cell>
        </row>
        <row r="709">
          <cell r="J709" t="str">
            <v>072.38100.0000.1080</v>
          </cell>
          <cell r="L709">
            <v>0</v>
          </cell>
        </row>
        <row r="710">
          <cell r="J710" t="str">
            <v>072.38200.0000.1080</v>
          </cell>
          <cell r="L710">
            <v>5959.28</v>
          </cell>
        </row>
        <row r="711">
          <cell r="J711" t="str">
            <v>072.38300.0000.1080</v>
          </cell>
          <cell r="L711">
            <v>3053.26</v>
          </cell>
        </row>
        <row r="712">
          <cell r="J712" t="str">
            <v>072.38400.0000.1080</v>
          </cell>
          <cell r="L712">
            <v>1604</v>
          </cell>
        </row>
        <row r="713">
          <cell r="J713" t="str">
            <v>072.38500.0000.1080</v>
          </cell>
          <cell r="L713">
            <v>791.59</v>
          </cell>
        </row>
        <row r="714">
          <cell r="J714" t="str">
            <v>072.39000.0000.1080</v>
          </cell>
          <cell r="L714">
            <v>1093.52</v>
          </cell>
        </row>
        <row r="715">
          <cell r="J715" t="str">
            <v>072.39009.0000.1080</v>
          </cell>
          <cell r="L715">
            <v>87.37</v>
          </cell>
        </row>
        <row r="716">
          <cell r="J716" t="str">
            <v>072.39100.0000.1080</v>
          </cell>
          <cell r="L716">
            <v>546.44000000000005</v>
          </cell>
        </row>
        <row r="717">
          <cell r="J717" t="str">
            <v>072.39103.0000.1080</v>
          </cell>
          <cell r="L717">
            <v>0</v>
          </cell>
        </row>
        <row r="718">
          <cell r="J718" t="str">
            <v>072.39200.0000.1080</v>
          </cell>
          <cell r="L718">
            <v>4329.97</v>
          </cell>
        </row>
        <row r="719">
          <cell r="J719" t="str">
            <v>072.39300.0000.1080</v>
          </cell>
          <cell r="L719">
            <v>16.809999999999999</v>
          </cell>
        </row>
        <row r="720">
          <cell r="J720" t="str">
            <v>072.39400.0000.1080</v>
          </cell>
          <cell r="L720">
            <v>1797.36</v>
          </cell>
        </row>
        <row r="721">
          <cell r="J721" t="str">
            <v>072.39500.0000.1080</v>
          </cell>
          <cell r="L721">
            <v>32.380000000000003</v>
          </cell>
        </row>
        <row r="722">
          <cell r="J722" t="str">
            <v>072.39600.0000.1080</v>
          </cell>
          <cell r="L722">
            <v>345.44</v>
          </cell>
        </row>
        <row r="723">
          <cell r="J723" t="str">
            <v>072.39603.0000.1080</v>
          </cell>
          <cell r="L723">
            <v>1593.64</v>
          </cell>
        </row>
        <row r="724">
          <cell r="J724" t="str">
            <v>072.39604.0000.1080</v>
          </cell>
          <cell r="L724">
            <v>881.86</v>
          </cell>
        </row>
        <row r="725">
          <cell r="J725" t="str">
            <v>072.39700.0000.1080</v>
          </cell>
          <cell r="L725">
            <v>147.58000000000001</v>
          </cell>
        </row>
        <row r="726">
          <cell r="J726" t="str">
            <v>072.39701.0000.1080</v>
          </cell>
          <cell r="L726">
            <v>157.65</v>
          </cell>
        </row>
        <row r="727">
          <cell r="J727" t="str">
            <v>072.39702.0000.1080</v>
          </cell>
          <cell r="L727">
            <v>14.12</v>
          </cell>
        </row>
        <row r="728">
          <cell r="J728" t="str">
            <v>072.39705.0000.1080</v>
          </cell>
          <cell r="L728">
            <v>141.49</v>
          </cell>
        </row>
        <row r="729">
          <cell r="J729" t="str">
            <v>072.39800.0000.1080</v>
          </cell>
          <cell r="L729">
            <v>295.12</v>
          </cell>
        </row>
        <row r="730">
          <cell r="J730" t="str">
            <v>072.39900.0000.1080</v>
          </cell>
          <cell r="L730">
            <v>24.55</v>
          </cell>
        </row>
        <row r="731">
          <cell r="J731" t="str">
            <v>072.39906.0000.1080</v>
          </cell>
          <cell r="L731">
            <v>134.05000000000001</v>
          </cell>
        </row>
        <row r="732">
          <cell r="J732" t="str">
            <v>072..0000.1080</v>
          </cell>
          <cell r="L732">
            <v>0</v>
          </cell>
        </row>
        <row r="733">
          <cell r="J733" t="str">
            <v>088.39100.0000.1080</v>
          </cell>
          <cell r="L733">
            <v>621.25</v>
          </cell>
        </row>
        <row r="734">
          <cell r="J734" t="str">
            <v>088.39101.0000.1080</v>
          </cell>
          <cell r="L734">
            <v>0</v>
          </cell>
        </row>
        <row r="735">
          <cell r="J735" t="str">
            <v>088.39103.0000.1080</v>
          </cell>
          <cell r="L735">
            <v>0</v>
          </cell>
        </row>
        <row r="736">
          <cell r="J736" t="str">
            <v>088.39200.0000.1080</v>
          </cell>
          <cell r="L736">
            <v>0</v>
          </cell>
        </row>
        <row r="737">
          <cell r="J737" t="str">
            <v>088.39300.0000.1080</v>
          </cell>
          <cell r="L737">
            <v>0</v>
          </cell>
        </row>
        <row r="738">
          <cell r="J738" t="str">
            <v>088.39400.0000.1080</v>
          </cell>
          <cell r="L738">
            <v>249.82</v>
          </cell>
        </row>
        <row r="739">
          <cell r="J739" t="str">
            <v>088.39500.0000.1080</v>
          </cell>
          <cell r="L739">
            <v>0</v>
          </cell>
        </row>
        <row r="740">
          <cell r="J740" t="str">
            <v>088.39600.0000.1080</v>
          </cell>
          <cell r="L740">
            <v>0</v>
          </cell>
        </row>
        <row r="741">
          <cell r="J741" t="str">
            <v>088.39700.0000.1080</v>
          </cell>
          <cell r="L741">
            <v>0</v>
          </cell>
        </row>
        <row r="742">
          <cell r="J742" t="str">
            <v>088.39701.0000.1080</v>
          </cell>
          <cell r="L742">
            <v>17.18</v>
          </cell>
        </row>
        <row r="743">
          <cell r="J743" t="str">
            <v>088.39702.0000.1080</v>
          </cell>
          <cell r="L743">
            <v>0</v>
          </cell>
        </row>
        <row r="744">
          <cell r="J744" t="str">
            <v>088.39800.0000.1080</v>
          </cell>
          <cell r="L744">
            <v>0</v>
          </cell>
        </row>
        <row r="745">
          <cell r="J745" t="str">
            <v>088.39906.0000.1080</v>
          </cell>
          <cell r="L745">
            <v>0</v>
          </cell>
        </row>
        <row r="746">
          <cell r="J746" t="str">
            <v>088.39907.0000.1080</v>
          </cell>
          <cell r="L746">
            <v>0</v>
          </cell>
        </row>
        <row r="747">
          <cell r="J747" t="str">
            <v>088..0000.1080</v>
          </cell>
          <cell r="L747">
            <v>0</v>
          </cell>
        </row>
        <row r="748">
          <cell r="J748" t="str">
            <v>089.39100.0000.1080</v>
          </cell>
          <cell r="L748">
            <v>0</v>
          </cell>
        </row>
        <row r="749">
          <cell r="J749" t="str">
            <v>089.39101.0000.1080</v>
          </cell>
          <cell r="L749">
            <v>0</v>
          </cell>
        </row>
        <row r="750">
          <cell r="J750" t="str">
            <v>089.39103.0000.1080</v>
          </cell>
          <cell r="L750">
            <v>0</v>
          </cell>
        </row>
        <row r="751">
          <cell r="J751" t="str">
            <v>089.39300.0000.1080</v>
          </cell>
          <cell r="L751">
            <v>0</v>
          </cell>
        </row>
        <row r="752">
          <cell r="J752" t="str">
            <v>089.39400.0000.1080</v>
          </cell>
          <cell r="L752">
            <v>0</v>
          </cell>
        </row>
        <row r="753">
          <cell r="J753" t="str">
            <v>089.39700.0000.1080</v>
          </cell>
          <cell r="L753">
            <v>0</v>
          </cell>
        </row>
        <row r="754">
          <cell r="J754" t="str">
            <v>089.39701.0000.1080</v>
          </cell>
          <cell r="L754">
            <v>0</v>
          </cell>
        </row>
        <row r="755">
          <cell r="J755" t="str">
            <v>089.39702.0000.1080</v>
          </cell>
          <cell r="L755">
            <v>0</v>
          </cell>
        </row>
        <row r="756">
          <cell r="J756" t="str">
            <v>089.39800.0000.1080</v>
          </cell>
          <cell r="L756">
            <v>0</v>
          </cell>
        </row>
        <row r="757">
          <cell r="J757" t="str">
            <v>089..0000.1080</v>
          </cell>
          <cell r="L757">
            <v>0</v>
          </cell>
        </row>
        <row r="758">
          <cell r="J758" t="str">
            <v>090.39100.0000.1080</v>
          </cell>
          <cell r="L758">
            <v>0</v>
          </cell>
        </row>
        <row r="759">
          <cell r="J759" t="str">
            <v>090.39101.0000.1080</v>
          </cell>
          <cell r="L759">
            <v>7.82</v>
          </cell>
        </row>
        <row r="760">
          <cell r="J760" t="str">
            <v>090.39103.0000.1080</v>
          </cell>
          <cell r="L760">
            <v>8.56</v>
          </cell>
        </row>
        <row r="761">
          <cell r="J761" t="str">
            <v>090.39300.0000.1080</v>
          </cell>
          <cell r="L761">
            <v>0</v>
          </cell>
        </row>
        <row r="762">
          <cell r="J762" t="str">
            <v>090.39400.0000.1080</v>
          </cell>
          <cell r="L762">
            <v>0</v>
          </cell>
        </row>
        <row r="763">
          <cell r="J763" t="str">
            <v>090.39500.0000.1080</v>
          </cell>
          <cell r="L763">
            <v>0</v>
          </cell>
        </row>
        <row r="764">
          <cell r="J764" t="str">
            <v>090.39700.0000.1080</v>
          </cell>
          <cell r="L764">
            <v>0</v>
          </cell>
        </row>
        <row r="765">
          <cell r="J765" t="str">
            <v>090.39701.0000.1080</v>
          </cell>
          <cell r="L765">
            <v>0</v>
          </cell>
        </row>
        <row r="766">
          <cell r="J766" t="str">
            <v>090.39702.0000.1080</v>
          </cell>
          <cell r="L766">
            <v>0</v>
          </cell>
        </row>
        <row r="767">
          <cell r="J767" t="str">
            <v>090.39800.0000.1080</v>
          </cell>
          <cell r="L767">
            <v>0</v>
          </cell>
        </row>
        <row r="768">
          <cell r="J768" t="str">
            <v>090.39906.0000.1080</v>
          </cell>
          <cell r="L768">
            <v>0</v>
          </cell>
        </row>
        <row r="769">
          <cell r="J769" t="str">
            <v>090..0000.1080</v>
          </cell>
          <cell r="L769">
            <v>0</v>
          </cell>
        </row>
        <row r="770">
          <cell r="J770" t="str">
            <v>091.30100.0000.1080</v>
          </cell>
          <cell r="L770">
            <v>0</v>
          </cell>
        </row>
        <row r="771">
          <cell r="J771" t="str">
            <v>091.30300.0000.1080</v>
          </cell>
          <cell r="L771">
            <v>277.39</v>
          </cell>
        </row>
        <row r="772">
          <cell r="J772" t="str">
            <v>091.37600.0000.1080</v>
          </cell>
          <cell r="L772">
            <v>0</v>
          </cell>
        </row>
        <row r="773">
          <cell r="J773" t="str">
            <v>091.37601.0000.1080</v>
          </cell>
          <cell r="L773">
            <v>0</v>
          </cell>
        </row>
        <row r="774">
          <cell r="J774" t="str">
            <v>091.37602.0000.1080</v>
          </cell>
          <cell r="L774">
            <v>0</v>
          </cell>
        </row>
        <row r="775">
          <cell r="J775" t="str">
            <v>091.39001.0000.1080</v>
          </cell>
          <cell r="L775">
            <v>376.61</v>
          </cell>
        </row>
        <row r="776">
          <cell r="J776" t="str">
            <v>091.39004.0000.1080</v>
          </cell>
          <cell r="L776">
            <v>0</v>
          </cell>
        </row>
        <row r="777">
          <cell r="J777" t="str">
            <v>091.39009.0000.1080</v>
          </cell>
          <cell r="L777">
            <v>0</v>
          </cell>
        </row>
        <row r="778">
          <cell r="J778" t="str">
            <v>091.39100.0000.1080</v>
          </cell>
          <cell r="L778">
            <v>6034.83</v>
          </cell>
        </row>
        <row r="779">
          <cell r="J779" t="str">
            <v>091.39101.0000.1080</v>
          </cell>
          <cell r="L779">
            <v>0</v>
          </cell>
        </row>
        <row r="780">
          <cell r="J780" t="str">
            <v>091.39103.0000.1080</v>
          </cell>
          <cell r="L780">
            <v>294.62</v>
          </cell>
        </row>
        <row r="781">
          <cell r="J781" t="str">
            <v>091.39200.0000.1080</v>
          </cell>
          <cell r="L781">
            <v>0</v>
          </cell>
        </row>
        <row r="782">
          <cell r="J782" t="str">
            <v>091.39300.0000.1080</v>
          </cell>
          <cell r="L782">
            <v>63.74</v>
          </cell>
        </row>
        <row r="783">
          <cell r="J783" t="str">
            <v>091.39400.0000.1080</v>
          </cell>
          <cell r="L783">
            <v>471</v>
          </cell>
        </row>
        <row r="784">
          <cell r="J784" t="str">
            <v>091.39500.0000.1080</v>
          </cell>
          <cell r="L784">
            <v>0</v>
          </cell>
        </row>
        <row r="785">
          <cell r="J785" t="str">
            <v>091.39600.0000.1080</v>
          </cell>
          <cell r="L785">
            <v>78.67</v>
          </cell>
        </row>
        <row r="786">
          <cell r="J786" t="str">
            <v>091.39700.0000.1080</v>
          </cell>
          <cell r="L786">
            <v>1420.33</v>
          </cell>
        </row>
        <row r="787">
          <cell r="J787" t="str">
            <v>091.39701.0000.1080</v>
          </cell>
          <cell r="L787">
            <v>0</v>
          </cell>
        </row>
        <row r="788">
          <cell r="J788" t="str">
            <v>091.39702.0000.1080</v>
          </cell>
          <cell r="L788">
            <v>0</v>
          </cell>
        </row>
        <row r="789">
          <cell r="J789" t="str">
            <v>091.39800.0000.1080</v>
          </cell>
          <cell r="L789">
            <v>1559.2</v>
          </cell>
        </row>
        <row r="790">
          <cell r="J790" t="str">
            <v>091.39900.0000.1080</v>
          </cell>
          <cell r="L790">
            <v>0</v>
          </cell>
        </row>
        <row r="791">
          <cell r="J791" t="str">
            <v>091.39900.0000.1080</v>
          </cell>
          <cell r="L791">
            <v>1283.22</v>
          </cell>
        </row>
        <row r="792">
          <cell r="J792" t="str">
            <v>091.39901.0000.1080</v>
          </cell>
          <cell r="L792">
            <v>853.38</v>
          </cell>
        </row>
        <row r="793">
          <cell r="J793" t="str">
            <v>091.39902.0000.1080</v>
          </cell>
          <cell r="L793">
            <v>0</v>
          </cell>
        </row>
        <row r="794">
          <cell r="J794" t="str">
            <v>091.39903.0000.1080</v>
          </cell>
          <cell r="L794">
            <v>2500.33</v>
          </cell>
        </row>
        <row r="795">
          <cell r="J795" t="str">
            <v>091.39906.0000.1080</v>
          </cell>
          <cell r="L795">
            <v>17053.439999999999</v>
          </cell>
        </row>
        <row r="796">
          <cell r="J796" t="str">
            <v>091.39907.0000.1080</v>
          </cell>
          <cell r="L796">
            <v>0</v>
          </cell>
        </row>
        <row r="797">
          <cell r="J797" t="str">
            <v>091.39907.0000.1080</v>
          </cell>
          <cell r="L797">
            <v>0</v>
          </cell>
        </row>
        <row r="798">
          <cell r="J798" t="str">
            <v>091.39908.0000.1080</v>
          </cell>
          <cell r="L798">
            <v>0</v>
          </cell>
        </row>
        <row r="799">
          <cell r="J799" t="str">
            <v>091..0000.1080</v>
          </cell>
          <cell r="L799">
            <v>0</v>
          </cell>
        </row>
        <row r="800">
          <cell r="J800" t="str">
            <v>092.30100.0000.1080</v>
          </cell>
          <cell r="L800">
            <v>0</v>
          </cell>
        </row>
        <row r="801">
          <cell r="J801" t="str">
            <v>092.30200.0000.1080</v>
          </cell>
          <cell r="L801">
            <v>502.24</v>
          </cell>
        </row>
        <row r="802">
          <cell r="J802" t="str">
            <v>092.30300.0000.1080</v>
          </cell>
          <cell r="L802">
            <v>4.42</v>
          </cell>
        </row>
        <row r="803">
          <cell r="J803" t="str">
            <v>092.30400.0000.1080</v>
          </cell>
          <cell r="L803">
            <v>0</v>
          </cell>
        </row>
        <row r="804">
          <cell r="J804" t="str">
            <v>092.30500.0000.1080</v>
          </cell>
          <cell r="L804">
            <v>0</v>
          </cell>
        </row>
        <row r="805">
          <cell r="J805" t="str">
            <v>092.31100.0000.1080</v>
          </cell>
          <cell r="L805">
            <v>0</v>
          </cell>
        </row>
        <row r="806">
          <cell r="J806" t="str">
            <v>092.31900.0000.1080</v>
          </cell>
          <cell r="L806">
            <v>0</v>
          </cell>
        </row>
        <row r="807">
          <cell r="J807" t="str">
            <v>092.36500.0000.1080</v>
          </cell>
          <cell r="L807">
            <v>0</v>
          </cell>
        </row>
        <row r="808">
          <cell r="J808" t="str">
            <v>092.36520.0000.1080</v>
          </cell>
          <cell r="L808">
            <v>73.27</v>
          </cell>
        </row>
        <row r="809">
          <cell r="J809" t="str">
            <v>092.36600.0000.1080</v>
          </cell>
          <cell r="L809">
            <v>0</v>
          </cell>
        </row>
        <row r="810">
          <cell r="J810" t="str">
            <v>092.36601.0000.1080</v>
          </cell>
          <cell r="L810">
            <v>0</v>
          </cell>
        </row>
        <row r="811">
          <cell r="J811" t="str">
            <v>092.36602.0000.1080</v>
          </cell>
          <cell r="L811">
            <v>0</v>
          </cell>
        </row>
        <row r="812">
          <cell r="J812" t="str">
            <v>092.36700.0000.1080</v>
          </cell>
          <cell r="L812">
            <v>0</v>
          </cell>
        </row>
        <row r="813">
          <cell r="J813" t="str">
            <v>092.36701.0000.1080</v>
          </cell>
          <cell r="L813">
            <v>4116.87</v>
          </cell>
        </row>
        <row r="814">
          <cell r="J814" t="str">
            <v>092.36900.0000.1080</v>
          </cell>
          <cell r="L814">
            <v>321.22000000000003</v>
          </cell>
        </row>
        <row r="815">
          <cell r="J815" t="str">
            <v>092.37400.0000.1080</v>
          </cell>
          <cell r="L815">
            <v>0</v>
          </cell>
        </row>
        <row r="816">
          <cell r="J816" t="str">
            <v>092.37402.0000.1080</v>
          </cell>
          <cell r="L816">
            <v>0</v>
          </cell>
        </row>
        <row r="817">
          <cell r="J817" t="str">
            <v>092.37500.0000.1080</v>
          </cell>
          <cell r="L817">
            <v>11.25</v>
          </cell>
        </row>
        <row r="818">
          <cell r="J818" t="str">
            <v>092.37501.0000.1080</v>
          </cell>
          <cell r="L818">
            <v>0</v>
          </cell>
        </row>
        <row r="819">
          <cell r="J819" t="str">
            <v>092.37600.0000.1080</v>
          </cell>
          <cell r="L819">
            <v>767.42</v>
          </cell>
        </row>
        <row r="820">
          <cell r="J820" t="str">
            <v>092.37601.0000.1080</v>
          </cell>
          <cell r="L820">
            <v>16542.61</v>
          </cell>
        </row>
        <row r="821">
          <cell r="J821" t="str">
            <v>092.37602.0000.1080</v>
          </cell>
          <cell r="L821">
            <v>17048.71</v>
          </cell>
        </row>
        <row r="822">
          <cell r="J822" t="str">
            <v>092.37800.0000.1080</v>
          </cell>
          <cell r="L822">
            <v>3057.92</v>
          </cell>
        </row>
        <row r="823">
          <cell r="J823" t="str">
            <v>092.37900.0000.1080</v>
          </cell>
          <cell r="L823">
            <v>276</v>
          </cell>
        </row>
        <row r="824">
          <cell r="J824" t="str">
            <v>092.37903.0000.1080</v>
          </cell>
          <cell r="L824">
            <v>0</v>
          </cell>
        </row>
        <row r="825">
          <cell r="J825" t="str">
            <v>092.38000.0000.1080</v>
          </cell>
          <cell r="L825">
            <v>38825.64</v>
          </cell>
        </row>
        <row r="826">
          <cell r="J826" t="str">
            <v>092.38100.0000.1080</v>
          </cell>
          <cell r="L826">
            <v>5610.13</v>
          </cell>
        </row>
        <row r="827">
          <cell r="J827" t="str">
            <v>092.38200.0000.1080</v>
          </cell>
          <cell r="L827">
            <v>20661.11</v>
          </cell>
        </row>
        <row r="828">
          <cell r="J828" t="str">
            <v>092.38300.0000.1080</v>
          </cell>
          <cell r="L828">
            <v>2110.02</v>
          </cell>
        </row>
        <row r="829">
          <cell r="J829" t="str">
            <v>092.38500.0000.1080</v>
          </cell>
          <cell r="L829">
            <v>800.22</v>
          </cell>
        </row>
        <row r="830">
          <cell r="J830" t="str">
            <v>092.38600.0000.1080</v>
          </cell>
          <cell r="L830">
            <v>0</v>
          </cell>
        </row>
        <row r="831">
          <cell r="J831" t="str">
            <v>092.38700.0000.1080</v>
          </cell>
          <cell r="L831">
            <v>108.79</v>
          </cell>
        </row>
        <row r="832">
          <cell r="J832" t="str">
            <v>092.38900.0000.1080</v>
          </cell>
          <cell r="L832">
            <v>0</v>
          </cell>
        </row>
        <row r="833">
          <cell r="J833" t="str">
            <v>092.39000.0000.1080</v>
          </cell>
          <cell r="L833">
            <v>2154.59</v>
          </cell>
        </row>
        <row r="834">
          <cell r="J834" t="str">
            <v>092.39001.0000.1080</v>
          </cell>
          <cell r="L834">
            <v>0</v>
          </cell>
        </row>
        <row r="835">
          <cell r="J835" t="str">
            <v>092.39003.0000.1080</v>
          </cell>
          <cell r="L835">
            <v>0</v>
          </cell>
        </row>
        <row r="836">
          <cell r="J836" t="str">
            <v>092.39100.0000.1080</v>
          </cell>
          <cell r="L836">
            <v>348.52</v>
          </cell>
        </row>
        <row r="837">
          <cell r="J837" t="str">
            <v>092.39200.0000.1080</v>
          </cell>
          <cell r="L837">
            <v>337.49</v>
          </cell>
        </row>
        <row r="838">
          <cell r="J838" t="str">
            <v>092.39300.0000.1080</v>
          </cell>
          <cell r="L838">
            <v>27.52</v>
          </cell>
        </row>
        <row r="839">
          <cell r="J839" t="str">
            <v>092.39400.0000.1080</v>
          </cell>
          <cell r="L839">
            <v>1320.09</v>
          </cell>
        </row>
        <row r="840">
          <cell r="J840" t="str">
            <v>092.39500.0000.1080</v>
          </cell>
          <cell r="L840">
            <v>0</v>
          </cell>
        </row>
        <row r="841">
          <cell r="J841" t="str">
            <v>092.39600.0000.1080</v>
          </cell>
          <cell r="L841">
            <v>343.79</v>
          </cell>
        </row>
        <row r="842">
          <cell r="J842" t="str">
            <v>092.39603.0000.1080</v>
          </cell>
          <cell r="L842">
            <v>110.03</v>
          </cell>
        </row>
        <row r="843">
          <cell r="J843" t="str">
            <v>092.39604.0000.1080</v>
          </cell>
          <cell r="L843">
            <v>1127.43</v>
          </cell>
        </row>
        <row r="844">
          <cell r="J844" t="str">
            <v>092.39605.0000.1080</v>
          </cell>
          <cell r="L844">
            <v>67.41</v>
          </cell>
        </row>
        <row r="845">
          <cell r="J845" t="str">
            <v>092.39700.0000.1080</v>
          </cell>
          <cell r="L845">
            <v>168.67</v>
          </cell>
        </row>
        <row r="846">
          <cell r="J846" t="str">
            <v>092.39701.0000.1080</v>
          </cell>
          <cell r="L846">
            <v>141.66999999999999</v>
          </cell>
        </row>
        <row r="847">
          <cell r="J847" t="str">
            <v>092.39800.0000.1080</v>
          </cell>
          <cell r="L847">
            <v>271.86</v>
          </cell>
        </row>
        <row r="848">
          <cell r="J848" t="str">
            <v>092.39906.0000.1080</v>
          </cell>
          <cell r="L848">
            <v>2744.74</v>
          </cell>
        </row>
        <row r="849">
          <cell r="J849" t="str">
            <v>092.39907.0000.1080</v>
          </cell>
          <cell r="L849">
            <v>888.48</v>
          </cell>
        </row>
        <row r="850">
          <cell r="J850" t="str">
            <v>092..0000.1080</v>
          </cell>
          <cell r="L850">
            <v>0</v>
          </cell>
        </row>
        <row r="851">
          <cell r="J851" t="str">
            <v>093.30100.0000.1080</v>
          </cell>
          <cell r="L851">
            <v>0</v>
          </cell>
        </row>
        <row r="852">
          <cell r="J852" t="str">
            <v>093.30200.0000.1080</v>
          </cell>
          <cell r="L852">
            <v>1005.35</v>
          </cell>
        </row>
        <row r="853">
          <cell r="J853" t="str">
            <v>093.30300.0000.1080</v>
          </cell>
          <cell r="L853">
            <v>0</v>
          </cell>
        </row>
        <row r="854">
          <cell r="J854" t="str">
            <v>093.30400.0000.1080</v>
          </cell>
          <cell r="L854">
            <v>0</v>
          </cell>
        </row>
        <row r="855">
          <cell r="J855" t="str">
            <v>093.30500.0000.1080</v>
          </cell>
          <cell r="L855">
            <v>0</v>
          </cell>
        </row>
        <row r="856">
          <cell r="J856" t="str">
            <v>093.31900.0000.1080</v>
          </cell>
          <cell r="L856">
            <v>0</v>
          </cell>
        </row>
        <row r="857">
          <cell r="J857" t="str">
            <v>093.36510.0000.1080</v>
          </cell>
          <cell r="L857">
            <v>0</v>
          </cell>
        </row>
        <row r="858">
          <cell r="J858" t="str">
            <v>093.36520.0000.1080</v>
          </cell>
          <cell r="L858">
            <v>695.03</v>
          </cell>
        </row>
        <row r="859">
          <cell r="J859" t="str">
            <v>093.36600.0000.1080</v>
          </cell>
          <cell r="L859">
            <v>7.75</v>
          </cell>
        </row>
        <row r="860">
          <cell r="J860" t="str">
            <v>093.36601.0000.1080</v>
          </cell>
          <cell r="L860">
            <v>0</v>
          </cell>
        </row>
        <row r="861">
          <cell r="J861" t="str">
            <v>093.36602.0000.1080</v>
          </cell>
          <cell r="L861">
            <v>0</v>
          </cell>
        </row>
        <row r="862">
          <cell r="J862" t="str">
            <v>093.36700.0000.1080</v>
          </cell>
          <cell r="L862">
            <v>0</v>
          </cell>
        </row>
        <row r="863">
          <cell r="J863" t="str">
            <v>093.36701.0000.1080</v>
          </cell>
          <cell r="L863">
            <v>28401.79</v>
          </cell>
        </row>
        <row r="864">
          <cell r="J864" t="str">
            <v>093.36900.0000.1080</v>
          </cell>
          <cell r="L864">
            <v>4901.1499999999996</v>
          </cell>
        </row>
        <row r="865">
          <cell r="J865" t="str">
            <v>093.37400.0000.1080</v>
          </cell>
          <cell r="L865">
            <v>0</v>
          </cell>
        </row>
        <row r="866">
          <cell r="J866" t="str">
            <v>093.37402.0000.1080</v>
          </cell>
          <cell r="L866">
            <v>0</v>
          </cell>
        </row>
        <row r="867">
          <cell r="J867" t="str">
            <v>093.37500.0000.1080</v>
          </cell>
          <cell r="L867">
            <v>1281.17</v>
          </cell>
        </row>
        <row r="868">
          <cell r="J868" t="str">
            <v>093.37501.0000.1080</v>
          </cell>
          <cell r="L868">
            <v>0</v>
          </cell>
        </row>
        <row r="869">
          <cell r="J869" t="str">
            <v>093.37600.0000.1080</v>
          </cell>
          <cell r="L869">
            <v>3338.03</v>
          </cell>
        </row>
        <row r="870">
          <cell r="J870" t="str">
            <v>093.37601.0000.1080</v>
          </cell>
          <cell r="L870">
            <v>91384.45</v>
          </cell>
        </row>
        <row r="871">
          <cell r="J871" t="str">
            <v>093.37602.0000.1080</v>
          </cell>
          <cell r="L871">
            <v>254987.22</v>
          </cell>
        </row>
        <row r="872">
          <cell r="J872" t="str">
            <v>093.37800.0000.1080</v>
          </cell>
          <cell r="L872">
            <v>18128.2</v>
          </cell>
        </row>
        <row r="873">
          <cell r="J873" t="str">
            <v>093.37900.0000.1080</v>
          </cell>
          <cell r="L873">
            <v>5084.1099999999997</v>
          </cell>
        </row>
        <row r="874">
          <cell r="J874" t="str">
            <v>093.37903.0000.1080</v>
          </cell>
          <cell r="L874">
            <v>0</v>
          </cell>
        </row>
        <row r="875">
          <cell r="J875" t="str">
            <v>093.37905.0000.1080</v>
          </cell>
          <cell r="L875">
            <v>0</v>
          </cell>
        </row>
        <row r="876">
          <cell r="J876" t="str">
            <v>093.38000.0000.1080</v>
          </cell>
          <cell r="L876">
            <v>259526.27</v>
          </cell>
        </row>
        <row r="877">
          <cell r="J877" t="str">
            <v>093.38100.0000.1080</v>
          </cell>
          <cell r="L877">
            <v>36169.360000000001</v>
          </cell>
        </row>
        <row r="878">
          <cell r="J878" t="str">
            <v>093.38200.0000.1080</v>
          </cell>
          <cell r="L878">
            <v>72556.61</v>
          </cell>
        </row>
        <row r="879">
          <cell r="J879" t="str">
            <v>093.38300.0000.1080</v>
          </cell>
          <cell r="L879">
            <v>10864.22</v>
          </cell>
        </row>
        <row r="880">
          <cell r="J880" t="str">
            <v>093.38500.0000.1080</v>
          </cell>
          <cell r="L880">
            <v>870.56</v>
          </cell>
        </row>
        <row r="881">
          <cell r="J881" t="str">
            <v>093.38600.0000.1080</v>
          </cell>
          <cell r="L881">
            <v>0</v>
          </cell>
        </row>
        <row r="882">
          <cell r="J882" t="str">
            <v>093.38700.0000.1080</v>
          </cell>
          <cell r="L882">
            <v>15.83</v>
          </cell>
        </row>
        <row r="883">
          <cell r="J883" t="str">
            <v>093.38900.0000.1080</v>
          </cell>
          <cell r="L883">
            <v>0</v>
          </cell>
        </row>
        <row r="884">
          <cell r="J884" t="str">
            <v>093.39000.0000.1080</v>
          </cell>
          <cell r="L884">
            <v>1550.86</v>
          </cell>
        </row>
        <row r="885">
          <cell r="J885" t="str">
            <v>093.39003.0000.1080</v>
          </cell>
          <cell r="L885">
            <v>410.65</v>
          </cell>
        </row>
        <row r="886">
          <cell r="J886" t="str">
            <v>093.39009.0000.1080</v>
          </cell>
          <cell r="L886">
            <v>0</v>
          </cell>
        </row>
        <row r="887">
          <cell r="J887" t="str">
            <v>093.39100.0000.1080</v>
          </cell>
          <cell r="L887">
            <v>2343.96</v>
          </cell>
        </row>
        <row r="888">
          <cell r="J888" t="str">
            <v>093.39200.0000.1080</v>
          </cell>
          <cell r="L888">
            <v>0</v>
          </cell>
        </row>
        <row r="889">
          <cell r="J889" t="str">
            <v>093.39300.0000.1080</v>
          </cell>
          <cell r="L889">
            <v>202.42</v>
          </cell>
        </row>
        <row r="890">
          <cell r="J890" t="str">
            <v>093.39400.0000.1080</v>
          </cell>
          <cell r="L890">
            <v>3222.09</v>
          </cell>
        </row>
        <row r="891">
          <cell r="J891" t="str">
            <v>093.39600.0000.1080</v>
          </cell>
          <cell r="L891">
            <v>7581.37</v>
          </cell>
        </row>
        <row r="892">
          <cell r="J892" t="str">
            <v>093.39603.0000.1080</v>
          </cell>
          <cell r="L892">
            <v>2109.9</v>
          </cell>
        </row>
        <row r="893">
          <cell r="J893" t="str">
            <v>093.39604.0000.1080</v>
          </cell>
          <cell r="L893">
            <v>3685.98</v>
          </cell>
        </row>
        <row r="894">
          <cell r="J894" t="str">
            <v>093.39605.0000.1080</v>
          </cell>
          <cell r="L894">
            <v>101.88</v>
          </cell>
        </row>
        <row r="895">
          <cell r="J895" t="str">
            <v>093.39700.0000.1080</v>
          </cell>
          <cell r="L895">
            <v>1318.94</v>
          </cell>
        </row>
        <row r="896">
          <cell r="J896" t="str">
            <v>093.39701.0000.1080</v>
          </cell>
          <cell r="L896">
            <v>997.27</v>
          </cell>
        </row>
        <row r="897">
          <cell r="J897" t="str">
            <v>093.39702.0000.1080</v>
          </cell>
          <cell r="L897">
            <v>588.92999999999995</v>
          </cell>
        </row>
        <row r="898">
          <cell r="J898" t="str">
            <v>093.39705.0000.1080</v>
          </cell>
          <cell r="L898">
            <v>218.9</v>
          </cell>
        </row>
        <row r="899">
          <cell r="J899" t="str">
            <v>093.39800.0000.1080</v>
          </cell>
          <cell r="L899">
            <v>2074.85</v>
          </cell>
        </row>
        <row r="900">
          <cell r="J900" t="str">
            <v>093.39900.0000.1080</v>
          </cell>
          <cell r="L900">
            <v>285.5</v>
          </cell>
        </row>
        <row r="901">
          <cell r="J901" t="str">
            <v>093.39901.0000.1080</v>
          </cell>
          <cell r="L901">
            <v>13.93</v>
          </cell>
        </row>
        <row r="902">
          <cell r="J902" t="str">
            <v>093.39906.0000.1080</v>
          </cell>
          <cell r="L902">
            <v>0</v>
          </cell>
        </row>
        <row r="903">
          <cell r="J903" t="str">
            <v>093.39907.0000.1080</v>
          </cell>
          <cell r="L903">
            <v>0</v>
          </cell>
        </row>
        <row r="904">
          <cell r="J904" t="str">
            <v>093..0000.1080</v>
          </cell>
          <cell r="L904">
            <v>0</v>
          </cell>
        </row>
        <row r="905">
          <cell r="J905" t="str">
            <v>094.36520.0000.1080</v>
          </cell>
          <cell r="L905">
            <v>0</v>
          </cell>
        </row>
        <row r="906">
          <cell r="J906" t="str">
            <v>094.36601.0000.1080</v>
          </cell>
          <cell r="L906">
            <v>0</v>
          </cell>
        </row>
        <row r="907">
          <cell r="J907" t="str">
            <v>094.36602.0000.1080</v>
          </cell>
          <cell r="L907">
            <v>0</v>
          </cell>
        </row>
        <row r="908">
          <cell r="J908" t="str">
            <v>094.36700.0000.1080</v>
          </cell>
          <cell r="L908">
            <v>0</v>
          </cell>
        </row>
        <row r="909">
          <cell r="J909" t="str">
            <v>094.36701.0000.1080</v>
          </cell>
          <cell r="L909">
            <v>0</v>
          </cell>
        </row>
        <row r="910">
          <cell r="J910" t="str">
            <v>094.36900.0000.1080</v>
          </cell>
          <cell r="L910">
            <v>0</v>
          </cell>
        </row>
        <row r="911">
          <cell r="J911" t="str">
            <v>094.37402.0000.1080</v>
          </cell>
          <cell r="L911">
            <v>0</v>
          </cell>
        </row>
        <row r="912">
          <cell r="J912" t="str">
            <v>094.37500.0000.1080</v>
          </cell>
          <cell r="L912">
            <v>0</v>
          </cell>
        </row>
        <row r="913">
          <cell r="J913" t="str">
            <v>094.37501.0000.1080</v>
          </cell>
          <cell r="L913">
            <v>0</v>
          </cell>
        </row>
        <row r="914">
          <cell r="J914" t="str">
            <v>094.37600.0000.1080</v>
          </cell>
          <cell r="L914">
            <v>0</v>
          </cell>
        </row>
        <row r="915">
          <cell r="J915" t="str">
            <v>094.37601.0000.1080</v>
          </cell>
          <cell r="L915">
            <v>0</v>
          </cell>
        </row>
        <row r="916">
          <cell r="J916" t="str">
            <v>094.37602.0000.1080</v>
          </cell>
          <cell r="L916">
            <v>0</v>
          </cell>
        </row>
        <row r="917">
          <cell r="J917" t="str">
            <v>094.37800.0000.1080</v>
          </cell>
          <cell r="L917">
            <v>0</v>
          </cell>
        </row>
        <row r="918">
          <cell r="J918" t="str">
            <v>094.37900.0000.1080</v>
          </cell>
          <cell r="L918">
            <v>0</v>
          </cell>
        </row>
        <row r="919">
          <cell r="J919" t="str">
            <v>094.37905.0000.1080</v>
          </cell>
          <cell r="L919">
            <v>0</v>
          </cell>
        </row>
        <row r="920">
          <cell r="J920" t="str">
            <v>094.38000.0000.1080</v>
          </cell>
          <cell r="L920">
            <v>0</v>
          </cell>
        </row>
        <row r="921">
          <cell r="J921" t="str">
            <v>094.38100.0000.1080</v>
          </cell>
          <cell r="L921">
            <v>0</v>
          </cell>
        </row>
        <row r="922">
          <cell r="J922" t="str">
            <v>094.38200.0000.1080</v>
          </cell>
          <cell r="L922">
            <v>0</v>
          </cell>
        </row>
        <row r="923">
          <cell r="J923" t="str">
            <v>094.38300.0000.1080</v>
          </cell>
          <cell r="L923">
            <v>0</v>
          </cell>
        </row>
        <row r="924">
          <cell r="J924" t="str">
            <v>094.38500.0000.1080</v>
          </cell>
          <cell r="L924">
            <v>0</v>
          </cell>
        </row>
        <row r="925">
          <cell r="J925" t="str">
            <v>094.39100.0000.1080</v>
          </cell>
          <cell r="L925">
            <v>0</v>
          </cell>
        </row>
        <row r="926">
          <cell r="J926" t="str">
            <v>094.39300.0000.1080</v>
          </cell>
          <cell r="L926">
            <v>0</v>
          </cell>
        </row>
        <row r="927">
          <cell r="J927" t="str">
            <v>094.39400.0000.1080</v>
          </cell>
          <cell r="L927">
            <v>0</v>
          </cell>
        </row>
        <row r="928">
          <cell r="J928" t="str">
            <v>094.39700.0000.1080</v>
          </cell>
          <cell r="L928">
            <v>0</v>
          </cell>
        </row>
        <row r="929">
          <cell r="J929" t="str">
            <v>094.39701.0000.1080</v>
          </cell>
          <cell r="L929">
            <v>0</v>
          </cell>
        </row>
        <row r="930">
          <cell r="J930" t="str">
            <v>094.39800.0000.1080</v>
          </cell>
          <cell r="L930">
            <v>0</v>
          </cell>
        </row>
        <row r="931">
          <cell r="J931" t="str">
            <v>094..0000.1080</v>
          </cell>
          <cell r="L931">
            <v>0</v>
          </cell>
        </row>
        <row r="932">
          <cell r="J932" t="str">
            <v>095.30200.0000.1080</v>
          </cell>
          <cell r="L932">
            <v>86.31</v>
          </cell>
        </row>
        <row r="933">
          <cell r="J933" t="str">
            <v>095.30400.0000.1080</v>
          </cell>
          <cell r="L933">
            <v>0</v>
          </cell>
        </row>
        <row r="934">
          <cell r="J934" t="str">
            <v>095.30500.0000.1080</v>
          </cell>
          <cell r="L934">
            <v>0</v>
          </cell>
        </row>
        <row r="935">
          <cell r="J935" t="str">
            <v>095.31100.0000.1080</v>
          </cell>
          <cell r="L935">
            <v>0</v>
          </cell>
        </row>
        <row r="936">
          <cell r="J936" t="str">
            <v>095.31105.0000.1080</v>
          </cell>
          <cell r="L936">
            <v>0</v>
          </cell>
        </row>
        <row r="937">
          <cell r="J937" t="str">
            <v>095.31900.0000.1080</v>
          </cell>
          <cell r="L937">
            <v>0</v>
          </cell>
        </row>
        <row r="938">
          <cell r="J938" t="str">
            <v>095.36100.0000.1080</v>
          </cell>
          <cell r="L938">
            <v>1620.14</v>
          </cell>
        </row>
        <row r="939">
          <cell r="J939" t="str">
            <v>095.36200.0000.1080</v>
          </cell>
          <cell r="L939">
            <v>4623.26</v>
          </cell>
        </row>
        <row r="940">
          <cell r="J940" t="str">
            <v>095.36310.0000.1080</v>
          </cell>
          <cell r="L940">
            <v>4886.22</v>
          </cell>
        </row>
        <row r="941">
          <cell r="J941" t="str">
            <v>095.36320.0000.1080</v>
          </cell>
          <cell r="L941">
            <v>0</v>
          </cell>
        </row>
        <row r="942">
          <cell r="J942" t="str">
            <v>095.36350.0000.1080</v>
          </cell>
          <cell r="L942">
            <v>845.95</v>
          </cell>
        </row>
        <row r="943">
          <cell r="J943" t="str">
            <v>095.36510.0000.1080</v>
          </cell>
          <cell r="L943">
            <v>0</v>
          </cell>
        </row>
        <row r="944">
          <cell r="J944" t="str">
            <v>095.36520.0000.1080</v>
          </cell>
          <cell r="L944">
            <v>557.92999999999995</v>
          </cell>
        </row>
        <row r="945">
          <cell r="J945" t="str">
            <v>095.36600.0000.1080</v>
          </cell>
          <cell r="L945">
            <v>0</v>
          </cell>
        </row>
        <row r="946">
          <cell r="J946" t="str">
            <v>095.36601.0000.1080</v>
          </cell>
          <cell r="L946">
            <v>0</v>
          </cell>
        </row>
        <row r="947">
          <cell r="J947" t="str">
            <v>095.36602.0000.1080</v>
          </cell>
          <cell r="L947">
            <v>0</v>
          </cell>
        </row>
        <row r="948">
          <cell r="J948" t="str">
            <v>095.36700.0000.1080</v>
          </cell>
          <cell r="L948">
            <v>3.25</v>
          </cell>
        </row>
        <row r="949">
          <cell r="J949" t="str">
            <v>095.36701.0000.1080</v>
          </cell>
          <cell r="L949">
            <v>7245.72</v>
          </cell>
        </row>
        <row r="950">
          <cell r="J950" t="str">
            <v>095.36900.0000.1080</v>
          </cell>
          <cell r="L950">
            <v>258.42</v>
          </cell>
        </row>
        <row r="951">
          <cell r="J951" t="str">
            <v>095.37000.0000.1080</v>
          </cell>
          <cell r="L951">
            <v>19.55</v>
          </cell>
        </row>
        <row r="952">
          <cell r="J952" t="str">
            <v>095.37400.0000.1080</v>
          </cell>
          <cell r="L952">
            <v>0</v>
          </cell>
        </row>
        <row r="953">
          <cell r="J953" t="str">
            <v>095.37402.0000.1080</v>
          </cell>
          <cell r="L953">
            <v>0</v>
          </cell>
        </row>
        <row r="954">
          <cell r="J954" t="str">
            <v>095.37500.0000.1080</v>
          </cell>
          <cell r="L954">
            <v>128.25</v>
          </cell>
        </row>
        <row r="955">
          <cell r="J955" t="str">
            <v>095.37501.0000.1080</v>
          </cell>
          <cell r="L955">
            <v>0</v>
          </cell>
        </row>
        <row r="956">
          <cell r="J956" t="str">
            <v>095.37600.0000.1080</v>
          </cell>
          <cell r="L956">
            <v>4880.0200000000004</v>
          </cell>
        </row>
        <row r="957">
          <cell r="J957" t="str">
            <v>095.37601.0000.1080</v>
          </cell>
          <cell r="L957">
            <v>28228.74</v>
          </cell>
        </row>
        <row r="958">
          <cell r="J958" t="str">
            <v>095.37602.0000.1080</v>
          </cell>
          <cell r="L958">
            <v>50685.02</v>
          </cell>
        </row>
        <row r="959">
          <cell r="J959" t="str">
            <v>095.37800.0000.1080</v>
          </cell>
          <cell r="L959">
            <v>4302.1899999999996</v>
          </cell>
        </row>
        <row r="960">
          <cell r="J960" t="str">
            <v>095.37900.0000.1080</v>
          </cell>
          <cell r="L960">
            <v>805.23</v>
          </cell>
        </row>
        <row r="961">
          <cell r="J961" t="str">
            <v>095.37903.0000.1080</v>
          </cell>
          <cell r="L961">
            <v>0</v>
          </cell>
        </row>
        <row r="962">
          <cell r="J962" t="str">
            <v>095.37905.0000.1080</v>
          </cell>
          <cell r="L962">
            <v>0</v>
          </cell>
        </row>
        <row r="963">
          <cell r="J963" t="str">
            <v>095.38000.0000.1080</v>
          </cell>
          <cell r="L963">
            <v>100925.23</v>
          </cell>
        </row>
        <row r="964">
          <cell r="J964" t="str">
            <v>095.38100.0000.1080</v>
          </cell>
          <cell r="L964">
            <v>12115.39</v>
          </cell>
        </row>
        <row r="965">
          <cell r="J965" t="str">
            <v>095.38200.0000.1080</v>
          </cell>
          <cell r="L965">
            <v>25356.06</v>
          </cell>
        </row>
        <row r="966">
          <cell r="J966" t="str">
            <v>095.38300.0000.1080</v>
          </cell>
          <cell r="L966">
            <v>3728.12</v>
          </cell>
        </row>
        <row r="967">
          <cell r="J967" t="str">
            <v>095.38500.0000.1080</v>
          </cell>
          <cell r="L967">
            <v>68.81</v>
          </cell>
        </row>
        <row r="968">
          <cell r="J968" t="str">
            <v>095.38900.0000.1080</v>
          </cell>
          <cell r="L968">
            <v>0</v>
          </cell>
        </row>
        <row r="969">
          <cell r="J969" t="str">
            <v>095.39000.0000.1080</v>
          </cell>
          <cell r="L969">
            <v>1355.67</v>
          </cell>
        </row>
        <row r="970">
          <cell r="J970" t="str">
            <v>095.39003.0000.1080</v>
          </cell>
          <cell r="L970">
            <v>535.94000000000005</v>
          </cell>
        </row>
        <row r="971">
          <cell r="J971" t="str">
            <v>095.39004.0000.1080</v>
          </cell>
          <cell r="L971">
            <v>23.85</v>
          </cell>
        </row>
        <row r="972">
          <cell r="J972" t="str">
            <v>095.39009.0000.1080</v>
          </cell>
          <cell r="L972">
            <v>0</v>
          </cell>
        </row>
        <row r="973">
          <cell r="J973" t="str">
            <v>095.39100.0000.1080</v>
          </cell>
          <cell r="L973">
            <v>1678.66</v>
          </cell>
        </row>
        <row r="974">
          <cell r="J974" t="str">
            <v>095.39103.0000.1080</v>
          </cell>
          <cell r="L974">
            <v>0</v>
          </cell>
        </row>
        <row r="975">
          <cell r="J975" t="str">
            <v>095.39200.0000.1080</v>
          </cell>
          <cell r="L975">
            <v>465.15</v>
          </cell>
        </row>
        <row r="976">
          <cell r="J976" t="str">
            <v>095.39300.0000.1080</v>
          </cell>
          <cell r="L976">
            <v>13.87</v>
          </cell>
        </row>
        <row r="977">
          <cell r="J977" t="str">
            <v>095.39400.0000.1080</v>
          </cell>
          <cell r="L977">
            <v>539.44000000000005</v>
          </cell>
        </row>
        <row r="978">
          <cell r="J978" t="str">
            <v>095.39600.0000.1080</v>
          </cell>
          <cell r="L978">
            <v>1520.99</v>
          </cell>
        </row>
        <row r="979">
          <cell r="J979" t="str">
            <v>095.39603.0000.1080</v>
          </cell>
          <cell r="L979">
            <v>385.81</v>
          </cell>
        </row>
        <row r="980">
          <cell r="J980" t="str">
            <v>095.39604.0000.1080</v>
          </cell>
          <cell r="L980">
            <v>368.1</v>
          </cell>
        </row>
        <row r="981">
          <cell r="J981" t="str">
            <v>095.39605.0000.1080</v>
          </cell>
          <cell r="L981">
            <v>0</v>
          </cell>
        </row>
        <row r="982">
          <cell r="J982" t="str">
            <v>095.39700.0000.1080</v>
          </cell>
          <cell r="L982">
            <v>370.03</v>
          </cell>
        </row>
        <row r="983">
          <cell r="J983" t="str">
            <v>095.39701.0000.1080</v>
          </cell>
          <cell r="L983">
            <v>202.85</v>
          </cell>
        </row>
        <row r="984">
          <cell r="J984" t="str">
            <v>095.39800.0000.1080</v>
          </cell>
          <cell r="L984">
            <v>2509.52</v>
          </cell>
        </row>
        <row r="985">
          <cell r="J985" t="str">
            <v>095.39903.0000.1080</v>
          </cell>
          <cell r="L985">
            <v>4153.58</v>
          </cell>
        </row>
        <row r="986">
          <cell r="J986" t="str">
            <v>095.39906.0000.1080</v>
          </cell>
          <cell r="L986">
            <v>0</v>
          </cell>
        </row>
        <row r="987">
          <cell r="J987" t="str">
            <v>095.39907.0000.1080</v>
          </cell>
          <cell r="L987">
            <v>0</v>
          </cell>
        </row>
        <row r="988">
          <cell r="J988" t="str">
            <v>095.39909.0000.1080</v>
          </cell>
          <cell r="L988">
            <v>0</v>
          </cell>
        </row>
        <row r="989">
          <cell r="J989" t="str">
            <v>095.39924.0000.1080</v>
          </cell>
          <cell r="L989">
            <v>0</v>
          </cell>
        </row>
        <row r="990">
          <cell r="J990" t="str">
            <v>095..0000.1080</v>
          </cell>
          <cell r="L990">
            <v>0</v>
          </cell>
        </row>
        <row r="991">
          <cell r="J991" t="str">
            <v>096.30100.0000.1080</v>
          </cell>
          <cell r="L991">
            <v>0</v>
          </cell>
        </row>
        <row r="992">
          <cell r="J992" t="str">
            <v>096.30200.0000.1080</v>
          </cell>
          <cell r="L992">
            <v>8.36</v>
          </cell>
        </row>
        <row r="993">
          <cell r="J993" t="str">
            <v>096.30400.0000.1080</v>
          </cell>
          <cell r="L993">
            <v>0</v>
          </cell>
        </row>
        <row r="994">
          <cell r="J994" t="str">
            <v>096.30500.0000.1080</v>
          </cell>
          <cell r="L994">
            <v>0</v>
          </cell>
        </row>
        <row r="995">
          <cell r="J995" t="str">
            <v>096.31100.0000.1080</v>
          </cell>
          <cell r="L995">
            <v>0</v>
          </cell>
        </row>
        <row r="996">
          <cell r="J996" t="str">
            <v>096.31105.0000.1080</v>
          </cell>
          <cell r="L996">
            <v>0</v>
          </cell>
        </row>
        <row r="997">
          <cell r="J997" t="str">
            <v>096.31900.0000.1080</v>
          </cell>
          <cell r="L997">
            <v>0</v>
          </cell>
        </row>
        <row r="998">
          <cell r="J998" t="str">
            <v>096.36100.0000.1080</v>
          </cell>
          <cell r="L998">
            <v>8.4600000000000009</v>
          </cell>
        </row>
        <row r="999">
          <cell r="J999" t="str">
            <v>096.36200.0000.1080</v>
          </cell>
          <cell r="L999">
            <v>1744.73</v>
          </cell>
        </row>
        <row r="1000">
          <cell r="J1000" t="str">
            <v>096.36510.0000.1080</v>
          </cell>
          <cell r="L1000">
            <v>0</v>
          </cell>
        </row>
        <row r="1001">
          <cell r="J1001" t="str">
            <v>096.36520.0000.1080</v>
          </cell>
          <cell r="L1001">
            <v>0</v>
          </cell>
        </row>
        <row r="1002">
          <cell r="J1002" t="str">
            <v>096.36700.0000.1080</v>
          </cell>
          <cell r="L1002">
            <v>0</v>
          </cell>
        </row>
        <row r="1003">
          <cell r="J1003" t="str">
            <v>096.36701.0000.1080</v>
          </cell>
          <cell r="L1003">
            <v>495.89</v>
          </cell>
        </row>
        <row r="1004">
          <cell r="J1004" t="str">
            <v>096.36900.0000.1080</v>
          </cell>
          <cell r="L1004">
            <v>128.34</v>
          </cell>
        </row>
        <row r="1005">
          <cell r="J1005" t="str">
            <v>096.37400.0000.1080</v>
          </cell>
          <cell r="L1005">
            <v>0</v>
          </cell>
        </row>
        <row r="1006">
          <cell r="J1006" t="str">
            <v>096.37402.0000.1080</v>
          </cell>
          <cell r="L1006">
            <v>0</v>
          </cell>
        </row>
        <row r="1007">
          <cell r="J1007" t="str">
            <v>096.37500.0000.1080</v>
          </cell>
          <cell r="L1007">
            <v>102.49</v>
          </cell>
        </row>
        <row r="1008">
          <cell r="J1008" t="str">
            <v>096.37501.0000.1080</v>
          </cell>
          <cell r="L1008">
            <v>0</v>
          </cell>
        </row>
        <row r="1009">
          <cell r="J1009" t="str">
            <v>096.37600.0000.1080</v>
          </cell>
          <cell r="L1009">
            <v>1644.17</v>
          </cell>
        </row>
        <row r="1010">
          <cell r="J1010" t="str">
            <v>096.37601.0000.1080</v>
          </cell>
          <cell r="L1010">
            <v>21251.27</v>
          </cell>
        </row>
        <row r="1011">
          <cell r="J1011" t="str">
            <v>096.37602.0000.1080</v>
          </cell>
          <cell r="L1011">
            <v>24909.61</v>
          </cell>
        </row>
        <row r="1012">
          <cell r="J1012" t="str">
            <v>096.37800.0000.1080</v>
          </cell>
          <cell r="L1012">
            <v>2176.2800000000002</v>
          </cell>
        </row>
        <row r="1013">
          <cell r="J1013" t="str">
            <v>096.37900.0000.1080</v>
          </cell>
          <cell r="L1013">
            <v>5293.26</v>
          </cell>
        </row>
        <row r="1014">
          <cell r="J1014" t="str">
            <v>096.37903.0000.1080</v>
          </cell>
          <cell r="L1014">
            <v>0</v>
          </cell>
        </row>
        <row r="1015">
          <cell r="J1015" t="str">
            <v>096.37905.0000.1080</v>
          </cell>
          <cell r="L1015">
            <v>0</v>
          </cell>
        </row>
        <row r="1016">
          <cell r="J1016" t="str">
            <v>096.38000.0000.1080</v>
          </cell>
          <cell r="L1016">
            <v>34131.370000000003</v>
          </cell>
        </row>
        <row r="1017">
          <cell r="J1017" t="str">
            <v>096.38100.0000.1080</v>
          </cell>
          <cell r="L1017">
            <v>3777.66</v>
          </cell>
        </row>
        <row r="1018">
          <cell r="J1018" t="str">
            <v>096.38200.0000.1080</v>
          </cell>
          <cell r="L1018">
            <v>22440.880000000001</v>
          </cell>
        </row>
        <row r="1019">
          <cell r="J1019" t="str">
            <v>096.38300.0000.1080</v>
          </cell>
          <cell r="L1019">
            <v>654.76</v>
          </cell>
        </row>
        <row r="1020">
          <cell r="J1020" t="str">
            <v>096.38500.0000.1080</v>
          </cell>
          <cell r="L1020">
            <v>173.58</v>
          </cell>
        </row>
        <row r="1021">
          <cell r="J1021" t="str">
            <v>096.38600.0000.1080</v>
          </cell>
          <cell r="L1021">
            <v>0</v>
          </cell>
        </row>
        <row r="1022">
          <cell r="J1022" t="str">
            <v>096.38700.0000.1080</v>
          </cell>
          <cell r="L1022">
            <v>44.12</v>
          </cell>
        </row>
        <row r="1023">
          <cell r="J1023" t="str">
            <v>096.39000.0000.1080</v>
          </cell>
          <cell r="L1023">
            <v>545.28</v>
          </cell>
        </row>
        <row r="1024">
          <cell r="J1024" t="str">
            <v>096.39001.0000.1080</v>
          </cell>
          <cell r="L1024">
            <v>0</v>
          </cell>
        </row>
        <row r="1025">
          <cell r="J1025" t="str">
            <v>096.39003.0000.1080</v>
          </cell>
          <cell r="L1025">
            <v>556.89</v>
          </cell>
        </row>
        <row r="1026">
          <cell r="J1026" t="str">
            <v>096.39100.0000.1080</v>
          </cell>
          <cell r="L1026">
            <v>778.75</v>
          </cell>
        </row>
        <row r="1027">
          <cell r="J1027" t="str">
            <v>096.39200.0000.1080</v>
          </cell>
          <cell r="L1027">
            <v>296.79000000000002</v>
          </cell>
        </row>
        <row r="1028">
          <cell r="J1028" t="str">
            <v>096.39300.0000.1080</v>
          </cell>
          <cell r="L1028">
            <v>4.12</v>
          </cell>
        </row>
        <row r="1029">
          <cell r="J1029" t="str">
            <v>096.39400.0000.1080</v>
          </cell>
          <cell r="L1029">
            <v>2075.4299999999998</v>
          </cell>
        </row>
        <row r="1030">
          <cell r="J1030" t="str">
            <v>096.39600.0000.1080</v>
          </cell>
          <cell r="L1030">
            <v>302.92</v>
          </cell>
        </row>
        <row r="1031">
          <cell r="J1031" t="str">
            <v>096.39603.0000.1080</v>
          </cell>
          <cell r="L1031">
            <v>0</v>
          </cell>
        </row>
        <row r="1032">
          <cell r="J1032" t="str">
            <v>096.39604.0000.1080</v>
          </cell>
          <cell r="L1032">
            <v>345.42</v>
          </cell>
        </row>
        <row r="1033">
          <cell r="J1033" t="str">
            <v>096.39605.0000.1080</v>
          </cell>
          <cell r="L1033">
            <v>146.87</v>
          </cell>
        </row>
        <row r="1034">
          <cell r="J1034" t="str">
            <v>096.39700.0000.1080</v>
          </cell>
          <cell r="L1034">
            <v>1287.77</v>
          </cell>
        </row>
        <row r="1035">
          <cell r="J1035" t="str">
            <v>096.39701.0000.1080</v>
          </cell>
          <cell r="L1035">
            <v>317.44</v>
          </cell>
        </row>
        <row r="1036">
          <cell r="J1036" t="str">
            <v>096.39800.0000.1080</v>
          </cell>
          <cell r="L1036">
            <v>346.02</v>
          </cell>
        </row>
        <row r="1037">
          <cell r="J1037" t="str">
            <v>096.39906.0000.1080</v>
          </cell>
          <cell r="L1037">
            <v>0</v>
          </cell>
        </row>
        <row r="1038">
          <cell r="J1038" t="str">
            <v>096.39906.0000.1080</v>
          </cell>
          <cell r="L1038">
            <v>3737.19</v>
          </cell>
        </row>
        <row r="1039">
          <cell r="J1039" t="str">
            <v>096.39907.0000.1080</v>
          </cell>
          <cell r="L1039">
            <v>0</v>
          </cell>
        </row>
        <row r="1040">
          <cell r="J1040" t="str">
            <v>096.39907.0000.1080</v>
          </cell>
          <cell r="L1040">
            <v>100.2</v>
          </cell>
        </row>
        <row r="1041">
          <cell r="J1041" t="str">
            <v>096.39908.0000.1080</v>
          </cell>
          <cell r="L1041">
            <v>68.849999999999994</v>
          </cell>
        </row>
        <row r="1042">
          <cell r="J1042" t="str">
            <v>096..0000.1080</v>
          </cell>
          <cell r="L1042">
            <v>0</v>
          </cell>
        </row>
        <row r="1043">
          <cell r="J1043" t="str">
            <v>097.30100.0000.1080</v>
          </cell>
          <cell r="L1043">
            <v>0</v>
          </cell>
        </row>
        <row r="1044">
          <cell r="J1044" t="str">
            <v>097.30200.0000.1080</v>
          </cell>
          <cell r="L1044">
            <v>0</v>
          </cell>
        </row>
        <row r="1045">
          <cell r="J1045" t="str">
            <v>097.31100.0000.1080</v>
          </cell>
          <cell r="L1045">
            <v>3640.63</v>
          </cell>
        </row>
        <row r="1046">
          <cell r="J1046" t="str">
            <v>097.31105.0000.1080</v>
          </cell>
          <cell r="L1046">
            <v>0</v>
          </cell>
        </row>
        <row r="1047">
          <cell r="J1047" t="str">
            <v>097.36510.0000.1080</v>
          </cell>
          <cell r="L1047">
            <v>0</v>
          </cell>
        </row>
        <row r="1048">
          <cell r="J1048" t="str">
            <v>097.36520.0000.1080</v>
          </cell>
          <cell r="L1048">
            <v>0.56999999999999995</v>
          </cell>
        </row>
        <row r="1049">
          <cell r="J1049" t="str">
            <v>097.36700.0000.1080</v>
          </cell>
          <cell r="L1049">
            <v>0</v>
          </cell>
        </row>
        <row r="1050">
          <cell r="J1050" t="str">
            <v>097.36701.0000.1080</v>
          </cell>
          <cell r="L1050">
            <v>119.08</v>
          </cell>
        </row>
        <row r="1051">
          <cell r="J1051" t="str">
            <v>097.36900.0000.1080</v>
          </cell>
          <cell r="L1051">
            <v>7.32</v>
          </cell>
        </row>
        <row r="1052">
          <cell r="J1052" t="str">
            <v>097.37400.0000.1080</v>
          </cell>
          <cell r="L1052">
            <v>0</v>
          </cell>
        </row>
        <row r="1053">
          <cell r="J1053" t="str">
            <v>097.37402.0000.1080</v>
          </cell>
          <cell r="L1053">
            <v>0</v>
          </cell>
        </row>
        <row r="1054">
          <cell r="J1054" t="str">
            <v>097.37500.0000.1080</v>
          </cell>
          <cell r="L1054">
            <v>0</v>
          </cell>
        </row>
        <row r="1055">
          <cell r="J1055" t="str">
            <v>097.37501.0000.1080</v>
          </cell>
          <cell r="L1055">
            <v>0</v>
          </cell>
        </row>
        <row r="1056">
          <cell r="J1056" t="str">
            <v>097.37600.0000.1080</v>
          </cell>
          <cell r="L1056">
            <v>768.49</v>
          </cell>
        </row>
        <row r="1057">
          <cell r="J1057" t="str">
            <v>097.37601.0000.1080</v>
          </cell>
          <cell r="L1057">
            <v>19319.27</v>
          </cell>
        </row>
        <row r="1058">
          <cell r="J1058" t="str">
            <v>097.37602.0000.1080</v>
          </cell>
          <cell r="L1058">
            <v>23773.22</v>
          </cell>
        </row>
        <row r="1059">
          <cell r="J1059" t="str">
            <v>097.37800.0000.1080</v>
          </cell>
          <cell r="L1059">
            <v>1139.25</v>
          </cell>
        </row>
        <row r="1060">
          <cell r="J1060" t="str">
            <v>097.37900.0000.1080</v>
          </cell>
          <cell r="L1060">
            <v>2076.31</v>
          </cell>
        </row>
        <row r="1061">
          <cell r="J1061" t="str">
            <v>097.37903.0000.1080</v>
          </cell>
          <cell r="L1061">
            <v>0</v>
          </cell>
        </row>
        <row r="1062">
          <cell r="J1062" t="str">
            <v>097.37905.0000.1080</v>
          </cell>
          <cell r="L1062">
            <v>0</v>
          </cell>
        </row>
        <row r="1063">
          <cell r="J1063" t="str">
            <v>097.38000.0000.1080</v>
          </cell>
          <cell r="L1063">
            <v>46309.9</v>
          </cell>
        </row>
        <row r="1064">
          <cell r="J1064" t="str">
            <v>097.38100.0000.1080</v>
          </cell>
          <cell r="L1064">
            <v>2230.36</v>
          </cell>
        </row>
        <row r="1065">
          <cell r="J1065" t="str">
            <v>097.38200.0000.1080</v>
          </cell>
          <cell r="L1065">
            <v>7104.73</v>
          </cell>
        </row>
        <row r="1066">
          <cell r="J1066" t="str">
            <v>097.38300.0000.1080</v>
          </cell>
          <cell r="L1066">
            <v>899.66</v>
          </cell>
        </row>
        <row r="1067">
          <cell r="J1067" t="str">
            <v>097.38500.0000.1080</v>
          </cell>
          <cell r="L1067">
            <v>0.95</v>
          </cell>
        </row>
        <row r="1068">
          <cell r="J1068" t="str">
            <v>097.38600.0000.1080</v>
          </cell>
          <cell r="L1068">
            <v>0</v>
          </cell>
        </row>
        <row r="1069">
          <cell r="J1069" t="str">
            <v>097.38700.0000.1080</v>
          </cell>
          <cell r="L1069">
            <v>152.44999999999999</v>
          </cell>
        </row>
        <row r="1070">
          <cell r="J1070" t="str">
            <v>097.38900.0000.1080</v>
          </cell>
          <cell r="L1070">
            <v>0</v>
          </cell>
        </row>
        <row r="1071">
          <cell r="J1071" t="str">
            <v>097.39000.0000.1080</v>
          </cell>
          <cell r="L1071">
            <v>122.4</v>
          </cell>
        </row>
        <row r="1072">
          <cell r="J1072" t="str">
            <v>097.39001.0000.1080</v>
          </cell>
          <cell r="L1072">
            <v>17.93</v>
          </cell>
        </row>
        <row r="1073">
          <cell r="J1073" t="str">
            <v>097.39003.0000.1080</v>
          </cell>
          <cell r="L1073">
            <v>0</v>
          </cell>
        </row>
        <row r="1074">
          <cell r="J1074" t="str">
            <v>097.39100.0000.1080</v>
          </cell>
          <cell r="L1074">
            <v>253.27</v>
          </cell>
        </row>
        <row r="1075">
          <cell r="J1075" t="str">
            <v>097.39200.0000.1080</v>
          </cell>
          <cell r="L1075">
            <v>2632.82</v>
          </cell>
        </row>
        <row r="1076">
          <cell r="J1076" t="str">
            <v>097.39300.0000.1080</v>
          </cell>
          <cell r="L1076">
            <v>51.92</v>
          </cell>
        </row>
        <row r="1077">
          <cell r="J1077" t="str">
            <v>097.39400.0000.1080</v>
          </cell>
          <cell r="L1077">
            <v>526.78</v>
          </cell>
        </row>
        <row r="1078">
          <cell r="J1078" t="str">
            <v>097.39500.0000.1080</v>
          </cell>
          <cell r="L1078">
            <v>1.05</v>
          </cell>
        </row>
        <row r="1079">
          <cell r="J1079" t="str">
            <v>097.39600.0000.1080</v>
          </cell>
          <cell r="L1079">
            <v>377.52</v>
          </cell>
        </row>
        <row r="1080">
          <cell r="J1080" t="str">
            <v>097.39603.0000.1080</v>
          </cell>
          <cell r="L1080">
            <v>1273.07</v>
          </cell>
        </row>
        <row r="1081">
          <cell r="J1081" t="str">
            <v>097.39604.0000.1080</v>
          </cell>
          <cell r="L1081">
            <v>1923.94</v>
          </cell>
        </row>
        <row r="1082">
          <cell r="J1082" t="str">
            <v>097.39700.0000.1080</v>
          </cell>
          <cell r="L1082">
            <v>227.41</v>
          </cell>
        </row>
        <row r="1083">
          <cell r="J1083" t="str">
            <v>097.39701.0000.1080</v>
          </cell>
          <cell r="L1083">
            <v>371.9</v>
          </cell>
        </row>
        <row r="1084">
          <cell r="J1084" t="str">
            <v>097.39702.0000.1080</v>
          </cell>
          <cell r="L1084">
            <v>301.11</v>
          </cell>
        </row>
        <row r="1085">
          <cell r="J1085" t="str">
            <v>097.39705.0000.1080</v>
          </cell>
          <cell r="L1085">
            <v>87.91</v>
          </cell>
        </row>
        <row r="1086">
          <cell r="J1086" t="str">
            <v>097.39800.0000.1080</v>
          </cell>
          <cell r="L1086">
            <v>450.44</v>
          </cell>
        </row>
        <row r="1087">
          <cell r="J1087" t="str">
            <v>097.39903.0000.1080</v>
          </cell>
          <cell r="L1087">
            <v>936.79</v>
          </cell>
        </row>
        <row r="1088">
          <cell r="J1088" t="str">
            <v>097.39906.0000.1080</v>
          </cell>
          <cell r="L1088">
            <v>0</v>
          </cell>
        </row>
        <row r="1089">
          <cell r="J1089" t="str">
            <v>097.39907.0000.1080</v>
          </cell>
          <cell r="L1089">
            <v>0</v>
          </cell>
        </row>
        <row r="1090">
          <cell r="J1090" t="str">
            <v>097.39909.0000.1080</v>
          </cell>
          <cell r="L1090">
            <v>0</v>
          </cell>
        </row>
        <row r="1091">
          <cell r="J1091" t="str">
            <v>097..0000.1080</v>
          </cell>
          <cell r="L1091">
            <v>0</v>
          </cell>
        </row>
        <row r="1092">
          <cell r="J1092" t="str">
            <v>098.30100.0000.1080</v>
          </cell>
          <cell r="L1092">
            <v>0</v>
          </cell>
        </row>
        <row r="1093">
          <cell r="J1093" t="str">
            <v>098.30300.0000.1080</v>
          </cell>
          <cell r="L1093">
            <v>618.25</v>
          </cell>
        </row>
        <row r="1094">
          <cell r="J1094" t="str">
            <v>098.30500.0000.1080</v>
          </cell>
          <cell r="L1094">
            <v>0</v>
          </cell>
        </row>
        <row r="1095">
          <cell r="J1095" t="str">
            <v>098.36510.0000.1080</v>
          </cell>
          <cell r="L1095">
            <v>0</v>
          </cell>
        </row>
        <row r="1096">
          <cell r="J1096" t="str">
            <v>098.36520.0000.1080</v>
          </cell>
          <cell r="L1096">
            <v>0</v>
          </cell>
        </row>
        <row r="1097">
          <cell r="J1097" t="str">
            <v>098.36601.0000.1080</v>
          </cell>
          <cell r="L1097">
            <v>0</v>
          </cell>
        </row>
        <row r="1098">
          <cell r="J1098" t="str">
            <v>098.36602.0000.1080</v>
          </cell>
          <cell r="L1098">
            <v>0</v>
          </cell>
        </row>
        <row r="1099">
          <cell r="J1099" t="str">
            <v>098.36603.0000.1080</v>
          </cell>
          <cell r="L1099">
            <v>0</v>
          </cell>
        </row>
        <row r="1100">
          <cell r="J1100" t="str">
            <v>098.36700.0000.1080</v>
          </cell>
          <cell r="L1100">
            <v>0</v>
          </cell>
        </row>
        <row r="1101">
          <cell r="J1101" t="str">
            <v>098.36701.0000.1080</v>
          </cell>
          <cell r="L1101">
            <v>535.97</v>
          </cell>
        </row>
        <row r="1102">
          <cell r="J1102" t="str">
            <v>098.36900.0000.1080</v>
          </cell>
          <cell r="L1102">
            <v>750.12</v>
          </cell>
        </row>
        <row r="1103">
          <cell r="J1103" t="str">
            <v>098.37400.0000.1080</v>
          </cell>
          <cell r="L1103">
            <v>0</v>
          </cell>
        </row>
        <row r="1104">
          <cell r="J1104" t="str">
            <v>098.37402.0000.1080</v>
          </cell>
          <cell r="L1104">
            <v>0</v>
          </cell>
        </row>
        <row r="1105">
          <cell r="J1105" t="str">
            <v>098.37500.0000.1080</v>
          </cell>
          <cell r="L1105">
            <v>0</v>
          </cell>
        </row>
        <row r="1106">
          <cell r="J1106" t="str">
            <v>098.37501.0000.1080</v>
          </cell>
          <cell r="L1106">
            <v>0</v>
          </cell>
        </row>
        <row r="1107">
          <cell r="J1107" t="str">
            <v>098.37600.0000.1080</v>
          </cell>
          <cell r="L1107">
            <v>57.08</v>
          </cell>
        </row>
        <row r="1108">
          <cell r="J1108" t="str">
            <v>098.37601.0000.1080</v>
          </cell>
          <cell r="L1108">
            <v>5071.66</v>
          </cell>
        </row>
        <row r="1109">
          <cell r="J1109" t="str">
            <v>098.37602.0000.1080</v>
          </cell>
          <cell r="L1109">
            <v>3948.73</v>
          </cell>
        </row>
        <row r="1110">
          <cell r="J1110" t="str">
            <v>098.37800.0000.1080</v>
          </cell>
          <cell r="L1110">
            <v>485.83</v>
          </cell>
        </row>
        <row r="1111">
          <cell r="J1111" t="str">
            <v>098.37900.0000.1080</v>
          </cell>
          <cell r="L1111">
            <v>0</v>
          </cell>
        </row>
        <row r="1112">
          <cell r="J1112" t="str">
            <v>098.37903.0000.1080</v>
          </cell>
          <cell r="L1112">
            <v>0</v>
          </cell>
        </row>
        <row r="1113">
          <cell r="J1113" t="str">
            <v>098.37905.0000.1080</v>
          </cell>
          <cell r="L1113">
            <v>0</v>
          </cell>
        </row>
        <row r="1114">
          <cell r="J1114" t="str">
            <v>098.38000.0000.1080</v>
          </cell>
          <cell r="L1114">
            <v>24330.68</v>
          </cell>
        </row>
        <row r="1115">
          <cell r="J1115" t="str">
            <v>098.38100.0000.1080</v>
          </cell>
          <cell r="L1115">
            <v>1264.56</v>
          </cell>
        </row>
        <row r="1116">
          <cell r="J1116" t="str">
            <v>098.38200.0000.1080</v>
          </cell>
          <cell r="L1116">
            <v>5752.44</v>
          </cell>
        </row>
        <row r="1117">
          <cell r="J1117" t="str">
            <v>098.38300.0000.1080</v>
          </cell>
          <cell r="L1117">
            <v>275.37</v>
          </cell>
        </row>
        <row r="1118">
          <cell r="J1118" t="str">
            <v>098.38500.0000.1080</v>
          </cell>
          <cell r="L1118">
            <v>-5.96</v>
          </cell>
        </row>
        <row r="1119">
          <cell r="J1119" t="str">
            <v>098.38700.0000.1080</v>
          </cell>
          <cell r="L1119">
            <v>0</v>
          </cell>
        </row>
        <row r="1120">
          <cell r="J1120" t="str">
            <v>098.38900.0000.1080</v>
          </cell>
          <cell r="L1120">
            <v>0</v>
          </cell>
        </row>
        <row r="1121">
          <cell r="J1121" t="str">
            <v>098.39000.0000.1080</v>
          </cell>
          <cell r="L1121">
            <v>1493.93</v>
          </cell>
        </row>
        <row r="1122">
          <cell r="J1122" t="str">
            <v>098.39003.0000.1080</v>
          </cell>
          <cell r="L1122">
            <v>35.01</v>
          </cell>
        </row>
        <row r="1123">
          <cell r="J1123" t="str">
            <v>098.39100.0000.1080</v>
          </cell>
          <cell r="L1123">
            <v>336.17</v>
          </cell>
        </row>
        <row r="1124">
          <cell r="J1124" t="str">
            <v>098.39200.0000.1080</v>
          </cell>
          <cell r="L1124">
            <v>1410.64</v>
          </cell>
        </row>
        <row r="1125">
          <cell r="J1125" t="str">
            <v>098.39300.0000.1080</v>
          </cell>
          <cell r="L1125">
            <v>0</v>
          </cell>
        </row>
        <row r="1126">
          <cell r="J1126" t="str">
            <v>098.39400.0000.1080</v>
          </cell>
          <cell r="L1126">
            <v>53.74</v>
          </cell>
        </row>
        <row r="1127">
          <cell r="J1127" t="str">
            <v>098.39500.0000.1080</v>
          </cell>
          <cell r="L1127">
            <v>131.47</v>
          </cell>
        </row>
        <row r="1128">
          <cell r="J1128" t="str">
            <v>098.39600.0000.1080</v>
          </cell>
          <cell r="L1128">
            <v>84.28</v>
          </cell>
        </row>
        <row r="1129">
          <cell r="J1129" t="str">
            <v>098.39603.0000.1080</v>
          </cell>
          <cell r="L1129">
            <v>184.72</v>
          </cell>
        </row>
        <row r="1130">
          <cell r="J1130" t="str">
            <v>098.39604.0000.1080</v>
          </cell>
          <cell r="L1130">
            <v>34.1</v>
          </cell>
        </row>
        <row r="1131">
          <cell r="J1131" t="str">
            <v>098.39605.0000.1080</v>
          </cell>
          <cell r="L1131">
            <v>0</v>
          </cell>
        </row>
        <row r="1132">
          <cell r="J1132" t="str">
            <v>098.39700.0000.1080</v>
          </cell>
          <cell r="L1132">
            <v>320.08</v>
          </cell>
        </row>
        <row r="1133">
          <cell r="J1133" t="str">
            <v>098.39702.0000.1080</v>
          </cell>
          <cell r="L1133">
            <v>192.38</v>
          </cell>
        </row>
        <row r="1134">
          <cell r="J1134" t="str">
            <v>098.39800.0000.1080</v>
          </cell>
          <cell r="L1134">
            <v>2417.59</v>
          </cell>
        </row>
        <row r="1135">
          <cell r="J1135" t="str">
            <v>098.39901.0000.1080</v>
          </cell>
          <cell r="L1135">
            <v>16.71</v>
          </cell>
        </row>
        <row r="1136">
          <cell r="J1136" t="str">
            <v>098.39902.0000.1080</v>
          </cell>
          <cell r="L1136">
            <v>27.32</v>
          </cell>
        </row>
        <row r="1137">
          <cell r="J1137" t="str">
            <v>098.39906.0000.1080</v>
          </cell>
          <cell r="L1137">
            <v>0</v>
          </cell>
        </row>
        <row r="1138">
          <cell r="J1138" t="str">
            <v>098.39907.0000.1080</v>
          </cell>
          <cell r="L1138">
            <v>636.69000000000005</v>
          </cell>
        </row>
        <row r="1139">
          <cell r="J1139" t="str">
            <v>098..0000.1080</v>
          </cell>
          <cell r="L1139">
            <v>0</v>
          </cell>
        </row>
        <row r="1140">
          <cell r="J1140" t="str">
            <v>099.37600.0000.1080</v>
          </cell>
          <cell r="L1140">
            <v>0</v>
          </cell>
        </row>
        <row r="1141">
          <cell r="J1141" t="str">
            <v>099.37601.0000.1080</v>
          </cell>
          <cell r="L1141">
            <v>0</v>
          </cell>
        </row>
        <row r="1142">
          <cell r="J1142" t="str">
            <v>099.37602.0000.1080</v>
          </cell>
          <cell r="L1142">
            <v>0</v>
          </cell>
        </row>
        <row r="1143">
          <cell r="J1143" t="str">
            <v>099.37800.0000.1080</v>
          </cell>
          <cell r="L1143">
            <v>0</v>
          </cell>
        </row>
        <row r="1144">
          <cell r="J1144" t="str">
            <v>099.38000.0000.1080</v>
          </cell>
          <cell r="L1144">
            <v>0</v>
          </cell>
        </row>
        <row r="1145">
          <cell r="J1145" t="str">
            <v>099.38200.0000.1080</v>
          </cell>
          <cell r="L1145">
            <v>0</v>
          </cell>
        </row>
        <row r="1146">
          <cell r="J1146" t="str">
            <v>099.38500.0000.1080</v>
          </cell>
          <cell r="L1146">
            <v>0</v>
          </cell>
        </row>
        <row r="1147">
          <cell r="J1147" t="str">
            <v>099..0000.1080</v>
          </cell>
          <cell r="L1147">
            <v>0</v>
          </cell>
        </row>
        <row r="1148">
          <cell r="J1148" t="str">
            <v>024.37500.0000.1080</v>
          </cell>
          <cell r="L1148">
            <v>0</v>
          </cell>
        </row>
        <row r="1149">
          <cell r="J1149" t="str">
            <v>024.37800.0000.1080</v>
          </cell>
          <cell r="L1149">
            <v>663.49</v>
          </cell>
        </row>
        <row r="1150">
          <cell r="J1150" t="str">
            <v>024.37900.0000.1080</v>
          </cell>
          <cell r="L1150">
            <v>159.84</v>
          </cell>
        </row>
        <row r="1151">
          <cell r="J1151" t="str">
            <v>024.37908.0000.1080</v>
          </cell>
          <cell r="L1151">
            <v>301.02999999999997</v>
          </cell>
        </row>
        <row r="1152">
          <cell r="J1152" t="str">
            <v>024.38100.0000.1080</v>
          </cell>
          <cell r="L1152">
            <v>0</v>
          </cell>
        </row>
        <row r="1153">
          <cell r="J1153" t="str">
            <v>024.38300.0000.1080</v>
          </cell>
          <cell r="L1153">
            <v>2670.51</v>
          </cell>
        </row>
        <row r="1154">
          <cell r="J1154" t="str">
            <v>024.38900.0000.1080</v>
          </cell>
          <cell r="L1154">
            <v>0</v>
          </cell>
        </row>
        <row r="1155">
          <cell r="J1155" t="str">
            <v>024.39000.0000.1080</v>
          </cell>
          <cell r="L1155">
            <v>176.39</v>
          </cell>
        </row>
        <row r="1156">
          <cell r="J1156" t="str">
            <v>024.39100.0000.1080</v>
          </cell>
          <cell r="L1156">
            <v>6.27</v>
          </cell>
        </row>
        <row r="1157">
          <cell r="J1157" t="str">
            <v>024.39103.0000.1080</v>
          </cell>
          <cell r="L1157">
            <v>0</v>
          </cell>
        </row>
        <row r="1158">
          <cell r="J1158" t="str">
            <v>024.39200.0000.1080</v>
          </cell>
          <cell r="L1158">
            <v>0</v>
          </cell>
        </row>
        <row r="1159">
          <cell r="J1159" t="str">
            <v>024.39400.0000.1080</v>
          </cell>
          <cell r="L1159">
            <v>65.13</v>
          </cell>
        </row>
        <row r="1160">
          <cell r="J1160" t="str">
            <v>024.39700.0000.1080</v>
          </cell>
          <cell r="L1160">
            <v>2.6</v>
          </cell>
        </row>
        <row r="1161">
          <cell r="J1161" t="str">
            <v>024.39705.0000.1080</v>
          </cell>
          <cell r="L1161">
            <v>768.73</v>
          </cell>
        </row>
        <row r="1162">
          <cell r="J1162" t="str">
            <v>024.39800.0000.1080</v>
          </cell>
          <cell r="L1162">
            <v>7.18</v>
          </cell>
        </row>
        <row r="1163">
          <cell r="J1163" t="str">
            <v>024..0000.1080</v>
          </cell>
          <cell r="L1163">
            <v>0</v>
          </cell>
        </row>
        <row r="1164">
          <cell r="J1164" t="str">
            <v>029.37400.0000.1080</v>
          </cell>
          <cell r="L1164">
            <v>0</v>
          </cell>
        </row>
        <row r="1165">
          <cell r="J1165" t="str">
            <v>029.37500.0000.1080</v>
          </cell>
          <cell r="L1165">
            <v>0</v>
          </cell>
        </row>
        <row r="1166">
          <cell r="J1166" t="str">
            <v>029.37600.0000.1080</v>
          </cell>
          <cell r="L1166">
            <v>133.59</v>
          </cell>
        </row>
        <row r="1167">
          <cell r="J1167" t="str">
            <v>029.37601.0000.1080</v>
          </cell>
          <cell r="L1167">
            <v>521.14</v>
          </cell>
        </row>
        <row r="1168">
          <cell r="J1168" t="str">
            <v>029.37602.0000.1080</v>
          </cell>
          <cell r="L1168">
            <v>404.67</v>
          </cell>
        </row>
        <row r="1169">
          <cell r="J1169" t="str">
            <v>029.37800.0000.1080</v>
          </cell>
          <cell r="L1169">
            <v>34.090000000000003</v>
          </cell>
        </row>
        <row r="1170">
          <cell r="J1170" t="str">
            <v>029.37900.0000.1080</v>
          </cell>
          <cell r="L1170">
            <v>0</v>
          </cell>
        </row>
        <row r="1171">
          <cell r="J1171" t="str">
            <v>029.38000.0000.1080</v>
          </cell>
          <cell r="L1171">
            <v>1398.36</v>
          </cell>
        </row>
        <row r="1172">
          <cell r="J1172" t="str">
            <v>029.38100.0000.1080</v>
          </cell>
          <cell r="L1172">
            <v>77.8</v>
          </cell>
        </row>
        <row r="1173">
          <cell r="J1173" t="str">
            <v>029.38200.0000.1080</v>
          </cell>
          <cell r="L1173">
            <v>123.24</v>
          </cell>
        </row>
        <row r="1174">
          <cell r="J1174" t="str">
            <v>029.38300.0000.1080</v>
          </cell>
          <cell r="L1174">
            <v>15.04</v>
          </cell>
        </row>
        <row r="1175">
          <cell r="J1175" t="str">
            <v>029.38400.0000.1080</v>
          </cell>
          <cell r="L1175">
            <v>0</v>
          </cell>
        </row>
        <row r="1176">
          <cell r="J1176" t="str">
            <v>029..0000.1080</v>
          </cell>
          <cell r="L1176">
            <v>0</v>
          </cell>
        </row>
        <row r="1177">
          <cell r="J1177" t="str">
            <v>030.39100.0000.1080</v>
          </cell>
          <cell r="L1177">
            <v>1081.78</v>
          </cell>
        </row>
        <row r="1178">
          <cell r="J1178" t="str">
            <v>030.39103.0000.1080</v>
          </cell>
          <cell r="L1178">
            <v>1131.5999999999999</v>
          </cell>
        </row>
        <row r="1179">
          <cell r="J1179" t="str">
            <v>030.39200.0000.1080</v>
          </cell>
          <cell r="L1179">
            <v>0</v>
          </cell>
        </row>
        <row r="1180">
          <cell r="J1180" t="str">
            <v>030.39400.0000.1080</v>
          </cell>
          <cell r="L1180">
            <v>1733.82</v>
          </cell>
        </row>
        <row r="1181">
          <cell r="J1181" t="str">
            <v>030.39500.0000.1080</v>
          </cell>
          <cell r="L1181">
            <v>0</v>
          </cell>
        </row>
        <row r="1182">
          <cell r="J1182" t="str">
            <v>030.39700.0000.1080</v>
          </cell>
          <cell r="L1182">
            <v>5878.24</v>
          </cell>
        </row>
        <row r="1183">
          <cell r="J1183" t="str">
            <v>030.39800.0000.1080</v>
          </cell>
          <cell r="L1183">
            <v>4550.6400000000003</v>
          </cell>
        </row>
        <row r="1184">
          <cell r="J1184" t="str">
            <v>030.39901.0000.1080</v>
          </cell>
          <cell r="L1184">
            <v>2208.54</v>
          </cell>
        </row>
        <row r="1185">
          <cell r="J1185" t="str">
            <v>030.39902.0000.1080</v>
          </cell>
          <cell r="L1185">
            <v>159.58000000000001</v>
          </cell>
        </row>
        <row r="1186">
          <cell r="J1186" t="str">
            <v>030.39903.0000.1080</v>
          </cell>
          <cell r="L1186">
            <v>5565.58</v>
          </cell>
        </row>
        <row r="1187">
          <cell r="J1187" t="str">
            <v>030.39905.0000.1080</v>
          </cell>
          <cell r="L1187">
            <v>0</v>
          </cell>
        </row>
        <row r="1188">
          <cell r="J1188" t="str">
            <v>030.39906.0000.1080</v>
          </cell>
          <cell r="L1188">
            <v>19583.150000000001</v>
          </cell>
        </row>
        <row r="1189">
          <cell r="J1189" t="str">
            <v>030.39907.0000.1080</v>
          </cell>
          <cell r="L1189">
            <v>1398.99</v>
          </cell>
        </row>
        <row r="1190">
          <cell r="J1190" t="str">
            <v>030..0000.1080</v>
          </cell>
          <cell r="L1190">
            <v>0</v>
          </cell>
        </row>
        <row r="1191">
          <cell r="J1191" t="str">
            <v>031..0000.1080</v>
          </cell>
          <cell r="L1191">
            <v>0</v>
          </cell>
        </row>
        <row r="1192">
          <cell r="J1192" t="str">
            <v>032..0000.1080</v>
          </cell>
          <cell r="L1192">
            <v>0</v>
          </cell>
        </row>
        <row r="1193">
          <cell r="J1193" t="str">
            <v>033.30100.0000.1080</v>
          </cell>
          <cell r="L1193">
            <v>0</v>
          </cell>
        </row>
        <row r="1194">
          <cell r="J1194" t="str">
            <v>033.37400.0000.1080</v>
          </cell>
          <cell r="L1194">
            <v>0</v>
          </cell>
        </row>
        <row r="1195">
          <cell r="J1195" t="str">
            <v>033.37500.0000.1080</v>
          </cell>
          <cell r="L1195">
            <v>96.49</v>
          </cell>
        </row>
        <row r="1196">
          <cell r="J1196" t="str">
            <v>033.37600.0000.1080</v>
          </cell>
          <cell r="L1196">
            <v>3048.75</v>
          </cell>
        </row>
        <row r="1197">
          <cell r="J1197" t="str">
            <v>033.37601.0000.1080</v>
          </cell>
          <cell r="L1197">
            <v>14453.14</v>
          </cell>
        </row>
        <row r="1198">
          <cell r="J1198" t="str">
            <v>033.37602.0000.1080</v>
          </cell>
          <cell r="L1198">
            <v>26370.15</v>
          </cell>
        </row>
        <row r="1199">
          <cell r="J1199" t="str">
            <v>033.37800.0000.1080</v>
          </cell>
          <cell r="L1199">
            <v>1202.5999999999999</v>
          </cell>
        </row>
        <row r="1200">
          <cell r="J1200" t="str">
            <v>033.37900.0000.1080</v>
          </cell>
          <cell r="L1200">
            <v>6355.24</v>
          </cell>
        </row>
        <row r="1201">
          <cell r="J1201" t="str">
            <v>033.37908.0000.1080</v>
          </cell>
          <cell r="L1201">
            <v>79.37</v>
          </cell>
        </row>
        <row r="1202">
          <cell r="J1202" t="str">
            <v>033.38000.0000.1080</v>
          </cell>
          <cell r="L1202">
            <v>51345.83</v>
          </cell>
        </row>
        <row r="1203">
          <cell r="J1203" t="str">
            <v>033.38100.0000.1080</v>
          </cell>
          <cell r="L1203">
            <v>8056.44</v>
          </cell>
        </row>
        <row r="1204">
          <cell r="J1204" t="str">
            <v>033.38200.0000.1080</v>
          </cell>
          <cell r="L1204">
            <v>15458.57</v>
          </cell>
        </row>
        <row r="1205">
          <cell r="J1205" t="str">
            <v>033.38300.0000.1080</v>
          </cell>
          <cell r="L1205">
            <v>2407.27</v>
          </cell>
        </row>
        <row r="1206">
          <cell r="J1206" t="str">
            <v>033.38500.0000.1080</v>
          </cell>
          <cell r="L1206">
            <v>431.48</v>
          </cell>
        </row>
        <row r="1207">
          <cell r="J1207" t="str">
            <v>033.38700.0000.1080</v>
          </cell>
          <cell r="L1207">
            <v>33.380000000000003</v>
          </cell>
        </row>
        <row r="1208">
          <cell r="J1208" t="str">
            <v>033.38900.0000.1080</v>
          </cell>
          <cell r="L1208">
            <v>0</v>
          </cell>
        </row>
        <row r="1209">
          <cell r="J1209" t="str">
            <v>033.39000.0000.1080</v>
          </cell>
          <cell r="L1209">
            <v>2537.59</v>
          </cell>
        </row>
        <row r="1210">
          <cell r="J1210" t="str">
            <v>033.39100.0000.1080</v>
          </cell>
          <cell r="L1210">
            <v>2383.31</v>
          </cell>
        </row>
        <row r="1211">
          <cell r="J1211" t="str">
            <v>033.39103.0000.1080</v>
          </cell>
          <cell r="L1211">
            <v>256.85000000000002</v>
          </cell>
        </row>
        <row r="1212">
          <cell r="J1212" t="str">
            <v>033.39200.0000.1080</v>
          </cell>
          <cell r="L1212">
            <v>0</v>
          </cell>
        </row>
        <row r="1213">
          <cell r="J1213" t="str">
            <v>033.39300.0000.1080</v>
          </cell>
          <cell r="L1213">
            <v>0</v>
          </cell>
        </row>
        <row r="1214">
          <cell r="J1214" t="str">
            <v>033.39400.0000.1080</v>
          </cell>
          <cell r="L1214">
            <v>2820.99</v>
          </cell>
        </row>
        <row r="1215">
          <cell r="J1215" t="str">
            <v>033.39500.0000.1080</v>
          </cell>
          <cell r="L1215">
            <v>515.89</v>
          </cell>
        </row>
        <row r="1216">
          <cell r="J1216" t="str">
            <v>033.39600.0000.1080</v>
          </cell>
          <cell r="L1216">
            <v>1273</v>
          </cell>
        </row>
        <row r="1217">
          <cell r="J1217" t="str">
            <v>033.39604.0000.1080</v>
          </cell>
          <cell r="L1217">
            <v>1133.69</v>
          </cell>
        </row>
        <row r="1218">
          <cell r="J1218" t="str">
            <v>033.39605.0000.1080</v>
          </cell>
          <cell r="L1218">
            <v>159.30000000000001</v>
          </cell>
        </row>
        <row r="1219">
          <cell r="J1219" t="str">
            <v>033.39700.0000.1080</v>
          </cell>
          <cell r="L1219">
            <v>662.23</v>
          </cell>
        </row>
        <row r="1220">
          <cell r="J1220" t="str">
            <v>033.39701.0000.1080</v>
          </cell>
          <cell r="L1220">
            <v>0</v>
          </cell>
        </row>
        <row r="1221">
          <cell r="J1221" t="str">
            <v>033.39702.0000.1080</v>
          </cell>
          <cell r="L1221">
            <v>401.39</v>
          </cell>
        </row>
        <row r="1222">
          <cell r="J1222" t="str">
            <v>033.39800.0000.1080</v>
          </cell>
          <cell r="L1222">
            <v>1966.81</v>
          </cell>
        </row>
        <row r="1223">
          <cell r="J1223" t="str">
            <v>033.39900.0000.1080</v>
          </cell>
          <cell r="L1223">
            <v>974.58</v>
          </cell>
        </row>
        <row r="1224">
          <cell r="J1224" t="str">
            <v>033.39901.0000.1080</v>
          </cell>
          <cell r="L1224">
            <v>68.38</v>
          </cell>
        </row>
        <row r="1225">
          <cell r="J1225" t="str">
            <v>033.39902.0000.1080</v>
          </cell>
          <cell r="L1225">
            <v>111.82</v>
          </cell>
        </row>
        <row r="1226">
          <cell r="J1226" t="str">
            <v>033.39906.0000.1080</v>
          </cell>
          <cell r="L1226">
            <v>0</v>
          </cell>
        </row>
        <row r="1227">
          <cell r="J1227" t="str">
            <v>033.39907.0000.1080</v>
          </cell>
          <cell r="L1227">
            <v>807.13</v>
          </cell>
        </row>
        <row r="1228">
          <cell r="J1228" t="str">
            <v>033.39908.0000.1080</v>
          </cell>
          <cell r="L1228">
            <v>423.5</v>
          </cell>
        </row>
        <row r="1229">
          <cell r="J1229" t="str">
            <v>033..0000.1080</v>
          </cell>
          <cell r="L1229">
            <v>0</v>
          </cell>
        </row>
        <row r="1230">
          <cell r="J1230" t="str">
            <v>034.30100.0000.1080</v>
          </cell>
          <cell r="L1230">
            <v>0</v>
          </cell>
        </row>
        <row r="1231">
          <cell r="J1231" t="str">
            <v>034.30200.0000.1080</v>
          </cell>
          <cell r="L1231">
            <v>0</v>
          </cell>
        </row>
        <row r="1232">
          <cell r="J1232" t="str">
            <v>034.30300.0000.1080</v>
          </cell>
          <cell r="L1232">
            <v>0</v>
          </cell>
        </row>
        <row r="1233">
          <cell r="J1233" t="str">
            <v>034.37400.0000.1080</v>
          </cell>
          <cell r="L1233">
            <v>0</v>
          </cell>
        </row>
        <row r="1234">
          <cell r="J1234" t="str">
            <v>034.37500.0000.1080</v>
          </cell>
          <cell r="L1234">
            <v>29.32</v>
          </cell>
        </row>
        <row r="1235">
          <cell r="J1235" t="str">
            <v>034.37600.0000.1080</v>
          </cell>
          <cell r="L1235">
            <v>310.19</v>
          </cell>
        </row>
        <row r="1236">
          <cell r="J1236" t="str">
            <v>034.37601.0000.1080</v>
          </cell>
          <cell r="L1236">
            <v>8640.7900000000009</v>
          </cell>
        </row>
        <row r="1237">
          <cell r="J1237" t="str">
            <v>034.37602.0000.1080</v>
          </cell>
          <cell r="L1237">
            <v>19022.96</v>
          </cell>
        </row>
        <row r="1238">
          <cell r="J1238" t="str">
            <v>034.37800.0000.1080</v>
          </cell>
          <cell r="L1238">
            <v>475.61</v>
          </cell>
        </row>
        <row r="1239">
          <cell r="J1239" t="str">
            <v>034.37900.0000.1080</v>
          </cell>
          <cell r="L1239">
            <v>572.78</v>
          </cell>
        </row>
        <row r="1240">
          <cell r="J1240" t="str">
            <v>034.38000.0000.1080</v>
          </cell>
          <cell r="L1240">
            <v>21718.94</v>
          </cell>
        </row>
        <row r="1241">
          <cell r="J1241" t="str">
            <v>034.38100.0000.1080</v>
          </cell>
          <cell r="L1241">
            <v>4673.24</v>
          </cell>
        </row>
        <row r="1242">
          <cell r="J1242" t="str">
            <v>034.38200.0000.1080</v>
          </cell>
          <cell r="L1242">
            <v>10536.74</v>
          </cell>
        </row>
        <row r="1243">
          <cell r="J1243" t="str">
            <v>034.38300.0000.1080</v>
          </cell>
          <cell r="L1243">
            <v>600.27</v>
          </cell>
        </row>
        <row r="1244">
          <cell r="J1244" t="str">
            <v>034.38400.0000.1080</v>
          </cell>
          <cell r="L1244">
            <v>0</v>
          </cell>
        </row>
        <row r="1245">
          <cell r="J1245" t="str">
            <v>034.38500.0000.1080</v>
          </cell>
          <cell r="L1245">
            <v>434.04</v>
          </cell>
        </row>
        <row r="1246">
          <cell r="J1246" t="str">
            <v>034.38700.0000.1080</v>
          </cell>
          <cell r="L1246">
            <v>57.6</v>
          </cell>
        </row>
        <row r="1247">
          <cell r="J1247" t="str">
            <v>034.39000.0000.1080</v>
          </cell>
          <cell r="L1247">
            <v>427.82</v>
          </cell>
        </row>
        <row r="1248">
          <cell r="J1248" t="str">
            <v>034.39100.0000.1080</v>
          </cell>
          <cell r="L1248">
            <v>527.02</v>
          </cell>
        </row>
        <row r="1249">
          <cell r="J1249" t="str">
            <v>034.39103.0000.1080</v>
          </cell>
          <cell r="L1249">
            <v>0</v>
          </cell>
        </row>
        <row r="1250">
          <cell r="J1250" t="str">
            <v>034.39200.0000.1080</v>
          </cell>
          <cell r="L1250">
            <v>0</v>
          </cell>
        </row>
        <row r="1251">
          <cell r="J1251" t="str">
            <v>034.39300.0000.1080</v>
          </cell>
          <cell r="L1251">
            <v>0</v>
          </cell>
        </row>
        <row r="1252">
          <cell r="J1252" t="str">
            <v>034.39400.0000.1080</v>
          </cell>
          <cell r="L1252">
            <v>2131.1</v>
          </cell>
        </row>
        <row r="1253">
          <cell r="J1253" t="str">
            <v>034.39500.0000.1080</v>
          </cell>
          <cell r="L1253">
            <v>0</v>
          </cell>
        </row>
        <row r="1254">
          <cell r="J1254" t="str">
            <v>034.39600.0000.1080</v>
          </cell>
          <cell r="L1254">
            <v>1827.63</v>
          </cell>
        </row>
        <row r="1255">
          <cell r="J1255" t="str">
            <v>034.39603.0000.1080</v>
          </cell>
          <cell r="L1255">
            <v>0</v>
          </cell>
        </row>
        <row r="1256">
          <cell r="J1256" t="str">
            <v>034.39604.0000.1080</v>
          </cell>
          <cell r="L1256">
            <v>577.04</v>
          </cell>
        </row>
        <row r="1257">
          <cell r="J1257" t="str">
            <v>034.39605.0000.1080</v>
          </cell>
          <cell r="L1257">
            <v>0</v>
          </cell>
        </row>
        <row r="1258">
          <cell r="J1258" t="str">
            <v>034.39700.0000.1080</v>
          </cell>
          <cell r="L1258">
            <v>98.44</v>
          </cell>
        </row>
        <row r="1259">
          <cell r="J1259" t="str">
            <v>034.39701.0000.1080</v>
          </cell>
          <cell r="L1259">
            <v>0</v>
          </cell>
        </row>
        <row r="1260">
          <cell r="J1260" t="str">
            <v>034.39702.0000.1080</v>
          </cell>
          <cell r="L1260">
            <v>230.96</v>
          </cell>
        </row>
        <row r="1261">
          <cell r="J1261" t="str">
            <v>034.39800.0000.1080</v>
          </cell>
          <cell r="L1261">
            <v>131.16</v>
          </cell>
        </row>
        <row r="1262">
          <cell r="J1262" t="str">
            <v>034.39900.0000.1080</v>
          </cell>
          <cell r="L1262">
            <v>-559.66</v>
          </cell>
        </row>
        <row r="1263">
          <cell r="J1263" t="str">
            <v>034.39901.0000.1080</v>
          </cell>
          <cell r="L1263">
            <v>127.59</v>
          </cell>
        </row>
        <row r="1264">
          <cell r="J1264" t="str">
            <v>034.39902.0000.1080</v>
          </cell>
          <cell r="L1264">
            <v>208.64</v>
          </cell>
        </row>
        <row r="1265">
          <cell r="J1265" t="str">
            <v>034.39906.0000.1080</v>
          </cell>
          <cell r="L1265">
            <v>5391.84</v>
          </cell>
        </row>
        <row r="1266">
          <cell r="J1266" t="str">
            <v>034.39907.0000.1080</v>
          </cell>
          <cell r="L1266">
            <v>249.43</v>
          </cell>
        </row>
        <row r="1267">
          <cell r="J1267" t="str">
            <v>034.39908.0000.1080</v>
          </cell>
          <cell r="L1267">
            <v>790.19</v>
          </cell>
        </row>
        <row r="1268">
          <cell r="J1268" t="str">
            <v>034..0000.1080</v>
          </cell>
          <cell r="L1268">
            <v>0</v>
          </cell>
        </row>
        <row r="1269">
          <cell r="J1269" t="str">
            <v>035.30300.0000.1080</v>
          </cell>
          <cell r="L1269">
            <v>0</v>
          </cell>
        </row>
        <row r="1270">
          <cell r="J1270" t="str">
            <v>035.32540.0000.1080</v>
          </cell>
          <cell r="L1270">
            <v>0</v>
          </cell>
        </row>
        <row r="1271">
          <cell r="J1271" t="str">
            <v>035.32800.0000.1080</v>
          </cell>
          <cell r="L1271">
            <v>0</v>
          </cell>
        </row>
        <row r="1272">
          <cell r="J1272" t="str">
            <v>035.32900.0000.1080</v>
          </cell>
          <cell r="L1272">
            <v>0</v>
          </cell>
        </row>
        <row r="1273">
          <cell r="J1273" t="str">
            <v>035.33200.0000.1080</v>
          </cell>
          <cell r="L1273">
            <v>2760.23</v>
          </cell>
        </row>
        <row r="1274">
          <cell r="J1274" t="str">
            <v>035.33300.0000.1080</v>
          </cell>
          <cell r="L1274">
            <v>0</v>
          </cell>
        </row>
        <row r="1275">
          <cell r="J1275" t="str">
            <v>035.33400.0000.1080</v>
          </cell>
          <cell r="L1275">
            <v>488.95</v>
          </cell>
        </row>
        <row r="1276">
          <cell r="J1276" t="str">
            <v>035.34000.0000.1080</v>
          </cell>
          <cell r="L1276">
            <v>71.739999999999995</v>
          </cell>
        </row>
        <row r="1277">
          <cell r="J1277" t="str">
            <v>035.34200.0000.1080</v>
          </cell>
          <cell r="L1277">
            <v>10.5</v>
          </cell>
        </row>
        <row r="1278">
          <cell r="J1278" t="str">
            <v>035.34400.0000.1080</v>
          </cell>
          <cell r="L1278">
            <v>0</v>
          </cell>
        </row>
        <row r="1279">
          <cell r="J1279" t="str">
            <v>035.34500.0000.1080</v>
          </cell>
          <cell r="L1279">
            <v>3.18</v>
          </cell>
        </row>
        <row r="1280">
          <cell r="J1280" t="str">
            <v>035.36500.0000.1080</v>
          </cell>
          <cell r="L1280">
            <v>0</v>
          </cell>
        </row>
        <row r="1281">
          <cell r="J1281" t="str">
            <v>035.36600.0000.1080</v>
          </cell>
          <cell r="L1281">
            <v>0</v>
          </cell>
        </row>
        <row r="1282">
          <cell r="J1282" t="str">
            <v>035.36700.0000.1080</v>
          </cell>
          <cell r="L1282">
            <v>10941.03</v>
          </cell>
        </row>
        <row r="1283">
          <cell r="J1283" t="str">
            <v>035.36701.0000.1080</v>
          </cell>
          <cell r="L1283">
            <v>0</v>
          </cell>
        </row>
        <row r="1284">
          <cell r="J1284" t="str">
            <v>035.36800.0000.1080</v>
          </cell>
          <cell r="L1284">
            <v>0</v>
          </cell>
        </row>
        <row r="1285">
          <cell r="J1285" t="str">
            <v>035.36900.0000.1080</v>
          </cell>
          <cell r="L1285">
            <v>0</v>
          </cell>
        </row>
        <row r="1286">
          <cell r="J1286" t="str">
            <v>035.37100.0000.1080</v>
          </cell>
          <cell r="L1286">
            <v>0</v>
          </cell>
        </row>
        <row r="1287">
          <cell r="J1287" t="str">
            <v>035.37400.0000.1080</v>
          </cell>
          <cell r="L1287">
            <v>0</v>
          </cell>
        </row>
        <row r="1288">
          <cell r="J1288" t="str">
            <v>035.37500.0000.1080</v>
          </cell>
          <cell r="L1288">
            <v>66.45</v>
          </cell>
        </row>
        <row r="1289">
          <cell r="J1289" t="str">
            <v>035.37600.0000.1080</v>
          </cell>
          <cell r="L1289">
            <v>659.37</v>
          </cell>
        </row>
        <row r="1290">
          <cell r="J1290" t="str">
            <v>035.37601.0000.1080</v>
          </cell>
          <cell r="L1290">
            <v>11195.37</v>
          </cell>
        </row>
        <row r="1291">
          <cell r="J1291" t="str">
            <v>035.37602.0000.1080</v>
          </cell>
          <cell r="L1291">
            <v>19578.150000000001</v>
          </cell>
        </row>
        <row r="1292">
          <cell r="J1292" t="str">
            <v>035.37800.0000.1080</v>
          </cell>
          <cell r="L1292">
            <v>744.19</v>
          </cell>
        </row>
        <row r="1293">
          <cell r="J1293" t="str">
            <v>035.37900.0000.1080</v>
          </cell>
          <cell r="L1293">
            <v>61.36</v>
          </cell>
        </row>
        <row r="1294">
          <cell r="J1294" t="str">
            <v>035.38000.0000.1080</v>
          </cell>
          <cell r="L1294">
            <v>17313.61</v>
          </cell>
        </row>
        <row r="1295">
          <cell r="J1295" t="str">
            <v>035.38100.0000.1080</v>
          </cell>
          <cell r="L1295">
            <v>4669.8</v>
          </cell>
        </row>
        <row r="1296">
          <cell r="J1296" t="str">
            <v>035.38200.0000.1080</v>
          </cell>
          <cell r="L1296">
            <v>5238.72</v>
          </cell>
        </row>
        <row r="1297">
          <cell r="J1297" t="str">
            <v>035.38300.0000.1080</v>
          </cell>
          <cell r="L1297">
            <v>1065.49</v>
          </cell>
        </row>
        <row r="1298">
          <cell r="J1298" t="str">
            <v>035.38400.0000.1080</v>
          </cell>
          <cell r="L1298">
            <v>0</v>
          </cell>
        </row>
        <row r="1299">
          <cell r="J1299" t="str">
            <v>035.38500.0000.1080</v>
          </cell>
          <cell r="L1299">
            <v>339.85</v>
          </cell>
        </row>
        <row r="1300">
          <cell r="J1300" t="str">
            <v>035.39000.0000.1080</v>
          </cell>
          <cell r="L1300">
            <v>227.71</v>
          </cell>
        </row>
        <row r="1301">
          <cell r="J1301" t="str">
            <v>035.39003.0000.1080</v>
          </cell>
          <cell r="L1301">
            <v>12.85</v>
          </cell>
        </row>
        <row r="1302">
          <cell r="J1302" t="str">
            <v>035.39100.0000.1080</v>
          </cell>
          <cell r="L1302">
            <v>26.09</v>
          </cell>
        </row>
        <row r="1303">
          <cell r="J1303" t="str">
            <v>035.39103.0000.1080</v>
          </cell>
          <cell r="L1303">
            <v>261.04000000000002</v>
          </cell>
        </row>
        <row r="1304">
          <cell r="J1304" t="str">
            <v>035.39200.0000.1080</v>
          </cell>
          <cell r="L1304">
            <v>0</v>
          </cell>
        </row>
        <row r="1305">
          <cell r="J1305" t="str">
            <v>035.39300.0000.1080</v>
          </cell>
          <cell r="L1305">
            <v>0</v>
          </cell>
        </row>
        <row r="1306">
          <cell r="J1306" t="str">
            <v>035.39400.0000.1080</v>
          </cell>
          <cell r="L1306">
            <v>1934.41</v>
          </cell>
        </row>
        <row r="1307">
          <cell r="J1307" t="str">
            <v>035.39500.0000.1080</v>
          </cell>
          <cell r="L1307">
            <v>127.59</v>
          </cell>
        </row>
        <row r="1308">
          <cell r="J1308" t="str">
            <v>035.39600.0000.1080</v>
          </cell>
          <cell r="L1308">
            <v>676.58</v>
          </cell>
        </row>
        <row r="1309">
          <cell r="J1309" t="str">
            <v>035.39603.0000.1080</v>
          </cell>
          <cell r="L1309">
            <v>1591.2</v>
          </cell>
        </row>
        <row r="1310">
          <cell r="J1310" t="str">
            <v>035.39604.0000.1080</v>
          </cell>
          <cell r="L1310">
            <v>493.32</v>
          </cell>
        </row>
        <row r="1311">
          <cell r="J1311" t="str">
            <v>035.39700.0000.1080</v>
          </cell>
          <cell r="L1311">
            <v>333.15</v>
          </cell>
        </row>
        <row r="1312">
          <cell r="J1312" t="str">
            <v>035.39701.0000.1080</v>
          </cell>
          <cell r="L1312">
            <v>0</v>
          </cell>
        </row>
        <row r="1313">
          <cell r="J1313" t="str">
            <v>035.39702.0000.1080</v>
          </cell>
          <cell r="L1313">
            <v>0</v>
          </cell>
        </row>
        <row r="1314">
          <cell r="J1314" t="str">
            <v>035.39800.0000.1080</v>
          </cell>
          <cell r="L1314">
            <v>714.28</v>
          </cell>
        </row>
        <row r="1315">
          <cell r="J1315" t="str">
            <v>035.39900.0000.1080</v>
          </cell>
          <cell r="L1315">
            <v>1489.83</v>
          </cell>
        </row>
        <row r="1316">
          <cell r="J1316" t="str">
            <v>035.39901.0000.1080</v>
          </cell>
          <cell r="L1316">
            <v>107.57</v>
          </cell>
        </row>
        <row r="1317">
          <cell r="J1317" t="str">
            <v>035.39902.0000.1080</v>
          </cell>
          <cell r="L1317">
            <v>175.92</v>
          </cell>
        </row>
        <row r="1318">
          <cell r="J1318" t="str">
            <v>035.39906.0000.1080</v>
          </cell>
          <cell r="L1318">
            <v>0</v>
          </cell>
        </row>
        <row r="1319">
          <cell r="J1319" t="str">
            <v>035.39907.0000.1080</v>
          </cell>
          <cell r="L1319">
            <v>276.91000000000003</v>
          </cell>
        </row>
        <row r="1320">
          <cell r="J1320" t="str">
            <v>035.39908.0000.1080</v>
          </cell>
          <cell r="L1320">
            <v>666.24</v>
          </cell>
        </row>
        <row r="1321">
          <cell r="J1321" t="str">
            <v>035..0000.1080</v>
          </cell>
          <cell r="L1321">
            <v>0</v>
          </cell>
        </row>
        <row r="1322">
          <cell r="J1322" t="str">
            <v>036.32800.0000.1080</v>
          </cell>
          <cell r="L1322">
            <v>0</v>
          </cell>
        </row>
        <row r="1323">
          <cell r="J1323" t="str">
            <v>036.33200.0000.1080</v>
          </cell>
          <cell r="L1323">
            <v>405.28</v>
          </cell>
        </row>
        <row r="1324">
          <cell r="J1324" t="str">
            <v>036.33300.0000.1080</v>
          </cell>
          <cell r="L1324">
            <v>0</v>
          </cell>
        </row>
        <row r="1325">
          <cell r="J1325" t="str">
            <v>036.33400.0000.1080</v>
          </cell>
          <cell r="L1325">
            <v>179.26</v>
          </cell>
        </row>
        <row r="1326">
          <cell r="J1326" t="str">
            <v>036.36600.0000.1080</v>
          </cell>
          <cell r="L1326">
            <v>6.86</v>
          </cell>
        </row>
        <row r="1327">
          <cell r="J1327" t="str">
            <v>036.36701.0000.1080</v>
          </cell>
          <cell r="L1327">
            <v>0</v>
          </cell>
        </row>
        <row r="1328">
          <cell r="J1328" t="str">
            <v>036.36800.0000.1080</v>
          </cell>
          <cell r="L1328">
            <v>199.02</v>
          </cell>
        </row>
        <row r="1329">
          <cell r="J1329" t="str">
            <v>036.36900.0000.1080</v>
          </cell>
          <cell r="L1329">
            <v>159.62</v>
          </cell>
        </row>
        <row r="1330">
          <cell r="J1330" t="str">
            <v>036.37400.0000.1080</v>
          </cell>
          <cell r="L1330">
            <v>0</v>
          </cell>
        </row>
        <row r="1331">
          <cell r="J1331" t="str">
            <v>036.37500.0000.1080</v>
          </cell>
          <cell r="L1331">
            <v>78.88</v>
          </cell>
        </row>
        <row r="1332">
          <cell r="J1332" t="str">
            <v>036.37600.0000.1080</v>
          </cell>
          <cell r="L1332">
            <v>851.01</v>
          </cell>
        </row>
        <row r="1333">
          <cell r="J1333" t="str">
            <v>036.37601.0000.1080</v>
          </cell>
          <cell r="L1333">
            <v>13525.52</v>
          </cell>
        </row>
        <row r="1334">
          <cell r="J1334" t="str">
            <v>036.37602.0000.1080</v>
          </cell>
          <cell r="L1334">
            <v>12301.72</v>
          </cell>
        </row>
        <row r="1335">
          <cell r="J1335" t="str">
            <v>036.37800.0000.1080</v>
          </cell>
          <cell r="L1335">
            <v>0</v>
          </cell>
        </row>
        <row r="1336">
          <cell r="J1336" t="str">
            <v>036.37900.0000.1080</v>
          </cell>
          <cell r="L1336">
            <v>558.29999999999995</v>
          </cell>
        </row>
        <row r="1337">
          <cell r="J1337" t="str">
            <v>036.38000.0000.1080</v>
          </cell>
          <cell r="L1337">
            <v>15003.6</v>
          </cell>
        </row>
        <row r="1338">
          <cell r="J1338" t="str">
            <v>036.38100.0000.1080</v>
          </cell>
          <cell r="L1338">
            <v>3253.89</v>
          </cell>
        </row>
        <row r="1339">
          <cell r="J1339" t="str">
            <v>036.38200.0000.1080</v>
          </cell>
          <cell r="L1339">
            <v>9519.2099999999991</v>
          </cell>
        </row>
        <row r="1340">
          <cell r="J1340" t="str">
            <v>036.38300.0000.1080</v>
          </cell>
          <cell r="L1340">
            <v>591.38</v>
          </cell>
        </row>
        <row r="1341">
          <cell r="J1341" t="str">
            <v>036.38400.0000.1080</v>
          </cell>
          <cell r="L1341">
            <v>27.63</v>
          </cell>
        </row>
        <row r="1342">
          <cell r="J1342" t="str">
            <v>036.38500.0000.1080</v>
          </cell>
          <cell r="L1342">
            <v>315.25</v>
          </cell>
        </row>
        <row r="1343">
          <cell r="J1343" t="str">
            <v>036.38700.0000.1080</v>
          </cell>
          <cell r="L1343">
            <v>42.29</v>
          </cell>
        </row>
        <row r="1344">
          <cell r="J1344" t="str">
            <v>036.39000.0000.1080</v>
          </cell>
          <cell r="L1344">
            <v>445.87</v>
          </cell>
        </row>
        <row r="1345">
          <cell r="J1345" t="str">
            <v>036.39100.0000.1080</v>
          </cell>
          <cell r="L1345">
            <v>68.84</v>
          </cell>
        </row>
        <row r="1346">
          <cell r="J1346" t="str">
            <v>036.39103.0000.1080</v>
          </cell>
          <cell r="L1346">
            <v>82.67</v>
          </cell>
        </row>
        <row r="1347">
          <cell r="J1347" t="str">
            <v>036.39200.0000.1080</v>
          </cell>
          <cell r="L1347">
            <v>236.66</v>
          </cell>
        </row>
        <row r="1348">
          <cell r="J1348" t="str">
            <v>036.39300.0000.1080</v>
          </cell>
          <cell r="L1348">
            <v>0</v>
          </cell>
        </row>
        <row r="1349">
          <cell r="J1349" t="str">
            <v>036.39400.0000.1080</v>
          </cell>
          <cell r="L1349">
            <v>2137.87</v>
          </cell>
        </row>
        <row r="1350">
          <cell r="J1350" t="str">
            <v>036.39500.0000.1080</v>
          </cell>
          <cell r="L1350">
            <v>0</v>
          </cell>
        </row>
        <row r="1351">
          <cell r="J1351" t="str">
            <v>036.39600.0000.1080</v>
          </cell>
          <cell r="L1351">
            <v>384.09</v>
          </cell>
        </row>
        <row r="1352">
          <cell r="J1352" t="str">
            <v>036.39604.0000.1080</v>
          </cell>
          <cell r="L1352">
            <v>0</v>
          </cell>
        </row>
        <row r="1353">
          <cell r="J1353" t="str">
            <v>036.39700.0000.1080</v>
          </cell>
          <cell r="L1353">
            <v>0</v>
          </cell>
        </row>
        <row r="1354">
          <cell r="J1354" t="str">
            <v>036.39701.0000.1080</v>
          </cell>
          <cell r="L1354">
            <v>99.28</v>
          </cell>
        </row>
        <row r="1355">
          <cell r="J1355" t="str">
            <v>036.39702.0000.1080</v>
          </cell>
          <cell r="L1355">
            <v>3.83</v>
          </cell>
        </row>
        <row r="1356">
          <cell r="J1356" t="str">
            <v>036.39800.0000.1080</v>
          </cell>
          <cell r="L1356">
            <v>20.29</v>
          </cell>
        </row>
        <row r="1357">
          <cell r="J1357" t="str">
            <v>036.39900.0000.1080</v>
          </cell>
          <cell r="L1357">
            <v>0</v>
          </cell>
        </row>
        <row r="1358">
          <cell r="J1358" t="str">
            <v>036.39901.0000.1080</v>
          </cell>
          <cell r="L1358">
            <v>68.38</v>
          </cell>
        </row>
        <row r="1359">
          <cell r="J1359" t="str">
            <v>036.39902.0000.1080</v>
          </cell>
          <cell r="L1359">
            <v>111.82</v>
          </cell>
        </row>
        <row r="1360">
          <cell r="J1360" t="str">
            <v>036.39905.0000.1080</v>
          </cell>
          <cell r="L1360">
            <v>0</v>
          </cell>
        </row>
        <row r="1361">
          <cell r="J1361" t="str">
            <v>036.39906.0000.1080</v>
          </cell>
          <cell r="L1361">
            <v>0</v>
          </cell>
        </row>
        <row r="1362">
          <cell r="J1362" t="str">
            <v>036.39907.0000.1080</v>
          </cell>
          <cell r="L1362">
            <v>469.03</v>
          </cell>
        </row>
        <row r="1363">
          <cell r="J1363" t="str">
            <v>036.39908.0000.1080</v>
          </cell>
          <cell r="L1363">
            <v>423.5</v>
          </cell>
        </row>
        <row r="1364">
          <cell r="J1364" t="str">
            <v>036..0000.1080</v>
          </cell>
          <cell r="L1364">
            <v>0</v>
          </cell>
        </row>
        <row r="1365">
          <cell r="J1365" t="str">
            <v>037..0000.1080</v>
          </cell>
          <cell r="L1365">
            <v>0</v>
          </cell>
        </row>
        <row r="1366">
          <cell r="J1366" t="str">
            <v>038..0000.1080</v>
          </cell>
          <cell r="L1366">
            <v>0</v>
          </cell>
        </row>
        <row r="1367">
          <cell r="J1367" t="str">
            <v>039..0000.1080</v>
          </cell>
          <cell r="L1367">
            <v>0</v>
          </cell>
        </row>
        <row r="1368">
          <cell r="J1368" t="str">
            <v>041.37601.0000.1080</v>
          </cell>
          <cell r="L1368">
            <v>1251.8699999999999</v>
          </cell>
        </row>
        <row r="1369">
          <cell r="J1369" t="str">
            <v>041.37602.0000.1080</v>
          </cell>
          <cell r="L1369">
            <v>350.31</v>
          </cell>
        </row>
        <row r="1370">
          <cell r="J1370" t="str">
            <v>041.37800.0000.1080</v>
          </cell>
          <cell r="L1370">
            <v>75.650000000000006</v>
          </cell>
        </row>
        <row r="1371">
          <cell r="J1371" t="str">
            <v>041.38000.0000.1080</v>
          </cell>
          <cell r="L1371">
            <v>454.02</v>
          </cell>
        </row>
        <row r="1372">
          <cell r="J1372" t="str">
            <v>041.38100.0000.1080</v>
          </cell>
          <cell r="L1372">
            <v>986.76</v>
          </cell>
        </row>
        <row r="1373">
          <cell r="J1373" t="str">
            <v>041.38300.0000.1080</v>
          </cell>
          <cell r="L1373">
            <v>142.55000000000001</v>
          </cell>
        </row>
        <row r="1374">
          <cell r="J1374" t="str">
            <v>041.39100.0000.1080</v>
          </cell>
          <cell r="L1374">
            <v>77.19</v>
          </cell>
        </row>
        <row r="1375">
          <cell r="J1375" t="str">
            <v>041.39200.0000.1080</v>
          </cell>
          <cell r="L1375">
            <v>1113.96</v>
          </cell>
        </row>
        <row r="1376">
          <cell r="J1376" t="str">
            <v>041.39400.0000.1080</v>
          </cell>
          <cell r="L1376">
            <v>291.19</v>
          </cell>
        </row>
        <row r="1377">
          <cell r="J1377" t="str">
            <v>041.39600.0000.1080</v>
          </cell>
          <cell r="L1377">
            <v>0</v>
          </cell>
        </row>
        <row r="1378">
          <cell r="J1378" t="str">
            <v>041.39700.0000.1080</v>
          </cell>
          <cell r="L1378">
            <v>3.11</v>
          </cell>
        </row>
        <row r="1379">
          <cell r="J1379" t="str">
            <v>041.39701.0000.1080</v>
          </cell>
          <cell r="L1379">
            <v>0</v>
          </cell>
        </row>
        <row r="1380">
          <cell r="J1380" t="str">
            <v>041.39906.0000.1080</v>
          </cell>
          <cell r="L1380">
            <v>172.6</v>
          </cell>
        </row>
        <row r="1381">
          <cell r="J1381" t="str">
            <v>041.39907.0000.1080</v>
          </cell>
          <cell r="L1381">
            <v>196.12</v>
          </cell>
        </row>
        <row r="1382">
          <cell r="J1382" t="str">
            <v>041..0000.1080</v>
          </cell>
          <cell r="L1382">
            <v>0</v>
          </cell>
        </row>
        <row r="1383">
          <cell r="J1383" t="str">
            <v>079.00000.0000.1080</v>
          </cell>
          <cell r="L1383">
            <v>0</v>
          </cell>
        </row>
        <row r="1384">
          <cell r="J1384" t="str">
            <v>080.39906.0000.1080</v>
          </cell>
          <cell r="L1384">
            <v>430.32</v>
          </cell>
        </row>
        <row r="1385">
          <cell r="J1385" t="str">
            <v>080..0000.1080</v>
          </cell>
          <cell r="L1385">
            <v>0</v>
          </cell>
        </row>
        <row r="1386">
          <cell r="J1386" t="str">
            <v>081.30200.0000.1080</v>
          </cell>
          <cell r="L1386">
            <v>0</v>
          </cell>
        </row>
        <row r="1387">
          <cell r="J1387" t="str">
            <v>081.30300.0000.1080</v>
          </cell>
          <cell r="L1387">
            <v>0</v>
          </cell>
        </row>
        <row r="1388">
          <cell r="J1388" t="str">
            <v>081.32540.0000.1080</v>
          </cell>
          <cell r="L1388">
            <v>3.48</v>
          </cell>
        </row>
        <row r="1389">
          <cell r="J1389" t="str">
            <v>081.32800.0000.1080</v>
          </cell>
          <cell r="L1389">
            <v>6.38</v>
          </cell>
        </row>
        <row r="1390">
          <cell r="J1390" t="str">
            <v>081.33200.0000.1080</v>
          </cell>
          <cell r="L1390">
            <v>634.26</v>
          </cell>
        </row>
        <row r="1391">
          <cell r="J1391" t="str">
            <v>081.33400.0000.1080</v>
          </cell>
          <cell r="L1391">
            <v>581.30999999999995</v>
          </cell>
        </row>
        <row r="1392">
          <cell r="J1392" t="str">
            <v>081.36500.0000.1080</v>
          </cell>
          <cell r="L1392">
            <v>0</v>
          </cell>
        </row>
        <row r="1393">
          <cell r="J1393" t="str">
            <v>081.36520.0000.1080</v>
          </cell>
          <cell r="L1393">
            <v>0</v>
          </cell>
        </row>
        <row r="1394">
          <cell r="J1394" t="str">
            <v>081.36601.0000.1080</v>
          </cell>
          <cell r="L1394">
            <v>0</v>
          </cell>
        </row>
        <row r="1395">
          <cell r="J1395" t="str">
            <v>081.36700.0000.1080</v>
          </cell>
          <cell r="L1395">
            <v>2230.81</v>
          </cell>
        </row>
        <row r="1396">
          <cell r="J1396" t="str">
            <v>081.36701.0000.1080</v>
          </cell>
          <cell r="L1396">
            <v>0</v>
          </cell>
        </row>
        <row r="1397">
          <cell r="J1397" t="str">
            <v>081.36900.0000.1080</v>
          </cell>
          <cell r="L1397">
            <v>16.84</v>
          </cell>
        </row>
        <row r="1398">
          <cell r="J1398" t="str">
            <v>081.37000.0000.1080</v>
          </cell>
          <cell r="L1398">
            <v>0</v>
          </cell>
        </row>
        <row r="1399">
          <cell r="J1399" t="str">
            <v>081.37100.0000.1080</v>
          </cell>
          <cell r="L1399">
            <v>0</v>
          </cell>
        </row>
        <row r="1400">
          <cell r="J1400" t="str">
            <v>081.37400.0000.1080</v>
          </cell>
          <cell r="L1400">
            <v>0</v>
          </cell>
        </row>
        <row r="1401">
          <cell r="J1401" t="str">
            <v>081.37402.0000.1080</v>
          </cell>
          <cell r="L1401">
            <v>0</v>
          </cell>
        </row>
        <row r="1402">
          <cell r="J1402" t="str">
            <v>081.37500.0000.1080</v>
          </cell>
          <cell r="L1402">
            <v>336.99</v>
          </cell>
        </row>
        <row r="1403">
          <cell r="J1403" t="str">
            <v>081.37501.0000.1080</v>
          </cell>
          <cell r="L1403">
            <v>0</v>
          </cell>
        </row>
        <row r="1404">
          <cell r="J1404" t="str">
            <v>081.37600.0000.1080</v>
          </cell>
          <cell r="L1404">
            <v>11593.36</v>
          </cell>
        </row>
        <row r="1405">
          <cell r="J1405" t="str">
            <v>081.37601.0000.1080</v>
          </cell>
          <cell r="L1405">
            <v>68221.600000000006</v>
          </cell>
        </row>
        <row r="1406">
          <cell r="J1406" t="str">
            <v>081.37602.0000.1080</v>
          </cell>
          <cell r="L1406">
            <v>117145.58</v>
          </cell>
        </row>
        <row r="1407">
          <cell r="J1407" t="str">
            <v>081.37800.0000.1080</v>
          </cell>
          <cell r="L1407">
            <v>6525.18</v>
          </cell>
        </row>
        <row r="1408">
          <cell r="J1408" t="str">
            <v>081.37900.0000.1080</v>
          </cell>
          <cell r="L1408">
            <v>4664.1899999999996</v>
          </cell>
        </row>
        <row r="1409">
          <cell r="J1409" t="str">
            <v>081.37905.0000.1080</v>
          </cell>
          <cell r="L1409">
            <v>0</v>
          </cell>
        </row>
        <row r="1410">
          <cell r="J1410" t="str">
            <v>081.38000.0000.1080</v>
          </cell>
          <cell r="L1410">
            <v>108648.01</v>
          </cell>
        </row>
        <row r="1411">
          <cell r="J1411" t="str">
            <v>081.38100.0000.1080</v>
          </cell>
          <cell r="L1411">
            <v>26105</v>
          </cell>
        </row>
        <row r="1412">
          <cell r="J1412" t="str">
            <v>081.38200.0000.1080</v>
          </cell>
          <cell r="L1412">
            <v>75907.25</v>
          </cell>
        </row>
        <row r="1413">
          <cell r="J1413" t="str">
            <v>081.38300.0000.1080</v>
          </cell>
          <cell r="L1413">
            <v>4380.25</v>
          </cell>
        </row>
        <row r="1414">
          <cell r="J1414" t="str">
            <v>081.38400.0000.1080</v>
          </cell>
          <cell r="L1414">
            <v>0</v>
          </cell>
        </row>
        <row r="1415">
          <cell r="J1415" t="str">
            <v>081.38500.0000.1080</v>
          </cell>
          <cell r="L1415">
            <v>2144.25</v>
          </cell>
        </row>
        <row r="1416">
          <cell r="J1416" t="str">
            <v>081.38700.0000.1080</v>
          </cell>
          <cell r="L1416">
            <v>51.08</v>
          </cell>
        </row>
        <row r="1417">
          <cell r="J1417" t="str">
            <v>081.38900.0000.1080</v>
          </cell>
          <cell r="L1417">
            <v>0</v>
          </cell>
        </row>
        <row r="1418">
          <cell r="J1418" t="str">
            <v>081.39000.0000.1080</v>
          </cell>
          <cell r="L1418">
            <v>3558.48</v>
          </cell>
        </row>
        <row r="1419">
          <cell r="J1419" t="str">
            <v>081.39003.0000.1080</v>
          </cell>
          <cell r="L1419">
            <v>0</v>
          </cell>
        </row>
        <row r="1420">
          <cell r="J1420" t="str">
            <v>081.39009.0000.1080</v>
          </cell>
          <cell r="L1420">
            <v>0</v>
          </cell>
        </row>
        <row r="1421">
          <cell r="J1421" t="str">
            <v>081.39100.0000.1080</v>
          </cell>
          <cell r="L1421">
            <v>2764.59</v>
          </cell>
        </row>
        <row r="1422">
          <cell r="J1422" t="str">
            <v>081.39103.0000.1080</v>
          </cell>
          <cell r="L1422">
            <v>0</v>
          </cell>
        </row>
        <row r="1423">
          <cell r="J1423" t="str">
            <v>081.39200.0000.1080</v>
          </cell>
          <cell r="L1423">
            <v>2553.15</v>
          </cell>
        </row>
        <row r="1424">
          <cell r="J1424" t="str">
            <v>081.39300.0000.1080</v>
          </cell>
          <cell r="L1424">
            <v>80.8</v>
          </cell>
        </row>
        <row r="1425">
          <cell r="J1425" t="str">
            <v>081.39400.0000.1080</v>
          </cell>
          <cell r="L1425">
            <v>4778.5</v>
          </cell>
        </row>
        <row r="1426">
          <cell r="J1426" t="str">
            <v>081.39500.0000.1080</v>
          </cell>
          <cell r="L1426">
            <v>6.03</v>
          </cell>
        </row>
        <row r="1427">
          <cell r="J1427" t="str">
            <v>081.39600.0000.1080</v>
          </cell>
          <cell r="L1427">
            <v>2011.12</v>
          </cell>
        </row>
        <row r="1428">
          <cell r="J1428" t="str">
            <v>081.39603.0000.1080</v>
          </cell>
          <cell r="L1428">
            <v>732.11</v>
          </cell>
        </row>
        <row r="1429">
          <cell r="J1429" t="str">
            <v>081.39604.0000.1080</v>
          </cell>
          <cell r="L1429">
            <v>1018.38</v>
          </cell>
        </row>
        <row r="1430">
          <cell r="J1430" t="str">
            <v>081.39605.0000.1080</v>
          </cell>
          <cell r="L1430">
            <v>27.68</v>
          </cell>
        </row>
        <row r="1431">
          <cell r="J1431" t="str">
            <v>081.39700.0000.1080</v>
          </cell>
          <cell r="L1431">
            <v>1808.1</v>
          </cell>
        </row>
        <row r="1432">
          <cell r="J1432" t="str">
            <v>081.39701.0000.1080</v>
          </cell>
          <cell r="L1432">
            <v>403.45</v>
          </cell>
        </row>
        <row r="1433">
          <cell r="J1433" t="str">
            <v>081.39702.0000.1080</v>
          </cell>
          <cell r="L1433">
            <v>0</v>
          </cell>
        </row>
        <row r="1434">
          <cell r="J1434" t="str">
            <v>081.39800.0000.1080</v>
          </cell>
          <cell r="L1434">
            <v>6191.91</v>
          </cell>
        </row>
        <row r="1435">
          <cell r="J1435" t="str">
            <v>081.39900.0000.1080</v>
          </cell>
          <cell r="L1435">
            <v>371.25</v>
          </cell>
        </row>
        <row r="1436">
          <cell r="J1436" t="str">
            <v>081.39901.0000.1080</v>
          </cell>
          <cell r="L1436">
            <v>200.16</v>
          </cell>
        </row>
        <row r="1437">
          <cell r="J1437" t="str">
            <v>081.39902.0000.1080</v>
          </cell>
          <cell r="L1437">
            <v>327.33</v>
          </cell>
        </row>
        <row r="1438">
          <cell r="J1438" t="str">
            <v>081.39906.0000.1080</v>
          </cell>
          <cell r="L1438">
            <v>11278.31</v>
          </cell>
        </row>
        <row r="1439">
          <cell r="J1439" t="str">
            <v>081.39907.0000.1080</v>
          </cell>
          <cell r="L1439">
            <v>348.1</v>
          </cell>
        </row>
        <row r="1440">
          <cell r="J1440" t="str">
            <v>081.39908.0000.1080</v>
          </cell>
          <cell r="L1440">
            <v>2240.67</v>
          </cell>
        </row>
        <row r="1441">
          <cell r="J1441" t="str">
            <v>081..0000.1080</v>
          </cell>
          <cell r="L1441">
            <v>0</v>
          </cell>
        </row>
        <row r="1442">
          <cell r="J1442" t="str">
            <v>082.30300.0000.1080</v>
          </cell>
          <cell r="L1442">
            <v>0</v>
          </cell>
        </row>
        <row r="1443">
          <cell r="J1443" t="str">
            <v>082.37400.0000.1080</v>
          </cell>
          <cell r="L1443">
            <v>0</v>
          </cell>
        </row>
        <row r="1444">
          <cell r="J1444" t="str">
            <v>082.37500.0000.1080</v>
          </cell>
          <cell r="L1444">
            <v>0</v>
          </cell>
        </row>
        <row r="1445">
          <cell r="J1445" t="str">
            <v>082.37600.0000.1080</v>
          </cell>
          <cell r="L1445">
            <v>0</v>
          </cell>
        </row>
        <row r="1446">
          <cell r="J1446" t="str">
            <v>082.37601.0000.1080</v>
          </cell>
          <cell r="L1446">
            <v>0</v>
          </cell>
        </row>
        <row r="1447">
          <cell r="J1447" t="str">
            <v>082.37602.0000.1080</v>
          </cell>
          <cell r="L1447">
            <v>-0.76</v>
          </cell>
        </row>
        <row r="1448">
          <cell r="J1448" t="str">
            <v>082.37800.0000.1080</v>
          </cell>
          <cell r="L1448">
            <v>0</v>
          </cell>
        </row>
        <row r="1449">
          <cell r="J1449" t="str">
            <v>082.37900.0000.1080</v>
          </cell>
          <cell r="L1449">
            <v>0</v>
          </cell>
        </row>
        <row r="1450">
          <cell r="J1450" t="str">
            <v>082.38000.0000.1080</v>
          </cell>
          <cell r="L1450">
            <v>3.52</v>
          </cell>
        </row>
        <row r="1451">
          <cell r="J1451" t="str">
            <v>082.38100.0000.1080</v>
          </cell>
          <cell r="L1451">
            <v>0</v>
          </cell>
        </row>
        <row r="1452">
          <cell r="J1452" t="str">
            <v>082.38200.0000.1080</v>
          </cell>
          <cell r="L1452">
            <v>0</v>
          </cell>
        </row>
        <row r="1453">
          <cell r="J1453" t="str">
            <v>082.38300.0000.1080</v>
          </cell>
          <cell r="L1453">
            <v>0</v>
          </cell>
        </row>
        <row r="1454">
          <cell r="J1454" t="str">
            <v>082.38500.0000.1080</v>
          </cell>
          <cell r="L1454">
            <v>0</v>
          </cell>
        </row>
        <row r="1455">
          <cell r="J1455" t="str">
            <v>082.38700.0000.1080</v>
          </cell>
          <cell r="L1455">
            <v>0</v>
          </cell>
        </row>
        <row r="1456">
          <cell r="J1456" t="str">
            <v>082.39000.0000.1080</v>
          </cell>
          <cell r="L1456">
            <v>0</v>
          </cell>
        </row>
        <row r="1457">
          <cell r="J1457" t="str">
            <v>082.39009.0000.1080</v>
          </cell>
          <cell r="L1457">
            <v>0</v>
          </cell>
        </row>
        <row r="1458">
          <cell r="J1458" t="str">
            <v>082.39100.0000.1080</v>
          </cell>
          <cell r="L1458">
            <v>0</v>
          </cell>
        </row>
        <row r="1459">
          <cell r="J1459" t="str">
            <v>082.39103.0000.1080</v>
          </cell>
          <cell r="L1459">
            <v>0</v>
          </cell>
        </row>
        <row r="1460">
          <cell r="J1460" t="str">
            <v>082.39200.0000.1080</v>
          </cell>
          <cell r="L1460">
            <v>0</v>
          </cell>
        </row>
        <row r="1461">
          <cell r="J1461" t="str">
            <v>082.39300.0000.1080</v>
          </cell>
          <cell r="L1461">
            <v>0</v>
          </cell>
        </row>
        <row r="1462">
          <cell r="J1462" t="str">
            <v>082.39400.0000.1080</v>
          </cell>
          <cell r="L1462">
            <v>0</v>
          </cell>
        </row>
        <row r="1463">
          <cell r="J1463" t="str">
            <v>082.39500.0000.1080</v>
          </cell>
          <cell r="L1463">
            <v>0</v>
          </cell>
        </row>
        <row r="1464">
          <cell r="J1464" t="str">
            <v>082.39600.0000.1080</v>
          </cell>
          <cell r="L1464">
            <v>0</v>
          </cell>
        </row>
        <row r="1465">
          <cell r="J1465" t="str">
            <v>082.39603.0000.1080</v>
          </cell>
          <cell r="L1465">
            <v>0</v>
          </cell>
        </row>
        <row r="1466">
          <cell r="J1466" t="str">
            <v>082.39604.0000.1080</v>
          </cell>
          <cell r="L1466">
            <v>0</v>
          </cell>
        </row>
        <row r="1467">
          <cell r="J1467" t="str">
            <v>082.39700.0000.1080</v>
          </cell>
          <cell r="L1467">
            <v>0</v>
          </cell>
        </row>
        <row r="1468">
          <cell r="J1468" t="str">
            <v>082.39701.0000.1080</v>
          </cell>
          <cell r="L1468">
            <v>0</v>
          </cell>
        </row>
        <row r="1469">
          <cell r="J1469" t="str">
            <v>082.39702.0000.1080</v>
          </cell>
          <cell r="L1469">
            <v>0</v>
          </cell>
        </row>
        <row r="1470">
          <cell r="J1470" t="str">
            <v>082.39800.0000.1080</v>
          </cell>
          <cell r="L1470">
            <v>0</v>
          </cell>
        </row>
        <row r="1471">
          <cell r="J1471" t="str">
            <v>082.39900.0000.1080</v>
          </cell>
          <cell r="L1471">
            <v>0</v>
          </cell>
        </row>
        <row r="1472">
          <cell r="J1472" t="str">
            <v>082.39901.0000.1080</v>
          </cell>
          <cell r="L1472">
            <v>0</v>
          </cell>
        </row>
        <row r="1473">
          <cell r="J1473" t="str">
            <v>082.39902.0000.1080</v>
          </cell>
          <cell r="L1473">
            <v>0</v>
          </cell>
        </row>
        <row r="1474">
          <cell r="J1474" t="str">
            <v>082.39906.0000.1080</v>
          </cell>
          <cell r="L1474">
            <v>0</v>
          </cell>
        </row>
        <row r="1475">
          <cell r="J1475" t="str">
            <v>082.39907.0000.1080</v>
          </cell>
          <cell r="L1475">
            <v>0</v>
          </cell>
        </row>
        <row r="1476">
          <cell r="J1476" t="str">
            <v>082.39908.0000.1080</v>
          </cell>
          <cell r="L1476">
            <v>0</v>
          </cell>
        </row>
        <row r="1477">
          <cell r="J1477" t="str">
            <v>082..0000.1080</v>
          </cell>
          <cell r="L1477">
            <v>0</v>
          </cell>
        </row>
        <row r="1478">
          <cell r="J1478" t="str">
            <v>083.37400.0000.1080</v>
          </cell>
          <cell r="L1478">
            <v>0</v>
          </cell>
        </row>
        <row r="1479">
          <cell r="J1479" t="str">
            <v>083.37500.0000.1080</v>
          </cell>
          <cell r="L1479">
            <v>0</v>
          </cell>
        </row>
        <row r="1480">
          <cell r="J1480" t="str">
            <v>083.37600.0000.1080</v>
          </cell>
          <cell r="L1480">
            <v>-0.72</v>
          </cell>
        </row>
        <row r="1481">
          <cell r="J1481" t="str">
            <v>083.37601.0000.1080</v>
          </cell>
          <cell r="L1481">
            <v>0</v>
          </cell>
        </row>
        <row r="1482">
          <cell r="J1482" t="str">
            <v>083.37602.0000.1080</v>
          </cell>
          <cell r="L1482">
            <v>0</v>
          </cell>
        </row>
        <row r="1483">
          <cell r="J1483" t="str">
            <v>083.37800.0000.1080</v>
          </cell>
          <cell r="L1483">
            <v>0</v>
          </cell>
        </row>
        <row r="1484">
          <cell r="J1484" t="str">
            <v>083.37900.0000.1080</v>
          </cell>
          <cell r="L1484">
            <v>0</v>
          </cell>
        </row>
        <row r="1485">
          <cell r="J1485" t="str">
            <v>083.38000.0000.1080</v>
          </cell>
          <cell r="L1485">
            <v>0</v>
          </cell>
        </row>
        <row r="1486">
          <cell r="J1486" t="str">
            <v>083.38100.0000.1080</v>
          </cell>
          <cell r="L1486">
            <v>0</v>
          </cell>
        </row>
        <row r="1487">
          <cell r="J1487" t="str">
            <v>083.38200.0000.1080</v>
          </cell>
          <cell r="L1487">
            <v>0</v>
          </cell>
        </row>
        <row r="1488">
          <cell r="J1488" t="str">
            <v>083.38300.0000.1080</v>
          </cell>
          <cell r="L1488">
            <v>0</v>
          </cell>
        </row>
        <row r="1489">
          <cell r="J1489" t="str">
            <v>083.38400.0000.1080</v>
          </cell>
          <cell r="L1489">
            <v>0</v>
          </cell>
        </row>
        <row r="1490">
          <cell r="J1490" t="str">
            <v>083.38500.0000.1080</v>
          </cell>
          <cell r="L1490">
            <v>0</v>
          </cell>
        </row>
        <row r="1491">
          <cell r="J1491" t="str">
            <v>083.38700.0000.1080</v>
          </cell>
          <cell r="L1491">
            <v>0</v>
          </cell>
        </row>
        <row r="1492">
          <cell r="J1492" t="str">
            <v>083.39000.0000.1080</v>
          </cell>
          <cell r="L1492">
            <v>0</v>
          </cell>
        </row>
        <row r="1493">
          <cell r="J1493" t="str">
            <v>083.39100.0000.1080</v>
          </cell>
          <cell r="L1493">
            <v>0</v>
          </cell>
        </row>
        <row r="1494">
          <cell r="J1494" t="str">
            <v>083.39103.0000.1080</v>
          </cell>
          <cell r="L1494">
            <v>0</v>
          </cell>
        </row>
        <row r="1495">
          <cell r="J1495" t="str">
            <v>083.39200.0000.1080</v>
          </cell>
          <cell r="L1495">
            <v>0</v>
          </cell>
        </row>
        <row r="1496">
          <cell r="J1496" t="str">
            <v>083.39300.0000.1080</v>
          </cell>
          <cell r="L1496">
            <v>0</v>
          </cell>
        </row>
        <row r="1497">
          <cell r="J1497" t="str">
            <v>083.39400.0000.1080</v>
          </cell>
          <cell r="L1497">
            <v>0</v>
          </cell>
        </row>
        <row r="1498">
          <cell r="J1498" t="str">
            <v>083.39500.0000.1080</v>
          </cell>
          <cell r="L1498">
            <v>0</v>
          </cell>
        </row>
        <row r="1499">
          <cell r="J1499" t="str">
            <v>083.39600.0000.1080</v>
          </cell>
          <cell r="L1499">
            <v>0</v>
          </cell>
        </row>
        <row r="1500">
          <cell r="J1500" t="str">
            <v>083.39603.0000.1080</v>
          </cell>
          <cell r="L1500">
            <v>0</v>
          </cell>
        </row>
        <row r="1501">
          <cell r="J1501" t="str">
            <v>083.39604.0000.1080</v>
          </cell>
          <cell r="L1501">
            <v>0</v>
          </cell>
        </row>
        <row r="1502">
          <cell r="J1502" t="str">
            <v>083.39700.0000.1080</v>
          </cell>
          <cell r="L1502">
            <v>0</v>
          </cell>
        </row>
        <row r="1503">
          <cell r="J1503" t="str">
            <v>083.39701.0000.1080</v>
          </cell>
          <cell r="L1503">
            <v>0</v>
          </cell>
        </row>
        <row r="1504">
          <cell r="J1504" t="str">
            <v>083.39702.0000.1080</v>
          </cell>
          <cell r="L1504">
            <v>0</v>
          </cell>
        </row>
        <row r="1505">
          <cell r="J1505" t="str">
            <v>083.39800.0000.1080</v>
          </cell>
          <cell r="L1505">
            <v>0</v>
          </cell>
        </row>
        <row r="1506">
          <cell r="J1506" t="str">
            <v>083.39900.0000.1080</v>
          </cell>
          <cell r="L1506">
            <v>0</v>
          </cell>
        </row>
        <row r="1507">
          <cell r="J1507" t="str">
            <v>083.39901.0000.1080</v>
          </cell>
          <cell r="L1507">
            <v>0</v>
          </cell>
        </row>
        <row r="1508">
          <cell r="J1508" t="str">
            <v>083.39902.0000.1080</v>
          </cell>
          <cell r="L1508">
            <v>0</v>
          </cell>
        </row>
        <row r="1509">
          <cell r="J1509" t="str">
            <v>083.39906.0000.1080</v>
          </cell>
          <cell r="L1509">
            <v>0</v>
          </cell>
        </row>
        <row r="1510">
          <cell r="J1510" t="str">
            <v>083.39907.0000.1080</v>
          </cell>
          <cell r="L1510">
            <v>0</v>
          </cell>
        </row>
        <row r="1511">
          <cell r="J1511" t="str">
            <v>083.39908.0000.1080</v>
          </cell>
          <cell r="L1511">
            <v>0</v>
          </cell>
        </row>
        <row r="1512">
          <cell r="J1512" t="str">
            <v>083..0000.1080</v>
          </cell>
          <cell r="L1512">
            <v>0</v>
          </cell>
        </row>
        <row r="1513">
          <cell r="J1513" t="str">
            <v>084.30100.0000.1080</v>
          </cell>
          <cell r="L1513">
            <v>0</v>
          </cell>
        </row>
        <row r="1514">
          <cell r="J1514" t="str">
            <v>084.30200.0000.1080</v>
          </cell>
          <cell r="L1514">
            <v>0</v>
          </cell>
        </row>
        <row r="1515">
          <cell r="J1515" t="str">
            <v>084.30300.0000.1080</v>
          </cell>
          <cell r="L1515">
            <v>0</v>
          </cell>
        </row>
        <row r="1516">
          <cell r="J1516" t="str">
            <v>084.36701.0000.1080</v>
          </cell>
          <cell r="L1516">
            <v>0</v>
          </cell>
        </row>
        <row r="1517">
          <cell r="J1517" t="str">
            <v>084.37400.0000.1080</v>
          </cell>
          <cell r="L1517">
            <v>0</v>
          </cell>
        </row>
        <row r="1518">
          <cell r="J1518" t="str">
            <v>084.37500.0000.1080</v>
          </cell>
          <cell r="L1518">
            <v>0</v>
          </cell>
        </row>
        <row r="1519">
          <cell r="J1519" t="str">
            <v>084.37600.0000.1080</v>
          </cell>
          <cell r="L1519">
            <v>0</v>
          </cell>
        </row>
        <row r="1520">
          <cell r="J1520" t="str">
            <v>084.37601.0000.1080</v>
          </cell>
          <cell r="L1520">
            <v>-6.84</v>
          </cell>
        </row>
        <row r="1521">
          <cell r="J1521" t="str">
            <v>084.37602.0000.1080</v>
          </cell>
          <cell r="L1521">
            <v>-6.67</v>
          </cell>
        </row>
        <row r="1522">
          <cell r="J1522" t="str">
            <v>084.37700.0000.1080</v>
          </cell>
          <cell r="L1522">
            <v>0</v>
          </cell>
        </row>
        <row r="1523">
          <cell r="J1523" t="str">
            <v>084.37800.0000.1080</v>
          </cell>
          <cell r="L1523">
            <v>0</v>
          </cell>
        </row>
        <row r="1524">
          <cell r="J1524" t="str">
            <v>084.37900.0000.1080</v>
          </cell>
          <cell r="L1524">
            <v>0</v>
          </cell>
        </row>
        <row r="1525">
          <cell r="J1525" t="str">
            <v>084.38000.0000.1080</v>
          </cell>
          <cell r="L1525">
            <v>0</v>
          </cell>
        </row>
        <row r="1526">
          <cell r="J1526" t="str">
            <v>084.38100.0000.1080</v>
          </cell>
          <cell r="L1526">
            <v>0</v>
          </cell>
        </row>
        <row r="1527">
          <cell r="J1527" t="str">
            <v>084.38200.0000.1080</v>
          </cell>
          <cell r="L1527">
            <v>-53.33</v>
          </cell>
        </row>
        <row r="1528">
          <cell r="J1528" t="str">
            <v>084.38300.0000.1080</v>
          </cell>
          <cell r="L1528">
            <v>0</v>
          </cell>
        </row>
        <row r="1529">
          <cell r="J1529" t="str">
            <v>084.38400.0000.1080</v>
          </cell>
          <cell r="L1529">
            <v>0</v>
          </cell>
        </row>
        <row r="1530">
          <cell r="J1530" t="str">
            <v>084.38500.0000.1080</v>
          </cell>
          <cell r="L1530">
            <v>0</v>
          </cell>
        </row>
        <row r="1531">
          <cell r="J1531" t="str">
            <v>084.38900.0000.1080</v>
          </cell>
          <cell r="L1531">
            <v>0</v>
          </cell>
        </row>
        <row r="1532">
          <cell r="J1532" t="str">
            <v>084.39000.0000.1080</v>
          </cell>
          <cell r="L1532">
            <v>0</v>
          </cell>
        </row>
        <row r="1533">
          <cell r="J1533" t="str">
            <v>084.39003.0000.1080</v>
          </cell>
          <cell r="L1533">
            <v>0</v>
          </cell>
        </row>
        <row r="1534">
          <cell r="J1534" t="str">
            <v>084.39009.0000.1080</v>
          </cell>
          <cell r="L1534">
            <v>0</v>
          </cell>
        </row>
        <row r="1535">
          <cell r="J1535" t="str">
            <v>084.39100.0000.1080</v>
          </cell>
          <cell r="L1535">
            <v>0</v>
          </cell>
        </row>
        <row r="1536">
          <cell r="J1536" t="str">
            <v>084.39103.0000.1080</v>
          </cell>
          <cell r="L1536">
            <v>0</v>
          </cell>
        </row>
        <row r="1537">
          <cell r="J1537" t="str">
            <v>084.39200.0000.1080</v>
          </cell>
          <cell r="L1537">
            <v>0</v>
          </cell>
        </row>
        <row r="1538">
          <cell r="J1538" t="str">
            <v>084.39300.0000.1080</v>
          </cell>
          <cell r="L1538">
            <v>0</v>
          </cell>
        </row>
        <row r="1539">
          <cell r="J1539" t="str">
            <v>084.39400.0000.1080</v>
          </cell>
          <cell r="L1539">
            <v>0</v>
          </cell>
        </row>
        <row r="1540">
          <cell r="J1540" t="str">
            <v>084.39500.0000.1080</v>
          </cell>
          <cell r="L1540">
            <v>0</v>
          </cell>
        </row>
        <row r="1541">
          <cell r="J1541" t="str">
            <v>084.39600.0000.1080</v>
          </cell>
          <cell r="L1541">
            <v>0</v>
          </cell>
        </row>
        <row r="1542">
          <cell r="J1542" t="str">
            <v>084.39603.0000.1080</v>
          </cell>
          <cell r="L1542">
            <v>0</v>
          </cell>
        </row>
        <row r="1543">
          <cell r="J1543" t="str">
            <v>084.39604.0000.1080</v>
          </cell>
          <cell r="L1543">
            <v>0</v>
          </cell>
        </row>
        <row r="1544">
          <cell r="J1544" t="str">
            <v>084.39700.0000.1080</v>
          </cell>
          <cell r="L1544">
            <v>0</v>
          </cell>
        </row>
        <row r="1545">
          <cell r="J1545" t="str">
            <v>084.39701.0000.1080</v>
          </cell>
          <cell r="L1545">
            <v>0</v>
          </cell>
        </row>
        <row r="1546">
          <cell r="J1546" t="str">
            <v>084.39702.0000.1080</v>
          </cell>
          <cell r="L1546">
            <v>0</v>
          </cell>
        </row>
        <row r="1547">
          <cell r="J1547" t="str">
            <v>084.39800.0000.1080</v>
          </cell>
          <cell r="L1547">
            <v>0</v>
          </cell>
        </row>
        <row r="1548">
          <cell r="J1548" t="str">
            <v>084.39901.0000.1080</v>
          </cell>
          <cell r="L1548">
            <v>0</v>
          </cell>
        </row>
        <row r="1549">
          <cell r="J1549" t="str">
            <v>084.39902.0000.1080</v>
          </cell>
          <cell r="L1549">
            <v>0</v>
          </cell>
        </row>
        <row r="1550">
          <cell r="J1550" t="str">
            <v>084.39905.0000.1080</v>
          </cell>
          <cell r="L1550">
            <v>0</v>
          </cell>
        </row>
        <row r="1551">
          <cell r="J1551" t="str">
            <v>084.39906.0000.1080</v>
          </cell>
          <cell r="L1551">
            <v>0</v>
          </cell>
        </row>
        <row r="1552">
          <cell r="J1552" t="str">
            <v>084.39907.0000.1080</v>
          </cell>
          <cell r="L1552">
            <v>0</v>
          </cell>
        </row>
        <row r="1553">
          <cell r="J1553" t="str">
            <v>084.39908.0000.1080</v>
          </cell>
          <cell r="L1553">
            <v>0</v>
          </cell>
        </row>
        <row r="1554">
          <cell r="J1554" t="str">
            <v>084..0000.1080</v>
          </cell>
          <cell r="L1554">
            <v>0</v>
          </cell>
        </row>
        <row r="1555">
          <cell r="J1555" t="str">
            <v>085.33300.0000.1080</v>
          </cell>
          <cell r="L1555">
            <v>0</v>
          </cell>
        </row>
        <row r="1556">
          <cell r="J1556" t="str">
            <v>085.36500.0000.1080</v>
          </cell>
          <cell r="L1556">
            <v>0</v>
          </cell>
        </row>
        <row r="1557">
          <cell r="J1557" t="str">
            <v>085.36700.0000.1080</v>
          </cell>
          <cell r="L1557">
            <v>0</v>
          </cell>
        </row>
        <row r="1558">
          <cell r="J1558" t="str">
            <v>085.36701.0000.1080</v>
          </cell>
          <cell r="L1558">
            <v>0</v>
          </cell>
        </row>
        <row r="1559">
          <cell r="J1559" t="str">
            <v>085.36800.0000.1080</v>
          </cell>
          <cell r="L1559">
            <v>0</v>
          </cell>
        </row>
        <row r="1560">
          <cell r="J1560" t="str">
            <v>085.36900.0000.1080</v>
          </cell>
          <cell r="L1560">
            <v>0</v>
          </cell>
        </row>
        <row r="1561">
          <cell r="J1561" t="str">
            <v>085.37500.0000.1080</v>
          </cell>
          <cell r="L1561">
            <v>0</v>
          </cell>
        </row>
        <row r="1562">
          <cell r="J1562" t="str">
            <v>085.37600.0000.1080</v>
          </cell>
          <cell r="L1562">
            <v>-2.11</v>
          </cell>
        </row>
        <row r="1563">
          <cell r="J1563" t="str">
            <v>085.37601.0000.1080</v>
          </cell>
          <cell r="L1563">
            <v>0</v>
          </cell>
        </row>
        <row r="1564">
          <cell r="J1564" t="str">
            <v>085.37602.0000.1080</v>
          </cell>
          <cell r="L1564">
            <v>0</v>
          </cell>
        </row>
        <row r="1565">
          <cell r="J1565" t="str">
            <v>085.37800.0000.1080</v>
          </cell>
          <cell r="L1565">
            <v>0</v>
          </cell>
        </row>
        <row r="1566">
          <cell r="J1566" t="str">
            <v>085.37900.0000.1080</v>
          </cell>
          <cell r="L1566">
            <v>0</v>
          </cell>
        </row>
        <row r="1567">
          <cell r="J1567" t="str">
            <v>085.38000.0000.1080</v>
          </cell>
          <cell r="L1567">
            <v>0</v>
          </cell>
        </row>
        <row r="1568">
          <cell r="J1568" t="str">
            <v>085.38200.0000.1080</v>
          </cell>
          <cell r="L1568">
            <v>0</v>
          </cell>
        </row>
        <row r="1569">
          <cell r="J1569" t="str">
            <v>085.38300.0000.1080</v>
          </cell>
          <cell r="L1569">
            <v>0</v>
          </cell>
        </row>
        <row r="1570">
          <cell r="J1570" t="str">
            <v>085.38400.0000.1080</v>
          </cell>
          <cell r="L1570">
            <v>0</v>
          </cell>
        </row>
        <row r="1571">
          <cell r="J1571" t="str">
            <v>085.38500.0000.1080</v>
          </cell>
          <cell r="L1571">
            <v>0</v>
          </cell>
        </row>
        <row r="1572">
          <cell r="J1572" t="str">
            <v>085.38700.0000.1080</v>
          </cell>
          <cell r="L1572">
            <v>0</v>
          </cell>
        </row>
        <row r="1573">
          <cell r="J1573" t="str">
            <v>085.39000.0000.1080</v>
          </cell>
          <cell r="L1573">
            <v>0</v>
          </cell>
        </row>
        <row r="1574">
          <cell r="J1574" t="str">
            <v>085.39100.0000.1080</v>
          </cell>
          <cell r="L1574">
            <v>0</v>
          </cell>
        </row>
        <row r="1575">
          <cell r="J1575" t="str">
            <v>085.39103.0000.1080</v>
          </cell>
          <cell r="L1575">
            <v>0</v>
          </cell>
        </row>
        <row r="1576">
          <cell r="J1576" t="str">
            <v>085.39200.0000.1080</v>
          </cell>
          <cell r="L1576">
            <v>0</v>
          </cell>
        </row>
        <row r="1577">
          <cell r="J1577" t="str">
            <v>085.39400.0000.1080</v>
          </cell>
          <cell r="L1577">
            <v>0</v>
          </cell>
        </row>
        <row r="1578">
          <cell r="J1578" t="str">
            <v>085.39500.0000.1080</v>
          </cell>
          <cell r="L1578">
            <v>0</v>
          </cell>
        </row>
        <row r="1579">
          <cell r="J1579" t="str">
            <v>085.39600.0000.1080</v>
          </cell>
          <cell r="L1579">
            <v>0</v>
          </cell>
        </row>
        <row r="1580">
          <cell r="J1580" t="str">
            <v>085.39604.0000.1080</v>
          </cell>
          <cell r="L1580">
            <v>0</v>
          </cell>
        </row>
        <row r="1581">
          <cell r="J1581" t="str">
            <v>085.39700.0000.1080</v>
          </cell>
          <cell r="L1581">
            <v>0</v>
          </cell>
        </row>
        <row r="1582">
          <cell r="J1582" t="str">
            <v>085.39701.0000.1080</v>
          </cell>
          <cell r="L1582">
            <v>0</v>
          </cell>
        </row>
        <row r="1583">
          <cell r="J1583" t="str">
            <v>085.39702.0000.1080</v>
          </cell>
          <cell r="L1583">
            <v>0</v>
          </cell>
        </row>
        <row r="1584">
          <cell r="J1584" t="str">
            <v>085.39800.0000.1080</v>
          </cell>
          <cell r="L1584">
            <v>0</v>
          </cell>
        </row>
        <row r="1585">
          <cell r="J1585" t="str">
            <v>085..0000.1080</v>
          </cell>
          <cell r="L1585">
            <v>0</v>
          </cell>
        </row>
        <row r="1586">
          <cell r="J1586" t="str">
            <v>086.32540.0000.1080</v>
          </cell>
          <cell r="L1586">
            <v>49.47</v>
          </cell>
        </row>
        <row r="1587">
          <cell r="J1587" t="str">
            <v>086.32800.0000.1080</v>
          </cell>
          <cell r="L1587">
            <v>0</v>
          </cell>
        </row>
        <row r="1588">
          <cell r="J1588" t="str">
            <v>086.33200.0000.1080</v>
          </cell>
          <cell r="L1588">
            <v>2205.41</v>
          </cell>
        </row>
        <row r="1589">
          <cell r="J1589" t="str">
            <v>086.33300.0000.1080</v>
          </cell>
          <cell r="L1589">
            <v>1.81</v>
          </cell>
        </row>
        <row r="1590">
          <cell r="J1590" t="str">
            <v>086.33400.0000.1080</v>
          </cell>
          <cell r="L1590">
            <v>311.57</v>
          </cell>
        </row>
        <row r="1591">
          <cell r="J1591" t="str">
            <v>086.36500.0000.1080</v>
          </cell>
          <cell r="L1591">
            <v>0</v>
          </cell>
        </row>
        <row r="1592">
          <cell r="J1592" t="str">
            <v>086.36520.0000.1080</v>
          </cell>
          <cell r="L1592">
            <v>0</v>
          </cell>
        </row>
        <row r="1593">
          <cell r="J1593" t="str">
            <v>086.36600.0000.1080</v>
          </cell>
          <cell r="L1593">
            <v>0.98</v>
          </cell>
        </row>
        <row r="1594">
          <cell r="J1594" t="str">
            <v>086.36601.0000.1080</v>
          </cell>
          <cell r="L1594">
            <v>0</v>
          </cell>
        </row>
        <row r="1595">
          <cell r="J1595" t="str">
            <v>086.36602.0000.1080</v>
          </cell>
          <cell r="L1595">
            <v>0</v>
          </cell>
        </row>
        <row r="1596">
          <cell r="J1596" t="str">
            <v>086.36603.0000.1080</v>
          </cell>
          <cell r="L1596">
            <v>0</v>
          </cell>
        </row>
        <row r="1597">
          <cell r="J1597" t="str">
            <v>086.36700.0000.1080</v>
          </cell>
          <cell r="L1597">
            <v>2494.39</v>
          </cell>
        </row>
        <row r="1598">
          <cell r="J1598" t="str">
            <v>086.36701.0000.1080</v>
          </cell>
          <cell r="L1598">
            <v>4.63</v>
          </cell>
        </row>
        <row r="1599">
          <cell r="J1599" t="str">
            <v>086.36800.0000.1080</v>
          </cell>
          <cell r="L1599">
            <v>1450.2</v>
          </cell>
        </row>
        <row r="1600">
          <cell r="J1600" t="str">
            <v>086.36900.0000.1080</v>
          </cell>
          <cell r="L1600">
            <v>309.89</v>
          </cell>
        </row>
        <row r="1601">
          <cell r="J1601" t="str">
            <v>086.37100.0000.1080</v>
          </cell>
          <cell r="L1601">
            <v>299.75</v>
          </cell>
        </row>
        <row r="1602">
          <cell r="J1602" t="str">
            <v>086.37400.0000.1080</v>
          </cell>
          <cell r="L1602">
            <v>0</v>
          </cell>
        </row>
        <row r="1603">
          <cell r="J1603" t="str">
            <v>086.37500.0000.1080</v>
          </cell>
          <cell r="L1603">
            <v>1.1100000000000001</v>
          </cell>
        </row>
        <row r="1604">
          <cell r="J1604" t="str">
            <v>086.37600.0000.1080</v>
          </cell>
          <cell r="L1604">
            <v>717.54</v>
          </cell>
        </row>
        <row r="1605">
          <cell r="J1605" t="str">
            <v>086.37601.0000.1080</v>
          </cell>
          <cell r="L1605">
            <v>6442.27</v>
          </cell>
        </row>
        <row r="1606">
          <cell r="J1606" t="str">
            <v>086.37602.0000.1080</v>
          </cell>
          <cell r="L1606">
            <v>3785.39</v>
          </cell>
        </row>
        <row r="1607">
          <cell r="J1607" t="str">
            <v>086.37800.0000.1080</v>
          </cell>
          <cell r="L1607">
            <v>568.49</v>
          </cell>
        </row>
        <row r="1608">
          <cell r="J1608" t="str">
            <v>086.37908.0000.1080</v>
          </cell>
          <cell r="L1608">
            <v>38.119999999999997</v>
          </cell>
        </row>
        <row r="1609">
          <cell r="J1609" t="str">
            <v>086.38000.0000.1080</v>
          </cell>
          <cell r="L1609">
            <v>10921.61</v>
          </cell>
        </row>
        <row r="1610">
          <cell r="J1610" t="str">
            <v>086.38100.0000.1080</v>
          </cell>
          <cell r="L1610">
            <v>1658.67</v>
          </cell>
        </row>
        <row r="1611">
          <cell r="J1611" t="str">
            <v>086.38200.0000.1080</v>
          </cell>
          <cell r="L1611">
            <v>7064.67</v>
          </cell>
        </row>
        <row r="1612">
          <cell r="J1612" t="str">
            <v>086.38300.0000.1080</v>
          </cell>
          <cell r="L1612">
            <v>127.98</v>
          </cell>
        </row>
        <row r="1613">
          <cell r="J1613" t="str">
            <v>086.38400.0000.1080</v>
          </cell>
          <cell r="L1613">
            <v>13.67</v>
          </cell>
        </row>
        <row r="1614">
          <cell r="J1614" t="str">
            <v>086.38500.0000.1080</v>
          </cell>
          <cell r="L1614">
            <v>234.84</v>
          </cell>
        </row>
        <row r="1615">
          <cell r="J1615" t="str">
            <v>086.38700.0000.1080</v>
          </cell>
          <cell r="L1615">
            <v>100.05</v>
          </cell>
        </row>
        <row r="1616">
          <cell r="J1616" t="str">
            <v>086.39000.0000.1080</v>
          </cell>
          <cell r="L1616">
            <v>157.54</v>
          </cell>
        </row>
        <row r="1617">
          <cell r="J1617" t="str">
            <v>086.39004.0000.1080</v>
          </cell>
          <cell r="L1617">
            <v>20.78</v>
          </cell>
        </row>
        <row r="1618">
          <cell r="J1618" t="str">
            <v>086.39009.0000.1080</v>
          </cell>
          <cell r="L1618">
            <v>0</v>
          </cell>
        </row>
        <row r="1619">
          <cell r="J1619" t="str">
            <v>086.39100.0000.1080</v>
          </cell>
          <cell r="L1619">
            <v>2.17</v>
          </cell>
        </row>
        <row r="1620">
          <cell r="J1620" t="str">
            <v>086.39101.0000.1080</v>
          </cell>
          <cell r="L1620">
            <v>0</v>
          </cell>
        </row>
        <row r="1621">
          <cell r="J1621" t="str">
            <v>086.39103.0000.1080</v>
          </cell>
          <cell r="L1621">
            <v>7.14</v>
          </cell>
        </row>
        <row r="1622">
          <cell r="J1622" t="str">
            <v>086.39200.0000.1080</v>
          </cell>
          <cell r="L1622">
            <v>289.52999999999997</v>
          </cell>
        </row>
        <row r="1623">
          <cell r="J1623" t="str">
            <v>086.39300.0000.1080</v>
          </cell>
          <cell r="L1623">
            <v>0</v>
          </cell>
        </row>
        <row r="1624">
          <cell r="J1624" t="str">
            <v>086.39400.0000.1080</v>
          </cell>
          <cell r="L1624">
            <v>381.69</v>
          </cell>
        </row>
        <row r="1625">
          <cell r="J1625" t="str">
            <v>086.39500.0000.1080</v>
          </cell>
          <cell r="L1625">
            <v>0</v>
          </cell>
        </row>
        <row r="1626">
          <cell r="J1626" t="str">
            <v>086.39600.0000.1080</v>
          </cell>
          <cell r="L1626">
            <v>15.08</v>
          </cell>
        </row>
        <row r="1627">
          <cell r="J1627" t="str">
            <v>086.39603.0000.1080</v>
          </cell>
          <cell r="L1627">
            <v>221.78</v>
          </cell>
        </row>
        <row r="1628">
          <cell r="J1628" t="str">
            <v>086.39604.0000.1080</v>
          </cell>
          <cell r="L1628">
            <v>0</v>
          </cell>
        </row>
        <row r="1629">
          <cell r="J1629" t="str">
            <v>086.39700.0000.1080</v>
          </cell>
          <cell r="L1629">
            <v>0</v>
          </cell>
        </row>
        <row r="1630">
          <cell r="J1630" t="str">
            <v>086.39701.0000.1080</v>
          </cell>
          <cell r="L1630">
            <v>0</v>
          </cell>
        </row>
        <row r="1631">
          <cell r="J1631" t="str">
            <v>086.39702.0000.1080</v>
          </cell>
          <cell r="L1631">
            <v>0</v>
          </cell>
        </row>
        <row r="1632">
          <cell r="J1632" t="str">
            <v>086.39800.0000.1080</v>
          </cell>
          <cell r="L1632">
            <v>0</v>
          </cell>
        </row>
        <row r="1633">
          <cell r="J1633" t="str">
            <v>086.39901.0000.1080</v>
          </cell>
          <cell r="L1633">
            <v>39.36</v>
          </cell>
        </row>
        <row r="1634">
          <cell r="J1634" t="str">
            <v>086.39902.0000.1080</v>
          </cell>
          <cell r="L1634">
            <v>64.36</v>
          </cell>
        </row>
        <row r="1635">
          <cell r="J1635" t="str">
            <v>086.39906.0000.1080</v>
          </cell>
          <cell r="L1635">
            <v>0</v>
          </cell>
        </row>
        <row r="1636">
          <cell r="J1636" t="str">
            <v>086.39907.0000.1080</v>
          </cell>
          <cell r="L1636">
            <v>107.77</v>
          </cell>
        </row>
        <row r="1637">
          <cell r="J1637" t="str">
            <v>086.39908.0000.1080</v>
          </cell>
          <cell r="L1637">
            <v>174.16</v>
          </cell>
        </row>
        <row r="1638">
          <cell r="J1638" t="str">
            <v>086..0000.1080</v>
          </cell>
          <cell r="L1638">
            <v>0</v>
          </cell>
        </row>
        <row r="1639">
          <cell r="J1639" t="str">
            <v>087..0000.1080</v>
          </cell>
          <cell r="L1639">
            <v>0</v>
          </cell>
        </row>
        <row r="1640">
          <cell r="J1640" t="str">
            <v>170.00000.0000.1080</v>
          </cell>
          <cell r="L1640">
            <v>0</v>
          </cell>
        </row>
        <row r="1641">
          <cell r="J1641" t="str">
            <v>170.30100.0000.1080</v>
          </cell>
          <cell r="L1641">
            <v>0</v>
          </cell>
        </row>
        <row r="1642">
          <cell r="J1642" t="str">
            <v>170.30200.0000.1080</v>
          </cell>
          <cell r="L1642">
            <v>318.89</v>
          </cell>
        </row>
        <row r="1643">
          <cell r="J1643" t="str">
            <v>170.30300.0000.1080</v>
          </cell>
          <cell r="L1643">
            <v>0</v>
          </cell>
        </row>
        <row r="1644">
          <cell r="J1644" t="str">
            <v>170.30400.0000.1080</v>
          </cell>
          <cell r="L1644">
            <v>0</v>
          </cell>
        </row>
        <row r="1645">
          <cell r="J1645" t="str">
            <v>170.35100.0000.1080</v>
          </cell>
          <cell r="L1645">
            <v>46.59</v>
          </cell>
        </row>
        <row r="1646">
          <cell r="J1646" t="str">
            <v>170.35300.0000.1080</v>
          </cell>
          <cell r="L1646">
            <v>0</v>
          </cell>
        </row>
        <row r="1647">
          <cell r="J1647" t="str">
            <v>170.35400.0000.1080</v>
          </cell>
          <cell r="L1647">
            <v>0</v>
          </cell>
        </row>
        <row r="1648">
          <cell r="J1648" t="str">
            <v>170.35500.0000.1080</v>
          </cell>
          <cell r="L1648">
            <v>0</v>
          </cell>
        </row>
        <row r="1649">
          <cell r="J1649" t="str">
            <v>170.35600.0000.1080</v>
          </cell>
          <cell r="L1649">
            <v>0</v>
          </cell>
        </row>
        <row r="1650">
          <cell r="J1650" t="str">
            <v>170.35700.0000.1080</v>
          </cell>
          <cell r="L1650">
            <v>0</v>
          </cell>
        </row>
        <row r="1651">
          <cell r="J1651" t="str">
            <v>170.36100.0000.1080</v>
          </cell>
          <cell r="L1651">
            <v>0</v>
          </cell>
        </row>
        <row r="1652">
          <cell r="J1652" t="str">
            <v>170.36200.0000.1080</v>
          </cell>
          <cell r="L1652">
            <v>111.08</v>
          </cell>
        </row>
        <row r="1653">
          <cell r="J1653" t="str">
            <v>170.36350.0000.1080</v>
          </cell>
          <cell r="L1653">
            <v>17250.43</v>
          </cell>
        </row>
        <row r="1654">
          <cell r="J1654" t="str">
            <v>170.36500.0000.1080</v>
          </cell>
          <cell r="L1654">
            <v>0</v>
          </cell>
        </row>
        <row r="1655">
          <cell r="J1655" t="str">
            <v>170.36510.0000.1080</v>
          </cell>
          <cell r="L1655">
            <v>0</v>
          </cell>
        </row>
        <row r="1656">
          <cell r="J1656" t="str">
            <v>170.36520.0000.1080</v>
          </cell>
          <cell r="L1656">
            <v>0</v>
          </cell>
        </row>
        <row r="1657">
          <cell r="J1657" t="str">
            <v>170.36600.0000.1080</v>
          </cell>
          <cell r="L1657">
            <v>0</v>
          </cell>
        </row>
        <row r="1658">
          <cell r="J1658" t="str">
            <v>170.36602.0000.1080</v>
          </cell>
          <cell r="L1658">
            <v>0</v>
          </cell>
        </row>
        <row r="1659">
          <cell r="J1659" t="str">
            <v>170.36603.0000.1080</v>
          </cell>
          <cell r="L1659">
            <v>557.49</v>
          </cell>
        </row>
        <row r="1660">
          <cell r="J1660" t="str">
            <v>170.36700.0000.1080</v>
          </cell>
          <cell r="L1660">
            <v>151.75</v>
          </cell>
        </row>
        <row r="1661">
          <cell r="J1661" t="str">
            <v>170.36701.0000.1080</v>
          </cell>
          <cell r="L1661">
            <v>53732.47</v>
          </cell>
        </row>
        <row r="1662">
          <cell r="J1662" t="str">
            <v>170.36800.0000.1080</v>
          </cell>
          <cell r="L1662">
            <v>131.9</v>
          </cell>
        </row>
        <row r="1663">
          <cell r="J1663" t="str">
            <v>170.36900.0000.1080</v>
          </cell>
          <cell r="L1663">
            <v>3993.09</v>
          </cell>
        </row>
        <row r="1664">
          <cell r="J1664" t="str">
            <v>170.37000.0000.1080</v>
          </cell>
          <cell r="L1664">
            <v>603.63</v>
          </cell>
        </row>
        <row r="1665">
          <cell r="J1665" t="str">
            <v>170.37100.0000.1080</v>
          </cell>
          <cell r="L1665">
            <v>39.090000000000003</v>
          </cell>
        </row>
        <row r="1666">
          <cell r="J1666" t="str">
            <v>170.37400.0000.1080</v>
          </cell>
          <cell r="L1666">
            <v>0</v>
          </cell>
        </row>
        <row r="1667">
          <cell r="J1667" t="str">
            <v>170.37401.0000.1080</v>
          </cell>
          <cell r="L1667">
            <v>0</v>
          </cell>
        </row>
        <row r="1668">
          <cell r="J1668" t="str">
            <v>170.37402.0000.1080</v>
          </cell>
          <cell r="L1668">
            <v>0</v>
          </cell>
        </row>
        <row r="1669">
          <cell r="J1669" t="str">
            <v>170.37500.0000.1080</v>
          </cell>
          <cell r="L1669">
            <v>742.35</v>
          </cell>
        </row>
        <row r="1670">
          <cell r="J1670" t="str">
            <v>170.37600.0000.1080</v>
          </cell>
          <cell r="L1670">
            <v>6685.7</v>
          </cell>
        </row>
        <row r="1671">
          <cell r="J1671" t="str">
            <v>170.37601.0000.1080</v>
          </cell>
          <cell r="L1671">
            <v>129179.1</v>
          </cell>
        </row>
        <row r="1672">
          <cell r="J1672" t="str">
            <v>170.37602.0000.1080</v>
          </cell>
          <cell r="L1672">
            <v>134975.82999999999</v>
          </cell>
        </row>
        <row r="1673">
          <cell r="J1673" t="str">
            <v>170.37700.0000.1080</v>
          </cell>
          <cell r="L1673">
            <v>0</v>
          </cell>
        </row>
        <row r="1674">
          <cell r="J1674" t="str">
            <v>170.37800.0000.1080</v>
          </cell>
          <cell r="L1674">
            <v>7299.14</v>
          </cell>
        </row>
        <row r="1675">
          <cell r="J1675" t="str">
            <v>170.37900.0000.1080</v>
          </cell>
          <cell r="L1675">
            <v>5254.48</v>
          </cell>
        </row>
        <row r="1676">
          <cell r="J1676" t="str">
            <v>170.37905.0000.1080</v>
          </cell>
          <cell r="L1676">
            <v>0</v>
          </cell>
        </row>
        <row r="1677">
          <cell r="J1677" t="str">
            <v>170.38000.0000.1080</v>
          </cell>
          <cell r="L1677">
            <v>166676.51</v>
          </cell>
        </row>
        <row r="1678">
          <cell r="J1678" t="str">
            <v>170.38100.0000.1080</v>
          </cell>
          <cell r="L1678">
            <v>34357.47</v>
          </cell>
        </row>
        <row r="1679">
          <cell r="J1679" t="str">
            <v>170.38200.0000.1080</v>
          </cell>
          <cell r="L1679">
            <v>23028.47</v>
          </cell>
        </row>
        <row r="1680">
          <cell r="J1680" t="str">
            <v>170.38300.0000.1080</v>
          </cell>
          <cell r="L1680">
            <v>22612.04</v>
          </cell>
        </row>
        <row r="1681">
          <cell r="J1681" t="str">
            <v>170.38400.0000.1080</v>
          </cell>
          <cell r="L1681">
            <v>0</v>
          </cell>
        </row>
        <row r="1682">
          <cell r="J1682" t="str">
            <v>170.38500.0000.1080</v>
          </cell>
          <cell r="L1682">
            <v>3575.81</v>
          </cell>
        </row>
        <row r="1683">
          <cell r="J1683" t="str">
            <v>170.38600.0000.1080</v>
          </cell>
          <cell r="L1683">
            <v>810.58</v>
          </cell>
        </row>
        <row r="1684">
          <cell r="J1684" t="str">
            <v>170.38700.0000.1080</v>
          </cell>
          <cell r="L1684">
            <v>438.03</v>
          </cell>
        </row>
        <row r="1685">
          <cell r="J1685" t="str">
            <v>170.38900.0000.1080</v>
          </cell>
          <cell r="L1685">
            <v>0</v>
          </cell>
        </row>
        <row r="1686">
          <cell r="J1686" t="str">
            <v>170.39000.0000.1080</v>
          </cell>
          <cell r="L1686">
            <v>45482.52</v>
          </cell>
        </row>
        <row r="1687">
          <cell r="J1687" t="str">
            <v>170.39100.0000.1080</v>
          </cell>
          <cell r="L1687">
            <v>8793.25</v>
          </cell>
        </row>
        <row r="1688">
          <cell r="J1688" t="str">
            <v>170.39103.0000.1080</v>
          </cell>
          <cell r="L1688">
            <v>0</v>
          </cell>
        </row>
        <row r="1689">
          <cell r="J1689" t="str">
            <v>170.39200.0000.1080</v>
          </cell>
          <cell r="L1689">
            <v>80240.13</v>
          </cell>
        </row>
        <row r="1690">
          <cell r="J1690" t="str">
            <v>170.39300.0000.1080</v>
          </cell>
          <cell r="L1690">
            <v>1411.08</v>
          </cell>
        </row>
        <row r="1691">
          <cell r="J1691" t="str">
            <v>170.39400.0000.1080</v>
          </cell>
          <cell r="L1691">
            <v>14645.67</v>
          </cell>
        </row>
        <row r="1692">
          <cell r="J1692" t="str">
            <v>170.39500.0000.1080</v>
          </cell>
          <cell r="L1692">
            <v>93.99</v>
          </cell>
        </row>
        <row r="1693">
          <cell r="J1693" t="str">
            <v>170.39600.0000.1080</v>
          </cell>
          <cell r="L1693">
            <v>8352.67</v>
          </cell>
        </row>
        <row r="1694">
          <cell r="J1694" t="str">
            <v>170.39604.0000.1080</v>
          </cell>
          <cell r="L1694">
            <v>427.26</v>
          </cell>
        </row>
        <row r="1695">
          <cell r="J1695" t="str">
            <v>170.39700.0000.1080</v>
          </cell>
          <cell r="L1695">
            <v>3286.63</v>
          </cell>
        </row>
        <row r="1696">
          <cell r="J1696" t="str">
            <v>170.39701.0000.1080</v>
          </cell>
          <cell r="L1696">
            <v>0</v>
          </cell>
        </row>
        <row r="1697">
          <cell r="J1697" t="str">
            <v>170.39702.0000.1080</v>
          </cell>
          <cell r="L1697">
            <v>6.46</v>
          </cell>
        </row>
        <row r="1698">
          <cell r="J1698" t="str">
            <v>170.39705.0000.1080</v>
          </cell>
          <cell r="L1698">
            <v>4163.1899999999996</v>
          </cell>
        </row>
        <row r="1699">
          <cell r="J1699" t="str">
            <v>170.39800.0000.1080</v>
          </cell>
          <cell r="L1699">
            <v>1273.9100000000001</v>
          </cell>
        </row>
        <row r="1700">
          <cell r="J1700" t="str">
            <v>170.39900.0000.1080</v>
          </cell>
          <cell r="L1700">
            <v>38.31</v>
          </cell>
        </row>
        <row r="1701">
          <cell r="J1701" t="str">
            <v>170.39906.0000.1080</v>
          </cell>
          <cell r="L1701">
            <v>10282.870000000001</v>
          </cell>
        </row>
        <row r="1702">
          <cell r="J1702" t="str">
            <v>170.39907.0000.1080</v>
          </cell>
          <cell r="L1702">
            <v>636.53</v>
          </cell>
        </row>
        <row r="1703">
          <cell r="J1703" t="str">
            <v>170.39908.0000.1080</v>
          </cell>
          <cell r="L1703">
            <v>20.329999999999998</v>
          </cell>
        </row>
        <row r="1704">
          <cell r="J1704" t="str">
            <v>170.39924.0000.1080</v>
          </cell>
          <cell r="L1704">
            <v>0</v>
          </cell>
        </row>
        <row r="1705">
          <cell r="J1705" t="str">
            <v>170.39924.0000.1080</v>
          </cell>
          <cell r="L1705">
            <v>0</v>
          </cell>
        </row>
        <row r="1706">
          <cell r="J1706" t="str">
            <v>170..0000.1080</v>
          </cell>
          <cell r="L1706">
            <v>0</v>
          </cell>
        </row>
      </sheetData>
      <sheetData sheetId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T-Projection"/>
      <sheetName val="APT-Summary"/>
      <sheetName val="APT-Project"/>
      <sheetName val="APT"/>
      <sheetName val="by Project"/>
    </sheetNames>
    <sheetDataSet>
      <sheetData sheetId="0"/>
      <sheetData sheetId="1"/>
      <sheetData sheetId="2"/>
      <sheetData sheetId="3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CB10.9624.03.GR.700: Waha Compression</v>
          </cell>
          <cell r="B15">
            <v>16656177.73</v>
          </cell>
          <cell r="C15" t="str">
            <v xml:space="preserve"> 0</v>
          </cell>
          <cell r="D15" t="str">
            <v xml:space="preserve"> 0</v>
          </cell>
          <cell r="F15" t="str">
            <v xml:space="preserve"> 0</v>
          </cell>
          <cell r="H15" t="str">
            <v xml:space="preserve"> 0</v>
          </cell>
          <cell r="J15" t="str">
            <v xml:space="preserve"> 0</v>
          </cell>
          <cell r="L15" t="str">
            <v xml:space="preserve"> 0</v>
          </cell>
          <cell r="N15" t="str">
            <v xml:space="preserve"> 0</v>
          </cell>
          <cell r="P15">
            <v>395529.72</v>
          </cell>
          <cell r="Q15">
            <v>-395530</v>
          </cell>
          <cell r="R15">
            <v>129727.57</v>
          </cell>
          <cell r="S15">
            <v>-129728</v>
          </cell>
          <cell r="T15" t="str">
            <v xml:space="preserve"> 0</v>
          </cell>
          <cell r="V15" t="str">
            <v xml:space="preserve"> 0</v>
          </cell>
          <cell r="X15" t="str">
            <v xml:space="preserve"> 0</v>
          </cell>
          <cell r="Y15">
            <v>1</v>
          </cell>
          <cell r="Z15">
            <v>0.28999999997904524</v>
          </cell>
        </row>
        <row r="16">
          <cell r="Z16">
            <v>0</v>
          </cell>
        </row>
        <row r="17">
          <cell r="Z17">
            <v>0</v>
          </cell>
        </row>
        <row r="18">
          <cell r="Z18">
            <v>0</v>
          </cell>
        </row>
        <row r="19">
          <cell r="Z19">
            <v>0</v>
          </cell>
        </row>
        <row r="20">
          <cell r="Z20">
            <v>0</v>
          </cell>
        </row>
        <row r="21">
          <cell r="Z21">
            <v>0</v>
          </cell>
        </row>
        <row r="22">
          <cell r="Z22">
            <v>0</v>
          </cell>
        </row>
        <row r="23">
          <cell r="A23" t="str">
            <v>WAHA Compression</v>
          </cell>
          <cell r="B23">
            <v>16656177.73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395529.72</v>
          </cell>
          <cell r="Q23">
            <v>-395530</v>
          </cell>
          <cell r="R23">
            <v>129727.57</v>
          </cell>
          <cell r="S23">
            <v>-129728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1</v>
          </cell>
          <cell r="Z23">
            <v>0.28999999997904524</v>
          </cell>
        </row>
        <row r="24">
          <cell r="A24" t="str">
            <v>Growth-Other</v>
          </cell>
          <cell r="B24">
            <v>9225907.5399999991</v>
          </cell>
          <cell r="C24">
            <v>157618.51</v>
          </cell>
          <cell r="D24">
            <v>689549.92</v>
          </cell>
          <cell r="F24">
            <v>539508.25</v>
          </cell>
          <cell r="H24">
            <v>342565.14</v>
          </cell>
          <cell r="J24">
            <v>361409.15</v>
          </cell>
          <cell r="L24">
            <v>523030</v>
          </cell>
          <cell r="N24">
            <v>160546.4</v>
          </cell>
          <cell r="P24">
            <v>884071.52</v>
          </cell>
          <cell r="Q24">
            <v>500000</v>
          </cell>
          <cell r="R24">
            <v>2656504.3800000004</v>
          </cell>
          <cell r="S24">
            <v>788664</v>
          </cell>
          <cell r="T24">
            <v>3129562.13</v>
          </cell>
          <cell r="U24">
            <v>500000</v>
          </cell>
          <cell r="V24">
            <v>930778.13</v>
          </cell>
          <cell r="W24">
            <v>500000</v>
          </cell>
          <cell r="X24">
            <v>362100.25</v>
          </cell>
          <cell r="Z24">
            <v>13025907.780000001</v>
          </cell>
        </row>
        <row r="25">
          <cell r="A25" t="str">
            <v>Growth</v>
          </cell>
          <cell r="B25">
            <v>25882085.27</v>
          </cell>
          <cell r="C25">
            <v>157618.51</v>
          </cell>
          <cell r="D25">
            <v>689549.92</v>
          </cell>
          <cell r="E25">
            <v>0</v>
          </cell>
          <cell r="F25">
            <v>539508.25</v>
          </cell>
          <cell r="G25">
            <v>0</v>
          </cell>
          <cell r="H25">
            <v>342565.14</v>
          </cell>
          <cell r="I25">
            <v>0</v>
          </cell>
          <cell r="J25">
            <v>361409.15</v>
          </cell>
          <cell r="K25">
            <v>0</v>
          </cell>
          <cell r="L25">
            <v>523030</v>
          </cell>
          <cell r="M25">
            <v>0</v>
          </cell>
          <cell r="N25">
            <v>160546.4</v>
          </cell>
          <cell r="O25">
            <v>0</v>
          </cell>
          <cell r="P25">
            <v>1279601.24</v>
          </cell>
          <cell r="Q25">
            <v>104470</v>
          </cell>
          <cell r="R25">
            <v>2786231.95</v>
          </cell>
          <cell r="S25">
            <v>658936</v>
          </cell>
          <cell r="T25">
            <v>3129562.13</v>
          </cell>
          <cell r="U25">
            <v>500000</v>
          </cell>
          <cell r="V25">
            <v>930778.13</v>
          </cell>
          <cell r="W25">
            <v>500000</v>
          </cell>
          <cell r="X25">
            <v>362100.25</v>
          </cell>
          <cell r="Y25">
            <v>1</v>
          </cell>
          <cell r="Z25">
            <v>13025908.070000002</v>
          </cell>
        </row>
        <row r="27">
          <cell r="A27" t="str">
            <v>Equipment</v>
          </cell>
          <cell r="B27">
            <v>1108553.98</v>
          </cell>
          <cell r="C27">
            <v>77655.64</v>
          </cell>
          <cell r="D27">
            <v>45583.64</v>
          </cell>
          <cell r="F27">
            <v>40723.65</v>
          </cell>
          <cell r="H27">
            <v>11321.03</v>
          </cell>
          <cell r="J27">
            <v>14623.45</v>
          </cell>
          <cell r="L27">
            <v>44082.29</v>
          </cell>
          <cell r="N27">
            <v>26033.1</v>
          </cell>
          <cell r="P27">
            <v>89620.07</v>
          </cell>
          <cell r="Q27">
            <v>53620</v>
          </cell>
          <cell r="R27">
            <v>87009.79</v>
          </cell>
          <cell r="S27">
            <v>56230</v>
          </cell>
          <cell r="T27">
            <v>88734.88</v>
          </cell>
          <cell r="U27">
            <v>118631</v>
          </cell>
          <cell r="V27">
            <v>94487.94</v>
          </cell>
          <cell r="W27">
            <v>45375</v>
          </cell>
          <cell r="X27">
            <v>111214.51</v>
          </cell>
          <cell r="Y27">
            <v>41261</v>
          </cell>
          <cell r="Z27">
            <v>1046206.99</v>
          </cell>
        </row>
        <row r="29">
          <cell r="A29" t="str">
            <v>CB10.9624.02.IT.700: Data Center Move</v>
          </cell>
          <cell r="B29">
            <v>363894.72</v>
          </cell>
          <cell r="C29" t="str">
            <v xml:space="preserve"> 0</v>
          </cell>
          <cell r="D29" t="str">
            <v xml:space="preserve"> 0</v>
          </cell>
          <cell r="F29">
            <v>132855.24</v>
          </cell>
          <cell r="H29" t="str">
            <v xml:space="preserve"> 0</v>
          </cell>
          <cell r="J29">
            <v>2944.76</v>
          </cell>
          <cell r="L29">
            <v>-2883.07</v>
          </cell>
          <cell r="N29" t="str">
            <v xml:space="preserve"> 0</v>
          </cell>
          <cell r="P29" t="str">
            <v xml:space="preserve"> 0</v>
          </cell>
          <cell r="R29" t="str">
            <v xml:space="preserve"> 0</v>
          </cell>
          <cell r="T29" t="str">
            <v xml:space="preserve"> 0</v>
          </cell>
          <cell r="V29" t="str">
            <v xml:space="preserve"> 0</v>
          </cell>
          <cell r="X29" t="str">
            <v xml:space="preserve"> 0</v>
          </cell>
          <cell r="Z29">
            <v>132916.93</v>
          </cell>
        </row>
        <row r="30">
          <cell r="Z30">
            <v>0</v>
          </cell>
        </row>
        <row r="31">
          <cell r="Z31">
            <v>0</v>
          </cell>
        </row>
        <row r="32">
          <cell r="A32" t="str">
            <v>Data Center</v>
          </cell>
          <cell r="B32">
            <v>363894.72</v>
          </cell>
          <cell r="C32">
            <v>0</v>
          </cell>
          <cell r="D32">
            <v>0</v>
          </cell>
          <cell r="E32">
            <v>0</v>
          </cell>
          <cell r="F32">
            <v>132855.24</v>
          </cell>
          <cell r="G32">
            <v>0</v>
          </cell>
          <cell r="H32">
            <v>0</v>
          </cell>
          <cell r="I32">
            <v>0</v>
          </cell>
          <cell r="J32">
            <v>2944.76</v>
          </cell>
          <cell r="K32">
            <v>0</v>
          </cell>
          <cell r="L32">
            <v>-2883.07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132916.93</v>
          </cell>
        </row>
        <row r="33">
          <cell r="A33" t="str">
            <v>Information Technology-Other</v>
          </cell>
          <cell r="B33">
            <v>165680.09000000008</v>
          </cell>
          <cell r="C33">
            <v>6412.12</v>
          </cell>
          <cell r="D33">
            <v>9695.36</v>
          </cell>
          <cell r="F33">
            <v>-4529.2799999999843</v>
          </cell>
          <cell r="H33">
            <v>7468.22</v>
          </cell>
          <cell r="J33">
            <v>375.80999999999995</v>
          </cell>
          <cell r="L33">
            <v>515.91000000000031</v>
          </cell>
          <cell r="N33">
            <v>65723.08</v>
          </cell>
          <cell r="P33">
            <v>0</v>
          </cell>
          <cell r="R33">
            <v>0</v>
          </cell>
          <cell r="T33">
            <v>0</v>
          </cell>
          <cell r="V33">
            <v>0</v>
          </cell>
          <cell r="X33">
            <v>0</v>
          </cell>
          <cell r="Y33">
            <v>80019</v>
          </cell>
          <cell r="Z33">
            <v>165680.22000000003</v>
          </cell>
        </row>
        <row r="34">
          <cell r="A34" t="str">
            <v>Information Technology</v>
          </cell>
          <cell r="B34">
            <v>529574.81000000006</v>
          </cell>
          <cell r="C34">
            <v>6412.12</v>
          </cell>
          <cell r="D34">
            <v>9695.36</v>
          </cell>
          <cell r="E34">
            <v>0</v>
          </cell>
          <cell r="F34">
            <v>128325.96</v>
          </cell>
          <cell r="G34">
            <v>0</v>
          </cell>
          <cell r="H34">
            <v>7468.22</v>
          </cell>
          <cell r="I34">
            <v>0</v>
          </cell>
          <cell r="J34">
            <v>3320.57</v>
          </cell>
          <cell r="K34">
            <v>0</v>
          </cell>
          <cell r="L34">
            <v>-2367.16</v>
          </cell>
          <cell r="M34">
            <v>0</v>
          </cell>
          <cell r="N34">
            <v>65723.08</v>
          </cell>
          <cell r="O34">
            <v>0</v>
          </cell>
          <cell r="P34" t="str">
            <v xml:space="preserve"> 0</v>
          </cell>
          <cell r="Q34">
            <v>0</v>
          </cell>
          <cell r="R34" t="str">
            <v xml:space="preserve"> 0</v>
          </cell>
          <cell r="S34">
            <v>0</v>
          </cell>
          <cell r="T34" t="str">
            <v xml:space="preserve"> 0</v>
          </cell>
          <cell r="U34">
            <v>0</v>
          </cell>
          <cell r="V34" t="str">
            <v xml:space="preserve"> 0</v>
          </cell>
          <cell r="W34">
            <v>0</v>
          </cell>
          <cell r="X34" t="str">
            <v xml:space="preserve"> 0</v>
          </cell>
          <cell r="Y34">
            <v>80019</v>
          </cell>
          <cell r="Z34">
            <v>298597.15000000002</v>
          </cell>
        </row>
        <row r="36">
          <cell r="A36" t="str">
            <v>Misc</v>
          </cell>
          <cell r="B36" t="str">
            <v xml:space="preserve"> 0</v>
          </cell>
          <cell r="C36">
            <v>-2826821.91</v>
          </cell>
          <cell r="D36">
            <v>3413336.65</v>
          </cell>
          <cell r="F36">
            <v>-939474.08</v>
          </cell>
          <cell r="H36">
            <v>237550.92000000086</v>
          </cell>
          <cell r="J36">
            <v>767129.89</v>
          </cell>
          <cell r="L36">
            <v>-1332130.6599999999</v>
          </cell>
          <cell r="N36">
            <v>1412413.91</v>
          </cell>
          <cell r="P36" t="str">
            <v xml:space="preserve"> 0</v>
          </cell>
          <cell r="R36" t="str">
            <v xml:space="preserve"> 0</v>
          </cell>
          <cell r="T36" t="str">
            <v xml:space="preserve"> 0</v>
          </cell>
          <cell r="V36" t="str">
            <v xml:space="preserve"> 0</v>
          </cell>
          <cell r="X36" t="str">
            <v xml:space="preserve"> 0</v>
          </cell>
          <cell r="Y36">
            <v>-732005</v>
          </cell>
          <cell r="Z36">
            <v>-0.27999999932944775</v>
          </cell>
        </row>
        <row r="37">
          <cell r="A37" t="str">
            <v>Overhead</v>
          </cell>
          <cell r="B37" t="str">
            <v xml:space="preserve"> 0</v>
          </cell>
          <cell r="C37">
            <v>796479.16</v>
          </cell>
          <cell r="D37">
            <v>-2435657.2599999998</v>
          </cell>
          <cell r="F37">
            <v>1639178.1</v>
          </cell>
          <cell r="H37">
            <v>449864.39</v>
          </cell>
          <cell r="J37">
            <v>175004.52</v>
          </cell>
          <cell r="L37">
            <v>-624868.91</v>
          </cell>
          <cell r="N37">
            <v>261653.24</v>
          </cell>
          <cell r="P37" t="str">
            <v xml:space="preserve"> 0</v>
          </cell>
          <cell r="R37" t="str">
            <v xml:space="preserve"> 0</v>
          </cell>
          <cell r="T37" t="str">
            <v xml:space="preserve"> 0</v>
          </cell>
          <cell r="V37" t="str">
            <v xml:space="preserve"> 0</v>
          </cell>
          <cell r="X37" t="str">
            <v xml:space="preserve"> 0</v>
          </cell>
          <cell r="Y37">
            <v>-261653</v>
          </cell>
          <cell r="Z37">
            <v>0.24000000045634806</v>
          </cell>
        </row>
        <row r="38">
          <cell r="A38" t="str">
            <v>Pipeline Integrity Management</v>
          </cell>
          <cell r="B38">
            <v>14024629.780000001</v>
          </cell>
          <cell r="C38">
            <v>879246.52</v>
          </cell>
          <cell r="D38">
            <v>976012.43</v>
          </cell>
          <cell r="F38">
            <v>1333620.3899999999</v>
          </cell>
          <cell r="H38">
            <v>399740.84</v>
          </cell>
          <cell r="J38">
            <v>835258.31</v>
          </cell>
          <cell r="L38">
            <v>1410177.3</v>
          </cell>
          <cell r="N38">
            <v>831470.07</v>
          </cell>
          <cell r="P38">
            <v>1051015.1599999999</v>
          </cell>
          <cell r="Q38">
            <v>572981</v>
          </cell>
          <cell r="R38">
            <v>2592617.25</v>
          </cell>
          <cell r="S38">
            <v>-1132476</v>
          </cell>
          <cell r="T38">
            <v>2402786.44</v>
          </cell>
          <cell r="U38">
            <v>-1369014</v>
          </cell>
          <cell r="V38">
            <v>2514333.17</v>
          </cell>
          <cell r="W38">
            <v>-1612566</v>
          </cell>
          <cell r="X38">
            <v>2339426.9900000002</v>
          </cell>
          <cell r="Z38">
            <v>14024629.869999999</v>
          </cell>
        </row>
        <row r="39">
          <cell r="A39" t="str">
            <v>Public Improvements</v>
          </cell>
          <cell r="B39">
            <v>3304069.66</v>
          </cell>
          <cell r="C39">
            <v>-95422.52</v>
          </cell>
          <cell r="D39">
            <v>42172.72</v>
          </cell>
          <cell r="F39">
            <v>77840.259999999995</v>
          </cell>
          <cell r="H39">
            <v>324529.57</v>
          </cell>
          <cell r="J39">
            <v>-26910.6</v>
          </cell>
          <cell r="L39">
            <v>375990.25</v>
          </cell>
          <cell r="N39">
            <v>150637.9</v>
          </cell>
          <cell r="P39">
            <v>1771.16</v>
          </cell>
          <cell r="Q39">
            <v>-33049</v>
          </cell>
          <cell r="R39">
            <v>963793.32</v>
          </cell>
          <cell r="S39">
            <v>9287</v>
          </cell>
          <cell r="T39">
            <v>919048.45</v>
          </cell>
          <cell r="U39">
            <v>-481466</v>
          </cell>
          <cell r="V39">
            <v>837213.79</v>
          </cell>
          <cell r="X39">
            <v>238633.25</v>
          </cell>
          <cell r="Z39">
            <v>3304069.55</v>
          </cell>
        </row>
        <row r="40">
          <cell r="A40" t="str">
            <v>Structures</v>
          </cell>
          <cell r="B40" t="str">
            <v xml:space="preserve"> 0</v>
          </cell>
          <cell r="C40">
            <v>65301.04</v>
          </cell>
          <cell r="D40">
            <v>8126.42</v>
          </cell>
          <cell r="F40">
            <v>9322.56</v>
          </cell>
          <cell r="H40">
            <v>1707.35</v>
          </cell>
          <cell r="J40">
            <v>-37110.18</v>
          </cell>
          <cell r="L40">
            <v>8099.79</v>
          </cell>
          <cell r="N40">
            <v>12457.4</v>
          </cell>
          <cell r="P40" t="str">
            <v xml:space="preserve"> 0</v>
          </cell>
          <cell r="R40" t="str">
            <v xml:space="preserve"> 0</v>
          </cell>
          <cell r="T40" t="str">
            <v xml:space="preserve"> 0</v>
          </cell>
          <cell r="V40" t="str">
            <v xml:space="preserve"> 0</v>
          </cell>
          <cell r="X40" t="str">
            <v xml:space="preserve"> 0</v>
          </cell>
          <cell r="Z40">
            <v>67904.38</v>
          </cell>
        </row>
        <row r="42">
          <cell r="A42" t="str">
            <v>CB10.9624.01.SIMP.700: Gas Control-Vector Replacement Project</v>
          </cell>
          <cell r="B42">
            <v>2282383.67</v>
          </cell>
          <cell r="C42" t="str">
            <v xml:space="preserve"> 0</v>
          </cell>
          <cell r="D42" t="str">
            <v xml:space="preserve"> 0</v>
          </cell>
          <cell r="F42" t="str">
            <v xml:space="preserve"> 0</v>
          </cell>
          <cell r="H42" t="str">
            <v xml:space="preserve"> 0</v>
          </cell>
          <cell r="J42" t="str">
            <v xml:space="preserve"> 0</v>
          </cell>
          <cell r="L42" t="str">
            <v xml:space="preserve"> 0</v>
          </cell>
          <cell r="N42" t="str">
            <v xml:space="preserve"> 0</v>
          </cell>
          <cell r="P42">
            <v>34792.81</v>
          </cell>
          <cell r="Q42">
            <v>-34793</v>
          </cell>
          <cell r="R42" t="str">
            <v xml:space="preserve"> 0</v>
          </cell>
          <cell r="T42" t="str">
            <v xml:space="preserve"> 0</v>
          </cell>
          <cell r="V42" t="str">
            <v xml:space="preserve"> 0</v>
          </cell>
          <cell r="X42" t="str">
            <v xml:space="preserve"> 0</v>
          </cell>
          <cell r="Z42">
            <v>-0.19000000000232831</v>
          </cell>
        </row>
        <row r="43">
          <cell r="A43" t="str">
            <v>CB09.9624.01.SIMP.700: Gas Control - Vector Replacement</v>
          </cell>
          <cell r="B43" t="str">
            <v xml:space="preserve"> 0</v>
          </cell>
          <cell r="C43">
            <v>19972.5</v>
          </cell>
          <cell r="D43">
            <v>30282.75</v>
          </cell>
          <cell r="F43">
            <v>68907.5</v>
          </cell>
          <cell r="H43">
            <v>70545.23</v>
          </cell>
          <cell r="J43">
            <v>33662.879999999997</v>
          </cell>
          <cell r="L43">
            <v>115477.7</v>
          </cell>
          <cell r="N43">
            <v>10676.29</v>
          </cell>
          <cell r="P43" t="str">
            <v xml:space="preserve"> 0</v>
          </cell>
          <cell r="Q43">
            <v>24062</v>
          </cell>
          <cell r="R43" t="str">
            <v xml:space="preserve"> 0</v>
          </cell>
          <cell r="S43">
            <v>366820</v>
          </cell>
          <cell r="T43" t="str">
            <v xml:space="preserve"> 0</v>
          </cell>
          <cell r="U43">
            <v>162824</v>
          </cell>
          <cell r="V43" t="str">
            <v xml:space="preserve"> 0</v>
          </cell>
          <cell r="W43">
            <v>151675</v>
          </cell>
          <cell r="X43" t="str">
            <v xml:space="preserve"> 0</v>
          </cell>
          <cell r="Z43">
            <v>1054905.8500000001</v>
          </cell>
        </row>
        <row r="44">
          <cell r="A44" t="str">
            <v>CB08.9624.01.SIMP.700: Gas Control and SCADA Improvements</v>
          </cell>
          <cell r="B44" t="str">
            <v xml:space="preserve"> 0</v>
          </cell>
          <cell r="C44">
            <v>95715.07</v>
          </cell>
          <cell r="D44">
            <v>69944.05</v>
          </cell>
          <cell r="F44">
            <v>438444.31</v>
          </cell>
          <cell r="H44">
            <v>57284.78</v>
          </cell>
          <cell r="J44">
            <v>49547.13</v>
          </cell>
          <cell r="L44">
            <v>350674.31</v>
          </cell>
          <cell r="N44">
            <v>165868.59</v>
          </cell>
          <cell r="P44" t="str">
            <v xml:space="preserve"> 0</v>
          </cell>
          <cell r="R44" t="str">
            <v xml:space="preserve"> 0</v>
          </cell>
          <cell r="T44" t="str">
            <v xml:space="preserve"> 0</v>
          </cell>
          <cell r="V44" t="str">
            <v xml:space="preserve"> 0</v>
          </cell>
          <cell r="X44" t="str">
            <v xml:space="preserve"> 0</v>
          </cell>
          <cell r="Z44">
            <v>1227478.24</v>
          </cell>
        </row>
        <row r="45">
          <cell r="Z45">
            <v>0</v>
          </cell>
        </row>
        <row r="46">
          <cell r="Z46">
            <v>0</v>
          </cell>
        </row>
        <row r="47">
          <cell r="Z47">
            <v>0</v>
          </cell>
        </row>
        <row r="48">
          <cell r="Z48">
            <v>0</v>
          </cell>
        </row>
        <row r="49">
          <cell r="Z49">
            <v>0</v>
          </cell>
        </row>
        <row r="50">
          <cell r="Z50">
            <v>0</v>
          </cell>
        </row>
        <row r="51">
          <cell r="A51" t="str">
            <v>Gas Control-Vector Replacement Project</v>
          </cell>
          <cell r="B51">
            <v>2282383.67</v>
          </cell>
          <cell r="C51">
            <v>115687.57</v>
          </cell>
          <cell r="D51">
            <v>100226.8</v>
          </cell>
          <cell r="E51">
            <v>0</v>
          </cell>
          <cell r="F51">
            <v>507351.81</v>
          </cell>
          <cell r="G51">
            <v>0</v>
          </cell>
          <cell r="H51">
            <v>127830.01</v>
          </cell>
          <cell r="I51">
            <v>0</v>
          </cell>
          <cell r="J51">
            <v>83210.009999999995</v>
          </cell>
          <cell r="K51">
            <v>0</v>
          </cell>
          <cell r="L51">
            <v>466152.01</v>
          </cell>
          <cell r="M51">
            <v>0</v>
          </cell>
          <cell r="N51">
            <v>176544.88</v>
          </cell>
          <cell r="O51">
            <v>0</v>
          </cell>
          <cell r="P51">
            <v>34792.81</v>
          </cell>
          <cell r="Q51">
            <v>-10731</v>
          </cell>
          <cell r="R51">
            <v>0</v>
          </cell>
          <cell r="S51">
            <v>366820</v>
          </cell>
          <cell r="T51">
            <v>0</v>
          </cell>
          <cell r="U51">
            <v>162824</v>
          </cell>
          <cell r="V51">
            <v>0</v>
          </cell>
          <cell r="W51">
            <v>151675</v>
          </cell>
          <cell r="X51">
            <v>0</v>
          </cell>
          <cell r="Y51">
            <v>0</v>
          </cell>
          <cell r="Z51">
            <v>2282383.9000000004</v>
          </cell>
        </row>
        <row r="52">
          <cell r="A52" t="str">
            <v>CB10.9624.02.SIMP.700: Gas Control - TXU Tower Replacements</v>
          </cell>
          <cell r="B52">
            <v>1257808.3500000001</v>
          </cell>
          <cell r="C52" t="str">
            <v xml:space="preserve"> 0</v>
          </cell>
          <cell r="D52" t="str">
            <v xml:space="preserve"> 0</v>
          </cell>
          <cell r="F52" t="str">
            <v xml:space="preserve"> 0</v>
          </cell>
          <cell r="G52">
            <v>0</v>
          </cell>
          <cell r="H52" t="str">
            <v xml:space="preserve"> 0</v>
          </cell>
          <cell r="J52">
            <v>221931.05</v>
          </cell>
          <cell r="L52">
            <v>32099.599999999999</v>
          </cell>
          <cell r="N52">
            <v>28503.040000000001</v>
          </cell>
          <cell r="P52">
            <v>137811.62</v>
          </cell>
          <cell r="Q52">
            <v>0</v>
          </cell>
          <cell r="R52">
            <v>158703.34</v>
          </cell>
          <cell r="S52">
            <v>114790</v>
          </cell>
          <cell r="T52">
            <v>164966.56</v>
          </cell>
          <cell r="U52">
            <v>58204</v>
          </cell>
          <cell r="V52">
            <v>173954.52</v>
          </cell>
          <cell r="W52">
            <v>50000</v>
          </cell>
          <cell r="X52">
            <v>116844.52</v>
          </cell>
          <cell r="Z52">
            <v>1257808.25</v>
          </cell>
        </row>
        <row r="53">
          <cell r="Z53">
            <v>0</v>
          </cell>
        </row>
        <row r="54">
          <cell r="Z54">
            <v>0</v>
          </cell>
        </row>
        <row r="55">
          <cell r="Z55">
            <v>0</v>
          </cell>
        </row>
        <row r="56">
          <cell r="Z56">
            <v>0</v>
          </cell>
        </row>
        <row r="57">
          <cell r="Z57">
            <v>0</v>
          </cell>
        </row>
        <row r="58">
          <cell r="Z58">
            <v>0</v>
          </cell>
        </row>
        <row r="59">
          <cell r="Z59">
            <v>0</v>
          </cell>
        </row>
        <row r="60">
          <cell r="Z60">
            <v>0</v>
          </cell>
        </row>
        <row r="61">
          <cell r="A61" t="str">
            <v>Gas Control - TXU Tower Replacements</v>
          </cell>
          <cell r="B61">
            <v>1257808.3500000001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221931.05</v>
          </cell>
          <cell r="K61">
            <v>0</v>
          </cell>
          <cell r="L61">
            <v>32099.599999999999</v>
          </cell>
          <cell r="M61">
            <v>0</v>
          </cell>
          <cell r="N61">
            <v>28503.040000000001</v>
          </cell>
          <cell r="O61">
            <v>0</v>
          </cell>
          <cell r="P61">
            <v>137811.62</v>
          </cell>
          <cell r="Q61">
            <v>0</v>
          </cell>
          <cell r="R61">
            <v>158703.34</v>
          </cell>
          <cell r="S61">
            <v>114790</v>
          </cell>
          <cell r="T61">
            <v>164966.56</v>
          </cell>
          <cell r="U61">
            <v>58204</v>
          </cell>
          <cell r="V61">
            <v>173954.52</v>
          </cell>
          <cell r="W61">
            <v>50000</v>
          </cell>
          <cell r="X61">
            <v>116844.52</v>
          </cell>
          <cell r="Y61">
            <v>0</v>
          </cell>
          <cell r="Z61">
            <v>1257808.25</v>
          </cell>
        </row>
        <row r="62">
          <cell r="A62" t="str">
            <v>System Improvements-Other</v>
          </cell>
          <cell r="B62">
            <v>3597763.7900000005</v>
          </cell>
          <cell r="C62">
            <v>405605.54</v>
          </cell>
          <cell r="D62">
            <v>1101471.1099999999</v>
          </cell>
          <cell r="F62">
            <v>503705.11000000004</v>
          </cell>
          <cell r="H62">
            <v>210039.12</v>
          </cell>
          <cell r="J62">
            <v>385695.48000000004</v>
          </cell>
          <cell r="L62">
            <v>281069.32999999996</v>
          </cell>
          <cell r="N62">
            <v>344021.64000000007</v>
          </cell>
          <cell r="O62">
            <v>0</v>
          </cell>
          <cell r="P62">
            <v>169818.59000000003</v>
          </cell>
          <cell r="R62">
            <v>519875.06000000006</v>
          </cell>
          <cell r="S62">
            <v>-542158</v>
          </cell>
          <cell r="T62">
            <v>490637.05</v>
          </cell>
          <cell r="U62">
            <v>-390637</v>
          </cell>
          <cell r="V62">
            <v>456349.45999999996</v>
          </cell>
          <cell r="W62">
            <v>-411638</v>
          </cell>
          <cell r="X62">
            <v>238908.99</v>
          </cell>
          <cell r="Y62">
            <v>-165000</v>
          </cell>
          <cell r="Z62">
            <v>3597763.4799999995</v>
          </cell>
        </row>
        <row r="63">
          <cell r="A63" t="str">
            <v>System Improvements</v>
          </cell>
          <cell r="B63">
            <v>7137955.8100000005</v>
          </cell>
          <cell r="C63">
            <v>521293.11</v>
          </cell>
          <cell r="D63">
            <v>1201697.9099999999</v>
          </cell>
          <cell r="E63">
            <v>0</v>
          </cell>
          <cell r="F63">
            <v>1011056.92</v>
          </cell>
          <cell r="G63">
            <v>0</v>
          </cell>
          <cell r="H63">
            <v>337869.13</v>
          </cell>
          <cell r="I63">
            <v>0</v>
          </cell>
          <cell r="J63">
            <v>690836.54</v>
          </cell>
          <cell r="K63">
            <v>0</v>
          </cell>
          <cell r="L63">
            <v>779320.94</v>
          </cell>
          <cell r="M63">
            <v>0</v>
          </cell>
          <cell r="N63">
            <v>549069.56000000006</v>
          </cell>
          <cell r="O63">
            <v>0</v>
          </cell>
          <cell r="P63">
            <v>342423.02</v>
          </cell>
          <cell r="Q63">
            <v>-10731</v>
          </cell>
          <cell r="R63">
            <v>678578.4</v>
          </cell>
          <cell r="S63">
            <v>-60548</v>
          </cell>
          <cell r="T63">
            <v>655603.61</v>
          </cell>
          <cell r="U63">
            <v>-169609</v>
          </cell>
          <cell r="V63">
            <v>630303.98</v>
          </cell>
          <cell r="W63">
            <v>-209963</v>
          </cell>
          <cell r="X63">
            <v>355753.51</v>
          </cell>
          <cell r="Y63">
            <v>-165000</v>
          </cell>
          <cell r="Z63">
            <v>7137955.629999999</v>
          </cell>
        </row>
        <row r="65">
          <cell r="A65" t="str">
            <v>CB10.9624.01.SINT.700: Howard Unit #3 Turbine Exchange</v>
          </cell>
          <cell r="B65">
            <v>1531242</v>
          </cell>
          <cell r="C65" t="str">
            <v xml:space="preserve"> 0</v>
          </cell>
          <cell r="D65" t="str">
            <v xml:space="preserve"> 0</v>
          </cell>
          <cell r="F65" t="str">
            <v xml:space="preserve"> 0</v>
          </cell>
          <cell r="H65" t="str">
            <v xml:space="preserve"> 0</v>
          </cell>
          <cell r="J65" t="str">
            <v xml:space="preserve"> 0</v>
          </cell>
          <cell r="L65" t="str">
            <v xml:space="preserve"> 0</v>
          </cell>
          <cell r="N65" t="str">
            <v xml:space="preserve"> 0</v>
          </cell>
          <cell r="P65" t="str">
            <v xml:space="preserve"> 0</v>
          </cell>
          <cell r="R65" t="str">
            <v xml:space="preserve"> 0</v>
          </cell>
          <cell r="S65">
            <v>773629</v>
          </cell>
          <cell r="T65" t="str">
            <v xml:space="preserve"> 0</v>
          </cell>
          <cell r="U65">
            <v>757613</v>
          </cell>
          <cell r="V65" t="str">
            <v xml:space="preserve"> 0</v>
          </cell>
          <cell r="X65" t="str">
            <v xml:space="preserve"> 0</v>
          </cell>
          <cell r="Z65">
            <v>1531242</v>
          </cell>
        </row>
        <row r="66">
          <cell r="Z66">
            <v>0</v>
          </cell>
        </row>
        <row r="67">
          <cell r="Z67">
            <v>0</v>
          </cell>
        </row>
        <row r="68">
          <cell r="Z68">
            <v>0</v>
          </cell>
        </row>
        <row r="69">
          <cell r="Z69">
            <v>0</v>
          </cell>
        </row>
        <row r="70">
          <cell r="Z70">
            <v>0</v>
          </cell>
        </row>
        <row r="71">
          <cell r="Z71">
            <v>0</v>
          </cell>
        </row>
        <row r="72">
          <cell r="Z72">
            <v>0</v>
          </cell>
        </row>
        <row r="73">
          <cell r="Z73">
            <v>0</v>
          </cell>
        </row>
        <row r="74">
          <cell r="A74" t="str">
            <v>Howard Unit #3 Turbine Exchange</v>
          </cell>
          <cell r="B74">
            <v>1531242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773629</v>
          </cell>
          <cell r="T74">
            <v>0</v>
          </cell>
          <cell r="U74">
            <v>757613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1531242</v>
          </cell>
        </row>
        <row r="75">
          <cell r="A75" t="str">
            <v>CB10.9624.03.SINT.700: Tri-Cities Worthington Unit Replacements</v>
          </cell>
          <cell r="B75">
            <v>14028726.08</v>
          </cell>
          <cell r="C75">
            <v>196193.73</v>
          </cell>
          <cell r="D75">
            <v>314761.31</v>
          </cell>
          <cell r="F75">
            <v>573167.77</v>
          </cell>
          <cell r="H75">
            <v>577360.4</v>
          </cell>
          <cell r="J75">
            <v>284894.62</v>
          </cell>
          <cell r="L75">
            <v>5526578.8400000008</v>
          </cell>
          <cell r="N75">
            <v>811760.47</v>
          </cell>
          <cell r="P75">
            <v>694719.71</v>
          </cell>
          <cell r="Q75">
            <v>1143824</v>
          </cell>
          <cell r="R75">
            <v>675315.63</v>
          </cell>
          <cell r="S75">
            <v>762549</v>
          </cell>
          <cell r="T75">
            <v>137588.95000000001</v>
          </cell>
          <cell r="U75">
            <v>1143824</v>
          </cell>
          <cell r="V75" t="str">
            <v xml:space="preserve"> 0</v>
          </cell>
          <cell r="W75">
            <v>720185</v>
          </cell>
          <cell r="X75" t="str">
            <v xml:space="preserve"> 0</v>
          </cell>
          <cell r="Y75">
            <v>466003</v>
          </cell>
          <cell r="Z75">
            <v>14028726.430000002</v>
          </cell>
        </row>
        <row r="76">
          <cell r="Z76">
            <v>0</v>
          </cell>
        </row>
        <row r="77">
          <cell r="Z77">
            <v>0</v>
          </cell>
        </row>
        <row r="78">
          <cell r="Z78">
            <v>0</v>
          </cell>
        </row>
        <row r="79">
          <cell r="Z79">
            <v>0</v>
          </cell>
        </row>
        <row r="80">
          <cell r="Z80">
            <v>0</v>
          </cell>
        </row>
        <row r="81">
          <cell r="Z81">
            <v>0</v>
          </cell>
        </row>
        <row r="82">
          <cell r="Z82">
            <v>0</v>
          </cell>
        </row>
        <row r="83">
          <cell r="Z83">
            <v>0</v>
          </cell>
        </row>
        <row r="84">
          <cell r="A84" t="str">
            <v>Tri-Cities Worthington Unit Replacements</v>
          </cell>
          <cell r="B84">
            <v>14028726.08</v>
          </cell>
          <cell r="C84">
            <v>196193.73</v>
          </cell>
          <cell r="D84">
            <v>314761.31</v>
          </cell>
          <cell r="E84">
            <v>0</v>
          </cell>
          <cell r="F84">
            <v>573167.77</v>
          </cell>
          <cell r="G84">
            <v>0</v>
          </cell>
          <cell r="H84">
            <v>577360.4</v>
          </cell>
          <cell r="I84">
            <v>0</v>
          </cell>
          <cell r="J84">
            <v>284894.62</v>
          </cell>
          <cell r="K84">
            <v>0</v>
          </cell>
          <cell r="L84">
            <v>5526578.8400000008</v>
          </cell>
          <cell r="M84">
            <v>0</v>
          </cell>
          <cell r="N84">
            <v>811760.47</v>
          </cell>
          <cell r="O84">
            <v>0</v>
          </cell>
          <cell r="P84">
            <v>694719.71</v>
          </cell>
          <cell r="Q84">
            <v>1143824</v>
          </cell>
          <cell r="R84">
            <v>675315.63</v>
          </cell>
          <cell r="S84">
            <v>762549</v>
          </cell>
          <cell r="T84">
            <v>137588.95000000001</v>
          </cell>
          <cell r="U84">
            <v>1143824</v>
          </cell>
          <cell r="V84">
            <v>0</v>
          </cell>
          <cell r="W84">
            <v>720185</v>
          </cell>
          <cell r="X84">
            <v>0</v>
          </cell>
          <cell r="Y84">
            <v>466003</v>
          </cell>
          <cell r="Z84">
            <v>14028726.430000002</v>
          </cell>
        </row>
        <row r="85">
          <cell r="A85" t="str">
            <v>CB10.9624.04.SINT.700: Tri-Cities Dehydration Project</v>
          </cell>
          <cell r="B85">
            <v>8950013.4499999993</v>
          </cell>
          <cell r="C85" t="str">
            <v xml:space="preserve"> 0</v>
          </cell>
          <cell r="D85" t="str">
            <v xml:space="preserve"> 0</v>
          </cell>
          <cell r="F85" t="str">
            <v xml:space="preserve"> 0</v>
          </cell>
          <cell r="H85" t="str">
            <v xml:space="preserve"> 0</v>
          </cell>
          <cell r="J85" t="str">
            <v xml:space="preserve"> 0</v>
          </cell>
          <cell r="L85" t="str">
            <v xml:space="preserve"> 0</v>
          </cell>
          <cell r="N85" t="str">
            <v xml:space="preserve"> 0</v>
          </cell>
          <cell r="P85">
            <v>1076921.21</v>
          </cell>
          <cell r="Q85">
            <v>-1076921</v>
          </cell>
          <cell r="R85">
            <v>418114.01</v>
          </cell>
          <cell r="S85">
            <v>-418114</v>
          </cell>
          <cell r="T85">
            <v>432959.23</v>
          </cell>
          <cell r="U85">
            <v>-432959</v>
          </cell>
          <cell r="V85">
            <v>510752.22</v>
          </cell>
          <cell r="W85">
            <v>-510752</v>
          </cell>
          <cell r="X85">
            <v>76259.03</v>
          </cell>
          <cell r="Y85">
            <v>-76260</v>
          </cell>
          <cell r="Z85">
            <v>-0.30000000007566996</v>
          </cell>
        </row>
        <row r="86">
          <cell r="A86" t="str">
            <v>180.700.9643.NA.2057.TRICITDP</v>
          </cell>
          <cell r="B86" t="str">
            <v xml:space="preserve"> 0</v>
          </cell>
          <cell r="C86">
            <v>37806.03</v>
          </cell>
          <cell r="D86">
            <v>7974.31</v>
          </cell>
          <cell r="F86">
            <v>-6647.95</v>
          </cell>
          <cell r="H86" t="str">
            <v xml:space="preserve"> 0</v>
          </cell>
          <cell r="J86" t="str">
            <v xml:space="preserve"> 0</v>
          </cell>
          <cell r="L86" t="str">
            <v xml:space="preserve"> 0</v>
          </cell>
          <cell r="N86" t="str">
            <v xml:space="preserve"> 0</v>
          </cell>
          <cell r="P86" t="str">
            <v xml:space="preserve"> 0</v>
          </cell>
          <cell r="R86" t="str">
            <v xml:space="preserve"> 0</v>
          </cell>
          <cell r="T86" t="str">
            <v xml:space="preserve"> 0</v>
          </cell>
          <cell r="V86" t="str">
            <v xml:space="preserve"> 0</v>
          </cell>
          <cell r="X86" t="str">
            <v xml:space="preserve"> 0</v>
          </cell>
          <cell r="Z86">
            <v>39132.39</v>
          </cell>
        </row>
        <row r="87">
          <cell r="A87" t="str">
            <v>180.700.9643.NA.2042.TCHDR</v>
          </cell>
          <cell r="B87" t="str">
            <v xml:space="preserve"> 0</v>
          </cell>
          <cell r="C87">
            <v>3964.98</v>
          </cell>
          <cell r="D87">
            <v>3873.56</v>
          </cell>
          <cell r="F87">
            <v>-2806.79</v>
          </cell>
          <cell r="H87" t="str">
            <v xml:space="preserve"> 0</v>
          </cell>
          <cell r="J87" t="str">
            <v xml:space="preserve"> 0</v>
          </cell>
          <cell r="L87" t="str">
            <v xml:space="preserve"> 0</v>
          </cell>
          <cell r="N87" t="str">
            <v xml:space="preserve"> 0</v>
          </cell>
          <cell r="P87" t="str">
            <v xml:space="preserve"> 0</v>
          </cell>
          <cell r="Q87">
            <v>2849872</v>
          </cell>
          <cell r="R87" t="str">
            <v xml:space="preserve"> 0</v>
          </cell>
          <cell r="S87">
            <v>1513994</v>
          </cell>
          <cell r="T87" t="str">
            <v xml:space="preserve"> 0</v>
          </cell>
          <cell r="U87">
            <v>1513995</v>
          </cell>
          <cell r="V87" t="str">
            <v xml:space="preserve"> 0</v>
          </cell>
          <cell r="W87">
            <v>1959287</v>
          </cell>
          <cell r="X87" t="str">
            <v xml:space="preserve"> 0</v>
          </cell>
          <cell r="Y87">
            <v>1068702</v>
          </cell>
          <cell r="Z87">
            <v>8910881.75</v>
          </cell>
        </row>
        <row r="88">
          <cell r="Z88">
            <v>0</v>
          </cell>
        </row>
        <row r="89">
          <cell r="Z89">
            <v>0</v>
          </cell>
        </row>
        <row r="90">
          <cell r="Z90">
            <v>0</v>
          </cell>
        </row>
        <row r="91">
          <cell r="Z91">
            <v>0</v>
          </cell>
        </row>
        <row r="92">
          <cell r="Z92">
            <v>0</v>
          </cell>
        </row>
        <row r="93">
          <cell r="Z93">
            <v>0</v>
          </cell>
        </row>
        <row r="94">
          <cell r="A94" t="str">
            <v>Tri-Cities Dehydration Project</v>
          </cell>
          <cell r="B94">
            <v>8950013.4499999993</v>
          </cell>
          <cell r="C94">
            <v>41771.01</v>
          </cell>
          <cell r="D94">
            <v>11847.87</v>
          </cell>
          <cell r="E94">
            <v>0</v>
          </cell>
          <cell r="F94">
            <v>-9454.74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1076921.21</v>
          </cell>
          <cell r="Q94">
            <v>1772951</v>
          </cell>
          <cell r="R94">
            <v>418114.01</v>
          </cell>
          <cell r="S94">
            <v>1095880</v>
          </cell>
          <cell r="T94">
            <v>432959.23</v>
          </cell>
          <cell r="U94">
            <v>1081036</v>
          </cell>
          <cell r="V94">
            <v>510752.22</v>
          </cell>
          <cell r="W94">
            <v>1448535</v>
          </cell>
          <cell r="X94">
            <v>76259.03</v>
          </cell>
          <cell r="Y94">
            <v>992442</v>
          </cell>
          <cell r="Z94">
            <v>8950013.8399999999</v>
          </cell>
        </row>
        <row r="95">
          <cell r="A95" t="str">
            <v>CB10.9624.05.SINT.700: Bethel Rule 3.97 Rule Project</v>
          </cell>
          <cell r="B95">
            <v>1648835.52</v>
          </cell>
          <cell r="C95" t="str">
            <v xml:space="preserve"> 0</v>
          </cell>
          <cell r="D95" t="str">
            <v xml:space="preserve"> 0</v>
          </cell>
          <cell r="F95" t="str">
            <v xml:space="preserve"> 0</v>
          </cell>
          <cell r="H95" t="str">
            <v xml:space="preserve"> 0</v>
          </cell>
          <cell r="J95" t="str">
            <v xml:space="preserve"> 0</v>
          </cell>
          <cell r="L95">
            <v>892.13</v>
          </cell>
          <cell r="N95">
            <v>32665.75</v>
          </cell>
          <cell r="P95">
            <v>559349.62</v>
          </cell>
          <cell r="Q95">
            <v>108774</v>
          </cell>
          <cell r="R95">
            <v>219805.43</v>
          </cell>
          <cell r="S95">
            <v>491893</v>
          </cell>
          <cell r="T95">
            <v>38160.79</v>
          </cell>
          <cell r="U95">
            <v>-9113</v>
          </cell>
          <cell r="V95" t="str">
            <v xml:space="preserve"> 0</v>
          </cell>
          <cell r="W95">
            <v>29050</v>
          </cell>
          <cell r="X95" t="str">
            <v xml:space="preserve"> 0</v>
          </cell>
          <cell r="Y95">
            <v>14524</v>
          </cell>
          <cell r="Z95">
            <v>1486001.72</v>
          </cell>
        </row>
        <row r="96">
          <cell r="A96" t="str">
            <v>CB08.9624.01.SINT.700: Bethel Storage Improvements</v>
          </cell>
          <cell r="B96" t="str">
            <v xml:space="preserve"> 0</v>
          </cell>
          <cell r="C96">
            <v>139601.87</v>
          </cell>
          <cell r="D96">
            <v>88995.56</v>
          </cell>
          <cell r="F96">
            <v>114029.73</v>
          </cell>
          <cell r="H96">
            <v>78613.48</v>
          </cell>
          <cell r="J96">
            <v>42638.3</v>
          </cell>
          <cell r="L96">
            <v>29378.75</v>
          </cell>
          <cell r="N96">
            <v>21765.56</v>
          </cell>
          <cell r="P96" t="str">
            <v xml:space="preserve"> 0</v>
          </cell>
          <cell r="R96" t="str">
            <v xml:space="preserve"> 0</v>
          </cell>
          <cell r="T96" t="str">
            <v xml:space="preserve"> 0</v>
          </cell>
          <cell r="V96" t="str">
            <v xml:space="preserve"> 0</v>
          </cell>
          <cell r="X96" t="str">
            <v xml:space="preserve"> 0</v>
          </cell>
          <cell r="Z96">
            <v>515023.24999999994</v>
          </cell>
        </row>
        <row r="97">
          <cell r="Z97">
            <v>0</v>
          </cell>
        </row>
        <row r="98">
          <cell r="Z98">
            <v>0</v>
          </cell>
        </row>
        <row r="99">
          <cell r="Z99">
            <v>0</v>
          </cell>
        </row>
        <row r="100">
          <cell r="Z100">
            <v>0</v>
          </cell>
        </row>
        <row r="101">
          <cell r="Z101">
            <v>0</v>
          </cell>
        </row>
        <row r="102">
          <cell r="Z102">
            <v>0</v>
          </cell>
        </row>
        <row r="103">
          <cell r="Z103">
            <v>0</v>
          </cell>
        </row>
        <row r="104">
          <cell r="A104" t="str">
            <v>Bethel Rule 3.97 Rule Project</v>
          </cell>
          <cell r="B104">
            <v>1648835.52</v>
          </cell>
          <cell r="C104">
            <v>139601.87</v>
          </cell>
          <cell r="D104">
            <v>88995.56</v>
          </cell>
          <cell r="E104">
            <v>0</v>
          </cell>
          <cell r="F104">
            <v>114029.73</v>
          </cell>
          <cell r="G104">
            <v>0</v>
          </cell>
          <cell r="H104">
            <v>78613.48</v>
          </cell>
          <cell r="I104">
            <v>0</v>
          </cell>
          <cell r="J104">
            <v>42638.3</v>
          </cell>
          <cell r="K104">
            <v>0</v>
          </cell>
          <cell r="L104">
            <v>30270.880000000001</v>
          </cell>
          <cell r="M104">
            <v>0</v>
          </cell>
          <cell r="N104">
            <v>54431.31</v>
          </cell>
          <cell r="O104">
            <v>0</v>
          </cell>
          <cell r="P104">
            <v>559349.62</v>
          </cell>
          <cell r="Q104">
            <v>108774</v>
          </cell>
          <cell r="R104">
            <v>219805.43</v>
          </cell>
          <cell r="S104">
            <v>491893</v>
          </cell>
          <cell r="T104">
            <v>38160.79</v>
          </cell>
          <cell r="U104">
            <v>-9113</v>
          </cell>
          <cell r="V104">
            <v>0</v>
          </cell>
          <cell r="W104">
            <v>29050</v>
          </cell>
          <cell r="X104">
            <v>0</v>
          </cell>
          <cell r="Y104">
            <v>14524</v>
          </cell>
          <cell r="Z104">
            <v>2001024.97</v>
          </cell>
        </row>
        <row r="105">
          <cell r="A105" t="str">
            <v>System Integrity-Other</v>
          </cell>
          <cell r="B105">
            <v>15744566.439999998</v>
          </cell>
          <cell r="C105">
            <v>1319590.04</v>
          </cell>
          <cell r="D105">
            <v>1870263.19</v>
          </cell>
          <cell r="F105">
            <v>1725702.8099999998</v>
          </cell>
          <cell r="H105">
            <v>574052.11</v>
          </cell>
          <cell r="J105">
            <v>3483875.44</v>
          </cell>
          <cell r="L105">
            <v>3387037.6799999997</v>
          </cell>
          <cell r="N105">
            <v>-3452508.19</v>
          </cell>
          <cell r="P105">
            <v>4366041.79</v>
          </cell>
          <cell r="Q105">
            <v>800000</v>
          </cell>
          <cell r="R105">
            <v>2942315.65</v>
          </cell>
          <cell r="S105">
            <v>1773298</v>
          </cell>
          <cell r="T105">
            <v>2083487.2899999996</v>
          </cell>
          <cell r="U105">
            <v>2746597</v>
          </cell>
          <cell r="V105">
            <v>1000508.8400000001</v>
          </cell>
          <cell r="W105">
            <v>1773298</v>
          </cell>
          <cell r="X105">
            <v>322048.32999999996</v>
          </cell>
          <cell r="Y105">
            <v>1758366</v>
          </cell>
          <cell r="Z105">
            <v>28473973.979999997</v>
          </cell>
        </row>
        <row r="106">
          <cell r="A106" t="str">
            <v>System Integrity</v>
          </cell>
          <cell r="B106">
            <v>41903383.489999995</v>
          </cell>
          <cell r="C106">
            <v>1697156.65</v>
          </cell>
          <cell r="D106">
            <v>2285867.9300000002</v>
          </cell>
          <cell r="E106">
            <v>0</v>
          </cell>
          <cell r="F106">
            <v>2403445.5699999998</v>
          </cell>
          <cell r="G106">
            <v>0</v>
          </cell>
          <cell r="H106">
            <v>1230025.99</v>
          </cell>
          <cell r="I106">
            <v>0</v>
          </cell>
          <cell r="J106">
            <v>3811408.36</v>
          </cell>
          <cell r="K106">
            <v>0</v>
          </cell>
          <cell r="L106">
            <v>8943887.4000000004</v>
          </cell>
          <cell r="M106">
            <v>0</v>
          </cell>
          <cell r="N106">
            <v>-2586316.41</v>
          </cell>
          <cell r="O106">
            <v>0</v>
          </cell>
          <cell r="P106">
            <v>6697032.3300000001</v>
          </cell>
          <cell r="Q106">
            <v>3825549</v>
          </cell>
          <cell r="R106">
            <v>4255550.72</v>
          </cell>
          <cell r="S106">
            <v>4897249</v>
          </cell>
          <cell r="T106">
            <v>2692196.26</v>
          </cell>
          <cell r="U106">
            <v>5719957</v>
          </cell>
          <cell r="V106">
            <v>1511261.06</v>
          </cell>
          <cell r="W106">
            <v>3971068</v>
          </cell>
          <cell r="X106">
            <v>398307.36</v>
          </cell>
          <cell r="Y106">
            <v>3231335</v>
          </cell>
          <cell r="Z106">
            <v>54984981.219999999</v>
          </cell>
        </row>
        <row r="108">
          <cell r="A108" t="str">
            <v>Vehicles</v>
          </cell>
          <cell r="B108" t="str">
            <v xml:space="preserve"> 0</v>
          </cell>
          <cell r="C108" t="str">
            <v xml:space="preserve"> 0</v>
          </cell>
          <cell r="D108" t="str">
            <v xml:space="preserve"> 0</v>
          </cell>
          <cell r="F108" t="str">
            <v xml:space="preserve"> 0</v>
          </cell>
          <cell r="H108" t="str">
            <v xml:space="preserve"> 0</v>
          </cell>
          <cell r="J108" t="str">
            <v xml:space="preserve"> 0</v>
          </cell>
          <cell r="L108" t="str">
            <v xml:space="preserve"> 0</v>
          </cell>
          <cell r="N108" t="str">
            <v xml:space="preserve"> 0</v>
          </cell>
          <cell r="P108" t="str">
            <v xml:space="preserve"> 0</v>
          </cell>
          <cell r="R108" t="str">
            <v xml:space="preserve"> 0</v>
          </cell>
          <cell r="T108" t="str">
            <v xml:space="preserve"> 0</v>
          </cell>
          <cell r="V108" t="str">
            <v xml:space="preserve"> 0</v>
          </cell>
          <cell r="X108" t="str">
            <v xml:space="preserve"> 0</v>
          </cell>
          <cell r="Z108">
            <v>0</v>
          </cell>
        </row>
        <row r="109">
          <cell r="A109" t="str">
            <v>NonGrowth</v>
          </cell>
          <cell r="B109">
            <v>68008167.530000001</v>
          </cell>
          <cell r="C109">
            <v>1121299.81</v>
          </cell>
          <cell r="D109">
            <v>5546835.8000000007</v>
          </cell>
          <cell r="E109">
            <v>0</v>
          </cell>
          <cell r="F109">
            <v>5704039.3299999991</v>
          </cell>
          <cell r="G109">
            <v>0</v>
          </cell>
          <cell r="H109">
            <v>3000077.44</v>
          </cell>
          <cell r="I109">
            <v>0</v>
          </cell>
          <cell r="J109">
            <v>6233560.8599999985</v>
          </cell>
          <cell r="K109">
            <v>0</v>
          </cell>
          <cell r="L109">
            <v>9602191.2400000002</v>
          </cell>
          <cell r="M109">
            <v>0</v>
          </cell>
          <cell r="N109">
            <v>723141.85</v>
          </cell>
          <cell r="O109">
            <v>0</v>
          </cell>
          <cell r="P109">
            <v>8181861.7400000002</v>
          </cell>
          <cell r="Q109">
            <v>4408370</v>
          </cell>
          <cell r="R109">
            <v>8577549.4800000004</v>
          </cell>
          <cell r="S109">
            <v>3769742</v>
          </cell>
          <cell r="T109">
            <v>6758369.6399999987</v>
          </cell>
          <cell r="U109">
            <v>3818499</v>
          </cell>
          <cell r="V109">
            <v>5587599.9400000004</v>
          </cell>
          <cell r="W109">
            <v>2193914</v>
          </cell>
          <cell r="X109">
            <v>3443335.62</v>
          </cell>
          <cell r="Y109">
            <v>2193957</v>
          </cell>
          <cell r="Z109">
            <v>80864344.75</v>
          </cell>
        </row>
        <row r="111">
          <cell r="A111" t="str">
            <v>Capital</v>
          </cell>
          <cell r="B111">
            <v>93890252.799999997</v>
          </cell>
          <cell r="C111">
            <v>1278918.32</v>
          </cell>
          <cell r="D111">
            <v>6236385.7200000007</v>
          </cell>
          <cell r="E111">
            <v>0</v>
          </cell>
          <cell r="F111">
            <v>6243547.5800000001</v>
          </cell>
          <cell r="G111">
            <v>0</v>
          </cell>
          <cell r="H111">
            <v>3342642.58</v>
          </cell>
          <cell r="I111">
            <v>0</v>
          </cell>
          <cell r="J111">
            <v>6594970.0099999988</v>
          </cell>
          <cell r="K111">
            <v>0</v>
          </cell>
          <cell r="L111">
            <v>10125221.24</v>
          </cell>
          <cell r="M111">
            <v>0</v>
          </cell>
          <cell r="N111">
            <v>883688.25</v>
          </cell>
          <cell r="O111">
            <v>0</v>
          </cell>
          <cell r="P111">
            <v>9461462.9800000004</v>
          </cell>
          <cell r="Q111">
            <v>4512840</v>
          </cell>
          <cell r="R111">
            <v>11363781.43</v>
          </cell>
          <cell r="S111">
            <v>4428678</v>
          </cell>
          <cell r="T111">
            <v>9887931.7699999996</v>
          </cell>
          <cell r="U111">
            <v>4318499</v>
          </cell>
          <cell r="V111">
            <v>6518378.0700000003</v>
          </cell>
          <cell r="W111">
            <v>2693914</v>
          </cell>
          <cell r="X111">
            <v>3805435.87</v>
          </cell>
          <cell r="Y111">
            <v>2193958</v>
          </cell>
          <cell r="Z111">
            <v>93890252.820000023</v>
          </cell>
        </row>
      </sheetData>
      <sheetData sheetId="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UT-Graphs"/>
      <sheetName val="UT-IncStmt-MTD"/>
      <sheetName val="UT-IncStmt-YTD"/>
      <sheetName val="UT-IncStmt-Comp"/>
      <sheetName val="UT-OperItems"/>
      <sheetName val="UT-O&amp;MExp"/>
      <sheetName val="UT-Metrics"/>
      <sheetName val="CK-Summary"/>
      <sheetName val="CK-IncStmt"/>
      <sheetName val="CK-OperItems"/>
      <sheetName val="CK-O&amp;MExp"/>
      <sheetName val="CK-BS Accts"/>
      <sheetName val="KY-Summary"/>
      <sheetName val="KY-IncStmt"/>
      <sheetName val="KY-OperItems"/>
      <sheetName val="KY-O&amp;MExp"/>
      <sheetName val="KY-BS Accts"/>
      <sheetName val="LA-Summary"/>
      <sheetName val="LA-IncStmt"/>
      <sheetName val="LA-OperItems"/>
      <sheetName val="LA-O&amp;MExp"/>
      <sheetName val="LA-BS Accts"/>
      <sheetName val="MD-Summary"/>
      <sheetName val="MD-IncStmt"/>
      <sheetName val="MD-OperItems"/>
      <sheetName val="MD-O&amp;MExp"/>
      <sheetName val="MD-BS Accts"/>
      <sheetName val="MS-Summary"/>
      <sheetName val="MS-IncStmt"/>
      <sheetName val="MS-OperItems"/>
      <sheetName val="MS-O&amp;MExp"/>
      <sheetName val="MS-BS Accts"/>
      <sheetName val="TX-Summary"/>
      <sheetName val="TX-IncStmt"/>
      <sheetName val="TX-OperItems"/>
      <sheetName val="TX-O&amp;MExp"/>
      <sheetName val="TX-BS Accts"/>
      <sheetName val="TXU-Summary"/>
      <sheetName val="TXU-IncStmt"/>
      <sheetName val="TXU-OperItems"/>
      <sheetName val="TXU-O&amp;MExp"/>
      <sheetName val="TXU-BS Accts"/>
      <sheetName val="DateInput"/>
      <sheetName val="Essbase"/>
      <sheetName val="EssBalS"/>
      <sheetName val="DataMART"/>
      <sheetName val="UtOpStat"/>
      <sheetName val="CapBud"/>
    </sheetNames>
    <sheetDataSet>
      <sheetData sheetId="0"/>
      <sheetData sheetId="1"/>
      <sheetData sheetId="2">
        <row r="11">
          <cell r="S11" t="str">
            <v>SSU</v>
          </cell>
          <cell r="U11" t="str">
            <v>Total</v>
          </cell>
        </row>
        <row r="12">
          <cell r="E12" t="str">
            <v>Col/Kans</v>
          </cell>
          <cell r="G12" t="str">
            <v xml:space="preserve">Kentucky </v>
          </cell>
          <cell r="I12" t="str">
            <v>Louisana</v>
          </cell>
          <cell r="K12" t="str">
            <v>Mid-States</v>
          </cell>
          <cell r="M12" t="str">
            <v>Mississippi</v>
          </cell>
          <cell r="O12" t="str">
            <v>West Texas</v>
          </cell>
          <cell r="Q12" t="str">
            <v>Mid-Tex</v>
          </cell>
          <cell r="S12" t="str">
            <v>&amp;BlueFlame</v>
          </cell>
          <cell r="U12" t="str">
            <v>Utility</v>
          </cell>
        </row>
        <row r="13">
          <cell r="D13" t="str">
            <v>Operating revenues:</v>
          </cell>
        </row>
        <row r="14">
          <cell r="D14" t="str">
            <v xml:space="preserve">  Gas sales</v>
          </cell>
          <cell r="E14">
            <v>11749</v>
          </cell>
          <cell r="G14">
            <v>9752</v>
          </cell>
          <cell r="I14">
            <v>13644</v>
          </cell>
          <cell r="K14">
            <v>17856</v>
          </cell>
          <cell r="M14">
            <v>18251</v>
          </cell>
          <cell r="O14">
            <v>17471</v>
          </cell>
          <cell r="Q14">
            <v>65441</v>
          </cell>
          <cell r="S14">
            <v>0</v>
          </cell>
          <cell r="U14">
            <v>154164</v>
          </cell>
        </row>
        <row r="15">
          <cell r="D15" t="str">
            <v xml:space="preserve">  Transportation</v>
          </cell>
          <cell r="E15">
            <v>498</v>
          </cell>
          <cell r="G15">
            <v>729</v>
          </cell>
          <cell r="I15">
            <v>77</v>
          </cell>
          <cell r="K15">
            <v>728</v>
          </cell>
          <cell r="M15">
            <v>85</v>
          </cell>
          <cell r="O15">
            <v>115</v>
          </cell>
          <cell r="Q15">
            <v>2207</v>
          </cell>
          <cell r="S15">
            <v>0</v>
          </cell>
          <cell r="U15">
            <v>4439</v>
          </cell>
        </row>
        <row r="16">
          <cell r="D16" t="str">
            <v xml:space="preserve">  Other revenue</v>
          </cell>
          <cell r="E16">
            <v>203</v>
          </cell>
          <cell r="G16">
            <v>161</v>
          </cell>
          <cell r="I16">
            <v>331</v>
          </cell>
          <cell r="K16">
            <v>226</v>
          </cell>
          <cell r="M16">
            <v>252</v>
          </cell>
          <cell r="O16">
            <v>356</v>
          </cell>
          <cell r="Q16">
            <v>1572</v>
          </cell>
          <cell r="S16">
            <v>150</v>
          </cell>
          <cell r="U16">
            <v>3251</v>
          </cell>
        </row>
        <row r="17">
          <cell r="D17" t="str">
            <v xml:space="preserve">    Total operating revenues</v>
          </cell>
          <cell r="E17">
            <v>12450</v>
          </cell>
          <cell r="G17">
            <v>10642</v>
          </cell>
          <cell r="I17">
            <v>14052</v>
          </cell>
          <cell r="K17">
            <v>18810</v>
          </cell>
          <cell r="M17">
            <v>18588</v>
          </cell>
          <cell r="O17">
            <v>17942</v>
          </cell>
          <cell r="Q17">
            <v>69220</v>
          </cell>
          <cell r="S17">
            <v>150</v>
          </cell>
          <cell r="U17">
            <v>161854</v>
          </cell>
        </row>
        <row r="18">
          <cell r="D18" t="str">
            <v>Purchased gas cost</v>
          </cell>
          <cell r="E18">
            <v>8107</v>
          </cell>
          <cell r="G18">
            <v>7354</v>
          </cell>
          <cell r="I18">
            <v>7498</v>
          </cell>
          <cell r="K18">
            <v>13130</v>
          </cell>
          <cell r="M18">
            <v>13187</v>
          </cell>
          <cell r="O18">
            <v>12145</v>
          </cell>
          <cell r="Q18">
            <v>42654</v>
          </cell>
          <cell r="S18">
            <v>0</v>
          </cell>
          <cell r="U18">
            <v>104075</v>
          </cell>
        </row>
        <row r="19">
          <cell r="D19" t="str">
            <v>Gross profit</v>
          </cell>
          <cell r="E19">
            <v>4343</v>
          </cell>
          <cell r="G19">
            <v>3288</v>
          </cell>
          <cell r="I19">
            <v>6554</v>
          </cell>
          <cell r="K19">
            <v>5680</v>
          </cell>
          <cell r="M19">
            <v>5401</v>
          </cell>
          <cell r="O19">
            <v>5797</v>
          </cell>
          <cell r="Q19">
            <v>26566</v>
          </cell>
          <cell r="S19">
            <v>150</v>
          </cell>
          <cell r="U19">
            <v>57779</v>
          </cell>
        </row>
        <row r="21">
          <cell r="D21" t="str">
            <v>Operating expenses:</v>
          </cell>
        </row>
        <row r="22">
          <cell r="D22" t="str">
            <v xml:space="preserve">  Operation &amp; maintenance</v>
          </cell>
          <cell r="E22">
            <v>1552</v>
          </cell>
          <cell r="G22">
            <v>1264</v>
          </cell>
          <cell r="I22">
            <v>2468</v>
          </cell>
          <cell r="K22">
            <v>2631</v>
          </cell>
          <cell r="M22">
            <v>4079</v>
          </cell>
          <cell r="O22">
            <v>2090</v>
          </cell>
          <cell r="Q22">
            <v>13014</v>
          </cell>
          <cell r="S22">
            <v>0</v>
          </cell>
          <cell r="U22">
            <v>27098</v>
          </cell>
        </row>
        <row r="23">
          <cell r="D23" t="str">
            <v xml:space="preserve">  Provision for bad debts</v>
          </cell>
          <cell r="E23">
            <v>87</v>
          </cell>
          <cell r="G23">
            <v>65</v>
          </cell>
          <cell r="I23">
            <v>101</v>
          </cell>
          <cell r="K23">
            <v>79</v>
          </cell>
          <cell r="M23">
            <v>51</v>
          </cell>
          <cell r="O23">
            <v>74</v>
          </cell>
          <cell r="Q23">
            <v>641</v>
          </cell>
          <cell r="S23">
            <v>0</v>
          </cell>
          <cell r="U23">
            <v>1098</v>
          </cell>
        </row>
        <row r="24">
          <cell r="D24" t="str">
            <v xml:space="preserve">  Depreciation &amp; amortization</v>
          </cell>
          <cell r="E24">
            <v>1117</v>
          </cell>
          <cell r="G24">
            <v>812</v>
          </cell>
          <cell r="I24">
            <v>1801</v>
          </cell>
          <cell r="K24">
            <v>1872</v>
          </cell>
          <cell r="M24">
            <v>925</v>
          </cell>
          <cell r="O24">
            <v>1090</v>
          </cell>
          <cell r="Q24">
            <v>5199</v>
          </cell>
          <cell r="S24">
            <v>0</v>
          </cell>
          <cell r="U24">
            <v>12816</v>
          </cell>
        </row>
        <row r="25">
          <cell r="D25" t="str">
            <v xml:space="preserve">  Taxes, other than income</v>
          </cell>
          <cell r="E25">
            <v>528</v>
          </cell>
          <cell r="G25">
            <v>262</v>
          </cell>
          <cell r="I25">
            <v>787</v>
          </cell>
          <cell r="K25">
            <v>823</v>
          </cell>
          <cell r="M25">
            <v>875</v>
          </cell>
          <cell r="O25">
            <v>1034</v>
          </cell>
          <cell r="Q25">
            <v>9936</v>
          </cell>
          <cell r="S25">
            <v>0</v>
          </cell>
          <cell r="U25">
            <v>14245</v>
          </cell>
        </row>
        <row r="26">
          <cell r="D26" t="str">
            <v xml:space="preserve">    Total operating expenses</v>
          </cell>
          <cell r="E26">
            <v>3284</v>
          </cell>
          <cell r="G26">
            <v>2403</v>
          </cell>
          <cell r="I26">
            <v>5157</v>
          </cell>
          <cell r="K26">
            <v>5405</v>
          </cell>
          <cell r="M26">
            <v>5930</v>
          </cell>
          <cell r="O26">
            <v>4288</v>
          </cell>
          <cell r="Q26">
            <v>28790</v>
          </cell>
          <cell r="S26">
            <v>0</v>
          </cell>
          <cell r="U26">
            <v>55257</v>
          </cell>
        </row>
        <row r="28">
          <cell r="D28" t="str">
            <v>Operating income</v>
          </cell>
          <cell r="E28">
            <v>1059</v>
          </cell>
          <cell r="G28">
            <v>885</v>
          </cell>
          <cell r="I28">
            <v>1397</v>
          </cell>
          <cell r="K28">
            <v>275</v>
          </cell>
          <cell r="M28">
            <v>-529</v>
          </cell>
          <cell r="O28">
            <v>1509</v>
          </cell>
          <cell r="Q28">
            <v>-2224</v>
          </cell>
          <cell r="S28">
            <v>150</v>
          </cell>
          <cell r="U28">
            <v>2522</v>
          </cell>
        </row>
        <row r="30">
          <cell r="D30" t="str">
            <v>Other income (expense):</v>
          </cell>
        </row>
        <row r="31">
          <cell r="D31" t="str">
            <v xml:space="preserve">  Interest charges, net</v>
          </cell>
          <cell r="E31">
            <v>-724</v>
          </cell>
          <cell r="G31">
            <v>-506</v>
          </cell>
          <cell r="I31">
            <v>-1470</v>
          </cell>
          <cell r="K31">
            <v>-1151</v>
          </cell>
          <cell r="M31">
            <v>-1064</v>
          </cell>
          <cell r="O31">
            <v>-749</v>
          </cell>
          <cell r="Q31">
            <v>-4085</v>
          </cell>
          <cell r="S31">
            <v>0</v>
          </cell>
          <cell r="U31">
            <v>-9749</v>
          </cell>
        </row>
        <row r="32">
          <cell r="D32" t="str">
            <v xml:space="preserve">  Miscellaneous income, net</v>
          </cell>
          <cell r="E32">
            <v>41</v>
          </cell>
          <cell r="G32">
            <v>53</v>
          </cell>
          <cell r="I32">
            <v>123</v>
          </cell>
          <cell r="K32">
            <v>131</v>
          </cell>
          <cell r="M32">
            <v>96</v>
          </cell>
          <cell r="O32">
            <v>68</v>
          </cell>
          <cell r="Q32">
            <v>408</v>
          </cell>
          <cell r="S32">
            <v>0</v>
          </cell>
          <cell r="U32">
            <v>920</v>
          </cell>
        </row>
        <row r="33">
          <cell r="D33" t="str">
            <v xml:space="preserve">    Total other income (expense)</v>
          </cell>
          <cell r="E33">
            <v>-683</v>
          </cell>
          <cell r="G33">
            <v>-453</v>
          </cell>
          <cell r="I33">
            <v>-1347</v>
          </cell>
          <cell r="K33">
            <v>-1020</v>
          </cell>
          <cell r="M33">
            <v>-968</v>
          </cell>
          <cell r="O33">
            <v>-681</v>
          </cell>
          <cell r="Q33">
            <v>-3677</v>
          </cell>
          <cell r="S33">
            <v>0</v>
          </cell>
          <cell r="U33">
            <v>-8829</v>
          </cell>
        </row>
        <row r="35">
          <cell r="D35" t="str">
            <v>Income before income taxes</v>
          </cell>
          <cell r="E35">
            <v>376</v>
          </cell>
          <cell r="G35">
            <v>432</v>
          </cell>
          <cell r="I35">
            <v>50</v>
          </cell>
          <cell r="K35">
            <v>-745</v>
          </cell>
          <cell r="M35">
            <v>-1497</v>
          </cell>
          <cell r="O35">
            <v>828</v>
          </cell>
          <cell r="Q35">
            <v>-5901</v>
          </cell>
          <cell r="S35">
            <v>150</v>
          </cell>
          <cell r="U35">
            <v>-6307</v>
          </cell>
        </row>
        <row r="36">
          <cell r="D36" t="str">
            <v xml:space="preserve">  Provision for income taxes</v>
          </cell>
          <cell r="E36">
            <v>139.13199999999961</v>
          </cell>
          <cell r="G36">
            <v>163.26149999999961</v>
          </cell>
          <cell r="I36">
            <v>19.029599999999846</v>
          </cell>
          <cell r="K36">
            <v>-277.50400000000081</v>
          </cell>
          <cell r="M36">
            <v>-603.03580000000056</v>
          </cell>
          <cell r="O36">
            <v>289.54719999999998</v>
          </cell>
          <cell r="Q36">
            <v>-2063.3090000000011</v>
          </cell>
          <cell r="S36">
            <v>24</v>
          </cell>
          <cell r="U36">
            <v>-2308.8785000000034</v>
          </cell>
        </row>
        <row r="37">
          <cell r="D37" t="str">
            <v xml:space="preserve">  Net income</v>
          </cell>
          <cell r="E37">
            <v>236.86800000000039</v>
          </cell>
          <cell r="G37">
            <v>268.73850000000039</v>
          </cell>
          <cell r="I37">
            <v>30.970400000000154</v>
          </cell>
          <cell r="K37">
            <v>-467.49599999999919</v>
          </cell>
          <cell r="M37">
            <v>-893.96419999999944</v>
          </cell>
          <cell r="O37">
            <v>538.45280000000002</v>
          </cell>
          <cell r="Q37">
            <v>-3837.6909999999989</v>
          </cell>
          <cell r="S37">
            <v>126</v>
          </cell>
          <cell r="U37">
            <v>-3998.1214999999966</v>
          </cell>
        </row>
        <row r="39">
          <cell r="D39" t="str">
            <v xml:space="preserve">  Budget</v>
          </cell>
          <cell r="E39">
            <v>-308</v>
          </cell>
          <cell r="G39">
            <v>41</v>
          </cell>
          <cell r="I39">
            <v>-261</v>
          </cell>
          <cell r="K39">
            <v>-491</v>
          </cell>
          <cell r="M39">
            <v>-1261</v>
          </cell>
          <cell r="O39">
            <v>176</v>
          </cell>
          <cell r="Q39">
            <v>-3458</v>
          </cell>
          <cell r="S39">
            <v>-1</v>
          </cell>
          <cell r="U39">
            <v>-5563</v>
          </cell>
        </row>
      </sheetData>
      <sheetData sheetId="3">
        <row r="11">
          <cell r="S11" t="str">
            <v>SSU</v>
          </cell>
          <cell r="U11" t="str">
            <v>Total</v>
          </cell>
        </row>
        <row r="12">
          <cell r="E12" t="str">
            <v>Col/Kans</v>
          </cell>
          <cell r="G12" t="str">
            <v xml:space="preserve">Kentucky </v>
          </cell>
          <cell r="I12" t="str">
            <v>Louisana</v>
          </cell>
          <cell r="K12" t="str">
            <v>Mid-States</v>
          </cell>
          <cell r="M12" t="str">
            <v>Mississippi</v>
          </cell>
          <cell r="O12" t="str">
            <v>West Texas</v>
          </cell>
          <cell r="Q12" t="str">
            <v>Mid-Tex</v>
          </cell>
          <cell r="S12" t="str">
            <v>&amp;BlueFlame</v>
          </cell>
          <cell r="U12" t="str">
            <v>Utility</v>
          </cell>
        </row>
        <row r="13">
          <cell r="D13" t="str">
            <v>Operating revenues:</v>
          </cell>
        </row>
        <row r="14">
          <cell r="D14" t="str">
            <v xml:space="preserve">  Gas sales</v>
          </cell>
          <cell r="E14">
            <v>198727</v>
          </cell>
          <cell r="G14">
            <v>164260</v>
          </cell>
          <cell r="I14">
            <v>207470</v>
          </cell>
          <cell r="K14">
            <v>310276</v>
          </cell>
          <cell r="M14">
            <v>278575</v>
          </cell>
          <cell r="O14">
            <v>245697</v>
          </cell>
          <cell r="Q14">
            <v>1036763</v>
          </cell>
          <cell r="S14">
            <v>0</v>
          </cell>
          <cell r="U14">
            <v>2441768</v>
          </cell>
        </row>
        <row r="15">
          <cell r="D15" t="str">
            <v xml:space="preserve">  Transportation</v>
          </cell>
          <cell r="E15">
            <v>4278</v>
          </cell>
          <cell r="G15">
            <v>6708</v>
          </cell>
          <cell r="I15">
            <v>812</v>
          </cell>
          <cell r="K15">
            <v>9905</v>
          </cell>
          <cell r="M15">
            <v>777</v>
          </cell>
          <cell r="O15">
            <v>1037</v>
          </cell>
          <cell r="Q15">
            <v>19999</v>
          </cell>
          <cell r="S15">
            <v>0</v>
          </cell>
          <cell r="U15">
            <v>43516</v>
          </cell>
        </row>
        <row r="16">
          <cell r="D16" t="str">
            <v xml:space="preserve">  Other revenue</v>
          </cell>
          <cell r="E16">
            <v>923</v>
          </cell>
          <cell r="G16">
            <v>1834</v>
          </cell>
          <cell r="I16">
            <v>2939</v>
          </cell>
          <cell r="K16">
            <v>2194</v>
          </cell>
          <cell r="M16">
            <v>2325</v>
          </cell>
          <cell r="O16">
            <v>2805</v>
          </cell>
          <cell r="Q16">
            <v>14938</v>
          </cell>
          <cell r="S16">
            <v>150</v>
          </cell>
          <cell r="U16">
            <v>28108</v>
          </cell>
        </row>
        <row r="17">
          <cell r="D17" t="str">
            <v xml:space="preserve">    Total operating revenues</v>
          </cell>
          <cell r="E17">
            <v>203928</v>
          </cell>
          <cell r="G17">
            <v>172802</v>
          </cell>
          <cell r="I17">
            <v>211221</v>
          </cell>
          <cell r="K17">
            <v>322375</v>
          </cell>
          <cell r="M17">
            <v>281677</v>
          </cell>
          <cell r="O17">
            <v>249539</v>
          </cell>
          <cell r="Q17">
            <v>1071700</v>
          </cell>
          <cell r="S17">
            <v>150</v>
          </cell>
          <cell r="U17">
            <v>2513392</v>
          </cell>
        </row>
        <row r="18">
          <cell r="D18" t="str">
            <v>Purchased gas cost</v>
          </cell>
          <cell r="E18">
            <v>147142</v>
          </cell>
          <cell r="G18">
            <v>132412</v>
          </cell>
          <cell r="I18">
            <v>138739</v>
          </cell>
          <cell r="K18">
            <v>233650</v>
          </cell>
          <cell r="M18">
            <v>206371</v>
          </cell>
          <cell r="O18">
            <v>179479</v>
          </cell>
          <cell r="Q18">
            <v>773570</v>
          </cell>
          <cell r="S18">
            <v>0</v>
          </cell>
          <cell r="U18">
            <v>1811363</v>
          </cell>
        </row>
        <row r="19">
          <cell r="D19" t="str">
            <v>Gross profit</v>
          </cell>
          <cell r="E19">
            <v>56786</v>
          </cell>
          <cell r="G19">
            <v>40390</v>
          </cell>
          <cell r="I19">
            <v>72482</v>
          </cell>
          <cell r="K19">
            <v>88725</v>
          </cell>
          <cell r="M19">
            <v>75306</v>
          </cell>
          <cell r="O19">
            <v>70060</v>
          </cell>
          <cell r="Q19">
            <v>298130</v>
          </cell>
          <cell r="S19">
            <v>150</v>
          </cell>
          <cell r="U19">
            <v>702029</v>
          </cell>
        </row>
        <row r="21">
          <cell r="D21" t="str">
            <v>Operating expenses:</v>
          </cell>
        </row>
        <row r="22">
          <cell r="D22" t="str">
            <v xml:space="preserve">  Operation &amp; maintenance</v>
          </cell>
          <cell r="E22">
            <v>16566</v>
          </cell>
          <cell r="G22">
            <v>11934</v>
          </cell>
          <cell r="I22">
            <v>24163</v>
          </cell>
          <cell r="K22">
            <v>26455</v>
          </cell>
          <cell r="M22">
            <v>31498</v>
          </cell>
          <cell r="O22">
            <v>20240</v>
          </cell>
          <cell r="Q22">
            <v>94188</v>
          </cell>
          <cell r="S22">
            <v>-1149</v>
          </cell>
          <cell r="U22">
            <v>223895</v>
          </cell>
        </row>
        <row r="23">
          <cell r="D23" t="str">
            <v xml:space="preserve">  Provision for bad debts</v>
          </cell>
          <cell r="E23">
            <v>166</v>
          </cell>
          <cell r="G23">
            <v>95</v>
          </cell>
          <cell r="I23">
            <v>1385</v>
          </cell>
          <cell r="K23">
            <v>166</v>
          </cell>
          <cell r="M23">
            <v>1459</v>
          </cell>
          <cell r="O23">
            <v>359</v>
          </cell>
          <cell r="Q23">
            <v>8623</v>
          </cell>
          <cell r="S23">
            <v>0</v>
          </cell>
          <cell r="U23">
            <v>12253</v>
          </cell>
        </row>
        <row r="24">
          <cell r="D24" t="str">
            <v xml:space="preserve">  Depreciation &amp; amortization</v>
          </cell>
          <cell r="E24">
            <v>9161</v>
          </cell>
          <cell r="G24">
            <v>7736</v>
          </cell>
          <cell r="I24">
            <v>14583</v>
          </cell>
          <cell r="K24">
            <v>15595</v>
          </cell>
          <cell r="M24">
            <v>7000</v>
          </cell>
          <cell r="O24">
            <v>8686</v>
          </cell>
          <cell r="Q24">
            <v>43239</v>
          </cell>
          <cell r="S24">
            <v>0</v>
          </cell>
          <cell r="U24">
            <v>106000</v>
          </cell>
        </row>
        <row r="25">
          <cell r="D25" t="str">
            <v xml:space="preserve">  Taxes, other than income</v>
          </cell>
          <cell r="E25">
            <v>3359</v>
          </cell>
          <cell r="G25">
            <v>2188</v>
          </cell>
          <cell r="I25">
            <v>6400</v>
          </cell>
          <cell r="K25">
            <v>8696</v>
          </cell>
          <cell r="M25">
            <v>8978</v>
          </cell>
          <cell r="O25">
            <v>15595</v>
          </cell>
          <cell r="Q25">
            <v>74909</v>
          </cell>
          <cell r="S25">
            <v>0</v>
          </cell>
          <cell r="U25">
            <v>120125</v>
          </cell>
        </row>
        <row r="26">
          <cell r="D26" t="str">
            <v xml:space="preserve">    Total operating expenses</v>
          </cell>
          <cell r="E26">
            <v>29252</v>
          </cell>
          <cell r="G26">
            <v>21953</v>
          </cell>
          <cell r="I26">
            <v>46531</v>
          </cell>
          <cell r="K26">
            <v>50912</v>
          </cell>
          <cell r="M26">
            <v>48935</v>
          </cell>
          <cell r="O26">
            <v>44880</v>
          </cell>
          <cell r="Q26">
            <v>220959</v>
          </cell>
          <cell r="S26">
            <v>-1149</v>
          </cell>
          <cell r="U26">
            <v>462273</v>
          </cell>
        </row>
        <row r="28">
          <cell r="D28" t="str">
            <v>Operating income</v>
          </cell>
          <cell r="E28">
            <v>27534</v>
          </cell>
          <cell r="G28">
            <v>18437</v>
          </cell>
          <cell r="I28">
            <v>25951</v>
          </cell>
          <cell r="K28">
            <v>37813</v>
          </cell>
          <cell r="M28">
            <v>26371</v>
          </cell>
          <cell r="O28">
            <v>25180</v>
          </cell>
          <cell r="Q28">
            <v>77171</v>
          </cell>
          <cell r="S28">
            <v>1299</v>
          </cell>
          <cell r="U28">
            <v>239756</v>
          </cell>
        </row>
        <row r="30">
          <cell r="D30" t="str">
            <v>Other income (expense):</v>
          </cell>
        </row>
        <row r="31">
          <cell r="D31" t="str">
            <v xml:space="preserve">  Interest charges, net</v>
          </cell>
          <cell r="E31">
            <v>-5427</v>
          </cell>
          <cell r="G31">
            <v>-3804</v>
          </cell>
          <cell r="I31">
            <v>-11020</v>
          </cell>
          <cell r="K31">
            <v>-8963</v>
          </cell>
          <cell r="M31">
            <v>-8030</v>
          </cell>
          <cell r="O31">
            <v>-5612</v>
          </cell>
          <cell r="Q31">
            <v>-31491</v>
          </cell>
          <cell r="S31">
            <v>0</v>
          </cell>
          <cell r="U31">
            <v>-74347</v>
          </cell>
        </row>
        <row r="32">
          <cell r="D32" t="str">
            <v xml:space="preserve">  Miscellaneous income, net</v>
          </cell>
          <cell r="E32">
            <v>-15</v>
          </cell>
          <cell r="G32">
            <v>564</v>
          </cell>
          <cell r="I32">
            <v>248</v>
          </cell>
          <cell r="K32">
            <v>1430</v>
          </cell>
          <cell r="M32">
            <v>513</v>
          </cell>
          <cell r="O32">
            <v>168</v>
          </cell>
          <cell r="Q32">
            <v>1661</v>
          </cell>
          <cell r="S32">
            <v>15</v>
          </cell>
          <cell r="U32">
            <v>4584</v>
          </cell>
        </row>
        <row r="33">
          <cell r="D33" t="str">
            <v xml:space="preserve">    Total other income (expense)</v>
          </cell>
          <cell r="E33">
            <v>-5442</v>
          </cell>
          <cell r="G33">
            <v>-3240</v>
          </cell>
          <cell r="I33">
            <v>-10772</v>
          </cell>
          <cell r="K33">
            <v>-7533</v>
          </cell>
          <cell r="M33">
            <v>-7517</v>
          </cell>
          <cell r="O33">
            <v>-5444</v>
          </cell>
          <cell r="Q33">
            <v>-29830</v>
          </cell>
          <cell r="S33">
            <v>15</v>
          </cell>
          <cell r="U33">
            <v>-69763</v>
          </cell>
        </row>
        <row r="35">
          <cell r="D35" t="str">
            <v xml:space="preserve"> Income before income taxes</v>
          </cell>
          <cell r="E35">
            <v>22092</v>
          </cell>
          <cell r="G35">
            <v>15197</v>
          </cell>
          <cell r="I35">
            <v>15179</v>
          </cell>
          <cell r="K35">
            <v>30280</v>
          </cell>
          <cell r="M35">
            <v>18854</v>
          </cell>
          <cell r="O35">
            <v>19736</v>
          </cell>
          <cell r="Q35">
            <v>47341</v>
          </cell>
          <cell r="S35">
            <v>1314</v>
          </cell>
          <cell r="U35">
            <v>169993</v>
          </cell>
        </row>
        <row r="36">
          <cell r="D36" t="str">
            <v xml:space="preserve">  Provision for income taxes</v>
          </cell>
          <cell r="E36">
            <v>8195.1319999999996</v>
          </cell>
          <cell r="G36">
            <v>5767.2614999999996</v>
          </cell>
          <cell r="I36">
            <v>6108.0295999999998</v>
          </cell>
          <cell r="K36">
            <v>11301.495999999999</v>
          </cell>
          <cell r="M36">
            <v>7584.9641999999994</v>
          </cell>
          <cell r="O36">
            <v>6911.5472</v>
          </cell>
          <cell r="Q36">
            <v>16623.690999999999</v>
          </cell>
          <cell r="S36">
            <v>454.18</v>
          </cell>
          <cell r="U36">
            <v>62946.301500000001</v>
          </cell>
        </row>
        <row r="37">
          <cell r="D37" t="str">
            <v xml:space="preserve">  Net income</v>
          </cell>
          <cell r="E37">
            <v>13896.868</v>
          </cell>
          <cell r="G37">
            <v>9429.7384999999995</v>
          </cell>
          <cell r="I37">
            <v>9070.9704000000002</v>
          </cell>
          <cell r="K37">
            <v>18978.504000000001</v>
          </cell>
          <cell r="M37">
            <v>11269.035800000001</v>
          </cell>
          <cell r="O37">
            <v>12824.452799999999</v>
          </cell>
          <cell r="Q37">
            <v>30717.309000000001</v>
          </cell>
          <cell r="S37">
            <v>859.81999999999994</v>
          </cell>
          <cell r="U37">
            <v>107046.6985</v>
          </cell>
        </row>
        <row r="39">
          <cell r="D39" t="str">
            <v xml:space="preserve">  Budget</v>
          </cell>
          <cell r="E39">
            <v>11642</v>
          </cell>
          <cell r="G39">
            <v>8996</v>
          </cell>
          <cell r="I39">
            <v>13500</v>
          </cell>
          <cell r="K39">
            <v>21791</v>
          </cell>
          <cell r="M39">
            <v>11969</v>
          </cell>
          <cell r="O39">
            <v>10342</v>
          </cell>
          <cell r="Q39">
            <v>44286</v>
          </cell>
          <cell r="S39">
            <v>-3</v>
          </cell>
          <cell r="U39">
            <v>122523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>
        <row r="4">
          <cell r="A4" t="str">
            <v>Total PP&amp;E</v>
          </cell>
          <cell r="B4">
            <v>349666073.06999999</v>
          </cell>
          <cell r="C4">
            <v>276796353.46999997</v>
          </cell>
          <cell r="D4">
            <v>514868874.06999999</v>
          </cell>
          <cell r="E4">
            <v>621720015.68999994</v>
          </cell>
          <cell r="F4">
            <v>319305639.18000001</v>
          </cell>
          <cell r="G4">
            <v>374572046.81</v>
          </cell>
          <cell r="H4">
            <v>1759786640.3200026</v>
          </cell>
        </row>
        <row r="5">
          <cell r="A5" t="str">
            <v>Net Prop, Plant and Equip</v>
          </cell>
          <cell r="B5">
            <v>224603429.99000001</v>
          </cell>
          <cell r="C5">
            <v>157046557.76999995</v>
          </cell>
          <cell r="D5">
            <v>309776245.83000004</v>
          </cell>
          <cell r="E5">
            <v>371206358.96999997</v>
          </cell>
          <cell r="F5">
            <v>178718240.53000003</v>
          </cell>
          <cell r="G5">
            <v>249870933.00999999</v>
          </cell>
          <cell r="H5">
            <v>976646034.81000185</v>
          </cell>
        </row>
        <row r="6">
          <cell r="A6" t="str">
            <v>Construction Work in Progress</v>
          </cell>
          <cell r="B6">
            <v>3383858.32</v>
          </cell>
          <cell r="C6">
            <v>2156376.7799999998</v>
          </cell>
          <cell r="D6">
            <v>8385712.7699999996</v>
          </cell>
          <cell r="E6">
            <v>17097785.5</v>
          </cell>
          <cell r="F6">
            <v>5670170.9800000004</v>
          </cell>
          <cell r="G6">
            <v>5245681.17</v>
          </cell>
          <cell r="H6">
            <v>26471327.999999974</v>
          </cell>
        </row>
        <row r="7">
          <cell r="A7" t="str">
            <v>Deferred Gas Costs</v>
          </cell>
          <cell r="B7">
            <v>-4331405.5</v>
          </cell>
          <cell r="C7">
            <v>4106908.25</v>
          </cell>
          <cell r="D7">
            <v>-16970906.09</v>
          </cell>
          <cell r="E7">
            <v>-2048780.84</v>
          </cell>
          <cell r="F7">
            <v>2883791.44</v>
          </cell>
          <cell r="G7">
            <v>7804474.6200000001</v>
          </cell>
          <cell r="H7">
            <v>-21926224.690000001</v>
          </cell>
        </row>
        <row r="8">
          <cell r="A8" t="str">
            <v>Accts Rec, Less Allow for Doubtful Accts</v>
          </cell>
          <cell r="B8">
            <v>21706002.860000007</v>
          </cell>
          <cell r="C8">
            <v>13131431.359999999</v>
          </cell>
          <cell r="D8">
            <v>18089141.780000001</v>
          </cell>
          <cell r="E8">
            <v>22656069.399999995</v>
          </cell>
          <cell r="F8">
            <v>25079514.030000035</v>
          </cell>
          <cell r="G8">
            <v>22803539.339999996</v>
          </cell>
          <cell r="H8">
            <v>52723659.579999924</v>
          </cell>
        </row>
        <row r="9">
          <cell r="A9" t="str">
            <v>Inventories</v>
          </cell>
          <cell r="B9">
            <v>99789.119999999995</v>
          </cell>
          <cell r="C9">
            <v>136060.91</v>
          </cell>
          <cell r="D9">
            <v>134922.16</v>
          </cell>
          <cell r="E9">
            <v>452227.84000000003</v>
          </cell>
          <cell r="F9">
            <v>967701.41</v>
          </cell>
          <cell r="G9">
            <v>252419.47</v>
          </cell>
          <cell r="H9">
            <v>2657888.54</v>
          </cell>
        </row>
        <row r="10">
          <cell r="A10" t="str">
            <v>Gas Stored Underground</v>
          </cell>
          <cell r="B10">
            <v>6022284.25</v>
          </cell>
          <cell r="C10">
            <v>16966930.960000001</v>
          </cell>
          <cell r="D10">
            <v>10772144.09</v>
          </cell>
          <cell r="E10">
            <v>21265803.350000001</v>
          </cell>
          <cell r="F10">
            <v>13307315</v>
          </cell>
          <cell r="G10">
            <v>906538.98</v>
          </cell>
          <cell r="H10">
            <v>133644225.89</v>
          </cell>
        </row>
        <row r="11">
          <cell r="A11" t="str">
            <v>Customers' Deposits</v>
          </cell>
          <cell r="B11">
            <v>7397335.3000000007</v>
          </cell>
          <cell r="C11">
            <v>3942224.2500000075</v>
          </cell>
          <cell r="D11">
            <v>9212622.3799999934</v>
          </cell>
          <cell r="E11">
            <v>11833963.690000001</v>
          </cell>
          <cell r="F11">
            <v>11779204.219999999</v>
          </cell>
          <cell r="G11">
            <v>5918556.5399999972</v>
          </cell>
          <cell r="H11">
            <v>20497674.549999986</v>
          </cell>
        </row>
      </sheetData>
      <sheetData sheetId="46"/>
      <sheetData sheetId="47">
        <row r="9">
          <cell r="C9" t="str">
            <v>Utility Sales Customers - Regulated (1)</v>
          </cell>
          <cell r="G9" t="str">
            <v>updated formulaes</v>
          </cell>
          <cell r="M9" t="str">
            <v>updated formulaes</v>
          </cell>
        </row>
        <row r="10">
          <cell r="C10" t="str">
            <v xml:space="preserve">  Residential</v>
          </cell>
          <cell r="E10">
            <v>2824008</v>
          </cell>
          <cell r="G10">
            <v>2859000</v>
          </cell>
          <cell r="I10">
            <v>335300</v>
          </cell>
          <cell r="K10">
            <v>2776288.5</v>
          </cell>
          <cell r="M10">
            <v>2865661.625</v>
          </cell>
          <cell r="R10">
            <v>0</v>
          </cell>
          <cell r="T10">
            <v>0</v>
          </cell>
        </row>
        <row r="11">
          <cell r="C11" t="str">
            <v xml:space="preserve">  Commercial</v>
          </cell>
          <cell r="E11">
            <v>265121</v>
          </cell>
          <cell r="G11">
            <v>266133</v>
          </cell>
          <cell r="I11">
            <v>20996</v>
          </cell>
          <cell r="K11">
            <v>262285.25</v>
          </cell>
          <cell r="M11">
            <v>266984.25</v>
          </cell>
          <cell r="R11">
            <v>0</v>
          </cell>
          <cell r="T11">
            <v>0</v>
          </cell>
        </row>
        <row r="12">
          <cell r="C12" t="str">
            <v xml:space="preserve">  Industrial</v>
          </cell>
          <cell r="E12">
            <v>2736</v>
          </cell>
          <cell r="G12">
            <v>2962</v>
          </cell>
          <cell r="I12">
            <v>1612</v>
          </cell>
          <cell r="K12">
            <v>2739</v>
          </cell>
          <cell r="M12">
            <v>2960.625</v>
          </cell>
          <cell r="R12">
            <v>0</v>
          </cell>
          <cell r="T12">
            <v>0</v>
          </cell>
        </row>
        <row r="13">
          <cell r="C13" t="str">
            <v xml:space="preserve">  Public Authorities</v>
          </cell>
          <cell r="E13">
            <v>9178</v>
          </cell>
          <cell r="G13">
            <v>8764</v>
          </cell>
          <cell r="I13">
            <v>945</v>
          </cell>
          <cell r="K13">
            <v>8915.125</v>
          </cell>
          <cell r="M13">
            <v>8884.5</v>
          </cell>
          <cell r="R13">
            <v>0</v>
          </cell>
          <cell r="T13">
            <v>0</v>
          </cell>
        </row>
        <row r="14">
          <cell r="C14" t="str">
            <v xml:space="preserve">  Agricultural</v>
          </cell>
          <cell r="E14">
            <v>4127</v>
          </cell>
          <cell r="G14">
            <v>4961</v>
          </cell>
          <cell r="I14">
            <v>0</v>
          </cell>
          <cell r="K14">
            <v>3923.125</v>
          </cell>
          <cell r="M14">
            <v>4663.875</v>
          </cell>
          <cell r="R14">
            <v>0</v>
          </cell>
          <cell r="T14">
            <v>0</v>
          </cell>
        </row>
        <row r="15">
          <cell r="C15" t="str">
            <v xml:space="preserve">          Total Regulated Sales Customers</v>
          </cell>
          <cell r="E15">
            <v>3105170</v>
          </cell>
          <cell r="G15">
            <v>3141820</v>
          </cell>
          <cell r="I15">
            <v>358853</v>
          </cell>
          <cell r="K15">
            <v>3054151</v>
          </cell>
          <cell r="M15">
            <v>3149154.875</v>
          </cell>
          <cell r="R15">
            <v>0</v>
          </cell>
          <cell r="T15">
            <v>0</v>
          </cell>
        </row>
        <row r="17">
          <cell r="C17" t="str">
            <v>Utility Gas Volumes Sold - Regulated (mcf as metered)</v>
          </cell>
        </row>
        <row r="18">
          <cell r="C18" t="str">
            <v xml:space="preserve">  Residential</v>
          </cell>
          <cell r="E18">
            <v>8078762</v>
          </cell>
          <cell r="G18">
            <v>8068576</v>
          </cell>
          <cell r="I18">
            <v>15887570</v>
          </cell>
          <cell r="K18">
            <v>144192815</v>
          </cell>
          <cell r="M18">
            <v>168855365</v>
          </cell>
          <cell r="R18">
            <v>9392529</v>
          </cell>
          <cell r="T18">
            <v>8544580</v>
          </cell>
        </row>
        <row r="19">
          <cell r="C19" t="str">
            <v xml:space="preserve">  Commercial</v>
          </cell>
          <cell r="E19">
            <v>5643013</v>
          </cell>
          <cell r="G19">
            <v>6101441</v>
          </cell>
          <cell r="I19">
            <v>15887570</v>
          </cell>
          <cell r="K19">
            <v>75322837</v>
          </cell>
          <cell r="M19">
            <v>84485551</v>
          </cell>
          <cell r="R19">
            <v>6088072</v>
          </cell>
          <cell r="T19">
            <v>6027080</v>
          </cell>
        </row>
        <row r="20">
          <cell r="C20" t="str">
            <v xml:space="preserve">  Industrial</v>
          </cell>
          <cell r="E20">
            <v>1850165</v>
          </cell>
          <cell r="G20">
            <v>2226034</v>
          </cell>
          <cell r="I20">
            <v>15887570</v>
          </cell>
          <cell r="K20">
            <v>21994291</v>
          </cell>
          <cell r="M20">
            <v>22077632</v>
          </cell>
          <cell r="R20">
            <v>4566041</v>
          </cell>
          <cell r="T20">
            <v>5250672</v>
          </cell>
        </row>
        <row r="21">
          <cell r="C21" t="str">
            <v xml:space="preserve">  Public Authorities</v>
          </cell>
          <cell r="E21">
            <v>563389</v>
          </cell>
          <cell r="G21">
            <v>450539</v>
          </cell>
          <cell r="I21">
            <v>15887570</v>
          </cell>
          <cell r="K21">
            <v>8034511</v>
          </cell>
          <cell r="M21">
            <v>7805659</v>
          </cell>
          <cell r="R21">
            <v>1228905</v>
          </cell>
          <cell r="T21">
            <v>898397</v>
          </cell>
        </row>
        <row r="22">
          <cell r="C22" t="str">
            <v xml:space="preserve">  Agricultural</v>
          </cell>
          <cell r="E22">
            <v>379777</v>
          </cell>
          <cell r="G22">
            <v>653655</v>
          </cell>
          <cell r="I22">
            <v>15887570</v>
          </cell>
          <cell r="K22">
            <v>541055</v>
          </cell>
          <cell r="M22">
            <v>1856188</v>
          </cell>
          <cell r="R22">
            <v>2335411</v>
          </cell>
          <cell r="T22">
            <v>6042433</v>
          </cell>
        </row>
        <row r="23">
          <cell r="C23" t="str">
            <v xml:space="preserve">  Unbilled</v>
          </cell>
          <cell r="E23">
            <v>-2200529</v>
          </cell>
          <cell r="G23">
            <v>-2437707</v>
          </cell>
          <cell r="I23">
            <v>15887570</v>
          </cell>
          <cell r="K23">
            <v>1280000</v>
          </cell>
          <cell r="M23">
            <v>140299</v>
          </cell>
          <cell r="R23">
            <v>-1607878</v>
          </cell>
          <cell r="T23">
            <v>-1552803</v>
          </cell>
        </row>
        <row r="24">
          <cell r="C24" t="str">
            <v xml:space="preserve">         Total Regulated Gas Volumes</v>
          </cell>
          <cell r="E24">
            <v>14314577</v>
          </cell>
          <cell r="G24">
            <v>15062538</v>
          </cell>
          <cell r="I24">
            <v>95325420</v>
          </cell>
          <cell r="K24">
            <v>251365509</v>
          </cell>
          <cell r="M24">
            <v>285220694</v>
          </cell>
          <cell r="R24">
            <v>22003080</v>
          </cell>
          <cell r="T24">
            <v>25210359</v>
          </cell>
        </row>
        <row r="52">
          <cell r="C52" t="str">
            <v>Utility Sales Customers - Regulated (1)</v>
          </cell>
        </row>
        <row r="53">
          <cell r="C53" t="str">
            <v xml:space="preserve">  Residential</v>
          </cell>
          <cell r="E53">
            <v>0</v>
          </cell>
          <cell r="G53">
            <v>0</v>
          </cell>
          <cell r="I53">
            <v>72395</v>
          </cell>
          <cell r="K53">
            <v>0</v>
          </cell>
          <cell r="M53">
            <v>0</v>
          </cell>
        </row>
        <row r="54">
          <cell r="C54" t="str">
            <v xml:space="preserve">  Commercial</v>
          </cell>
          <cell r="E54">
            <v>0</v>
          </cell>
          <cell r="G54">
            <v>0</v>
          </cell>
          <cell r="I54">
            <v>5286</v>
          </cell>
          <cell r="K54">
            <v>0</v>
          </cell>
          <cell r="M54">
            <v>0</v>
          </cell>
        </row>
        <row r="55">
          <cell r="C55" t="str">
            <v xml:space="preserve">  Industrial</v>
          </cell>
          <cell r="E55">
            <v>0</v>
          </cell>
          <cell r="G55">
            <v>0</v>
          </cell>
          <cell r="I55">
            <v>0</v>
          </cell>
          <cell r="K55">
            <v>0</v>
          </cell>
          <cell r="M55">
            <v>0</v>
          </cell>
        </row>
        <row r="56">
          <cell r="C56" t="str">
            <v xml:space="preserve">  Public Authorities</v>
          </cell>
          <cell r="E56">
            <v>0</v>
          </cell>
          <cell r="G56">
            <v>0</v>
          </cell>
          <cell r="I56">
            <v>945</v>
          </cell>
          <cell r="K56">
            <v>0</v>
          </cell>
          <cell r="M56">
            <v>0</v>
          </cell>
        </row>
        <row r="57">
          <cell r="C57" t="str">
            <v xml:space="preserve">  Agricultural</v>
          </cell>
          <cell r="E57">
            <v>0</v>
          </cell>
          <cell r="G57">
            <v>0</v>
          </cell>
          <cell r="I57">
            <v>0</v>
          </cell>
          <cell r="K57">
            <v>0</v>
          </cell>
          <cell r="M57">
            <v>0</v>
          </cell>
        </row>
        <row r="58">
          <cell r="C58" t="str">
            <v xml:space="preserve">          Total Regulated Sales Customers</v>
          </cell>
          <cell r="E58">
            <v>0</v>
          </cell>
          <cell r="G58">
            <v>0</v>
          </cell>
          <cell r="I58">
            <v>78626</v>
          </cell>
          <cell r="K58">
            <v>0</v>
          </cell>
          <cell r="M58">
            <v>0</v>
          </cell>
        </row>
        <row r="60">
          <cell r="C60" t="str">
            <v>Utility Gas Volumes Sold - Regulated (mcf as metered)</v>
          </cell>
        </row>
        <row r="61">
          <cell r="C61" t="str">
            <v xml:space="preserve">  Residential</v>
          </cell>
          <cell r="G61">
            <v>0</v>
          </cell>
          <cell r="I61">
            <v>102797</v>
          </cell>
          <cell r="R61">
            <v>206640</v>
          </cell>
          <cell r="T61">
            <v>234766</v>
          </cell>
        </row>
        <row r="62">
          <cell r="C62" t="str">
            <v xml:space="preserve">  Commercial</v>
          </cell>
          <cell r="G62">
            <v>0</v>
          </cell>
          <cell r="I62">
            <v>85885</v>
          </cell>
          <cell r="R62">
            <v>171674</v>
          </cell>
          <cell r="T62">
            <v>243632</v>
          </cell>
        </row>
        <row r="63">
          <cell r="C63" t="str">
            <v xml:space="preserve">  Industrial</v>
          </cell>
          <cell r="G63">
            <v>0</v>
          </cell>
          <cell r="I63">
            <v>0</v>
          </cell>
          <cell r="M63">
            <v>0</v>
          </cell>
          <cell r="R63">
            <v>0</v>
          </cell>
          <cell r="T63">
            <v>0</v>
          </cell>
        </row>
        <row r="64">
          <cell r="C64" t="str">
            <v xml:space="preserve">  Public Authorities</v>
          </cell>
          <cell r="G64">
            <v>0</v>
          </cell>
          <cell r="I64">
            <v>37067</v>
          </cell>
          <cell r="M64">
            <v>0</v>
          </cell>
          <cell r="R64">
            <v>70207</v>
          </cell>
          <cell r="T64">
            <v>0</v>
          </cell>
        </row>
        <row r="65">
          <cell r="C65" t="str">
            <v xml:space="preserve">  Agricultural</v>
          </cell>
          <cell r="G65">
            <v>0</v>
          </cell>
          <cell r="I65">
            <v>0</v>
          </cell>
          <cell r="M65">
            <v>0</v>
          </cell>
          <cell r="R65">
            <v>0</v>
          </cell>
          <cell r="T65">
            <v>0</v>
          </cell>
        </row>
        <row r="66">
          <cell r="C66" t="str">
            <v xml:space="preserve">  Unbilled</v>
          </cell>
          <cell r="G66">
            <v>0</v>
          </cell>
          <cell r="I66">
            <v>16682</v>
          </cell>
          <cell r="M66">
            <v>0</v>
          </cell>
          <cell r="R66">
            <v>-7739</v>
          </cell>
          <cell r="T66">
            <v>-19253</v>
          </cell>
        </row>
        <row r="67">
          <cell r="C67" t="str">
            <v xml:space="preserve">         Total Regulated Gas Volumes</v>
          </cell>
          <cell r="E67">
            <v>0</v>
          </cell>
          <cell r="G67">
            <v>0</v>
          </cell>
          <cell r="I67">
            <v>242431</v>
          </cell>
          <cell r="K67">
            <v>0</v>
          </cell>
          <cell r="M67">
            <v>0</v>
          </cell>
          <cell r="R67">
            <v>440782</v>
          </cell>
          <cell r="T67">
            <v>459145</v>
          </cell>
        </row>
        <row r="95">
          <cell r="C95" t="str">
            <v>Utility Sales Customers - Regulated (1)</v>
          </cell>
          <cell r="G95" t="str">
            <v>updated</v>
          </cell>
          <cell r="M95" t="str">
            <v>updated</v>
          </cell>
        </row>
        <row r="96">
          <cell r="C96" t="str">
            <v xml:space="preserve">  Residential</v>
          </cell>
          <cell r="E96">
            <v>336569</v>
          </cell>
          <cell r="G96">
            <v>338035</v>
          </cell>
          <cell r="I96">
            <v>262905</v>
          </cell>
          <cell r="K96">
            <v>284470.75</v>
          </cell>
          <cell r="M96">
            <v>338600.625</v>
          </cell>
        </row>
        <row r="97">
          <cell r="C97" t="str">
            <v xml:space="preserve">  Commercial</v>
          </cell>
          <cell r="E97">
            <v>21732</v>
          </cell>
          <cell r="G97">
            <v>21871</v>
          </cell>
          <cell r="I97">
            <v>15710</v>
          </cell>
          <cell r="K97">
            <v>17419</v>
          </cell>
          <cell r="M97">
            <v>21884.75</v>
          </cell>
        </row>
        <row r="98">
          <cell r="C98" t="str">
            <v xml:space="preserve">  Industrial</v>
          </cell>
          <cell r="E98">
            <v>0</v>
          </cell>
          <cell r="G98">
            <v>0</v>
          </cell>
          <cell r="I98">
            <v>1612</v>
          </cell>
          <cell r="K98">
            <v>0</v>
          </cell>
          <cell r="M98">
            <v>0</v>
          </cell>
        </row>
        <row r="99">
          <cell r="C99" t="str">
            <v xml:space="preserve">  Public Authorities</v>
          </cell>
          <cell r="E99">
            <v>0</v>
          </cell>
          <cell r="G99">
            <v>0</v>
          </cell>
          <cell r="I99">
            <v>0</v>
          </cell>
          <cell r="K99">
            <v>0</v>
          </cell>
          <cell r="M99">
            <v>0</v>
          </cell>
        </row>
        <row r="100">
          <cell r="C100" t="str">
            <v xml:space="preserve">  Agricultural</v>
          </cell>
          <cell r="E100">
            <v>0</v>
          </cell>
          <cell r="G100">
            <v>0</v>
          </cell>
          <cell r="I100">
            <v>0</v>
          </cell>
          <cell r="K100">
            <v>0</v>
          </cell>
          <cell r="M100">
            <v>0</v>
          </cell>
        </row>
        <row r="101">
          <cell r="C101" t="str">
            <v xml:space="preserve">          Total Regulated Sales Customers</v>
          </cell>
          <cell r="E101">
            <v>358301</v>
          </cell>
          <cell r="G101">
            <v>359906</v>
          </cell>
          <cell r="I101">
            <v>280227</v>
          </cell>
          <cell r="K101">
            <v>301889.75</v>
          </cell>
          <cell r="M101">
            <v>360485.375</v>
          </cell>
        </row>
        <row r="103">
          <cell r="C103" t="str">
            <v>Utility Gas Volumes Sold - Regulated (mcf as metered)</v>
          </cell>
        </row>
        <row r="104">
          <cell r="C104" t="str">
            <v xml:space="preserve">  Residential</v>
          </cell>
          <cell r="E104">
            <v>718243</v>
          </cell>
          <cell r="G104">
            <v>681811</v>
          </cell>
          <cell r="I104">
            <v>424797</v>
          </cell>
          <cell r="K104">
            <v>11427235</v>
          </cell>
          <cell r="M104">
            <v>13719202</v>
          </cell>
          <cell r="R104">
            <v>1591761</v>
          </cell>
          <cell r="T104">
            <v>1507688</v>
          </cell>
        </row>
        <row r="105">
          <cell r="C105" t="str">
            <v xml:space="preserve">  Commercial</v>
          </cell>
          <cell r="E105">
            <v>488905</v>
          </cell>
          <cell r="G105">
            <v>493245</v>
          </cell>
          <cell r="I105">
            <v>281894</v>
          </cell>
          <cell r="K105">
            <v>5109346</v>
          </cell>
          <cell r="M105">
            <v>5976062</v>
          </cell>
          <cell r="R105">
            <v>1067384</v>
          </cell>
          <cell r="T105">
            <v>1041179</v>
          </cell>
        </row>
        <row r="106">
          <cell r="C106" t="str">
            <v xml:space="preserve">  Industrial</v>
          </cell>
          <cell r="E106">
            <v>0</v>
          </cell>
          <cell r="G106">
            <v>0</v>
          </cell>
          <cell r="I106">
            <v>0</v>
          </cell>
          <cell r="K106">
            <v>0</v>
          </cell>
          <cell r="R106">
            <v>0</v>
          </cell>
          <cell r="T106">
            <v>0</v>
          </cell>
        </row>
        <row r="107">
          <cell r="C107" t="str">
            <v xml:space="preserve">  Public Authorities</v>
          </cell>
          <cell r="E107">
            <v>14223</v>
          </cell>
          <cell r="G107">
            <v>0</v>
          </cell>
          <cell r="I107">
            <v>0</v>
          </cell>
          <cell r="K107">
            <v>336566</v>
          </cell>
          <cell r="R107">
            <v>0</v>
          </cell>
          <cell r="T107">
            <v>0</v>
          </cell>
        </row>
        <row r="108">
          <cell r="C108" t="str">
            <v xml:space="preserve">  Agricultural</v>
          </cell>
          <cell r="E108">
            <v>0</v>
          </cell>
          <cell r="G108">
            <v>0</v>
          </cell>
          <cell r="I108">
            <v>0</v>
          </cell>
          <cell r="K108">
            <v>0</v>
          </cell>
          <cell r="R108">
            <v>0</v>
          </cell>
          <cell r="T108">
            <v>0</v>
          </cell>
        </row>
        <row r="109">
          <cell r="C109" t="str">
            <v xml:space="preserve">  Unbilled</v>
          </cell>
          <cell r="E109">
            <v>-251832</v>
          </cell>
          <cell r="G109">
            <v>-322906</v>
          </cell>
          <cell r="I109">
            <v>83504</v>
          </cell>
          <cell r="K109">
            <v>-7446</v>
          </cell>
          <cell r="M109">
            <v>113116</v>
          </cell>
          <cell r="R109">
            <v>-289457</v>
          </cell>
          <cell r="T109">
            <v>-388632</v>
          </cell>
        </row>
        <row r="110">
          <cell r="C110" t="str">
            <v xml:space="preserve">         Total Regulated Gas Volumes</v>
          </cell>
          <cell r="E110">
            <v>969539</v>
          </cell>
          <cell r="G110">
            <v>852150</v>
          </cell>
          <cell r="I110">
            <v>790195</v>
          </cell>
          <cell r="K110">
            <v>16865701</v>
          </cell>
          <cell r="M110">
            <v>19808380</v>
          </cell>
          <cell r="R110">
            <v>2369688</v>
          </cell>
          <cell r="T110">
            <v>2160235</v>
          </cell>
        </row>
        <row r="138">
          <cell r="C138" t="str">
            <v>Utility Sales Customers - Regulated (1)</v>
          </cell>
          <cell r="G138" t="str">
            <v>updated</v>
          </cell>
          <cell r="M138" t="str">
            <v>updated</v>
          </cell>
        </row>
        <row r="139">
          <cell r="C139" t="str">
            <v xml:space="preserve">  Residential</v>
          </cell>
          <cell r="E139">
            <v>267674</v>
          </cell>
          <cell r="G139">
            <v>269583</v>
          </cell>
          <cell r="K139">
            <v>268240.625</v>
          </cell>
          <cell r="M139">
            <v>271139.75</v>
          </cell>
        </row>
        <row r="140">
          <cell r="C140" t="str">
            <v xml:space="preserve">  Commercial</v>
          </cell>
          <cell r="E140">
            <v>24595</v>
          </cell>
          <cell r="G140">
            <v>25009</v>
          </cell>
          <cell r="K140">
            <v>24760.75</v>
          </cell>
          <cell r="M140">
            <v>23624.5</v>
          </cell>
        </row>
        <row r="141">
          <cell r="C141" t="str">
            <v xml:space="preserve">  Industrial</v>
          </cell>
          <cell r="E141">
            <v>438</v>
          </cell>
          <cell r="G141">
            <v>472</v>
          </cell>
          <cell r="K141">
            <v>456.625</v>
          </cell>
          <cell r="M141">
            <v>488.75</v>
          </cell>
        </row>
        <row r="142">
          <cell r="C142" t="str">
            <v xml:space="preserve">  Public Authorities</v>
          </cell>
          <cell r="E142">
            <v>2261</v>
          </cell>
          <cell r="G142">
            <v>2127</v>
          </cell>
          <cell r="K142">
            <v>2063.125</v>
          </cell>
          <cell r="M142">
            <v>2154.875</v>
          </cell>
        </row>
        <row r="143">
          <cell r="C143" t="str">
            <v xml:space="preserve">  Agricultural</v>
          </cell>
          <cell r="E143">
            <v>3847</v>
          </cell>
          <cell r="G143">
            <v>4646</v>
          </cell>
          <cell r="K143">
            <v>3642.125</v>
          </cell>
          <cell r="M143">
            <v>4311.625</v>
          </cell>
        </row>
        <row r="144">
          <cell r="C144" t="str">
            <v xml:space="preserve">          Total Regulated Sales Customers</v>
          </cell>
          <cell r="E144">
            <v>298815</v>
          </cell>
          <cell r="G144">
            <v>301837</v>
          </cell>
          <cell r="K144">
            <v>299163.25</v>
          </cell>
          <cell r="M144">
            <v>301719.5</v>
          </cell>
        </row>
        <row r="146">
          <cell r="C146" t="str">
            <v>Utility Gas Volumes Sold - Regulated (mcf as metered)</v>
          </cell>
        </row>
        <row r="147">
          <cell r="C147" t="str">
            <v xml:space="preserve">  Residential</v>
          </cell>
          <cell r="E147">
            <v>1051182</v>
          </cell>
          <cell r="G147">
            <v>1003397</v>
          </cell>
          <cell r="K147">
            <v>16853552</v>
          </cell>
          <cell r="M147">
            <v>18918306</v>
          </cell>
          <cell r="R147">
            <v>2072723</v>
          </cell>
          <cell r="T147">
            <v>2094538</v>
          </cell>
        </row>
        <row r="148">
          <cell r="C148" t="str">
            <v xml:space="preserve">  Commercial</v>
          </cell>
          <cell r="E148">
            <v>417070</v>
          </cell>
          <cell r="G148">
            <v>455558</v>
          </cell>
          <cell r="K148">
            <v>6210648</v>
          </cell>
          <cell r="M148">
            <v>6814228</v>
          </cell>
          <cell r="R148">
            <v>941005</v>
          </cell>
          <cell r="T148">
            <v>974125</v>
          </cell>
        </row>
        <row r="149">
          <cell r="C149" t="str">
            <v xml:space="preserve">  Industrial</v>
          </cell>
          <cell r="E149">
            <v>159370</v>
          </cell>
          <cell r="G149">
            <v>430566</v>
          </cell>
          <cell r="K149">
            <v>3360429</v>
          </cell>
          <cell r="M149">
            <v>4386103</v>
          </cell>
          <cell r="R149">
            <v>583732</v>
          </cell>
          <cell r="T149">
            <v>1017170</v>
          </cell>
        </row>
        <row r="150">
          <cell r="C150" t="str">
            <v xml:space="preserve">  Public Authorities</v>
          </cell>
          <cell r="E150">
            <v>121352</v>
          </cell>
          <cell r="G150">
            <v>111783</v>
          </cell>
          <cell r="K150">
            <v>2008085</v>
          </cell>
          <cell r="M150">
            <v>2059835</v>
          </cell>
          <cell r="R150">
            <v>227659</v>
          </cell>
          <cell r="T150">
            <v>183361</v>
          </cell>
        </row>
        <row r="151">
          <cell r="C151" t="str">
            <v xml:space="preserve">  Agricultural</v>
          </cell>
          <cell r="E151">
            <v>353798</v>
          </cell>
          <cell r="G151">
            <v>552114</v>
          </cell>
          <cell r="K151">
            <v>492559</v>
          </cell>
          <cell r="M151">
            <v>1563619</v>
          </cell>
          <cell r="R151">
            <v>2190928</v>
          </cell>
          <cell r="T151">
            <v>5415110</v>
          </cell>
        </row>
        <row r="152">
          <cell r="C152" t="str">
            <v xml:space="preserve">  Unbilled</v>
          </cell>
          <cell r="E152">
            <v>-203993</v>
          </cell>
          <cell r="G152">
            <v>-408231</v>
          </cell>
          <cell r="K152">
            <v>647950</v>
          </cell>
          <cell r="M152">
            <v>68729</v>
          </cell>
          <cell r="R152">
            <v>-200659</v>
          </cell>
          <cell r="T152">
            <v>-414985</v>
          </cell>
        </row>
        <row r="153">
          <cell r="C153" t="str">
            <v xml:space="preserve">         Total Regulated Gas Volumes</v>
          </cell>
          <cell r="E153">
            <v>1898779</v>
          </cell>
          <cell r="G153">
            <v>2145187</v>
          </cell>
          <cell r="K153">
            <v>29573223</v>
          </cell>
          <cell r="M153">
            <v>33810820</v>
          </cell>
          <cell r="R153">
            <v>5815388</v>
          </cell>
          <cell r="T153">
            <v>9269319</v>
          </cell>
        </row>
        <row r="174">
          <cell r="H174" t="str">
            <v>KENTUCKYDIVISION</v>
          </cell>
        </row>
        <row r="175">
          <cell r="H175" t="str">
            <v>CONSOLIDATED OPERATING REVENUE AND STATISTICS</v>
          </cell>
        </row>
        <row r="178">
          <cell r="G178" t="str">
            <v>Current Month</v>
          </cell>
          <cell r="M178" t="str">
            <v>Year to Date</v>
          </cell>
          <cell r="T178" t="str">
            <v>Current Month</v>
          </cell>
        </row>
        <row r="179">
          <cell r="C179" t="str">
            <v>Description</v>
          </cell>
          <cell r="E179" t="str">
            <v>Actual</v>
          </cell>
          <cell r="G179" t="str">
            <v xml:space="preserve">Budget </v>
          </cell>
          <cell r="I179" t="str">
            <v>Prior Year Actual</v>
          </cell>
          <cell r="K179" t="str">
            <v>Actual</v>
          </cell>
          <cell r="M179" t="str">
            <v xml:space="preserve">Budget </v>
          </cell>
          <cell r="R179" t="str">
            <v>Actual</v>
          </cell>
          <cell r="T179" t="str">
            <v xml:space="preserve">Budget </v>
          </cell>
        </row>
        <row r="180">
          <cell r="C180" t="str">
            <v>(a)</v>
          </cell>
          <cell r="E180" t="str">
            <v>(b)</v>
          </cell>
          <cell r="G180" t="str">
            <v>(c)</v>
          </cell>
          <cell r="I180" t="str">
            <v>(d)</v>
          </cell>
          <cell r="K180" t="str">
            <v>(e)</v>
          </cell>
          <cell r="M180" t="str">
            <v>(f)</v>
          </cell>
          <cell r="R180" t="str">
            <v>(b)</v>
          </cell>
          <cell r="T180" t="str">
            <v>(c)</v>
          </cell>
        </row>
        <row r="181">
          <cell r="C181" t="str">
            <v>Utility Sales Customers - Regulated (1)</v>
          </cell>
          <cell r="G181" t="str">
            <v>updated</v>
          </cell>
          <cell r="M181" t="str">
            <v>updated</v>
          </cell>
        </row>
        <row r="182">
          <cell r="C182" t="str">
            <v xml:space="preserve">  Residential</v>
          </cell>
          <cell r="E182">
            <v>155943</v>
          </cell>
          <cell r="G182">
            <v>155793</v>
          </cell>
          <cell r="K182">
            <v>156140</v>
          </cell>
          <cell r="M182">
            <v>157299.75</v>
          </cell>
        </row>
        <row r="183">
          <cell r="C183" t="str">
            <v xml:space="preserve">  Commercial</v>
          </cell>
          <cell r="E183">
            <v>17455</v>
          </cell>
          <cell r="G183">
            <v>17467</v>
          </cell>
          <cell r="K183">
            <v>17617.875</v>
          </cell>
          <cell r="M183">
            <v>17675.375</v>
          </cell>
        </row>
        <row r="184">
          <cell r="C184" t="str">
            <v xml:space="preserve">  Industrial</v>
          </cell>
          <cell r="E184">
            <v>229</v>
          </cell>
          <cell r="G184">
            <v>235</v>
          </cell>
          <cell r="K184">
            <v>240.625</v>
          </cell>
          <cell r="M184">
            <v>235</v>
          </cell>
        </row>
        <row r="185">
          <cell r="C185" t="str">
            <v xml:space="preserve">  Public Authorities</v>
          </cell>
          <cell r="E185">
            <v>1635</v>
          </cell>
          <cell r="G185">
            <v>1660</v>
          </cell>
          <cell r="K185">
            <v>1643</v>
          </cell>
          <cell r="M185">
            <v>1646.25</v>
          </cell>
        </row>
        <row r="186">
          <cell r="C186" t="str">
            <v xml:space="preserve">  Agricultural</v>
          </cell>
          <cell r="E186">
            <v>0</v>
          </cell>
          <cell r="G186">
            <v>0</v>
          </cell>
          <cell r="K186">
            <v>0</v>
          </cell>
          <cell r="M186">
            <v>0</v>
          </cell>
        </row>
        <row r="187">
          <cell r="C187" t="str">
            <v xml:space="preserve">          Total Regulated Sales Customers</v>
          </cell>
          <cell r="E187">
            <v>175262</v>
          </cell>
          <cell r="G187">
            <v>175155</v>
          </cell>
          <cell r="K187">
            <v>175641.5</v>
          </cell>
          <cell r="M187">
            <v>176856.375</v>
          </cell>
        </row>
        <row r="189">
          <cell r="C189" t="str">
            <v>Utility Gas Volumes Sold - Regulated (mcf as metered)</v>
          </cell>
        </row>
        <row r="190">
          <cell r="C190" t="str">
            <v xml:space="preserve">  Residential</v>
          </cell>
          <cell r="E190">
            <v>600648</v>
          </cell>
          <cell r="G190">
            <v>449822</v>
          </cell>
          <cell r="K190">
            <v>9688588</v>
          </cell>
          <cell r="M190">
            <v>10869727</v>
          </cell>
          <cell r="R190">
            <v>1003109</v>
          </cell>
          <cell r="T190">
            <v>816858</v>
          </cell>
        </row>
        <row r="191">
          <cell r="C191" t="str">
            <v xml:space="preserve">  Commercial</v>
          </cell>
          <cell r="E191">
            <v>264982</v>
          </cell>
          <cell r="G191">
            <v>233694</v>
          </cell>
          <cell r="K191">
            <v>4137104</v>
          </cell>
          <cell r="M191">
            <v>4493163</v>
          </cell>
          <cell r="R191">
            <v>557956</v>
          </cell>
          <cell r="T191">
            <v>498712</v>
          </cell>
        </row>
        <row r="192">
          <cell r="C192" t="str">
            <v xml:space="preserve">  Industrial</v>
          </cell>
          <cell r="E192">
            <v>127017</v>
          </cell>
          <cell r="G192">
            <v>60000</v>
          </cell>
          <cell r="K192">
            <v>1518253</v>
          </cell>
          <cell r="M192">
            <v>1220000</v>
          </cell>
          <cell r="R192">
            <v>281117</v>
          </cell>
          <cell r="T192">
            <v>220000</v>
          </cell>
        </row>
        <row r="193">
          <cell r="C193" t="str">
            <v xml:space="preserve">  Public Authorities</v>
          </cell>
          <cell r="E193">
            <v>73089</v>
          </cell>
          <cell r="G193">
            <v>64185</v>
          </cell>
          <cell r="K193">
            <v>1213230</v>
          </cell>
          <cell r="M193">
            <v>1329697</v>
          </cell>
          <cell r="R193">
            <v>175979</v>
          </cell>
          <cell r="T193">
            <v>125587</v>
          </cell>
        </row>
        <row r="194">
          <cell r="C194" t="str">
            <v xml:space="preserve">  Agricultural</v>
          </cell>
          <cell r="E194">
            <v>0</v>
          </cell>
          <cell r="G194">
            <v>0</v>
          </cell>
          <cell r="K194">
            <v>0</v>
          </cell>
          <cell r="R194">
            <v>0</v>
          </cell>
          <cell r="T194">
            <v>0</v>
          </cell>
        </row>
        <row r="195">
          <cell r="C195" t="str">
            <v xml:space="preserve">  Unbilled</v>
          </cell>
          <cell r="E195">
            <v>-276795</v>
          </cell>
          <cell r="G195">
            <v>-236681</v>
          </cell>
          <cell r="K195">
            <v>-135833</v>
          </cell>
          <cell r="M195">
            <v>4189</v>
          </cell>
          <cell r="R195">
            <v>-274111</v>
          </cell>
          <cell r="T195">
            <v>-236681</v>
          </cell>
        </row>
        <row r="196">
          <cell r="C196" t="str">
            <v xml:space="preserve">         Total Regulated Gas Volumes</v>
          </cell>
          <cell r="E196">
            <v>788941</v>
          </cell>
          <cell r="G196">
            <v>571020</v>
          </cell>
          <cell r="K196">
            <v>16421342</v>
          </cell>
          <cell r="M196">
            <v>17916776</v>
          </cell>
          <cell r="N196">
            <v>0</v>
          </cell>
          <cell r="R196">
            <v>1744050</v>
          </cell>
          <cell r="T196">
            <v>1424476</v>
          </cell>
        </row>
        <row r="224">
          <cell r="C224" t="str">
            <v>Utility Sales Customers - Regulated (1)</v>
          </cell>
          <cell r="G224" t="str">
            <v>updated</v>
          </cell>
          <cell r="M224" t="str">
            <v>updated</v>
          </cell>
        </row>
        <row r="225">
          <cell r="C225" t="str">
            <v xml:space="preserve">  Residential</v>
          </cell>
          <cell r="E225">
            <v>262234</v>
          </cell>
          <cell r="G225">
            <v>263106</v>
          </cell>
          <cell r="K225">
            <v>261625.75</v>
          </cell>
          <cell r="M225">
            <v>264093.75</v>
          </cell>
        </row>
        <row r="226">
          <cell r="C226" t="str">
            <v xml:space="preserve">  Commercial</v>
          </cell>
          <cell r="E226">
            <v>33885</v>
          </cell>
          <cell r="G226">
            <v>34078</v>
          </cell>
          <cell r="K226">
            <v>33985.875</v>
          </cell>
          <cell r="M226">
            <v>34138</v>
          </cell>
        </row>
        <row r="227">
          <cell r="C227" t="str">
            <v xml:space="preserve">  Industrial</v>
          </cell>
          <cell r="E227">
            <v>618</v>
          </cell>
          <cell r="G227">
            <v>601</v>
          </cell>
          <cell r="K227">
            <v>607</v>
          </cell>
          <cell r="M227">
            <v>601</v>
          </cell>
        </row>
        <row r="228">
          <cell r="C228" t="str">
            <v xml:space="preserve">  Public Authorities</v>
          </cell>
          <cell r="E228">
            <v>865</v>
          </cell>
          <cell r="G228">
            <v>749</v>
          </cell>
          <cell r="K228">
            <v>831.75</v>
          </cell>
          <cell r="M228">
            <v>738.875</v>
          </cell>
        </row>
        <row r="229">
          <cell r="C229" t="str">
            <v xml:space="preserve">  Agricultural</v>
          </cell>
          <cell r="E229">
            <v>0</v>
          </cell>
          <cell r="G229">
            <v>0</v>
          </cell>
          <cell r="K229">
            <v>0</v>
          </cell>
          <cell r="M229">
            <v>0</v>
          </cell>
        </row>
        <row r="230">
          <cell r="C230" t="str">
            <v xml:space="preserve">          Total Regulated Sales Customers</v>
          </cell>
          <cell r="E230">
            <v>297602</v>
          </cell>
          <cell r="G230">
            <v>298534</v>
          </cell>
          <cell r="K230">
            <v>297050.375</v>
          </cell>
          <cell r="M230">
            <v>299571.625</v>
          </cell>
        </row>
        <row r="232">
          <cell r="C232" t="str">
            <v>Utility Gas Volumes Sold - Regulated (mcf as metered)</v>
          </cell>
        </row>
        <row r="233">
          <cell r="C233" t="str">
            <v xml:space="preserve">  Residential</v>
          </cell>
          <cell r="E233">
            <v>832782</v>
          </cell>
          <cell r="G233">
            <v>671347</v>
          </cell>
          <cell r="K233">
            <v>14765450</v>
          </cell>
          <cell r="M233">
            <v>17087837</v>
          </cell>
          <cell r="R233">
            <v>1505648</v>
          </cell>
          <cell r="T233">
            <v>1321035</v>
          </cell>
        </row>
        <row r="234">
          <cell r="C234" t="str">
            <v xml:space="preserve">  Commercial</v>
          </cell>
          <cell r="E234">
            <v>646916</v>
          </cell>
          <cell r="G234">
            <v>778060</v>
          </cell>
          <cell r="K234">
            <v>10014319</v>
          </cell>
          <cell r="M234">
            <v>11179919</v>
          </cell>
          <cell r="R234">
            <v>1535752</v>
          </cell>
          <cell r="T234">
            <v>1697162</v>
          </cell>
        </row>
        <row r="235">
          <cell r="C235" t="str">
            <v xml:space="preserve">  Industrial</v>
          </cell>
          <cell r="E235">
            <v>548960</v>
          </cell>
          <cell r="G235">
            <v>525799</v>
          </cell>
          <cell r="K235">
            <v>6334537</v>
          </cell>
          <cell r="M235">
            <v>5402285</v>
          </cell>
          <cell r="R235">
            <v>1543046</v>
          </cell>
          <cell r="T235">
            <v>1650786</v>
          </cell>
        </row>
        <row r="236">
          <cell r="C236" t="str">
            <v xml:space="preserve">  Public Authorities</v>
          </cell>
          <cell r="E236">
            <v>12624</v>
          </cell>
          <cell r="G236">
            <v>16694</v>
          </cell>
          <cell r="K236">
            <v>184748</v>
          </cell>
          <cell r="M236">
            <v>228258</v>
          </cell>
          <cell r="R236">
            <v>29462</v>
          </cell>
          <cell r="T236">
            <v>46455</v>
          </cell>
        </row>
        <row r="237">
          <cell r="C237" t="str">
            <v xml:space="preserve">  Agricultural</v>
          </cell>
          <cell r="E237">
            <v>0</v>
          </cell>
          <cell r="G237">
            <v>0</v>
          </cell>
          <cell r="K237">
            <v>7615</v>
          </cell>
          <cell r="R237">
            <v>0</v>
          </cell>
          <cell r="T237">
            <v>0</v>
          </cell>
        </row>
        <row r="238">
          <cell r="C238" t="str">
            <v xml:space="preserve">  Unbilled</v>
          </cell>
          <cell r="E238">
            <v>-417951</v>
          </cell>
          <cell r="G238">
            <v>-352920</v>
          </cell>
          <cell r="K238">
            <v>-167602</v>
          </cell>
          <cell r="M238">
            <v>-139475</v>
          </cell>
          <cell r="R238">
            <v>-452047</v>
          </cell>
          <cell r="T238">
            <v>-383889</v>
          </cell>
        </row>
        <row r="239">
          <cell r="C239" t="str">
            <v xml:space="preserve">         Total Regulated Gas Volumes</v>
          </cell>
          <cell r="E239">
            <v>1623331</v>
          </cell>
          <cell r="G239">
            <v>1638980</v>
          </cell>
          <cell r="K239">
            <v>31139067</v>
          </cell>
          <cell r="M239">
            <v>33758824</v>
          </cell>
          <cell r="R239">
            <v>4161861</v>
          </cell>
          <cell r="T239">
            <v>4331549</v>
          </cell>
        </row>
        <row r="260">
          <cell r="H260" t="str">
            <v>COLORADO KANSAS DIVISION</v>
          </cell>
        </row>
        <row r="261">
          <cell r="H261" t="str">
            <v>CONSOLIDATED OPERATING REVENUE AND STATISTICS</v>
          </cell>
        </row>
        <row r="264">
          <cell r="G264" t="str">
            <v>Current Month</v>
          </cell>
          <cell r="M264" t="str">
            <v>Year to Date</v>
          </cell>
          <cell r="T264" t="str">
            <v>Current Month</v>
          </cell>
        </row>
        <row r="265">
          <cell r="C265" t="str">
            <v>Description</v>
          </cell>
          <cell r="E265" t="str">
            <v>Actual</v>
          </cell>
          <cell r="G265" t="str">
            <v xml:space="preserve">Budget </v>
          </cell>
          <cell r="K265" t="str">
            <v>Actual</v>
          </cell>
          <cell r="M265" t="str">
            <v xml:space="preserve">Budget </v>
          </cell>
          <cell r="R265" t="str">
            <v>Actual</v>
          </cell>
          <cell r="T265" t="str">
            <v xml:space="preserve">Budget </v>
          </cell>
        </row>
        <row r="266">
          <cell r="C266" t="str">
            <v>(a)</v>
          </cell>
          <cell r="E266" t="str">
            <v>(b)</v>
          </cell>
          <cell r="G266" t="str">
            <v>(c)</v>
          </cell>
          <cell r="K266" t="str">
            <v>(e)</v>
          </cell>
          <cell r="M266" t="str">
            <v>(f)</v>
          </cell>
          <cell r="R266" t="str">
            <v>(b)</v>
          </cell>
          <cell r="T266" t="str">
            <v>(c)</v>
          </cell>
        </row>
        <row r="267">
          <cell r="C267" t="str">
            <v>Utility Sales Customers - Regulated (1)</v>
          </cell>
          <cell r="G267" t="str">
            <v>updated</v>
          </cell>
          <cell r="M267" t="str">
            <v>updated</v>
          </cell>
        </row>
        <row r="268">
          <cell r="C268" t="str">
            <v xml:space="preserve">  Residential</v>
          </cell>
          <cell r="E268">
            <v>208132</v>
          </cell>
          <cell r="G268">
            <v>205361</v>
          </cell>
          <cell r="K268">
            <v>206611</v>
          </cell>
          <cell r="M268">
            <v>206974</v>
          </cell>
        </row>
        <row r="269">
          <cell r="C269" t="str">
            <v xml:space="preserve">  Commercial</v>
          </cell>
          <cell r="E269">
            <v>18952</v>
          </cell>
          <cell r="G269">
            <v>18896</v>
          </cell>
          <cell r="K269">
            <v>18933.25</v>
          </cell>
          <cell r="M269">
            <v>18938.625</v>
          </cell>
        </row>
        <row r="270">
          <cell r="C270" t="str">
            <v xml:space="preserve">  Industrial</v>
          </cell>
          <cell r="E270">
            <v>76</v>
          </cell>
          <cell r="G270">
            <v>30</v>
          </cell>
          <cell r="K270">
            <v>77</v>
          </cell>
          <cell r="M270">
            <v>30.875</v>
          </cell>
        </row>
        <row r="271">
          <cell r="C271" t="str">
            <v xml:space="preserve">  Public Authorities</v>
          </cell>
          <cell r="E271">
            <v>1748</v>
          </cell>
          <cell r="G271">
            <v>1655</v>
          </cell>
          <cell r="K271">
            <v>1741</v>
          </cell>
          <cell r="M271">
            <v>1705.125</v>
          </cell>
        </row>
        <row r="272">
          <cell r="C272" t="str">
            <v xml:space="preserve">  Agricultural</v>
          </cell>
          <cell r="E272">
            <v>280</v>
          </cell>
          <cell r="G272">
            <v>315</v>
          </cell>
          <cell r="K272">
            <v>281</v>
          </cell>
          <cell r="M272">
            <v>352.25</v>
          </cell>
        </row>
        <row r="273">
          <cell r="C273" t="str">
            <v xml:space="preserve">          Total Regulated Sales Customers</v>
          </cell>
          <cell r="E273">
            <v>229188</v>
          </cell>
          <cell r="G273">
            <v>226257</v>
          </cell>
          <cell r="K273">
            <v>227643.25</v>
          </cell>
          <cell r="M273">
            <v>228000.875</v>
          </cell>
        </row>
        <row r="275">
          <cell r="C275" t="str">
            <v>Utility Gas Volumes Sold - Regulated (mcf as metered)</v>
          </cell>
        </row>
        <row r="276">
          <cell r="C276" t="str">
            <v xml:space="preserve">  Residential</v>
          </cell>
          <cell r="E276">
            <v>918858</v>
          </cell>
          <cell r="G276">
            <v>626428</v>
          </cell>
          <cell r="K276">
            <v>14692757</v>
          </cell>
          <cell r="M276">
            <v>16057350</v>
          </cell>
          <cell r="R276">
            <v>1630570</v>
          </cell>
          <cell r="T276">
            <v>1240354</v>
          </cell>
        </row>
        <row r="277">
          <cell r="C277" t="str">
            <v xml:space="preserve">  Commercial</v>
          </cell>
          <cell r="E277">
            <v>329335</v>
          </cell>
          <cell r="G277">
            <v>271008</v>
          </cell>
          <cell r="K277">
            <v>5091412</v>
          </cell>
          <cell r="M277">
            <v>5660066</v>
          </cell>
          <cell r="R277">
            <v>689247</v>
          </cell>
          <cell r="T277">
            <v>586753</v>
          </cell>
        </row>
        <row r="278">
          <cell r="C278" t="str">
            <v xml:space="preserve">  Industrial</v>
          </cell>
          <cell r="E278">
            <v>24042</v>
          </cell>
          <cell r="G278">
            <v>19851</v>
          </cell>
          <cell r="K278">
            <v>253308</v>
          </cell>
          <cell r="M278">
            <v>223659</v>
          </cell>
          <cell r="R278">
            <v>65862</v>
          </cell>
          <cell r="T278">
            <v>55526</v>
          </cell>
        </row>
        <row r="279">
          <cell r="C279" t="str">
            <v xml:space="preserve">  Public Authorities</v>
          </cell>
          <cell r="E279">
            <v>97086</v>
          </cell>
          <cell r="G279">
            <v>74362</v>
          </cell>
          <cell r="K279">
            <v>1189097</v>
          </cell>
          <cell r="M279">
            <v>1287356</v>
          </cell>
          <cell r="R279">
            <v>167119</v>
          </cell>
          <cell r="T279">
            <v>119861</v>
          </cell>
        </row>
        <row r="280">
          <cell r="C280" t="str">
            <v xml:space="preserve">  Agricultural</v>
          </cell>
          <cell r="E280">
            <v>25979</v>
          </cell>
          <cell r="G280">
            <v>101541</v>
          </cell>
          <cell r="K280">
            <v>61484</v>
          </cell>
          <cell r="M280">
            <v>292569</v>
          </cell>
          <cell r="R280">
            <v>144483</v>
          </cell>
          <cell r="T280">
            <v>627323</v>
          </cell>
        </row>
        <row r="281">
          <cell r="C281" t="str">
            <v xml:space="preserve">  Unbilled</v>
          </cell>
          <cell r="E281">
            <v>-288392</v>
          </cell>
          <cell r="G281">
            <v>-23925</v>
          </cell>
          <cell r="K281">
            <v>510725</v>
          </cell>
          <cell r="M281">
            <v>-147991</v>
          </cell>
          <cell r="R281">
            <v>-295333</v>
          </cell>
          <cell r="T281">
            <v>-22712</v>
          </cell>
        </row>
        <row r="282">
          <cell r="C282" t="str">
            <v xml:space="preserve">         Total Regulated Gas Volumes</v>
          </cell>
          <cell r="E282">
            <v>1106908</v>
          </cell>
          <cell r="G282">
            <v>1069265</v>
          </cell>
          <cell r="K282">
            <v>21798783</v>
          </cell>
          <cell r="M282">
            <v>23373009</v>
          </cell>
          <cell r="R282">
            <v>2401948</v>
          </cell>
          <cell r="T282">
            <v>2607105</v>
          </cell>
        </row>
        <row r="310">
          <cell r="C310" t="str">
            <v>Utility Sales Customers - Regulated (1)</v>
          </cell>
          <cell r="G310" t="str">
            <v>updated</v>
          </cell>
          <cell r="M310" t="str">
            <v>updated</v>
          </cell>
        </row>
        <row r="311">
          <cell r="C311" t="str">
            <v xml:space="preserve">  Residential</v>
          </cell>
          <cell r="E311">
            <v>230999</v>
          </cell>
          <cell r="G311">
            <v>229672</v>
          </cell>
          <cell r="K311">
            <v>233010.375</v>
          </cell>
          <cell r="M311">
            <v>231796.75</v>
          </cell>
        </row>
        <row r="312">
          <cell r="C312" t="str">
            <v xml:space="preserve">  Commercial</v>
          </cell>
          <cell r="E312">
            <v>25494</v>
          </cell>
          <cell r="G312">
            <v>25917</v>
          </cell>
          <cell r="K312">
            <v>25846.5</v>
          </cell>
          <cell r="M312">
            <v>26171</v>
          </cell>
        </row>
        <row r="313">
          <cell r="C313" t="str">
            <v xml:space="preserve">  Industrial</v>
          </cell>
          <cell r="E313">
            <v>550</v>
          </cell>
          <cell r="G313">
            <v>514</v>
          </cell>
          <cell r="K313">
            <v>493.75</v>
          </cell>
          <cell r="M313">
            <v>495</v>
          </cell>
        </row>
        <row r="314">
          <cell r="C314" t="str">
            <v xml:space="preserve">  Public Authorities</v>
          </cell>
          <cell r="E314">
            <v>2669</v>
          </cell>
          <cell r="G314">
            <v>2573</v>
          </cell>
          <cell r="K314">
            <v>2636.25</v>
          </cell>
          <cell r="M314">
            <v>2639.375</v>
          </cell>
        </row>
        <row r="315">
          <cell r="C315" t="str">
            <v xml:space="preserve">  Agricultural</v>
          </cell>
          <cell r="E315">
            <v>0</v>
          </cell>
          <cell r="G315">
            <v>0</v>
          </cell>
          <cell r="K315">
            <v>0</v>
          </cell>
          <cell r="M315">
            <v>0</v>
          </cell>
        </row>
        <row r="316">
          <cell r="C316" t="str">
            <v xml:space="preserve">          Total Regulated Sales Customers</v>
          </cell>
          <cell r="E316">
            <v>259712</v>
          </cell>
          <cell r="G316">
            <v>258676</v>
          </cell>
          <cell r="K316">
            <v>261986.875</v>
          </cell>
          <cell r="M316">
            <v>261102.125</v>
          </cell>
        </row>
        <row r="318">
          <cell r="C318" t="str">
            <v>Utility Gas Volumes Sold - Regulated (mcf as metered)</v>
          </cell>
        </row>
        <row r="319">
          <cell r="C319" t="str">
            <v xml:space="preserve">  Residential</v>
          </cell>
          <cell r="E319">
            <v>621497</v>
          </cell>
          <cell r="G319">
            <v>539771</v>
          </cell>
          <cell r="K319">
            <v>11707991</v>
          </cell>
          <cell r="M319">
            <v>13284943</v>
          </cell>
          <cell r="R319">
            <v>1382078</v>
          </cell>
          <cell r="T319">
            <v>1329341</v>
          </cell>
        </row>
        <row r="320">
          <cell r="C320" t="str">
            <v xml:space="preserve">  Commercial</v>
          </cell>
          <cell r="E320">
            <v>414520</v>
          </cell>
          <cell r="G320">
            <v>382876</v>
          </cell>
          <cell r="K320">
            <v>5465524</v>
          </cell>
          <cell r="M320">
            <v>5749113</v>
          </cell>
          <cell r="R320">
            <v>1125054</v>
          </cell>
          <cell r="T320">
            <v>985517</v>
          </cell>
        </row>
        <row r="321">
          <cell r="C321" t="str">
            <v xml:space="preserve">  Industrial</v>
          </cell>
          <cell r="E321">
            <v>684849</v>
          </cell>
          <cell r="G321">
            <v>781818</v>
          </cell>
          <cell r="K321">
            <v>6251569</v>
          </cell>
          <cell r="M321">
            <v>6239585</v>
          </cell>
          <cell r="R321">
            <v>2092284</v>
          </cell>
          <cell r="T321">
            <v>2307190</v>
          </cell>
        </row>
        <row r="322">
          <cell r="C322" t="str">
            <v xml:space="preserve">  Public Authorities</v>
          </cell>
          <cell r="E322">
            <v>245015</v>
          </cell>
          <cell r="G322">
            <v>183515</v>
          </cell>
          <cell r="K322">
            <v>3102785</v>
          </cell>
          <cell r="M322">
            <v>2900513</v>
          </cell>
          <cell r="R322">
            <v>558479</v>
          </cell>
          <cell r="T322">
            <v>423133</v>
          </cell>
        </row>
        <row r="323">
          <cell r="C323" t="str">
            <v xml:space="preserve">  Agricultural</v>
          </cell>
          <cell r="E323">
            <v>0</v>
          </cell>
          <cell r="G323">
            <v>0</v>
          </cell>
          <cell r="K323">
            <v>-20603</v>
          </cell>
          <cell r="R323">
            <v>0</v>
          </cell>
          <cell r="T323">
            <v>0</v>
          </cell>
        </row>
        <row r="324">
          <cell r="C324" t="str">
            <v xml:space="preserve">  Unbilled</v>
          </cell>
          <cell r="E324">
            <v>-91886</v>
          </cell>
          <cell r="G324">
            <v>-86651</v>
          </cell>
          <cell r="K324">
            <v>-200340</v>
          </cell>
          <cell r="M324">
            <v>-261</v>
          </cell>
          <cell r="R324">
            <v>-88532</v>
          </cell>
          <cell r="T324">
            <v>-86651</v>
          </cell>
        </row>
        <row r="325">
          <cell r="C325" t="str">
            <v xml:space="preserve">         Total Regulated Gas Volumes</v>
          </cell>
          <cell r="E325">
            <v>1873995</v>
          </cell>
          <cell r="G325">
            <v>1801329</v>
          </cell>
          <cell r="K325">
            <v>26306926</v>
          </cell>
          <cell r="M325">
            <v>28173893</v>
          </cell>
          <cell r="R325">
            <v>5069363</v>
          </cell>
          <cell r="T325">
            <v>4958530</v>
          </cell>
        </row>
        <row r="350">
          <cell r="G350" t="str">
            <v>Current Month</v>
          </cell>
          <cell r="M350" t="str">
            <v>Year to Date</v>
          </cell>
          <cell r="T350" t="str">
            <v>Current Month</v>
          </cell>
        </row>
        <row r="351">
          <cell r="C351" t="str">
            <v>Description</v>
          </cell>
          <cell r="E351" t="str">
            <v>Actual</v>
          </cell>
          <cell r="G351" t="str">
            <v xml:space="preserve">Budget </v>
          </cell>
          <cell r="K351" t="str">
            <v>Actual</v>
          </cell>
          <cell r="M351" t="str">
            <v xml:space="preserve">Budget </v>
          </cell>
          <cell r="R351" t="str">
            <v>Actual</v>
          </cell>
          <cell r="T351" t="str">
            <v xml:space="preserve">Budget </v>
          </cell>
        </row>
        <row r="352">
          <cell r="C352" t="str">
            <v>(a)</v>
          </cell>
          <cell r="E352" t="str">
            <v>(b)</v>
          </cell>
          <cell r="G352" t="str">
            <v>(c)</v>
          </cell>
          <cell r="K352" t="str">
            <v>(e)</v>
          </cell>
          <cell r="M352" t="str">
            <v>(f)</v>
          </cell>
          <cell r="R352" t="str">
            <v>(b)</v>
          </cell>
          <cell r="T352" t="str">
            <v>(c)</v>
          </cell>
        </row>
        <row r="353">
          <cell r="C353" t="str">
            <v>Utility Sales Customers - Regulated (1)</v>
          </cell>
          <cell r="G353" t="str">
            <v>updated</v>
          </cell>
          <cell r="M353" t="str">
            <v>updated</v>
          </cell>
        </row>
        <row r="354">
          <cell r="C354" t="str">
            <v xml:space="preserve">  Residential</v>
          </cell>
          <cell r="E354">
            <v>1362457</v>
          </cell>
          <cell r="G354">
            <v>1397450</v>
          </cell>
          <cell r="K354">
            <v>1366190</v>
          </cell>
          <cell r="M354">
            <v>1395757</v>
          </cell>
        </row>
        <row r="355">
          <cell r="C355" t="str">
            <v xml:space="preserve">  Commercial</v>
          </cell>
          <cell r="E355">
            <v>123008</v>
          </cell>
          <cell r="G355">
            <v>122895</v>
          </cell>
          <cell r="K355">
            <v>123722</v>
          </cell>
          <cell r="M355">
            <v>124552</v>
          </cell>
        </row>
        <row r="356">
          <cell r="C356" t="str">
            <v xml:space="preserve">  Industrial</v>
          </cell>
          <cell r="E356">
            <v>825</v>
          </cell>
          <cell r="G356">
            <v>1110</v>
          </cell>
          <cell r="K356">
            <v>864</v>
          </cell>
          <cell r="M356">
            <v>1110</v>
          </cell>
        </row>
        <row r="357">
          <cell r="C357" t="str">
            <v xml:space="preserve">  Public Authorities</v>
          </cell>
          <cell r="E357">
            <v>0</v>
          </cell>
          <cell r="K357">
            <v>0</v>
          </cell>
          <cell r="M357">
            <v>0</v>
          </cell>
        </row>
        <row r="358">
          <cell r="C358" t="str">
            <v xml:space="preserve">  Agricultural</v>
          </cell>
          <cell r="E358">
            <v>0</v>
          </cell>
          <cell r="K358">
            <v>0</v>
          </cell>
          <cell r="M358">
            <v>0</v>
          </cell>
        </row>
        <row r="359">
          <cell r="C359" t="str">
            <v xml:space="preserve">          Total Regulated Sales Customers</v>
          </cell>
          <cell r="E359">
            <v>1486290</v>
          </cell>
          <cell r="G359">
            <v>1521455</v>
          </cell>
          <cell r="K359">
            <v>1490776</v>
          </cell>
          <cell r="M359">
            <v>1521419</v>
          </cell>
        </row>
        <row r="361">
          <cell r="C361" t="str">
            <v>Utility Gas Volumes Sold - Regulated (mcf as metered)</v>
          </cell>
        </row>
        <row r="362">
          <cell r="C362" t="str">
            <v xml:space="preserve">  Residential</v>
          </cell>
          <cell r="E362">
            <v>3335552</v>
          </cell>
          <cell r="G362">
            <v>4096000</v>
          </cell>
          <cell r="K362">
            <v>65057242</v>
          </cell>
          <cell r="M362">
            <v>78918000</v>
          </cell>
          <cell r="R362">
            <v>4096133</v>
          </cell>
          <cell r="T362">
            <v>4885570</v>
          </cell>
        </row>
        <row r="363">
          <cell r="C363" t="str">
            <v xml:space="preserve">  Commercial</v>
          </cell>
          <cell r="E363">
            <v>3081285</v>
          </cell>
          <cell r="G363">
            <v>3487000</v>
          </cell>
          <cell r="K363">
            <v>39294484</v>
          </cell>
          <cell r="M363">
            <v>44613000</v>
          </cell>
          <cell r="R363">
            <v>3791819</v>
          </cell>
          <cell r="T363">
            <v>4089641</v>
          </cell>
        </row>
        <row r="364">
          <cell r="C364" t="str">
            <v xml:space="preserve">  Industrial</v>
          </cell>
          <cell r="E364">
            <v>305927</v>
          </cell>
          <cell r="G364">
            <v>408000</v>
          </cell>
          <cell r="K364">
            <v>4276195</v>
          </cell>
          <cell r="M364">
            <v>4606000</v>
          </cell>
          <cell r="R364">
            <v>1713362</v>
          </cell>
          <cell r="T364">
            <v>1933372</v>
          </cell>
        </row>
        <row r="365">
          <cell r="C365" t="str">
            <v xml:space="preserve">  Public Authorities</v>
          </cell>
          <cell r="E365">
            <v>0</v>
          </cell>
          <cell r="G365">
            <v>0</v>
          </cell>
          <cell r="K365">
            <v>0</v>
          </cell>
          <cell r="M365">
            <v>0</v>
          </cell>
          <cell r="R365">
            <v>313464</v>
          </cell>
          <cell r="T365">
            <v>239618</v>
          </cell>
        </row>
        <row r="366">
          <cell r="C366" t="str">
            <v xml:space="preserve">  Agricultural</v>
          </cell>
          <cell r="E366">
            <v>0</v>
          </cell>
          <cell r="G366">
            <v>0</v>
          </cell>
          <cell r="K366">
            <v>0</v>
          </cell>
          <cell r="R366">
            <v>0</v>
          </cell>
          <cell r="T366">
            <v>0</v>
          </cell>
        </row>
        <row r="367">
          <cell r="C367" t="str">
            <v xml:space="preserve">  Unbilled</v>
          </cell>
          <cell r="E367">
            <v>-669680</v>
          </cell>
          <cell r="G367">
            <v>-1006393</v>
          </cell>
          <cell r="K367">
            <v>632546</v>
          </cell>
          <cell r="M367">
            <v>241992</v>
          </cell>
          <cell r="R367">
            <v>-666326</v>
          </cell>
          <cell r="T367">
            <v>-1006393</v>
          </cell>
        </row>
        <row r="368">
          <cell r="C368" t="str">
            <v xml:space="preserve">         Total Regulated Gas Volumes</v>
          </cell>
          <cell r="E368">
            <v>6053084</v>
          </cell>
          <cell r="G368">
            <v>6984607</v>
          </cell>
          <cell r="K368">
            <v>109260467</v>
          </cell>
          <cell r="M368">
            <v>128378992</v>
          </cell>
          <cell r="R368">
            <v>9248452</v>
          </cell>
          <cell r="T368">
            <v>10141808</v>
          </cell>
        </row>
      </sheetData>
      <sheetData sheetId="48">
        <row r="20">
          <cell r="B20" t="str">
            <v>Tot Utility</v>
          </cell>
          <cell r="O20" t="str">
            <v>SSU</v>
          </cell>
          <cell r="AB20" t="str">
            <v>West Texas</v>
          </cell>
          <cell r="AO20" t="str">
            <v>ColKans</v>
          </cell>
          <cell r="BB20" t="str">
            <v>Louisiana</v>
          </cell>
          <cell r="BO20" t="str">
            <v>MVG</v>
          </cell>
          <cell r="CB20" t="str">
            <v>MidStates</v>
          </cell>
          <cell r="CO20" t="str">
            <v>Kentucky</v>
          </cell>
          <cell r="DB20" t="str">
            <v>Non-Utility</v>
          </cell>
          <cell r="DO20" t="str">
            <v>Mid-Tex</v>
          </cell>
        </row>
        <row r="21">
          <cell r="B21" t="str">
            <v>2005 FINAL Budget</v>
          </cell>
          <cell r="C21" t="str">
            <v>Oct FY2004</v>
          </cell>
          <cell r="D21" t="str">
            <v>Nov FY2004</v>
          </cell>
          <cell r="E21" t="str">
            <v>Dec FY2004</v>
          </cell>
          <cell r="F21" t="str">
            <v>Jan FY2005</v>
          </cell>
          <cell r="G21" t="str">
            <v>Feb FY2005</v>
          </cell>
          <cell r="H21" t="str">
            <v>Mar FY2005</v>
          </cell>
          <cell r="I21" t="str">
            <v>Apr FY2005</v>
          </cell>
          <cell r="J21" t="str">
            <v>May FY2005</v>
          </cell>
          <cell r="K21" t="str">
            <v>Jun FY2005</v>
          </cell>
          <cell r="L21" t="str">
            <v>Jul FY2005</v>
          </cell>
          <cell r="M21" t="str">
            <v>Aug FY2005</v>
          </cell>
          <cell r="N21" t="str">
            <v>Sep FY2005</v>
          </cell>
          <cell r="O21" t="str">
            <v>2005 FINAL Budget</v>
          </cell>
          <cell r="P21" t="str">
            <v>Oct FY2004</v>
          </cell>
          <cell r="Q21" t="str">
            <v>Nov FY2004</v>
          </cell>
          <cell r="R21" t="str">
            <v>Dec FY2004</v>
          </cell>
          <cell r="S21" t="str">
            <v>Jan FY2005</v>
          </cell>
          <cell r="T21" t="str">
            <v>Feb FY2005</v>
          </cell>
          <cell r="U21" t="str">
            <v>Mar FY2005</v>
          </cell>
          <cell r="V21" t="str">
            <v>Apr FY2005</v>
          </cell>
          <cell r="W21" t="str">
            <v>May FY2005</v>
          </cell>
          <cell r="X21" t="str">
            <v>Jun FY2005</v>
          </cell>
          <cell r="Y21" t="str">
            <v>Jul FY2005</v>
          </cell>
          <cell r="Z21" t="str">
            <v>Aug FY2005</v>
          </cell>
          <cell r="AA21" t="str">
            <v>Sep FY2005</v>
          </cell>
          <cell r="AB21" t="str">
            <v>2005 FINAL Budget</v>
          </cell>
          <cell r="AC21" t="str">
            <v>Oct FY2004</v>
          </cell>
          <cell r="AD21" t="str">
            <v>Nov FY2004</v>
          </cell>
          <cell r="AE21" t="str">
            <v>Dec FY2004</v>
          </cell>
          <cell r="AF21" t="str">
            <v>Jan FY2005</v>
          </cell>
          <cell r="AG21" t="str">
            <v>Feb FY2005</v>
          </cell>
          <cell r="AH21" t="str">
            <v>Mar FY2005</v>
          </cell>
          <cell r="AI21" t="str">
            <v>Apr FY2005</v>
          </cell>
          <cell r="AJ21" t="str">
            <v>May FY2005</v>
          </cell>
          <cell r="AK21" t="str">
            <v>Jun FY2005</v>
          </cell>
          <cell r="AL21" t="str">
            <v>Jul FY2005</v>
          </cell>
          <cell r="AM21" t="str">
            <v>Aug FY2005</v>
          </cell>
          <cell r="AN21" t="str">
            <v>Sep FY2005</v>
          </cell>
          <cell r="AO21" t="str">
            <v>2005 FINAL Budget</v>
          </cell>
          <cell r="AP21" t="str">
            <v>Oct FY2004</v>
          </cell>
          <cell r="AQ21" t="str">
            <v>Nov FY2004</v>
          </cell>
          <cell r="AR21" t="str">
            <v>Dec FY2004</v>
          </cell>
          <cell r="AS21" t="str">
            <v>Jan FY2005</v>
          </cell>
          <cell r="AT21" t="str">
            <v>Feb FY2005</v>
          </cell>
          <cell r="AU21" t="str">
            <v>Mar FY2005</v>
          </cell>
          <cell r="AV21" t="str">
            <v>Apr FY2005</v>
          </cell>
          <cell r="AW21" t="str">
            <v>May FY2005</v>
          </cell>
          <cell r="AX21" t="str">
            <v>Jun FY2005</v>
          </cell>
          <cell r="AY21" t="str">
            <v>Jul FY2005</v>
          </cell>
          <cell r="AZ21" t="str">
            <v>Aug FY2005</v>
          </cell>
          <cell r="BA21" t="str">
            <v>Sep FY2005</v>
          </cell>
          <cell r="BB21" t="str">
            <v>2005 FINAL Budget</v>
          </cell>
          <cell r="BC21" t="str">
            <v>Oct FY2004</v>
          </cell>
          <cell r="BD21" t="str">
            <v>Nov FY2004</v>
          </cell>
          <cell r="BE21" t="str">
            <v>Dec FY2004</v>
          </cell>
          <cell r="BF21" t="str">
            <v>Jan FY2005</v>
          </cell>
          <cell r="BG21" t="str">
            <v>Feb FY2005</v>
          </cell>
          <cell r="BH21" t="str">
            <v>Mar FY2005</v>
          </cell>
          <cell r="BI21" t="str">
            <v>Apr FY2005</v>
          </cell>
          <cell r="BJ21" t="str">
            <v>May FY2005</v>
          </cell>
          <cell r="BK21" t="str">
            <v>Jun FY2005</v>
          </cell>
          <cell r="BL21" t="str">
            <v>Jul FY2005</v>
          </cell>
          <cell r="BM21" t="str">
            <v>Aug FY2005</v>
          </cell>
          <cell r="BN21" t="str">
            <v>Sep FY2005</v>
          </cell>
          <cell r="BO21" t="str">
            <v>2005 FINAL Budget</v>
          </cell>
          <cell r="BP21" t="str">
            <v>Oct FY2004</v>
          </cell>
          <cell r="BQ21" t="str">
            <v>Nov FY2004</v>
          </cell>
          <cell r="BR21" t="str">
            <v>Dec FY2004</v>
          </cell>
          <cell r="BS21" t="str">
            <v>Jan FY2005</v>
          </cell>
          <cell r="BT21" t="str">
            <v>Feb FY2005</v>
          </cell>
          <cell r="BU21" t="str">
            <v>Mar FY2005</v>
          </cell>
          <cell r="BV21" t="str">
            <v>Apr FY2005</v>
          </cell>
          <cell r="BW21" t="str">
            <v>May FY2005</v>
          </cell>
          <cell r="BX21" t="str">
            <v>Jun FY2005</v>
          </cell>
          <cell r="BY21" t="str">
            <v>Jul FY2005</v>
          </cell>
          <cell r="BZ21" t="str">
            <v>Aug FY2005</v>
          </cell>
          <cell r="CA21" t="str">
            <v>Sep FY2005</v>
          </cell>
          <cell r="CB21" t="str">
            <v>2005 FINAL Budget</v>
          </cell>
          <cell r="CC21" t="str">
            <v>Oct FY2004</v>
          </cell>
          <cell r="CD21" t="str">
            <v>Nov FY2004</v>
          </cell>
          <cell r="CE21" t="str">
            <v>Dec FY2004</v>
          </cell>
          <cell r="CF21" t="str">
            <v>Jan FY2005</v>
          </cell>
          <cell r="CG21" t="str">
            <v>Feb FY2005</v>
          </cell>
          <cell r="CH21" t="str">
            <v>Mar FY2005</v>
          </cell>
          <cell r="CI21" t="str">
            <v>Apr FY2005</v>
          </cell>
          <cell r="CJ21" t="str">
            <v>May FY2005</v>
          </cell>
          <cell r="CK21" t="str">
            <v>Jun FY2005</v>
          </cell>
          <cell r="CL21" t="str">
            <v>Jul FY2005</v>
          </cell>
          <cell r="CM21" t="str">
            <v>Aug FY2005</v>
          </cell>
          <cell r="CN21" t="str">
            <v>Sep FY2005</v>
          </cell>
          <cell r="CO21" t="str">
            <v>2005 FINAL Budget</v>
          </cell>
          <cell r="CP21" t="str">
            <v>Oct FY2004</v>
          </cell>
          <cell r="CQ21" t="str">
            <v>Nov FY2004</v>
          </cell>
          <cell r="CR21" t="str">
            <v>Dec FY2004</v>
          </cell>
          <cell r="CS21" t="str">
            <v>Jan FY2005</v>
          </cell>
          <cell r="CT21" t="str">
            <v>Feb FY2005</v>
          </cell>
          <cell r="CU21" t="str">
            <v>Mar FY2005</v>
          </cell>
          <cell r="CV21" t="str">
            <v>Apr FY2005</v>
          </cell>
          <cell r="CW21" t="str">
            <v>May FY2005</v>
          </cell>
          <cell r="CX21" t="str">
            <v>Jun FY2005</v>
          </cell>
          <cell r="CY21" t="str">
            <v>Jul FY2005</v>
          </cell>
          <cell r="CZ21" t="str">
            <v>Aug FY2005</v>
          </cell>
          <cell r="DA21" t="str">
            <v>Sep FY2005</v>
          </cell>
          <cell r="DB21" t="str">
            <v>2005 FINAL Budget</v>
          </cell>
          <cell r="DC21" t="str">
            <v>Oct FY2004</v>
          </cell>
          <cell r="DD21" t="str">
            <v>Nov FY2004</v>
          </cell>
          <cell r="DE21" t="str">
            <v>Dec FY2004</v>
          </cell>
          <cell r="DF21" t="str">
            <v>Jan FY2005</v>
          </cell>
          <cell r="DG21" t="str">
            <v>Feb FY2005</v>
          </cell>
          <cell r="DH21" t="str">
            <v>Mar FY2005</v>
          </cell>
          <cell r="DI21" t="str">
            <v>Apr FY2005</v>
          </cell>
          <cell r="DJ21" t="str">
            <v>May FY2005</v>
          </cell>
          <cell r="DK21" t="str">
            <v>Jun FY2005</v>
          </cell>
          <cell r="DL21" t="str">
            <v>Jul FY2005</v>
          </cell>
          <cell r="DM21" t="str">
            <v>Aug FY2005</v>
          </cell>
          <cell r="DN21" t="str">
            <v>Sep FY2005</v>
          </cell>
          <cell r="DO21" t="str">
            <v>2005 FINAL Budget</v>
          </cell>
          <cell r="DP21" t="str">
            <v>Oct FY2004</v>
          </cell>
          <cell r="DQ21" t="str">
            <v>Nov FY2004</v>
          </cell>
          <cell r="DR21" t="str">
            <v>Dec FY2004</v>
          </cell>
          <cell r="DS21" t="str">
            <v>Jan FY2005</v>
          </cell>
          <cell r="DT21" t="str">
            <v>Feb FY2005</v>
          </cell>
          <cell r="DU21" t="str">
            <v>Mar FY2005</v>
          </cell>
          <cell r="DV21" t="str">
            <v>Apr FY2005</v>
          </cell>
          <cell r="DW21" t="str">
            <v>May FY2005</v>
          </cell>
          <cell r="DX21" t="str">
            <v>Jun FY2005</v>
          </cell>
          <cell r="DY21" t="str">
            <v>Jul FY2005</v>
          </cell>
          <cell r="DZ21" t="str">
            <v>Aug FY2005</v>
          </cell>
          <cell r="EA21" t="str">
            <v>Sep FY2005</v>
          </cell>
        </row>
        <row r="23">
          <cell r="A23" t="str">
            <v>Unapplied Overhead</v>
          </cell>
          <cell r="B23">
            <v>-26000.04</v>
          </cell>
          <cell r="C23">
            <v>-407215</v>
          </cell>
          <cell r="D23">
            <v>-509608.41</v>
          </cell>
          <cell r="E23">
            <v>305809.01</v>
          </cell>
          <cell r="F23">
            <v>-461778.28</v>
          </cell>
          <cell r="G23">
            <v>-205070.98</v>
          </cell>
          <cell r="H23">
            <v>293980.99</v>
          </cell>
          <cell r="I23">
            <v>93203.15</v>
          </cell>
          <cell r="J23">
            <v>291561.42</v>
          </cell>
          <cell r="K23">
            <v>145939.51999999999</v>
          </cell>
          <cell r="L23">
            <v>-132332.68</v>
          </cell>
          <cell r="M23">
            <v>236099.57</v>
          </cell>
          <cell r="N23">
            <v>323411.65000000002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-46332.51</v>
          </cell>
          <cell r="AC23">
            <v>3716.06</v>
          </cell>
          <cell r="AD23">
            <v>-403282.56</v>
          </cell>
          <cell r="AE23">
            <v>99090.04</v>
          </cell>
          <cell r="AF23">
            <v>-200589.58</v>
          </cell>
          <cell r="AG23">
            <v>125809.24</v>
          </cell>
          <cell r="AH23">
            <v>92403.66</v>
          </cell>
          <cell r="AI23">
            <v>-7386.14</v>
          </cell>
          <cell r="AJ23">
            <v>110425.81</v>
          </cell>
          <cell r="AK23">
            <v>177297.43</v>
          </cell>
          <cell r="AL23">
            <v>-179185.86</v>
          </cell>
          <cell r="AM23">
            <v>-64981.14</v>
          </cell>
          <cell r="AN23">
            <v>200350.53</v>
          </cell>
          <cell r="AO23">
            <v>-0.41</v>
          </cell>
          <cell r="AP23">
            <v>-13300.82</v>
          </cell>
          <cell r="AQ23">
            <v>-149047.57</v>
          </cell>
          <cell r="AR23">
            <v>81759.39</v>
          </cell>
          <cell r="AS23">
            <v>84936.08</v>
          </cell>
          <cell r="AT23">
            <v>-275536.11</v>
          </cell>
          <cell r="AU23">
            <v>27934.82</v>
          </cell>
          <cell r="AV23">
            <v>24014.54</v>
          </cell>
          <cell r="AW23">
            <v>42323.49</v>
          </cell>
          <cell r="AX23">
            <v>29468.9</v>
          </cell>
          <cell r="AY23">
            <v>46253.26</v>
          </cell>
          <cell r="AZ23">
            <v>39384.120000000003</v>
          </cell>
          <cell r="BA23">
            <v>61809.49</v>
          </cell>
          <cell r="BB23">
            <v>3582.38</v>
          </cell>
          <cell r="BC23">
            <v>87207.34</v>
          </cell>
          <cell r="BD23">
            <v>30532.85</v>
          </cell>
          <cell r="BE23">
            <v>117153.81</v>
          </cell>
          <cell r="BF23">
            <v>-383834.82</v>
          </cell>
          <cell r="BG23">
            <v>-271075.24</v>
          </cell>
          <cell r="BH23">
            <v>149918.45000000001</v>
          </cell>
          <cell r="BI23">
            <v>37218.86</v>
          </cell>
          <cell r="BJ23">
            <v>94730.91</v>
          </cell>
          <cell r="BK23">
            <v>-114706.46</v>
          </cell>
          <cell r="BL23">
            <v>-29858.7</v>
          </cell>
          <cell r="BM23">
            <v>167006.31</v>
          </cell>
          <cell r="BN23">
            <v>119289.07</v>
          </cell>
          <cell r="BO23">
            <v>-12970.8</v>
          </cell>
          <cell r="BP23">
            <v>-173663.7</v>
          </cell>
          <cell r="BQ23">
            <v>-149527.01999999999</v>
          </cell>
          <cell r="BR23">
            <v>-42485.73</v>
          </cell>
          <cell r="BS23">
            <v>-15173.33</v>
          </cell>
          <cell r="BT23">
            <v>55000.87</v>
          </cell>
          <cell r="BU23">
            <v>62626.38</v>
          </cell>
          <cell r="BV23">
            <v>57418.87</v>
          </cell>
          <cell r="BW23">
            <v>41937.050000000003</v>
          </cell>
          <cell r="BX23">
            <v>-5649.51</v>
          </cell>
          <cell r="BY23">
            <v>24676.66</v>
          </cell>
          <cell r="BZ23">
            <v>71714.320000000007</v>
          </cell>
          <cell r="CA23">
            <v>60154.34</v>
          </cell>
          <cell r="CB23">
            <v>3.46</v>
          </cell>
          <cell r="CC23">
            <v>-392114.66</v>
          </cell>
          <cell r="CD23">
            <v>97435.03</v>
          </cell>
          <cell r="CE23">
            <v>-7632.11</v>
          </cell>
          <cell r="CF23">
            <v>54652.62</v>
          </cell>
          <cell r="CG23">
            <v>106434.45</v>
          </cell>
          <cell r="CH23">
            <v>35420.42</v>
          </cell>
          <cell r="CI23">
            <v>15023.54</v>
          </cell>
          <cell r="CJ23">
            <v>-1117.5899999999999</v>
          </cell>
          <cell r="CK23">
            <v>49201.63</v>
          </cell>
          <cell r="CL23">
            <v>46982.57</v>
          </cell>
          <cell r="CM23">
            <v>75519.679999999993</v>
          </cell>
          <cell r="CN23">
            <v>-79802.12</v>
          </cell>
          <cell r="CO23">
            <v>29717.84</v>
          </cell>
          <cell r="CP23">
            <v>80940.78</v>
          </cell>
          <cell r="CQ23">
            <v>64280.86</v>
          </cell>
          <cell r="CR23">
            <v>57923.61</v>
          </cell>
          <cell r="CS23">
            <v>-1769.25</v>
          </cell>
          <cell r="CT23">
            <v>54295.81</v>
          </cell>
          <cell r="CU23">
            <v>-74322.740000000005</v>
          </cell>
          <cell r="CV23">
            <v>-33086.519999999997</v>
          </cell>
          <cell r="CW23">
            <v>3261.75</v>
          </cell>
          <cell r="CX23">
            <v>10327.530000000001</v>
          </cell>
          <cell r="CY23">
            <v>-41200.61</v>
          </cell>
          <cell r="CZ23">
            <v>-52543.72</v>
          </cell>
          <cell r="DA23">
            <v>-38389.660000000003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</row>
        <row r="24">
          <cell r="A24" t="str">
            <v>Unassigned Labor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 t="str">
            <v>Unapplied Labor Transfers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 t="str">
            <v xml:space="preserve">  Growth</v>
          </cell>
          <cell r="B26">
            <v>95167095.231941998</v>
          </cell>
          <cell r="C26">
            <v>6622734.2136222143</v>
          </cell>
          <cell r="D26">
            <v>8806763.5340142958</v>
          </cell>
          <cell r="E26">
            <v>7680679.0395075306</v>
          </cell>
          <cell r="F26">
            <v>6710977.6172922235</v>
          </cell>
          <cell r="G26">
            <v>7267832.4346421752</v>
          </cell>
          <cell r="H26">
            <v>8036035.129547568</v>
          </cell>
          <cell r="I26">
            <v>8245545.1640292834</v>
          </cell>
          <cell r="J26">
            <v>8434900.3053790554</v>
          </cell>
          <cell r="K26">
            <v>8072190.9677720461</v>
          </cell>
          <cell r="L26">
            <v>8275518.8159574512</v>
          </cell>
          <cell r="M26">
            <v>8442421.0647022016</v>
          </cell>
          <cell r="N26">
            <v>8571496.9454759434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4816417.8899999997</v>
          </cell>
          <cell r="AC26">
            <v>510341.8</v>
          </cell>
          <cell r="AD26">
            <v>443378.11</v>
          </cell>
          <cell r="AE26">
            <v>342941.75</v>
          </cell>
          <cell r="AF26">
            <v>640294.5</v>
          </cell>
          <cell r="AG26">
            <v>351554.36</v>
          </cell>
          <cell r="AH26">
            <v>349184.59</v>
          </cell>
          <cell r="AI26">
            <v>434452.65</v>
          </cell>
          <cell r="AJ26">
            <v>398650.78</v>
          </cell>
          <cell r="AK26">
            <v>368971.62</v>
          </cell>
          <cell r="AL26">
            <v>292611.44</v>
          </cell>
          <cell r="AM26">
            <v>322556.24</v>
          </cell>
          <cell r="AN26">
            <v>361480.05</v>
          </cell>
          <cell r="AO26">
            <v>5815141.9519419856</v>
          </cell>
          <cell r="AP26">
            <v>371935.75362221384</v>
          </cell>
          <cell r="AQ26">
            <v>933671.69401429512</v>
          </cell>
          <cell r="AR26">
            <v>528070.51950753061</v>
          </cell>
          <cell r="AS26">
            <v>450901.75729222404</v>
          </cell>
          <cell r="AT26">
            <v>687659.3146421751</v>
          </cell>
          <cell r="AU26">
            <v>427913.67954756768</v>
          </cell>
          <cell r="AV26">
            <v>376659.37402928283</v>
          </cell>
          <cell r="AW26">
            <v>408468.13537905546</v>
          </cell>
          <cell r="AX26">
            <v>400136.54777204577</v>
          </cell>
          <cell r="AY26">
            <v>387903.75595745153</v>
          </cell>
          <cell r="AZ26">
            <v>427063.8347022002</v>
          </cell>
          <cell r="BA26">
            <v>414757.58547594299</v>
          </cell>
          <cell r="BB26">
            <v>8541994.8200000003</v>
          </cell>
          <cell r="BC26">
            <v>573434.61</v>
          </cell>
          <cell r="BD26">
            <v>218702.72</v>
          </cell>
          <cell r="BE26">
            <v>391763.59</v>
          </cell>
          <cell r="BF26">
            <v>659026.05000000005</v>
          </cell>
          <cell r="BG26">
            <v>673789.84</v>
          </cell>
          <cell r="BH26">
            <v>822719.68</v>
          </cell>
          <cell r="BI26">
            <v>922912.93</v>
          </cell>
          <cell r="BJ26">
            <v>987034.18</v>
          </cell>
          <cell r="BK26">
            <v>888378.55</v>
          </cell>
          <cell r="BL26">
            <v>1105717.49</v>
          </cell>
          <cell r="BM26">
            <v>612880.34</v>
          </cell>
          <cell r="BN26">
            <v>685634.84</v>
          </cell>
          <cell r="BO26">
            <v>5083075.7299999995</v>
          </cell>
          <cell r="BP26">
            <v>355932.92</v>
          </cell>
          <cell r="BQ26">
            <v>402031.98</v>
          </cell>
          <cell r="BR26">
            <v>351828.58</v>
          </cell>
          <cell r="BS26">
            <v>376465.25</v>
          </cell>
          <cell r="BT26">
            <v>373190.76</v>
          </cell>
          <cell r="BU26">
            <v>388871.6</v>
          </cell>
          <cell r="BV26">
            <v>487749.47</v>
          </cell>
          <cell r="BW26">
            <v>503846.64</v>
          </cell>
          <cell r="BX26">
            <v>445261.94</v>
          </cell>
          <cell r="BY26">
            <v>435910.78</v>
          </cell>
          <cell r="BZ26">
            <v>453361.21</v>
          </cell>
          <cell r="CA26">
            <v>508624.6</v>
          </cell>
          <cell r="CB26">
            <v>11297970.469999999</v>
          </cell>
          <cell r="CC26">
            <v>1036512.03</v>
          </cell>
          <cell r="CD26">
            <v>1001656.22</v>
          </cell>
          <cell r="CE26">
            <v>973066.05</v>
          </cell>
          <cell r="CF26">
            <v>894573.47</v>
          </cell>
          <cell r="CG26">
            <v>893706.51</v>
          </cell>
          <cell r="CH26">
            <v>903150.06</v>
          </cell>
          <cell r="CI26">
            <v>872328.03</v>
          </cell>
          <cell r="CJ26">
            <v>1004908.18</v>
          </cell>
          <cell r="CK26">
            <v>954493.57</v>
          </cell>
          <cell r="CL26">
            <v>913659.9</v>
          </cell>
          <cell r="CM26">
            <v>939556.49</v>
          </cell>
          <cell r="CN26">
            <v>910359.96</v>
          </cell>
          <cell r="CO26">
            <v>4646429.370000001</v>
          </cell>
          <cell r="CP26">
            <v>371352.1</v>
          </cell>
          <cell r="CQ26">
            <v>426702.81</v>
          </cell>
          <cell r="CR26">
            <v>455599.55</v>
          </cell>
          <cell r="CS26">
            <v>401600.59</v>
          </cell>
          <cell r="CT26">
            <v>412315.65</v>
          </cell>
          <cell r="CU26">
            <v>406786.52</v>
          </cell>
          <cell r="CV26">
            <v>364033.71</v>
          </cell>
          <cell r="CW26">
            <v>375255.39</v>
          </cell>
          <cell r="CX26">
            <v>377539.74</v>
          </cell>
          <cell r="CY26">
            <v>352306.45</v>
          </cell>
          <cell r="CZ26">
            <v>349593.95</v>
          </cell>
          <cell r="DA26">
            <v>353342.91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54966065</v>
          </cell>
          <cell r="DP26">
            <v>3403225</v>
          </cell>
          <cell r="DQ26">
            <v>5380620</v>
          </cell>
          <cell r="DR26">
            <v>4637409</v>
          </cell>
          <cell r="DS26">
            <v>3288116</v>
          </cell>
          <cell r="DT26">
            <v>3875616</v>
          </cell>
          <cell r="DU26">
            <v>4737409</v>
          </cell>
          <cell r="DV26">
            <v>4787409</v>
          </cell>
          <cell r="DW26">
            <v>4756737</v>
          </cell>
          <cell r="DX26">
            <v>4637409</v>
          </cell>
          <cell r="DY26">
            <v>4787409</v>
          </cell>
          <cell r="DZ26">
            <v>5337409</v>
          </cell>
          <cell r="EA26">
            <v>5337297</v>
          </cell>
        </row>
        <row r="28">
          <cell r="A28" t="str">
            <v>Total System Integrity Projects</v>
          </cell>
          <cell r="B28">
            <v>60476152.529999994</v>
          </cell>
          <cell r="C28">
            <v>5180147.7300000004</v>
          </cell>
          <cell r="D28">
            <v>4528581.1399999997</v>
          </cell>
          <cell r="E28">
            <v>4430050.4000000004</v>
          </cell>
          <cell r="F28">
            <v>5191475.58</v>
          </cell>
          <cell r="G28">
            <v>4667295.16</v>
          </cell>
          <cell r="H28">
            <v>5257508.2300000004</v>
          </cell>
          <cell r="I28">
            <v>5035151.04</v>
          </cell>
          <cell r="J28">
            <v>5147624.5</v>
          </cell>
          <cell r="K28">
            <v>5277871.8899999997</v>
          </cell>
          <cell r="L28">
            <v>5768646.7800000003</v>
          </cell>
          <cell r="M28">
            <v>4999704.8499999996</v>
          </cell>
          <cell r="N28">
            <v>4992095.2300000004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13757273.59</v>
          </cell>
          <cell r="AC28">
            <v>996518.24</v>
          </cell>
          <cell r="AD28">
            <v>981815.58</v>
          </cell>
          <cell r="AE28">
            <v>1046408.93</v>
          </cell>
          <cell r="AF28">
            <v>1499532.41</v>
          </cell>
          <cell r="AG28">
            <v>953593.93</v>
          </cell>
          <cell r="AH28">
            <v>1104319.08</v>
          </cell>
          <cell r="AI28">
            <v>1070544.08</v>
          </cell>
          <cell r="AJ28">
            <v>1050777.97</v>
          </cell>
          <cell r="AK28">
            <v>1083531.1100000001</v>
          </cell>
          <cell r="AL28">
            <v>1775295.86</v>
          </cell>
          <cell r="AM28">
            <v>1107395.0900000001</v>
          </cell>
          <cell r="AN28">
            <v>1087541.31</v>
          </cell>
          <cell r="AO28">
            <v>6778702.6100000003</v>
          </cell>
          <cell r="AP28">
            <v>556197.1</v>
          </cell>
          <cell r="AQ28">
            <v>505256.86</v>
          </cell>
          <cell r="AR28">
            <v>577924.38</v>
          </cell>
          <cell r="AS28">
            <v>519558.88</v>
          </cell>
          <cell r="AT28">
            <v>428017.91999999998</v>
          </cell>
          <cell r="AU28">
            <v>632606.91</v>
          </cell>
          <cell r="AV28">
            <v>586250.1</v>
          </cell>
          <cell r="AW28">
            <v>606295.18000000005</v>
          </cell>
          <cell r="AX28">
            <v>603589.32999999996</v>
          </cell>
          <cell r="AY28">
            <v>566338.71</v>
          </cell>
          <cell r="AZ28">
            <v>603245.44999999995</v>
          </cell>
          <cell r="BA28">
            <v>593421.79</v>
          </cell>
          <cell r="BB28">
            <v>9760371.7100000009</v>
          </cell>
          <cell r="BC28">
            <v>384112.89</v>
          </cell>
          <cell r="BD28">
            <v>499304.11</v>
          </cell>
          <cell r="BE28">
            <v>406530.5</v>
          </cell>
          <cell r="BF28">
            <v>908554.52</v>
          </cell>
          <cell r="BG28">
            <v>912468.87</v>
          </cell>
          <cell r="BH28">
            <v>1001961.32</v>
          </cell>
          <cell r="BI28">
            <v>977533.98</v>
          </cell>
          <cell r="BJ28">
            <v>1007349.37</v>
          </cell>
          <cell r="BK28">
            <v>1032231.28</v>
          </cell>
          <cell r="BL28">
            <v>871048.62</v>
          </cell>
          <cell r="BM28">
            <v>889038.2</v>
          </cell>
          <cell r="BN28">
            <v>870238.05</v>
          </cell>
          <cell r="BO28">
            <v>7462847.1399999997</v>
          </cell>
          <cell r="BP28">
            <v>700123.07</v>
          </cell>
          <cell r="BQ28">
            <v>710062.35</v>
          </cell>
          <cell r="BR28">
            <v>649298.79</v>
          </cell>
          <cell r="BS28">
            <v>581455.82999999996</v>
          </cell>
          <cell r="BT28">
            <v>614954.11</v>
          </cell>
          <cell r="BU28">
            <v>605277.93000000005</v>
          </cell>
          <cell r="BV28">
            <v>607073.79</v>
          </cell>
          <cell r="BW28">
            <v>670031.53</v>
          </cell>
          <cell r="BX28">
            <v>753198.99</v>
          </cell>
          <cell r="BY28">
            <v>579568.56999999995</v>
          </cell>
          <cell r="BZ28">
            <v>519739.33</v>
          </cell>
          <cell r="CA28">
            <v>472062.85</v>
          </cell>
          <cell r="CB28">
            <v>14129297.720000001</v>
          </cell>
          <cell r="CC28">
            <v>1943764.4</v>
          </cell>
          <cell r="CD28">
            <v>1147833.93</v>
          </cell>
          <cell r="CE28">
            <v>1033512.24</v>
          </cell>
          <cell r="CF28">
            <v>1020279.15</v>
          </cell>
          <cell r="CG28">
            <v>1138918.31</v>
          </cell>
          <cell r="CH28">
            <v>1122036.17</v>
          </cell>
          <cell r="CI28">
            <v>1139368.8</v>
          </cell>
          <cell r="CJ28">
            <v>1088072.24</v>
          </cell>
          <cell r="CK28">
            <v>1166681.7</v>
          </cell>
          <cell r="CL28">
            <v>1150215.2</v>
          </cell>
          <cell r="CM28">
            <v>1088060.45</v>
          </cell>
          <cell r="CN28">
            <v>1090555.1299999999</v>
          </cell>
          <cell r="CO28">
            <v>8587659.7599999998</v>
          </cell>
          <cell r="CP28">
            <v>599432.03</v>
          </cell>
          <cell r="CQ28">
            <v>684308.31</v>
          </cell>
          <cell r="CR28">
            <v>716375.56</v>
          </cell>
          <cell r="CS28">
            <v>662094.79</v>
          </cell>
          <cell r="CT28">
            <v>619342.02</v>
          </cell>
          <cell r="CU28">
            <v>791306.82</v>
          </cell>
          <cell r="CV28">
            <v>654380.29</v>
          </cell>
          <cell r="CW28">
            <v>725098.21</v>
          </cell>
          <cell r="CX28">
            <v>638639.48</v>
          </cell>
          <cell r="CY28">
            <v>826179.82</v>
          </cell>
          <cell r="CZ28">
            <v>792226.33</v>
          </cell>
          <cell r="DA28">
            <v>878276.1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</row>
        <row r="29">
          <cell r="A29" t="str">
            <v>Total System Improvement Project</v>
          </cell>
          <cell r="B29">
            <v>11985914.23</v>
          </cell>
          <cell r="C29">
            <v>1685634.75</v>
          </cell>
          <cell r="D29">
            <v>1507214.42</v>
          </cell>
          <cell r="E29">
            <v>1330381.6100000001</v>
          </cell>
          <cell r="F29">
            <v>1228280.4099999999</v>
          </cell>
          <cell r="G29">
            <v>691516.48</v>
          </cell>
          <cell r="H29">
            <v>816962.67</v>
          </cell>
          <cell r="I29">
            <v>696353.01</v>
          </cell>
          <cell r="J29">
            <v>798540.78</v>
          </cell>
          <cell r="K29">
            <v>647202.85</v>
          </cell>
          <cell r="L29">
            <v>682408.8</v>
          </cell>
          <cell r="M29">
            <v>921455.49</v>
          </cell>
          <cell r="N29">
            <v>979962.96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4542774.37</v>
          </cell>
          <cell r="AC29">
            <v>425707.57</v>
          </cell>
          <cell r="AD29">
            <v>657606.62</v>
          </cell>
          <cell r="AE29">
            <v>516961.65</v>
          </cell>
          <cell r="AF29">
            <v>487273.47</v>
          </cell>
          <cell r="AG29">
            <v>353261.45</v>
          </cell>
          <cell r="AH29">
            <v>457133.25</v>
          </cell>
          <cell r="AI29">
            <v>253144.41</v>
          </cell>
          <cell r="AJ29">
            <v>346820.62</v>
          </cell>
          <cell r="AK29">
            <v>257901.48</v>
          </cell>
          <cell r="AL29">
            <v>269273.88</v>
          </cell>
          <cell r="AM29">
            <v>275038.31</v>
          </cell>
          <cell r="AN29">
            <v>242651.66</v>
          </cell>
          <cell r="AO29">
            <v>2409691.83</v>
          </cell>
          <cell r="AP29">
            <v>214136.63</v>
          </cell>
          <cell r="AQ29">
            <v>164268.03</v>
          </cell>
          <cell r="AR29">
            <v>164268.03</v>
          </cell>
          <cell r="AS29">
            <v>164268.03</v>
          </cell>
          <cell r="AT29">
            <v>164268.03</v>
          </cell>
          <cell r="AU29">
            <v>172487.19</v>
          </cell>
          <cell r="AV29">
            <v>217842.59</v>
          </cell>
          <cell r="AW29">
            <v>219813.71</v>
          </cell>
          <cell r="AX29">
            <v>248016.67</v>
          </cell>
          <cell r="AY29">
            <v>248016.67</v>
          </cell>
          <cell r="AZ29">
            <v>246642.88</v>
          </cell>
          <cell r="BA29">
            <v>185663.37</v>
          </cell>
          <cell r="BB29">
            <v>1453368.36</v>
          </cell>
          <cell r="BC29">
            <v>196815.58</v>
          </cell>
          <cell r="BD29">
            <v>90579.49</v>
          </cell>
          <cell r="BE29">
            <v>49693.17</v>
          </cell>
          <cell r="BF29">
            <v>0</v>
          </cell>
          <cell r="BG29">
            <v>0</v>
          </cell>
          <cell r="BH29">
            <v>49432.43</v>
          </cell>
          <cell r="BI29">
            <v>63849.13</v>
          </cell>
          <cell r="BJ29">
            <v>99196.33</v>
          </cell>
          <cell r="BK29">
            <v>46174.64</v>
          </cell>
          <cell r="BL29">
            <v>59319.85</v>
          </cell>
          <cell r="BM29">
            <v>317388.44</v>
          </cell>
          <cell r="BN29">
            <v>480919.3</v>
          </cell>
          <cell r="BO29">
            <v>2236479.59</v>
          </cell>
          <cell r="BP29">
            <v>725996.88</v>
          </cell>
          <cell r="BQ29">
            <v>507299.15</v>
          </cell>
          <cell r="BR29">
            <v>448152</v>
          </cell>
          <cell r="BS29">
            <v>386026.25</v>
          </cell>
          <cell r="BT29">
            <v>14626.14</v>
          </cell>
          <cell r="BU29">
            <v>18914.3</v>
          </cell>
          <cell r="BV29">
            <v>14907.52</v>
          </cell>
          <cell r="BW29">
            <v>34295.29</v>
          </cell>
          <cell r="BX29">
            <v>15188.9</v>
          </cell>
          <cell r="BY29">
            <v>23857.46</v>
          </cell>
          <cell r="BZ29">
            <v>28453.37</v>
          </cell>
          <cell r="CA29">
            <v>18762.330000000002</v>
          </cell>
          <cell r="CB29">
            <v>467102.58</v>
          </cell>
          <cell r="CC29">
            <v>85609.23</v>
          </cell>
          <cell r="CD29">
            <v>28843.75</v>
          </cell>
          <cell r="CE29">
            <v>51843.78</v>
          </cell>
          <cell r="CF29">
            <v>45691.97</v>
          </cell>
          <cell r="CG29">
            <v>34157.440000000002</v>
          </cell>
          <cell r="CH29">
            <v>50469.49</v>
          </cell>
          <cell r="CI29">
            <v>71467.679999999993</v>
          </cell>
          <cell r="CJ29">
            <v>23273.15</v>
          </cell>
          <cell r="CK29">
            <v>21293.87</v>
          </cell>
          <cell r="CL29">
            <v>23313.65</v>
          </cell>
          <cell r="CM29">
            <v>16563.63</v>
          </cell>
          <cell r="CN29">
            <v>14574.94</v>
          </cell>
          <cell r="CO29">
            <v>876497.5</v>
          </cell>
          <cell r="CP29">
            <v>37368.86</v>
          </cell>
          <cell r="CQ29">
            <v>58617.38</v>
          </cell>
          <cell r="CR29">
            <v>99462.98</v>
          </cell>
          <cell r="CS29">
            <v>145020.69</v>
          </cell>
          <cell r="CT29">
            <v>125203.42</v>
          </cell>
          <cell r="CU29">
            <v>68526.009999999995</v>
          </cell>
          <cell r="CV29">
            <v>75141.679999999993</v>
          </cell>
          <cell r="CW29">
            <v>75141.679999999993</v>
          </cell>
          <cell r="CX29">
            <v>58627.29</v>
          </cell>
          <cell r="CY29">
            <v>58627.29</v>
          </cell>
          <cell r="CZ29">
            <v>37368.86</v>
          </cell>
          <cell r="DA29">
            <v>37391.360000000001</v>
          </cell>
          <cell r="DB29">
            <v>1000000</v>
          </cell>
          <cell r="DC29">
            <v>1000000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</row>
        <row r="30">
          <cell r="A30" t="str">
            <v>Total Public Improvements Projects</v>
          </cell>
          <cell r="B30">
            <v>7588099.6400000006</v>
          </cell>
          <cell r="C30">
            <v>504770.22</v>
          </cell>
          <cell r="D30">
            <v>1025715.01</v>
          </cell>
          <cell r="E30">
            <v>662126.05000000005</v>
          </cell>
          <cell r="F30">
            <v>1374769.74</v>
          </cell>
          <cell r="G30">
            <v>850168.09</v>
          </cell>
          <cell r="H30">
            <v>431346.89</v>
          </cell>
          <cell r="I30">
            <v>244673.4</v>
          </cell>
          <cell r="J30">
            <v>529006.52</v>
          </cell>
          <cell r="K30">
            <v>724262.72</v>
          </cell>
          <cell r="L30">
            <v>728955.37</v>
          </cell>
          <cell r="M30">
            <v>522121.8</v>
          </cell>
          <cell r="N30">
            <v>-9816.1700000000128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2101821.7400000002</v>
          </cell>
          <cell r="AC30">
            <v>170347.51999999999</v>
          </cell>
          <cell r="AD30">
            <v>160986.23999999999</v>
          </cell>
          <cell r="AE30">
            <v>165747.68</v>
          </cell>
          <cell r="AF30">
            <v>150477.73000000001</v>
          </cell>
          <cell r="AG30">
            <v>144943.38</v>
          </cell>
          <cell r="AH30">
            <v>189622.13</v>
          </cell>
          <cell r="AI30">
            <v>165252.14000000001</v>
          </cell>
          <cell r="AJ30">
            <v>219922.89</v>
          </cell>
          <cell r="AK30">
            <v>183118.26</v>
          </cell>
          <cell r="AL30">
            <v>183129.04</v>
          </cell>
          <cell r="AM30">
            <v>188388.67</v>
          </cell>
          <cell r="AN30">
            <v>179886.06</v>
          </cell>
          <cell r="AO30">
            <v>307783.07</v>
          </cell>
          <cell r="AP30">
            <v>52349.23</v>
          </cell>
          <cell r="AQ30">
            <v>148220.88</v>
          </cell>
          <cell r="AR30">
            <v>-363906.77</v>
          </cell>
          <cell r="AS30">
            <v>52349.23</v>
          </cell>
          <cell r="AT30">
            <v>52349.23</v>
          </cell>
          <cell r="AU30">
            <v>52349.23</v>
          </cell>
          <cell r="AV30">
            <v>52349.23</v>
          </cell>
          <cell r="AW30">
            <v>52349.23</v>
          </cell>
          <cell r="AX30">
            <v>52349.23</v>
          </cell>
          <cell r="AY30">
            <v>52349.23</v>
          </cell>
          <cell r="AZ30">
            <v>52349.23</v>
          </cell>
          <cell r="BA30">
            <v>52325.89</v>
          </cell>
          <cell r="BB30">
            <v>2141198.4900000002</v>
          </cell>
          <cell r="BC30">
            <v>7167.78</v>
          </cell>
          <cell r="BD30">
            <v>434312.55</v>
          </cell>
          <cell r="BE30">
            <v>387215.63</v>
          </cell>
          <cell r="BF30">
            <v>578989.73</v>
          </cell>
          <cell r="BG30">
            <v>361203.38</v>
          </cell>
          <cell r="BH30">
            <v>-124966.26</v>
          </cell>
          <cell r="BI30">
            <v>158169.95000000001</v>
          </cell>
          <cell r="BJ30">
            <v>-112165.32</v>
          </cell>
          <cell r="BK30">
            <v>59791.78</v>
          </cell>
          <cell r="BL30">
            <v>141429.34</v>
          </cell>
          <cell r="BM30">
            <v>100285.51</v>
          </cell>
          <cell r="BN30">
            <v>149764.42000000001</v>
          </cell>
          <cell r="BO30">
            <v>1145369.46</v>
          </cell>
          <cell r="BP30">
            <v>215539.83</v>
          </cell>
          <cell r="BQ30">
            <v>10662.11</v>
          </cell>
          <cell r="BR30">
            <v>83322.42</v>
          </cell>
          <cell r="BS30">
            <v>88736.76</v>
          </cell>
          <cell r="BT30">
            <v>142122.29</v>
          </cell>
          <cell r="BU30">
            <v>143348.57</v>
          </cell>
          <cell r="BV30">
            <v>36387.46</v>
          </cell>
          <cell r="BW30">
            <v>58138.05</v>
          </cell>
          <cell r="BX30">
            <v>225364.04</v>
          </cell>
          <cell r="BY30">
            <v>210193.03</v>
          </cell>
          <cell r="BZ30">
            <v>-157688.32000000001</v>
          </cell>
          <cell r="CA30">
            <v>89243.22</v>
          </cell>
          <cell r="CB30">
            <v>1685136.5</v>
          </cell>
          <cell r="CC30">
            <v>243933.56</v>
          </cell>
          <cell r="CD30">
            <v>244917.88</v>
          </cell>
          <cell r="CE30">
            <v>363131.74</v>
          </cell>
          <cell r="CF30">
            <v>447624.22</v>
          </cell>
          <cell r="CG30">
            <v>160719.66</v>
          </cell>
          <cell r="CH30">
            <v>172923.29</v>
          </cell>
          <cell r="CI30">
            <v>-212296.68</v>
          </cell>
          <cell r="CJ30">
            <v>277101.94</v>
          </cell>
          <cell r="CK30">
            <v>152327.01999999999</v>
          </cell>
          <cell r="CL30">
            <v>115239.38</v>
          </cell>
          <cell r="CM30">
            <v>227172.03</v>
          </cell>
          <cell r="CN30">
            <v>-507657.54</v>
          </cell>
          <cell r="CO30">
            <v>206790.38</v>
          </cell>
          <cell r="CP30">
            <v>-184567.7</v>
          </cell>
          <cell r="CQ30">
            <v>26615.35</v>
          </cell>
          <cell r="CR30">
            <v>26615.35</v>
          </cell>
          <cell r="CS30">
            <v>56592.07</v>
          </cell>
          <cell r="CT30">
            <v>-11169.85</v>
          </cell>
          <cell r="CU30">
            <v>-1930.07</v>
          </cell>
          <cell r="CV30">
            <v>44811.3</v>
          </cell>
          <cell r="CW30">
            <v>33659.730000000003</v>
          </cell>
          <cell r="CX30">
            <v>51312.39</v>
          </cell>
          <cell r="CY30">
            <v>26615.35</v>
          </cell>
          <cell r="CZ30">
            <v>111614.68</v>
          </cell>
          <cell r="DA30">
            <v>26621.78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</row>
        <row r="31">
          <cell r="A31" t="str">
            <v>Total Equipment Projects</v>
          </cell>
          <cell r="B31">
            <v>3371667.54</v>
          </cell>
          <cell r="C31">
            <v>637659.23</v>
          </cell>
          <cell r="D31">
            <v>426459.81</v>
          </cell>
          <cell r="E31">
            <v>191210.74</v>
          </cell>
          <cell r="F31">
            <v>505687.36</v>
          </cell>
          <cell r="G31">
            <v>385705.4</v>
          </cell>
          <cell r="H31">
            <v>123653.8</v>
          </cell>
          <cell r="I31">
            <v>442902.16</v>
          </cell>
          <cell r="J31">
            <v>64321.06</v>
          </cell>
          <cell r="K31">
            <v>227078.57</v>
          </cell>
          <cell r="L31">
            <v>210067.65</v>
          </cell>
          <cell r="M31">
            <v>73642.17</v>
          </cell>
          <cell r="N31">
            <v>83279.59</v>
          </cell>
          <cell r="O31">
            <v>1539.11</v>
          </cell>
          <cell r="P31">
            <v>1539.11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833510.01</v>
          </cell>
          <cell r="AC31">
            <v>143340.32</v>
          </cell>
          <cell r="AD31">
            <v>67982.960000000006</v>
          </cell>
          <cell r="AE31">
            <v>6698.07</v>
          </cell>
          <cell r="AF31">
            <v>99345.07</v>
          </cell>
          <cell r="AG31">
            <v>46618.79</v>
          </cell>
          <cell r="AH31">
            <v>65307.76</v>
          </cell>
          <cell r="AI31">
            <v>370726.69</v>
          </cell>
          <cell r="AJ31">
            <v>6698.07</v>
          </cell>
          <cell r="AK31">
            <v>6698.07</v>
          </cell>
          <cell r="AL31">
            <v>6698.07</v>
          </cell>
          <cell r="AM31">
            <v>6698.07</v>
          </cell>
          <cell r="AN31">
            <v>6698.07</v>
          </cell>
          <cell r="AO31">
            <v>490986.39</v>
          </cell>
          <cell r="AP31">
            <v>246480.95</v>
          </cell>
          <cell r="AQ31">
            <v>40409.94</v>
          </cell>
          <cell r="AR31">
            <v>49647.05</v>
          </cell>
          <cell r="AS31">
            <v>41589.839999999997</v>
          </cell>
          <cell r="AT31">
            <v>12828.33</v>
          </cell>
          <cell r="AU31">
            <v>20885.54</v>
          </cell>
          <cell r="AV31">
            <v>22196.38</v>
          </cell>
          <cell r="AW31">
            <v>12828.33</v>
          </cell>
          <cell r="AX31">
            <v>12828.33</v>
          </cell>
          <cell r="AY31">
            <v>12828.33</v>
          </cell>
          <cell r="AZ31">
            <v>5635.04</v>
          </cell>
          <cell r="BA31">
            <v>12828.33</v>
          </cell>
          <cell r="BB31">
            <v>889125.23</v>
          </cell>
          <cell r="BC31">
            <v>0</v>
          </cell>
          <cell r="BD31">
            <v>0</v>
          </cell>
          <cell r="BE31">
            <v>0</v>
          </cell>
          <cell r="BF31">
            <v>330780.23</v>
          </cell>
          <cell r="BG31">
            <v>287945.09000000003</v>
          </cell>
          <cell r="BH31">
            <v>0</v>
          </cell>
          <cell r="BI31">
            <v>16006.87</v>
          </cell>
          <cell r="BJ31">
            <v>0</v>
          </cell>
          <cell r="BK31">
            <v>127196.52</v>
          </cell>
          <cell r="BL31">
            <v>127196.52</v>
          </cell>
          <cell r="BM31">
            <v>0</v>
          </cell>
          <cell r="BN31">
            <v>0</v>
          </cell>
          <cell r="BO31">
            <v>568126</v>
          </cell>
          <cell r="BP31">
            <v>179240.18</v>
          </cell>
          <cell r="BQ31">
            <v>284094.69</v>
          </cell>
          <cell r="BR31">
            <v>95256.49</v>
          </cell>
          <cell r="BS31">
            <v>0</v>
          </cell>
          <cell r="BT31">
            <v>4340.97</v>
          </cell>
          <cell r="BU31">
            <v>3488.28</v>
          </cell>
          <cell r="BV31">
            <v>0</v>
          </cell>
          <cell r="BW31">
            <v>0</v>
          </cell>
          <cell r="BX31">
            <v>0</v>
          </cell>
          <cell r="BY31">
            <v>1705.39</v>
          </cell>
          <cell r="BZ31">
            <v>0</v>
          </cell>
          <cell r="CA31">
            <v>0</v>
          </cell>
          <cell r="CB31">
            <v>407682.96</v>
          </cell>
          <cell r="CC31">
            <v>33988.54</v>
          </cell>
          <cell r="CD31">
            <v>33972.22</v>
          </cell>
          <cell r="CE31">
            <v>33972.22</v>
          </cell>
          <cell r="CF31">
            <v>33972.22</v>
          </cell>
          <cell r="CG31">
            <v>33972.22</v>
          </cell>
          <cell r="CH31">
            <v>33972.22</v>
          </cell>
          <cell r="CI31">
            <v>33972.22</v>
          </cell>
          <cell r="CJ31">
            <v>33972.22</v>
          </cell>
          <cell r="CK31">
            <v>33972.22</v>
          </cell>
          <cell r="CL31">
            <v>33972.22</v>
          </cell>
          <cell r="CM31">
            <v>33972.22</v>
          </cell>
          <cell r="CN31">
            <v>33972.22</v>
          </cell>
          <cell r="CO31">
            <v>180697.84</v>
          </cell>
          <cell r="CP31">
            <v>33070.129999999997</v>
          </cell>
          <cell r="CQ31">
            <v>0</v>
          </cell>
          <cell r="CR31">
            <v>5636.91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10822.44</v>
          </cell>
          <cell r="CX31">
            <v>46383.43</v>
          </cell>
          <cell r="CY31">
            <v>27667.119999999999</v>
          </cell>
          <cell r="CZ31">
            <v>27336.84</v>
          </cell>
          <cell r="DA31">
            <v>29780.97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</row>
        <row r="32">
          <cell r="A32" t="str">
            <v>Total Structure Projects</v>
          </cell>
          <cell r="B32">
            <v>4567715.2699999996</v>
          </cell>
          <cell r="C32">
            <v>821120.96</v>
          </cell>
          <cell r="D32">
            <v>613694.93999999994</v>
          </cell>
          <cell r="E32">
            <v>451626.65</v>
          </cell>
          <cell r="F32">
            <v>567719.67000000004</v>
          </cell>
          <cell r="G32">
            <v>674657.53</v>
          </cell>
          <cell r="H32">
            <v>148801.68</v>
          </cell>
          <cell r="I32">
            <v>9587.18</v>
          </cell>
          <cell r="J32">
            <v>9587.18</v>
          </cell>
          <cell r="K32">
            <v>585962.67000000004</v>
          </cell>
          <cell r="L32">
            <v>0</v>
          </cell>
          <cell r="M32">
            <v>684956.81</v>
          </cell>
          <cell r="N32">
            <v>0</v>
          </cell>
          <cell r="O32">
            <v>85384.13</v>
          </cell>
          <cell r="P32">
            <v>85384.13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690972.96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6016.15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684956.81</v>
          </cell>
          <cell r="AN32">
            <v>0</v>
          </cell>
          <cell r="AO32">
            <v>149423.13</v>
          </cell>
          <cell r="AP32">
            <v>23420.14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78067.12</v>
          </cell>
          <cell r="AV32">
            <v>9587.18</v>
          </cell>
          <cell r="AW32">
            <v>9587.18</v>
          </cell>
          <cell r="AX32">
            <v>28761.51</v>
          </cell>
          <cell r="AY32">
            <v>0</v>
          </cell>
          <cell r="AZ32">
            <v>0</v>
          </cell>
          <cell r="BA32">
            <v>0</v>
          </cell>
          <cell r="BB32">
            <v>3596480.16</v>
          </cell>
          <cell r="BC32">
            <v>567332.07999999996</v>
          </cell>
          <cell r="BD32">
            <v>567332.07999999996</v>
          </cell>
          <cell r="BE32">
            <v>567332.07999999996</v>
          </cell>
          <cell r="BF32">
            <v>567332.07999999996</v>
          </cell>
          <cell r="BG32">
            <v>668641.38</v>
          </cell>
          <cell r="BH32">
            <v>101309.3</v>
          </cell>
          <cell r="BI32">
            <v>0</v>
          </cell>
          <cell r="BJ32">
            <v>0</v>
          </cell>
          <cell r="BK32">
            <v>557201.16</v>
          </cell>
          <cell r="BL32">
            <v>0</v>
          </cell>
          <cell r="BM32">
            <v>0</v>
          </cell>
          <cell r="BN32">
            <v>0</v>
          </cell>
          <cell r="BO32">
            <v>-402439.2</v>
          </cell>
          <cell r="BP32">
            <v>2228.63</v>
          </cell>
          <cell r="BQ32">
            <v>31006.959999999999</v>
          </cell>
          <cell r="BR32">
            <v>-400000</v>
          </cell>
          <cell r="BS32">
            <v>387.59</v>
          </cell>
          <cell r="BT32">
            <v>0</v>
          </cell>
          <cell r="BU32">
            <v>-36062.379999999997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446462.85</v>
          </cell>
          <cell r="CC32">
            <v>141324.74</v>
          </cell>
          <cell r="CD32">
            <v>15355.9</v>
          </cell>
          <cell r="CE32">
            <v>284294.57</v>
          </cell>
          <cell r="CF32">
            <v>0</v>
          </cell>
          <cell r="CG32">
            <v>0</v>
          </cell>
          <cell r="CH32">
            <v>5487.64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1431.24</v>
          </cell>
          <cell r="CP32">
            <v>1431.24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</row>
        <row r="33">
          <cell r="A33" t="str">
            <v>Total Vehicle Projects</v>
          </cell>
          <cell r="B33">
            <v>-162167.97</v>
          </cell>
          <cell r="C33">
            <v>-77441.31</v>
          </cell>
          <cell r="D33">
            <v>-1200</v>
          </cell>
          <cell r="E33">
            <v>-22286.04</v>
          </cell>
          <cell r="F33">
            <v>9969.5</v>
          </cell>
          <cell r="G33">
            <v>-28150</v>
          </cell>
          <cell r="H33">
            <v>-11365.55</v>
          </cell>
          <cell r="I33">
            <v>-5000</v>
          </cell>
          <cell r="J33">
            <v>-21694.57</v>
          </cell>
          <cell r="K33">
            <v>0</v>
          </cell>
          <cell r="L33">
            <v>0</v>
          </cell>
          <cell r="M33">
            <v>-5000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-30770.92</v>
          </cell>
          <cell r="AC33">
            <v>-576.35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-7500</v>
          </cell>
          <cell r="AI33">
            <v>-5000</v>
          </cell>
          <cell r="AJ33">
            <v>-17694.57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41375.51</v>
          </cell>
          <cell r="AP33">
            <v>21858.73</v>
          </cell>
          <cell r="AQ33">
            <v>0</v>
          </cell>
          <cell r="AR33">
            <v>0</v>
          </cell>
          <cell r="AS33">
            <v>19516.78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-139739.51999999999</v>
          </cell>
          <cell r="BP33">
            <v>-77003.48</v>
          </cell>
          <cell r="BQ33">
            <v>0</v>
          </cell>
          <cell r="BR33">
            <v>-20286.04</v>
          </cell>
          <cell r="BS33">
            <v>-13800</v>
          </cell>
          <cell r="BT33">
            <v>-25650</v>
          </cell>
          <cell r="BU33">
            <v>-3000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-33033.040000000001</v>
          </cell>
          <cell r="CC33">
            <v>-21720.21</v>
          </cell>
          <cell r="CD33">
            <v>-1200</v>
          </cell>
          <cell r="CE33">
            <v>-2000</v>
          </cell>
          <cell r="CF33">
            <v>4252.72</v>
          </cell>
          <cell r="CG33">
            <v>-2500</v>
          </cell>
          <cell r="CH33">
            <v>-865.55</v>
          </cell>
          <cell r="CI33">
            <v>0</v>
          </cell>
          <cell r="CJ33">
            <v>-4000</v>
          </cell>
          <cell r="CK33">
            <v>0</v>
          </cell>
          <cell r="CL33">
            <v>0</v>
          </cell>
          <cell r="CM33">
            <v>-5000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</row>
        <row r="34">
          <cell r="A34" t="str">
            <v>Total Information Technology Projects</v>
          </cell>
          <cell r="B34">
            <v>10587682.779999999</v>
          </cell>
          <cell r="C34">
            <v>2482215</v>
          </cell>
          <cell r="D34">
            <v>3327166.72</v>
          </cell>
          <cell r="E34">
            <v>813635.98</v>
          </cell>
          <cell r="F34">
            <v>771777.96</v>
          </cell>
          <cell r="G34">
            <v>337953.51</v>
          </cell>
          <cell r="H34">
            <v>443864.1</v>
          </cell>
          <cell r="I34">
            <v>651553.80000000005</v>
          </cell>
          <cell r="J34">
            <v>313811.64</v>
          </cell>
          <cell r="K34">
            <v>273287.93</v>
          </cell>
          <cell r="L34">
            <v>601179.68000000005</v>
          </cell>
          <cell r="M34">
            <v>289507.09000000003</v>
          </cell>
          <cell r="N34">
            <v>281729.37</v>
          </cell>
          <cell r="O34">
            <v>7300970.2199999997</v>
          </cell>
          <cell r="P34">
            <v>2236487.5</v>
          </cell>
          <cell r="Q34">
            <v>1876493.2</v>
          </cell>
          <cell r="R34">
            <v>339372.47</v>
          </cell>
          <cell r="S34">
            <v>481898.17</v>
          </cell>
          <cell r="T34">
            <v>241404.94</v>
          </cell>
          <cell r="U34">
            <v>263600.69</v>
          </cell>
          <cell r="V34">
            <v>406126.39</v>
          </cell>
          <cell r="W34">
            <v>256201.57</v>
          </cell>
          <cell r="X34">
            <v>256201.58</v>
          </cell>
          <cell r="Y34">
            <v>406126.39</v>
          </cell>
          <cell r="Z34">
            <v>272420.74</v>
          </cell>
          <cell r="AA34">
            <v>264636.58</v>
          </cell>
          <cell r="AB34">
            <v>1709295.5</v>
          </cell>
          <cell r="AC34">
            <v>106167.43</v>
          </cell>
          <cell r="AD34">
            <v>1268700.68</v>
          </cell>
          <cell r="AE34">
            <v>194640.29</v>
          </cell>
          <cell r="AF34">
            <v>0</v>
          </cell>
          <cell r="AG34">
            <v>0</v>
          </cell>
          <cell r="AH34">
            <v>0</v>
          </cell>
          <cell r="AI34">
            <v>69893.55</v>
          </cell>
          <cell r="AJ34">
            <v>0</v>
          </cell>
          <cell r="AK34">
            <v>0</v>
          </cell>
          <cell r="AL34">
            <v>69893.55</v>
          </cell>
          <cell r="AM34">
            <v>0</v>
          </cell>
          <cell r="AN34">
            <v>0</v>
          </cell>
          <cell r="AO34">
            <v>354551.56</v>
          </cell>
          <cell r="AP34">
            <v>33574.42</v>
          </cell>
          <cell r="AQ34">
            <v>65806.38</v>
          </cell>
          <cell r="AR34">
            <v>49690.400000000001</v>
          </cell>
          <cell r="AS34">
            <v>57748.4</v>
          </cell>
          <cell r="AT34">
            <v>41632.42</v>
          </cell>
          <cell r="AU34">
            <v>49690.400000000001</v>
          </cell>
          <cell r="AV34">
            <v>49690.400000000001</v>
          </cell>
          <cell r="AW34">
            <v>1342.46</v>
          </cell>
          <cell r="AX34">
            <v>1342.46</v>
          </cell>
          <cell r="AY34">
            <v>1342.46</v>
          </cell>
          <cell r="AZ34">
            <v>1342.46</v>
          </cell>
          <cell r="BA34">
            <v>1348.9</v>
          </cell>
          <cell r="BB34">
            <v>553552</v>
          </cell>
          <cell r="BC34">
            <v>34039.919999999998</v>
          </cell>
          <cell r="BD34">
            <v>0</v>
          </cell>
          <cell r="BE34">
            <v>47412.75</v>
          </cell>
          <cell r="BF34">
            <v>144533.93</v>
          </cell>
          <cell r="BG34">
            <v>39172.26</v>
          </cell>
          <cell r="BH34">
            <v>39172.26</v>
          </cell>
          <cell r="BI34">
            <v>105361.67</v>
          </cell>
          <cell r="BJ34">
            <v>40523.72</v>
          </cell>
          <cell r="BK34">
            <v>0</v>
          </cell>
          <cell r="BL34">
            <v>103335.49</v>
          </cell>
          <cell r="BM34">
            <v>0</v>
          </cell>
          <cell r="BN34">
            <v>0</v>
          </cell>
          <cell r="BO34">
            <v>307309.99</v>
          </cell>
          <cell r="BP34">
            <v>11317.54</v>
          </cell>
          <cell r="BQ34">
            <v>74106.64</v>
          </cell>
          <cell r="BR34">
            <v>133205.9</v>
          </cell>
          <cell r="BS34">
            <v>57672.95</v>
          </cell>
          <cell r="BT34">
            <v>0</v>
          </cell>
          <cell r="BU34">
            <v>31006.959999999999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293523.83</v>
          </cell>
          <cell r="CC34">
            <v>56609.69</v>
          </cell>
          <cell r="CD34">
            <v>38041.32</v>
          </cell>
          <cell r="CE34">
            <v>45295.67</v>
          </cell>
          <cell r="CF34">
            <v>28548.31</v>
          </cell>
          <cell r="CG34">
            <v>14367.69</v>
          </cell>
          <cell r="CH34">
            <v>14979.21</v>
          </cell>
          <cell r="CI34">
            <v>19105.59</v>
          </cell>
          <cell r="CJ34">
            <v>14367.69</v>
          </cell>
          <cell r="CK34">
            <v>14367.69</v>
          </cell>
          <cell r="CL34">
            <v>19105.59</v>
          </cell>
          <cell r="CM34">
            <v>14367.69</v>
          </cell>
          <cell r="CN34">
            <v>14367.69</v>
          </cell>
          <cell r="CO34">
            <v>68479.679999999993</v>
          </cell>
          <cell r="CP34">
            <v>4018.5</v>
          </cell>
          <cell r="CQ34">
            <v>4018.5</v>
          </cell>
          <cell r="CR34">
            <v>4018.5</v>
          </cell>
          <cell r="CS34">
            <v>1376.2</v>
          </cell>
          <cell r="CT34">
            <v>1376.2</v>
          </cell>
          <cell r="CU34">
            <v>45414.58</v>
          </cell>
          <cell r="CV34">
            <v>1376.2</v>
          </cell>
          <cell r="CW34">
            <v>1376.2</v>
          </cell>
          <cell r="CX34">
            <v>1376.2</v>
          </cell>
          <cell r="CY34">
            <v>1376.2</v>
          </cell>
          <cell r="CZ34">
            <v>1376.2</v>
          </cell>
          <cell r="DA34">
            <v>1376.2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</row>
        <row r="35">
          <cell r="A35" t="str">
            <v>Total Power Generation Projects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</row>
        <row r="36">
          <cell r="A36" t="str">
            <v xml:space="preserve">  Non-Growth</v>
          </cell>
          <cell r="B36">
            <v>202433256.37805802</v>
          </cell>
          <cell r="C36">
            <v>14687967.686377786</v>
          </cell>
          <cell r="D36">
            <v>15977253.105985705</v>
          </cell>
          <cell r="E36">
            <v>17068406.58049247</v>
          </cell>
          <cell r="F36">
            <v>16745670.702707775</v>
          </cell>
          <cell r="G36">
            <v>16409146.575357825</v>
          </cell>
          <cell r="H36">
            <v>16655642.140452433</v>
          </cell>
          <cell r="I36">
            <v>16616385.495970719</v>
          </cell>
          <cell r="J36">
            <v>24300720.154620945</v>
          </cell>
          <cell r="K36">
            <v>16663463.772227954</v>
          </cell>
          <cell r="L36">
            <v>15727988.95404255</v>
          </cell>
          <cell r="M36">
            <v>14911790.405297801</v>
          </cell>
          <cell r="N36">
            <v>16668820.804524057</v>
          </cell>
          <cell r="O36">
            <v>7387893.46</v>
          </cell>
          <cell r="P36">
            <v>2323410.7400000002</v>
          </cell>
          <cell r="Q36">
            <v>1876493.2</v>
          </cell>
          <cell r="R36">
            <v>339372.47</v>
          </cell>
          <cell r="S36">
            <v>481898.17</v>
          </cell>
          <cell r="T36">
            <v>241404.94</v>
          </cell>
          <cell r="U36">
            <v>263600.69</v>
          </cell>
          <cell r="V36">
            <v>406126.39</v>
          </cell>
          <cell r="W36">
            <v>256201.57</v>
          </cell>
          <cell r="X36">
            <v>256201.58</v>
          </cell>
          <cell r="Y36">
            <v>406126.39</v>
          </cell>
          <cell r="Z36">
            <v>272420.74</v>
          </cell>
          <cell r="AA36">
            <v>264636.58</v>
          </cell>
          <cell r="AB36">
            <v>23542313.690000001</v>
          </cell>
          <cell r="AC36">
            <v>1844410.33</v>
          </cell>
          <cell r="AD36">
            <v>2789912</v>
          </cell>
          <cell r="AE36">
            <v>2013103.12</v>
          </cell>
          <cell r="AF36">
            <v>2086313.26</v>
          </cell>
          <cell r="AG36">
            <v>1604684.68</v>
          </cell>
          <cell r="AH36">
            <v>1885009.54</v>
          </cell>
          <cell r="AI36">
            <v>1918679.05</v>
          </cell>
          <cell r="AJ36">
            <v>1693517.37</v>
          </cell>
          <cell r="AK36">
            <v>1672519.9</v>
          </cell>
          <cell r="AL36">
            <v>2150044.7200000002</v>
          </cell>
          <cell r="AM36">
            <v>2207044.21</v>
          </cell>
          <cell r="AN36">
            <v>1677075.51</v>
          </cell>
          <cell r="AO36">
            <v>10637162.718058012</v>
          </cell>
          <cell r="AP36">
            <v>1139241.1063777865</v>
          </cell>
          <cell r="AQ36">
            <v>858341.16598570487</v>
          </cell>
          <cell r="AR36">
            <v>524348.16049246956</v>
          </cell>
          <cell r="AS36">
            <v>905297.80270777573</v>
          </cell>
          <cell r="AT36">
            <v>616055.20535782492</v>
          </cell>
          <cell r="AU36">
            <v>1023295.430452432</v>
          </cell>
          <cell r="AV36">
            <v>952620.10597071692</v>
          </cell>
          <cell r="AW36">
            <v>928004.54462094465</v>
          </cell>
          <cell r="AX36">
            <v>964927.53222795436</v>
          </cell>
          <cell r="AY36">
            <v>909060.44404254854</v>
          </cell>
          <cell r="AZ36">
            <v>933264.89529779984</v>
          </cell>
          <cell r="BA36">
            <v>882706.32452405675</v>
          </cell>
          <cell r="BB36">
            <v>18338199.59</v>
          </cell>
          <cell r="BC36">
            <v>1247967.3899999999</v>
          </cell>
          <cell r="BD36">
            <v>1616324.6</v>
          </cell>
          <cell r="BE36">
            <v>1551722.35</v>
          </cell>
          <cell r="BF36">
            <v>2233801.36</v>
          </cell>
          <cell r="BG36">
            <v>2064560.05</v>
          </cell>
          <cell r="BH36">
            <v>1164773.3600000001</v>
          </cell>
          <cell r="BI36">
            <v>1342843.33</v>
          </cell>
          <cell r="BJ36">
            <v>1088817.97</v>
          </cell>
          <cell r="BK36">
            <v>1746562.57</v>
          </cell>
          <cell r="BL36">
            <v>1286324.1100000001</v>
          </cell>
          <cell r="BM36">
            <v>1410324.92</v>
          </cell>
          <cell r="BN36">
            <v>1584177.58</v>
          </cell>
          <cell r="BO36">
            <v>11097804.210000001</v>
          </cell>
          <cell r="BP36">
            <v>1614556.33</v>
          </cell>
          <cell r="BQ36">
            <v>1498539.35</v>
          </cell>
          <cell r="BR36">
            <v>955397.73</v>
          </cell>
          <cell r="BS36">
            <v>1089266.83</v>
          </cell>
          <cell r="BT36">
            <v>787683.07</v>
          </cell>
          <cell r="BU36">
            <v>805629.54</v>
          </cell>
          <cell r="BV36">
            <v>691676.01</v>
          </cell>
          <cell r="BW36">
            <v>787787.91</v>
          </cell>
          <cell r="BX36">
            <v>989890.52</v>
          </cell>
          <cell r="BY36">
            <v>831347.5</v>
          </cell>
          <cell r="BZ36">
            <v>433469.18</v>
          </cell>
          <cell r="CA36">
            <v>612560.24</v>
          </cell>
          <cell r="CB36">
            <v>17370610.879999999</v>
          </cell>
          <cell r="CC36">
            <v>2241812.9300000002</v>
          </cell>
          <cell r="CD36">
            <v>1562129.15</v>
          </cell>
          <cell r="CE36">
            <v>1806390.01</v>
          </cell>
          <cell r="CF36">
            <v>1613183.82</v>
          </cell>
          <cell r="CG36">
            <v>1439902.13</v>
          </cell>
          <cell r="CH36">
            <v>1419729.3</v>
          </cell>
          <cell r="CI36">
            <v>1060211.83</v>
          </cell>
          <cell r="CJ36">
            <v>1431787.62</v>
          </cell>
          <cell r="CK36">
            <v>1414638.68</v>
          </cell>
          <cell r="CL36">
            <v>1366999.01</v>
          </cell>
          <cell r="CM36">
            <v>1414514.18</v>
          </cell>
          <cell r="CN36">
            <v>599312.22</v>
          </cell>
          <cell r="CO36">
            <v>9925260.8300000001</v>
          </cell>
          <cell r="CP36">
            <v>542392.86</v>
          </cell>
          <cell r="CQ36">
            <v>813885.64</v>
          </cell>
          <cell r="CR36">
            <v>889668.74</v>
          </cell>
          <cell r="CS36">
            <v>863851.46</v>
          </cell>
          <cell r="CT36">
            <v>770459.5</v>
          </cell>
          <cell r="CU36">
            <v>851951.28</v>
          </cell>
          <cell r="CV36">
            <v>752825.78</v>
          </cell>
          <cell r="CW36">
            <v>848341.17</v>
          </cell>
          <cell r="CX36">
            <v>803361.99</v>
          </cell>
          <cell r="CY36">
            <v>910990.78</v>
          </cell>
          <cell r="CZ36">
            <v>931817.28</v>
          </cell>
          <cell r="DA36">
            <v>945714.35</v>
          </cell>
          <cell r="DB36">
            <v>1000000</v>
          </cell>
          <cell r="DC36">
            <v>1000000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104134011</v>
          </cell>
          <cell r="DP36">
            <v>3734176</v>
          </cell>
          <cell r="DQ36">
            <v>4961628</v>
          </cell>
          <cell r="DR36">
            <v>8988404</v>
          </cell>
          <cell r="DS36">
            <v>7472058</v>
          </cell>
          <cell r="DT36">
            <v>8884397</v>
          </cell>
          <cell r="DU36">
            <v>9241653</v>
          </cell>
          <cell r="DV36">
            <v>9491403</v>
          </cell>
          <cell r="DW36">
            <v>17266262</v>
          </cell>
          <cell r="DX36">
            <v>8815361</v>
          </cell>
          <cell r="DY36">
            <v>7867096</v>
          </cell>
          <cell r="DZ36">
            <v>7308935</v>
          </cell>
          <cell r="EA36">
            <v>10102638</v>
          </cell>
        </row>
        <row r="38">
          <cell r="A38" t="str">
            <v>Capital expenditures</v>
          </cell>
          <cell r="B38">
            <v>297600351.61000001</v>
          </cell>
          <cell r="C38">
            <v>21310701.899999999</v>
          </cell>
          <cell r="D38">
            <v>24784016.640000001</v>
          </cell>
          <cell r="E38">
            <v>24749085.620000001</v>
          </cell>
          <cell r="F38">
            <v>23456648.32</v>
          </cell>
          <cell r="G38">
            <v>23676979.009999998</v>
          </cell>
          <cell r="H38">
            <v>24691677.270000003</v>
          </cell>
          <cell r="I38">
            <v>24861930.660000004</v>
          </cell>
          <cell r="J38">
            <v>32735620.460000001</v>
          </cell>
          <cell r="K38">
            <v>24735654.740000002</v>
          </cell>
          <cell r="L38">
            <v>24003507.770000003</v>
          </cell>
          <cell r="M38">
            <v>23354211.470000003</v>
          </cell>
          <cell r="N38">
            <v>25240317.75</v>
          </cell>
          <cell r="O38">
            <v>7387893.46</v>
          </cell>
          <cell r="P38">
            <v>2323410.7400000002</v>
          </cell>
          <cell r="Q38">
            <v>1876493.2</v>
          </cell>
          <cell r="R38">
            <v>339372.47</v>
          </cell>
          <cell r="S38">
            <v>481898.17</v>
          </cell>
          <cell r="T38">
            <v>241404.94</v>
          </cell>
          <cell r="U38">
            <v>263600.69</v>
          </cell>
          <cell r="V38">
            <v>406126.39</v>
          </cell>
          <cell r="W38">
            <v>256201.57</v>
          </cell>
          <cell r="X38">
            <v>256201.58</v>
          </cell>
          <cell r="Y38">
            <v>406126.39</v>
          </cell>
          <cell r="Z38">
            <v>272420.74</v>
          </cell>
          <cell r="AA38">
            <v>264636.58</v>
          </cell>
          <cell r="AB38">
            <v>28358731.470000003</v>
          </cell>
          <cell r="AC38">
            <v>2354752.15</v>
          </cell>
          <cell r="AD38">
            <v>3233290.11</v>
          </cell>
          <cell r="AE38">
            <v>2356044.85</v>
          </cell>
          <cell r="AF38">
            <v>2726607.76</v>
          </cell>
          <cell r="AG38">
            <v>1956239.02</v>
          </cell>
          <cell r="AH38">
            <v>2234194.14</v>
          </cell>
          <cell r="AI38">
            <v>2353131.7000000002</v>
          </cell>
          <cell r="AJ38">
            <v>2092168.11</v>
          </cell>
          <cell r="AK38">
            <v>2041491.52</v>
          </cell>
          <cell r="AL38">
            <v>2442656.13</v>
          </cell>
          <cell r="AM38">
            <v>2529600.4300000002</v>
          </cell>
          <cell r="AN38">
            <v>2038555.55</v>
          </cell>
          <cell r="AO38">
            <v>16452304.670000004</v>
          </cell>
          <cell r="AP38">
            <v>1511176.86</v>
          </cell>
          <cell r="AQ38">
            <v>1792012.86</v>
          </cell>
          <cell r="AR38">
            <v>1052418.68</v>
          </cell>
          <cell r="AS38">
            <v>1356199.56</v>
          </cell>
          <cell r="AT38">
            <v>1303714.52</v>
          </cell>
          <cell r="AU38">
            <v>1451209.11</v>
          </cell>
          <cell r="AV38">
            <v>1329279.48</v>
          </cell>
          <cell r="AW38">
            <v>1336472.68</v>
          </cell>
          <cell r="AX38">
            <v>1365064.08</v>
          </cell>
          <cell r="AY38">
            <v>1296964.2</v>
          </cell>
          <cell r="AZ38">
            <v>1360328.73</v>
          </cell>
          <cell r="BA38">
            <v>1297463.9099999999</v>
          </cell>
          <cell r="BB38">
            <v>26880194.390000004</v>
          </cell>
          <cell r="BC38">
            <v>1821401.99</v>
          </cell>
          <cell r="BD38">
            <v>1835027.31</v>
          </cell>
          <cell r="BE38">
            <v>1943485.91</v>
          </cell>
          <cell r="BF38">
            <v>2892827.4</v>
          </cell>
          <cell r="BG38">
            <v>2738349.89</v>
          </cell>
          <cell r="BH38">
            <v>1987493.05</v>
          </cell>
          <cell r="BI38">
            <v>2265756.25</v>
          </cell>
          <cell r="BJ38">
            <v>2075852.17</v>
          </cell>
          <cell r="BK38">
            <v>2634941.11</v>
          </cell>
          <cell r="BL38">
            <v>2392041.6</v>
          </cell>
          <cell r="BM38">
            <v>2023205.3</v>
          </cell>
          <cell r="BN38">
            <v>2269812.41</v>
          </cell>
          <cell r="BO38">
            <v>16180880.030000001</v>
          </cell>
          <cell r="BP38">
            <v>1970489.25</v>
          </cell>
          <cell r="BQ38">
            <v>1900571.35</v>
          </cell>
          <cell r="BR38">
            <v>1307226.31</v>
          </cell>
          <cell r="BS38">
            <v>1465732.09</v>
          </cell>
          <cell r="BT38">
            <v>1160873.8400000001</v>
          </cell>
          <cell r="BU38">
            <v>1194501.1399999999</v>
          </cell>
          <cell r="BV38">
            <v>1179425.46</v>
          </cell>
          <cell r="BW38">
            <v>1291634.57</v>
          </cell>
          <cell r="BX38">
            <v>1435152.43</v>
          </cell>
          <cell r="BY38">
            <v>1267258.33</v>
          </cell>
          <cell r="BZ38">
            <v>886830.43</v>
          </cell>
          <cell r="CA38">
            <v>1121184.83</v>
          </cell>
          <cell r="CB38">
            <v>28668581.110000003</v>
          </cell>
          <cell r="CC38">
            <v>3278324.9</v>
          </cell>
          <cell r="CD38">
            <v>2563785.33</v>
          </cell>
          <cell r="CE38">
            <v>2779456.06</v>
          </cell>
          <cell r="CF38">
            <v>2507757.36</v>
          </cell>
          <cell r="CG38">
            <v>2333608.61</v>
          </cell>
          <cell r="CH38">
            <v>2322879.4300000002</v>
          </cell>
          <cell r="CI38">
            <v>1932539.74</v>
          </cell>
          <cell r="CJ38">
            <v>2436695.73</v>
          </cell>
          <cell r="CK38">
            <v>2369132.25</v>
          </cell>
          <cell r="CL38">
            <v>2280658.88</v>
          </cell>
          <cell r="CM38">
            <v>2354070.69</v>
          </cell>
          <cell r="CN38">
            <v>1509672.13</v>
          </cell>
          <cell r="CO38">
            <v>14571690.24</v>
          </cell>
          <cell r="CP38">
            <v>913744.96</v>
          </cell>
          <cell r="CQ38">
            <v>1240588.45</v>
          </cell>
          <cell r="CR38">
            <v>1345268.28</v>
          </cell>
          <cell r="CS38">
            <v>1265452.05</v>
          </cell>
          <cell r="CT38">
            <v>1182775.1499999999</v>
          </cell>
          <cell r="CU38">
            <v>1258737.8</v>
          </cell>
          <cell r="CV38">
            <v>1116859.51</v>
          </cell>
          <cell r="CW38">
            <v>1223596.57</v>
          </cell>
          <cell r="CX38">
            <v>1180901.73</v>
          </cell>
          <cell r="CY38">
            <v>1263297.24</v>
          </cell>
          <cell r="CZ38">
            <v>1281411.26</v>
          </cell>
          <cell r="DA38">
            <v>1299057.24</v>
          </cell>
          <cell r="DB38">
            <v>1000000</v>
          </cell>
          <cell r="DC38">
            <v>1000000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159100076</v>
          </cell>
          <cell r="DP38">
            <v>7137401</v>
          </cell>
          <cell r="DQ38">
            <v>10342248</v>
          </cell>
          <cell r="DR38">
            <v>13625813</v>
          </cell>
          <cell r="DS38">
            <v>10760174</v>
          </cell>
          <cell r="DT38">
            <v>12760013</v>
          </cell>
          <cell r="DU38">
            <v>13979062</v>
          </cell>
          <cell r="DV38">
            <v>14278812</v>
          </cell>
          <cell r="DW38">
            <v>22022999</v>
          </cell>
          <cell r="DX38">
            <v>13452770</v>
          </cell>
          <cell r="DY38">
            <v>12654505</v>
          </cell>
          <cell r="DZ38">
            <v>12646344</v>
          </cell>
          <cell r="EA38">
            <v>15439935</v>
          </cell>
        </row>
        <row r="40">
          <cell r="A40" t="str">
            <v>ACTUAL</v>
          </cell>
          <cell r="B40" t="str">
            <v>YTD</v>
          </cell>
          <cell r="O40" t="str">
            <v>YTD</v>
          </cell>
          <cell r="AB40" t="str">
            <v>YTD</v>
          </cell>
          <cell r="AO40" t="str">
            <v>YTD</v>
          </cell>
          <cell r="BB40" t="str">
            <v>YTD</v>
          </cell>
          <cell r="BO40" t="str">
            <v>YTD</v>
          </cell>
          <cell r="CB40" t="str">
            <v>YTD</v>
          </cell>
          <cell r="CO40" t="str">
            <v>YTD</v>
          </cell>
          <cell r="DB40" t="str">
            <v>YTD</v>
          </cell>
          <cell r="DO40" t="str">
            <v>YTD</v>
          </cell>
        </row>
        <row r="42">
          <cell r="A42" t="str">
            <v xml:space="preserve">  Growth</v>
          </cell>
          <cell r="B42">
            <v>56041380.670000002</v>
          </cell>
          <cell r="C42">
            <v>3075714.9600000004</v>
          </cell>
          <cell r="D42">
            <v>5435473.6799999997</v>
          </cell>
          <cell r="E42">
            <v>10369316.380000001</v>
          </cell>
          <cell r="F42">
            <v>7353018.6499999985</v>
          </cell>
          <cell r="G42">
            <v>7754122</v>
          </cell>
          <cell r="H42">
            <v>6883866</v>
          </cell>
          <cell r="I42">
            <v>6734969</v>
          </cell>
          <cell r="J42">
            <v>8434900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AB42">
            <v>3156034.3800000008</v>
          </cell>
          <cell r="AC42">
            <v>390363.4100000005</v>
          </cell>
          <cell r="AD42">
            <v>319548.69</v>
          </cell>
          <cell r="AE42">
            <v>496347.06</v>
          </cell>
          <cell r="AF42">
            <v>378960.22</v>
          </cell>
          <cell r="AG42">
            <v>300112</v>
          </cell>
          <cell r="AH42">
            <v>366516</v>
          </cell>
          <cell r="AI42">
            <v>505536</v>
          </cell>
          <cell r="AJ42">
            <v>398651</v>
          </cell>
          <cell r="AO42">
            <v>4320024.6499999994</v>
          </cell>
          <cell r="AP42">
            <v>472198.79</v>
          </cell>
          <cell r="AQ42">
            <v>933300.69</v>
          </cell>
          <cell r="AR42">
            <v>711904.45</v>
          </cell>
          <cell r="AS42">
            <v>520926.71999999997</v>
          </cell>
          <cell r="AT42">
            <v>384054</v>
          </cell>
          <cell r="AU42">
            <v>256561</v>
          </cell>
          <cell r="AV42">
            <v>632611</v>
          </cell>
          <cell r="AW42">
            <v>408468</v>
          </cell>
          <cell r="BB42">
            <v>7374484.0700000003</v>
          </cell>
          <cell r="BC42">
            <v>391104.81</v>
          </cell>
          <cell r="BD42">
            <v>716218.91</v>
          </cell>
          <cell r="BE42">
            <v>1082148.1499999999</v>
          </cell>
          <cell r="BF42">
            <v>878672.2</v>
          </cell>
          <cell r="BG42">
            <v>1108552</v>
          </cell>
          <cell r="BH42">
            <v>1179878</v>
          </cell>
          <cell r="BI42">
            <v>1030876</v>
          </cell>
          <cell r="BJ42">
            <v>987034</v>
          </cell>
          <cell r="BO42">
            <v>3884769.44</v>
          </cell>
          <cell r="BP42">
            <v>289482.13</v>
          </cell>
          <cell r="BQ42">
            <v>450898.36</v>
          </cell>
          <cell r="BR42">
            <v>918237.2</v>
          </cell>
          <cell r="BS42">
            <v>392380.75</v>
          </cell>
          <cell r="BT42">
            <v>503419</v>
          </cell>
          <cell r="BU42">
            <v>403501</v>
          </cell>
          <cell r="BV42">
            <v>423004</v>
          </cell>
          <cell r="BW42">
            <v>503847</v>
          </cell>
          <cell r="CB42">
            <v>9007481.6199999992</v>
          </cell>
          <cell r="CC42">
            <v>672374.98</v>
          </cell>
          <cell r="CD42">
            <v>1089857.6000000001</v>
          </cell>
          <cell r="CE42">
            <v>2354169.86</v>
          </cell>
          <cell r="CF42">
            <v>879286.17999999935</v>
          </cell>
          <cell r="CG42">
            <v>613800</v>
          </cell>
          <cell r="CH42">
            <v>1010605</v>
          </cell>
          <cell r="CI42">
            <v>1382480</v>
          </cell>
          <cell r="CJ42">
            <v>1004908</v>
          </cell>
          <cell r="CO42">
            <v>3391795.51</v>
          </cell>
          <cell r="CP42">
            <v>258880.84</v>
          </cell>
          <cell r="CQ42">
            <v>553634.43000000005</v>
          </cell>
          <cell r="CR42">
            <v>463310.66</v>
          </cell>
          <cell r="CS42">
            <v>377042.58</v>
          </cell>
          <cell r="CT42">
            <v>311185</v>
          </cell>
          <cell r="CU42">
            <v>332805</v>
          </cell>
          <cell r="CV42">
            <v>719682</v>
          </cell>
          <cell r="CW42">
            <v>375255</v>
          </cell>
          <cell r="DO42">
            <v>24906791</v>
          </cell>
          <cell r="DP42">
            <v>601310</v>
          </cell>
          <cell r="DQ42">
            <v>1372015</v>
          </cell>
          <cell r="DR42">
            <v>4343199</v>
          </cell>
          <cell r="DS42">
            <v>3925750</v>
          </cell>
          <cell r="DT42">
            <v>4533000</v>
          </cell>
          <cell r="DU42">
            <v>3334000</v>
          </cell>
          <cell r="DV42">
            <v>2040780</v>
          </cell>
          <cell r="DW42">
            <v>4756737</v>
          </cell>
        </row>
        <row r="43">
          <cell r="A43" t="str">
            <v xml:space="preserve">  Non-Growth</v>
          </cell>
          <cell r="B43">
            <v>126759152.63</v>
          </cell>
          <cell r="C43">
            <v>18613053.859999999</v>
          </cell>
          <cell r="D43">
            <v>16040800.42</v>
          </cell>
          <cell r="E43">
            <v>12505607.810000002</v>
          </cell>
          <cell r="F43">
            <v>13067251.539999999</v>
          </cell>
          <cell r="G43">
            <v>14941979</v>
          </cell>
          <cell r="H43">
            <v>13116013</v>
          </cell>
          <cell r="I43">
            <v>14173875</v>
          </cell>
          <cell r="J43">
            <v>24300572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15754163.119999999</v>
          </cell>
          <cell r="P43">
            <v>1711163.05</v>
          </cell>
          <cell r="Q43">
            <v>2782173</v>
          </cell>
          <cell r="R43">
            <v>2216416.42</v>
          </cell>
          <cell r="S43">
            <v>1071279.6499999999</v>
          </cell>
          <cell r="T43">
            <v>1679861</v>
          </cell>
          <cell r="U43">
            <v>3481461</v>
          </cell>
          <cell r="V43">
            <v>2555607</v>
          </cell>
          <cell r="W43">
            <v>256202</v>
          </cell>
          <cell r="AB43">
            <v>13974397.92</v>
          </cell>
          <cell r="AC43">
            <v>1846892.31</v>
          </cell>
          <cell r="AD43">
            <v>1691023.03</v>
          </cell>
          <cell r="AE43">
            <v>1726649.8</v>
          </cell>
          <cell r="AF43">
            <v>1507909.78</v>
          </cell>
          <cell r="AG43">
            <v>2229191</v>
          </cell>
          <cell r="AH43">
            <v>1676476</v>
          </cell>
          <cell r="AI43">
            <v>1602739</v>
          </cell>
          <cell r="AJ43">
            <v>1693517</v>
          </cell>
          <cell r="AO43">
            <v>8589835.8000000007</v>
          </cell>
          <cell r="AP43">
            <v>2045201.08</v>
          </cell>
          <cell r="AQ43">
            <v>1052447.3999999999</v>
          </cell>
          <cell r="AR43">
            <v>879762.69000000076</v>
          </cell>
          <cell r="AS43">
            <v>738214.63</v>
          </cell>
          <cell r="AT43">
            <v>988003</v>
          </cell>
          <cell r="AU43">
            <v>1159422</v>
          </cell>
          <cell r="AV43">
            <v>798780</v>
          </cell>
          <cell r="AW43">
            <v>928005</v>
          </cell>
          <cell r="BB43">
            <v>12863675.619999999</v>
          </cell>
          <cell r="BC43">
            <v>1515417.51</v>
          </cell>
          <cell r="BD43">
            <v>1660066.63</v>
          </cell>
          <cell r="BE43">
            <v>2150710.96</v>
          </cell>
          <cell r="BF43">
            <v>2599928.52</v>
          </cell>
          <cell r="BG43">
            <v>1178871</v>
          </cell>
          <cell r="BH43">
            <v>1462116</v>
          </cell>
          <cell r="BI43">
            <v>1207747</v>
          </cell>
          <cell r="BJ43">
            <v>1088818</v>
          </cell>
          <cell r="BO43">
            <v>5874628.040000001</v>
          </cell>
          <cell r="BP43">
            <v>964526.04</v>
          </cell>
          <cell r="BQ43">
            <v>945985.04</v>
          </cell>
          <cell r="BR43">
            <v>14000.650000000838</v>
          </cell>
          <cell r="BS43">
            <v>734607.31</v>
          </cell>
          <cell r="BT43">
            <v>976108</v>
          </cell>
          <cell r="BU43">
            <v>924891</v>
          </cell>
          <cell r="BV43">
            <v>526722</v>
          </cell>
          <cell r="BW43">
            <v>787788</v>
          </cell>
          <cell r="CB43">
            <v>12183823.370000001</v>
          </cell>
          <cell r="CC43">
            <v>2186081.12</v>
          </cell>
          <cell r="CD43">
            <v>1593959.73</v>
          </cell>
          <cell r="CE43">
            <v>-36130.749999999534</v>
          </cell>
          <cell r="CF43">
            <v>1822128.27</v>
          </cell>
          <cell r="CG43">
            <v>2009295</v>
          </cell>
          <cell r="CH43">
            <v>2054117</v>
          </cell>
          <cell r="CI43">
            <v>1122734</v>
          </cell>
          <cell r="CJ43">
            <v>1431639</v>
          </cell>
          <cell r="CO43">
            <v>6726251.0800000001</v>
          </cell>
          <cell r="CP43">
            <v>1418640.75</v>
          </cell>
          <cell r="CQ43">
            <v>1113148.5900000001</v>
          </cell>
          <cell r="CR43">
            <v>647447.04000000004</v>
          </cell>
          <cell r="CS43">
            <v>765378.7</v>
          </cell>
          <cell r="CT43">
            <v>507650</v>
          </cell>
          <cell r="CU43">
            <v>778530</v>
          </cell>
          <cell r="CV43">
            <v>647115</v>
          </cell>
          <cell r="CW43">
            <v>848341</v>
          </cell>
          <cell r="DO43">
            <v>50792377.68</v>
          </cell>
          <cell r="DP43">
            <v>6925132</v>
          </cell>
          <cell r="DQ43">
            <v>5201997</v>
          </cell>
          <cell r="DR43">
            <v>4906751</v>
          </cell>
          <cell r="DS43">
            <v>3827804.68</v>
          </cell>
          <cell r="DT43">
            <v>5373000</v>
          </cell>
          <cell r="DU43">
            <v>1579000</v>
          </cell>
          <cell r="DV43">
            <v>5712431</v>
          </cell>
          <cell r="DW43">
            <v>17266262</v>
          </cell>
        </row>
        <row r="44">
          <cell r="A44" t="str">
            <v>Capital expenditures</v>
          </cell>
          <cell r="B44">
            <v>182800533.30000001</v>
          </cell>
          <cell r="C44">
            <v>21688768.82</v>
          </cell>
          <cell r="D44">
            <v>21476274.100000001</v>
          </cell>
          <cell r="E44">
            <v>22874924.190000001</v>
          </cell>
          <cell r="F44">
            <v>20420270.189999998</v>
          </cell>
          <cell r="G44">
            <v>22696101</v>
          </cell>
          <cell r="H44">
            <v>19999879</v>
          </cell>
          <cell r="I44">
            <v>20908844</v>
          </cell>
          <cell r="J44">
            <v>32735472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15754163.119999999</v>
          </cell>
          <cell r="P44">
            <v>1711163.05</v>
          </cell>
          <cell r="Q44">
            <v>2782173</v>
          </cell>
          <cell r="R44">
            <v>2216416.42</v>
          </cell>
          <cell r="S44">
            <v>1071279.6499999999</v>
          </cell>
          <cell r="T44">
            <v>1679861</v>
          </cell>
          <cell r="U44">
            <v>3481461</v>
          </cell>
          <cell r="V44">
            <v>2555607</v>
          </cell>
          <cell r="W44">
            <v>256202</v>
          </cell>
          <cell r="AB44">
            <v>17130432.300000001</v>
          </cell>
          <cell r="AC44">
            <v>2237255.7200000007</v>
          </cell>
          <cell r="AD44">
            <v>2010571.72</v>
          </cell>
          <cell r="AE44">
            <v>2222996.86</v>
          </cell>
          <cell r="AF44">
            <v>1886870</v>
          </cell>
          <cell r="AG44">
            <v>2529303</v>
          </cell>
          <cell r="AH44">
            <v>2042992</v>
          </cell>
          <cell r="AI44">
            <v>2108275</v>
          </cell>
          <cell r="AJ44">
            <v>2092168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12909860.450000001</v>
          </cell>
          <cell r="AP44">
            <v>2517399.87</v>
          </cell>
          <cell r="AQ44">
            <v>1985748.0899999999</v>
          </cell>
          <cell r="AR44">
            <v>1591667.1400000006</v>
          </cell>
          <cell r="AS44">
            <v>1259141.3500000001</v>
          </cell>
          <cell r="AT44">
            <v>1372057</v>
          </cell>
          <cell r="AU44">
            <v>1415983</v>
          </cell>
          <cell r="AV44">
            <v>1431391</v>
          </cell>
          <cell r="AW44">
            <v>1336473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20238159.690000001</v>
          </cell>
          <cell r="BC44">
            <v>1906522.32</v>
          </cell>
          <cell r="BD44">
            <v>2376285.54</v>
          </cell>
          <cell r="BE44">
            <v>3232859.11</v>
          </cell>
          <cell r="BF44">
            <v>3478600.7199999997</v>
          </cell>
          <cell r="BG44">
            <v>2287423</v>
          </cell>
          <cell r="BH44">
            <v>2641994</v>
          </cell>
          <cell r="BI44">
            <v>2238623</v>
          </cell>
          <cell r="BJ44">
            <v>2075852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9759397.4800000004</v>
          </cell>
          <cell r="BP44">
            <v>1254008.17</v>
          </cell>
          <cell r="BQ44">
            <v>1396883.4</v>
          </cell>
          <cell r="BR44">
            <v>932237.85000000079</v>
          </cell>
          <cell r="BS44">
            <v>1126988.06</v>
          </cell>
          <cell r="BT44">
            <v>1479527</v>
          </cell>
          <cell r="BU44">
            <v>1328392</v>
          </cell>
          <cell r="BV44">
            <v>949726</v>
          </cell>
          <cell r="BW44">
            <v>1291635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21191304.989999998</v>
          </cell>
          <cell r="CC44">
            <v>2858456.1</v>
          </cell>
          <cell r="CD44">
            <v>2683817.33</v>
          </cell>
          <cell r="CE44">
            <v>2318039.1100000003</v>
          </cell>
          <cell r="CF44">
            <v>2701414.4499999993</v>
          </cell>
          <cell r="CG44">
            <v>2623095</v>
          </cell>
          <cell r="CH44">
            <v>3064722</v>
          </cell>
          <cell r="CI44">
            <v>2505214</v>
          </cell>
          <cell r="CJ44">
            <v>2436547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10118046.59</v>
          </cell>
          <cell r="CP44">
            <v>1677521.59</v>
          </cell>
          <cell r="CQ44">
            <v>1666783.02</v>
          </cell>
          <cell r="CR44">
            <v>1110757.7</v>
          </cell>
          <cell r="CS44">
            <v>1142421.28</v>
          </cell>
          <cell r="CT44">
            <v>818835</v>
          </cell>
          <cell r="CU44">
            <v>1111335</v>
          </cell>
          <cell r="CV44">
            <v>1366797</v>
          </cell>
          <cell r="CW44">
            <v>1223596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O44">
            <v>75699168.680000007</v>
          </cell>
          <cell r="DP44">
            <v>7526442</v>
          </cell>
          <cell r="DQ44">
            <v>6574012</v>
          </cell>
          <cell r="DR44">
            <v>9249950</v>
          </cell>
          <cell r="DS44">
            <v>7753554.6799999997</v>
          </cell>
          <cell r="DT44">
            <v>9906000</v>
          </cell>
          <cell r="DU44">
            <v>4913000</v>
          </cell>
          <cell r="DV44">
            <v>7753211</v>
          </cell>
          <cell r="DW44">
            <v>22022999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w"/>
      <sheetName val="PT Load "/>
      <sheetName val="AIC - Sch M"/>
      <sheetName val="AIC - Basis Adj"/>
      <sheetName val="AIC - CWIP"/>
      <sheetName val="Proj Query tie-in to CR"/>
      <sheetName val="Proj Query tie-in to CPR"/>
      <sheetName val="taxable-nontax analysis"/>
      <sheetName val="060.35212"/>
      <sheetName val="check classification"/>
      <sheetName val="AIC - Project query data"/>
      <sheetName val="CR Query Data"/>
      <sheetName val="CPR Query data"/>
      <sheetName val="Project query"/>
      <sheetName val="CR Query"/>
      <sheetName val="Book CWIP"/>
      <sheetName val="OTP Lookup"/>
      <sheetName val="Gov Bs. NonGov analysis"/>
      <sheetName val="CWIP - review"/>
    </sheetNames>
    <sheetDataSet>
      <sheetData sheetId="0"/>
      <sheetData sheetId="1"/>
      <sheetData sheetId="2">
        <row r="13">
          <cell r="A13" t="str">
            <v>Sum of Total AIC (sign flipped)</v>
          </cell>
        </row>
        <row r="49">
          <cell r="E49" t="str">
            <v>Rate Div</v>
          </cell>
          <cell r="F49" t="str">
            <v>Non-Taxable</v>
          </cell>
          <cell r="G49" t="str">
            <v>Taxable</v>
          </cell>
        </row>
        <row r="50">
          <cell r="E50" t="str">
            <v>212</v>
          </cell>
          <cell r="F50">
            <v>0</v>
          </cell>
          <cell r="G50">
            <v>92967.64</v>
          </cell>
        </row>
        <row r="51">
          <cell r="E51">
            <v>0</v>
          </cell>
          <cell r="F51">
            <v>0</v>
          </cell>
          <cell r="G51">
            <v>92967.64</v>
          </cell>
        </row>
        <row r="52">
          <cell r="E52" t="str">
            <v>057</v>
          </cell>
          <cell r="F52">
            <v>0</v>
          </cell>
          <cell r="G52">
            <v>291794.59000000003</v>
          </cell>
        </row>
        <row r="53">
          <cell r="E53">
            <v>0</v>
          </cell>
          <cell r="F53">
            <v>0</v>
          </cell>
          <cell r="G53">
            <v>291794.59000000003</v>
          </cell>
        </row>
        <row r="54">
          <cell r="E54">
            <v>0</v>
          </cell>
          <cell r="F54">
            <v>0</v>
          </cell>
          <cell r="G54">
            <v>384762.23000000004</v>
          </cell>
        </row>
        <row r="55">
          <cell r="E55" t="str">
            <v>012</v>
          </cell>
          <cell r="F55">
            <v>0</v>
          </cell>
          <cell r="G55">
            <v>0</v>
          </cell>
        </row>
        <row r="56">
          <cell r="E56">
            <v>0</v>
          </cell>
          <cell r="F56">
            <v>0</v>
          </cell>
          <cell r="G56">
            <v>0</v>
          </cell>
        </row>
        <row r="57">
          <cell r="E57" t="str">
            <v>077</v>
          </cell>
          <cell r="F57">
            <v>773536.97</v>
          </cell>
          <cell r="G57">
            <v>939804.80999999982</v>
          </cell>
        </row>
        <row r="58">
          <cell r="E58">
            <v>0</v>
          </cell>
          <cell r="F58">
            <v>773536.97</v>
          </cell>
          <cell r="G58">
            <v>939804.80999999982</v>
          </cell>
        </row>
        <row r="59">
          <cell r="E59" t="str">
            <v>007</v>
          </cell>
          <cell r="F59">
            <v>139067.47999999998</v>
          </cell>
          <cell r="G59">
            <v>1458590.06</v>
          </cell>
        </row>
        <row r="60">
          <cell r="E60">
            <v>0</v>
          </cell>
          <cell r="F60">
            <v>139067.47999999998</v>
          </cell>
          <cell r="G60">
            <v>1458590.06</v>
          </cell>
        </row>
        <row r="61">
          <cell r="E61" t="str">
            <v>003</v>
          </cell>
          <cell r="F61">
            <v>0</v>
          </cell>
          <cell r="G61">
            <v>197786.62999999995</v>
          </cell>
        </row>
        <row r="62">
          <cell r="E62">
            <v>0</v>
          </cell>
          <cell r="F62">
            <v>0</v>
          </cell>
          <cell r="G62">
            <v>197786.62999999995</v>
          </cell>
        </row>
        <row r="63">
          <cell r="E63" t="str">
            <v>016</v>
          </cell>
          <cell r="F63">
            <v>-2763.3799999999997</v>
          </cell>
          <cell r="G63">
            <v>209707.00000000006</v>
          </cell>
        </row>
        <row r="64">
          <cell r="E64">
            <v>0</v>
          </cell>
          <cell r="F64">
            <v>-2763.3799999999997</v>
          </cell>
          <cell r="G64">
            <v>209707.00000000006</v>
          </cell>
        </row>
        <row r="65">
          <cell r="E65" t="str">
            <v>020</v>
          </cell>
          <cell r="F65">
            <v>0</v>
          </cell>
          <cell r="G65">
            <v>1177.1600000000001</v>
          </cell>
        </row>
        <row r="66">
          <cell r="E66">
            <v>0</v>
          </cell>
          <cell r="F66">
            <v>0</v>
          </cell>
          <cell r="G66">
            <v>1177.1600000000001</v>
          </cell>
        </row>
        <row r="67">
          <cell r="E67" t="str">
            <v>019</v>
          </cell>
          <cell r="F67">
            <v>0</v>
          </cell>
          <cell r="G67">
            <v>131628.03999999998</v>
          </cell>
        </row>
        <row r="68">
          <cell r="E68">
            <v>0</v>
          </cell>
          <cell r="F68">
            <v>0</v>
          </cell>
          <cell r="G68">
            <v>131628.03999999998</v>
          </cell>
        </row>
        <row r="69">
          <cell r="E69" t="str">
            <v>005</v>
          </cell>
          <cell r="F69">
            <v>-9851</v>
          </cell>
          <cell r="G69">
            <v>299381.78000000003</v>
          </cell>
        </row>
        <row r="70">
          <cell r="E70">
            <v>0</v>
          </cell>
          <cell r="F70">
            <v>-9851</v>
          </cell>
          <cell r="G70">
            <v>299381.78000000003</v>
          </cell>
        </row>
        <row r="71">
          <cell r="E71" t="str">
            <v>021</v>
          </cell>
          <cell r="F71">
            <v>0</v>
          </cell>
          <cell r="G71">
            <v>401431.66</v>
          </cell>
        </row>
        <row r="72">
          <cell r="E72">
            <v>0</v>
          </cell>
          <cell r="F72">
            <v>0</v>
          </cell>
          <cell r="G72">
            <v>401431.66</v>
          </cell>
        </row>
        <row r="73">
          <cell r="E73" t="str">
            <v>093</v>
          </cell>
          <cell r="F73">
            <v>7324.4</v>
          </cell>
          <cell r="G73">
            <v>3837028.7800000021</v>
          </cell>
        </row>
        <row r="74">
          <cell r="E74">
            <v>0</v>
          </cell>
          <cell r="F74">
            <v>7324.4</v>
          </cell>
          <cell r="G74">
            <v>3837028.7800000021</v>
          </cell>
        </row>
        <row r="75">
          <cell r="E75" t="str">
            <v>096</v>
          </cell>
          <cell r="F75">
            <v>0</v>
          </cell>
          <cell r="G75">
            <v>136007.70000000001</v>
          </cell>
        </row>
        <row r="76">
          <cell r="E76">
            <v>0</v>
          </cell>
          <cell r="F76">
            <v>0</v>
          </cell>
          <cell r="G76">
            <v>136007.70000000001</v>
          </cell>
        </row>
        <row r="77">
          <cell r="E77" t="str">
            <v>009</v>
          </cell>
          <cell r="F77">
            <v>1638438.6500000001</v>
          </cell>
          <cell r="G77">
            <v>335373.94000000018</v>
          </cell>
        </row>
        <row r="78">
          <cell r="E78">
            <v>0</v>
          </cell>
          <cell r="F78">
            <v>1638438.6500000001</v>
          </cell>
          <cell r="G78">
            <v>335373.94000000018</v>
          </cell>
        </row>
        <row r="79">
          <cell r="E79" t="str">
            <v>033</v>
          </cell>
          <cell r="F79">
            <v>217701.33</v>
          </cell>
          <cell r="G79">
            <v>1154152.3699999996</v>
          </cell>
        </row>
        <row r="80">
          <cell r="E80" t="str">
            <v>034</v>
          </cell>
          <cell r="F80">
            <v>0</v>
          </cell>
          <cell r="G80">
            <v>480542.10000000003</v>
          </cell>
        </row>
        <row r="81">
          <cell r="E81" t="str">
            <v>035</v>
          </cell>
          <cell r="F81">
            <v>0</v>
          </cell>
          <cell r="G81">
            <v>26482.589999999997</v>
          </cell>
        </row>
        <row r="82">
          <cell r="E82" t="str">
            <v>036</v>
          </cell>
          <cell r="F82">
            <v>2863.28</v>
          </cell>
          <cell r="G82">
            <v>644187.22999999986</v>
          </cell>
        </row>
        <row r="83">
          <cell r="E83">
            <v>0</v>
          </cell>
          <cell r="F83">
            <v>220564.61</v>
          </cell>
          <cell r="G83">
            <v>2305364.2899999996</v>
          </cell>
        </row>
        <row r="84">
          <cell r="E84" t="str">
            <v>081</v>
          </cell>
          <cell r="F84">
            <v>3022531.9899999998</v>
          </cell>
          <cell r="G84">
            <v>2661642.8699999982</v>
          </cell>
        </row>
        <row r="85">
          <cell r="E85">
            <v>0</v>
          </cell>
          <cell r="F85">
            <v>3022531.9899999998</v>
          </cell>
          <cell r="G85">
            <v>2661642.8699999982</v>
          </cell>
        </row>
        <row r="86">
          <cell r="E86" t="str">
            <v>170</v>
          </cell>
          <cell r="F86">
            <v>269855.28000000003</v>
          </cell>
          <cell r="G86">
            <v>1098926.2199999995</v>
          </cell>
        </row>
        <row r="87">
          <cell r="E87">
            <v>0</v>
          </cell>
          <cell r="F87">
            <v>269855.28000000003</v>
          </cell>
          <cell r="G87">
            <v>1098926.2199999995</v>
          </cell>
        </row>
        <row r="88">
          <cell r="E88" t="str">
            <v>190</v>
          </cell>
          <cell r="F88">
            <v>13904796.769999996</v>
          </cell>
          <cell r="G88">
            <v>40879137.020000063</v>
          </cell>
        </row>
        <row r="89">
          <cell r="E89">
            <v>0</v>
          </cell>
          <cell r="F89">
            <v>13904796.769999996</v>
          </cell>
          <cell r="G89">
            <v>40879137.020000063</v>
          </cell>
        </row>
        <row r="90">
          <cell r="E90" t="str">
            <v>700</v>
          </cell>
          <cell r="F90">
            <v>2797795.8200000017</v>
          </cell>
          <cell r="G90">
            <v>3773140.1100000008</v>
          </cell>
        </row>
        <row r="91">
          <cell r="E91">
            <v>0</v>
          </cell>
          <cell r="F91">
            <v>2797795.8200000017</v>
          </cell>
          <cell r="G91">
            <v>3773140.1100000008</v>
          </cell>
        </row>
        <row r="92">
          <cell r="E92">
            <v>0</v>
          </cell>
          <cell r="F92">
            <v>22761297.589999996</v>
          </cell>
          <cell r="G92">
            <v>58666128.070000067</v>
          </cell>
        </row>
        <row r="93">
          <cell r="E93">
            <v>0</v>
          </cell>
          <cell r="F93">
            <v>22761297.589999996</v>
          </cell>
          <cell r="G93">
            <v>59050890.300000057</v>
          </cell>
        </row>
      </sheetData>
      <sheetData sheetId="3">
        <row r="13">
          <cell r="A13" t="str">
            <v>Co Rollup</v>
          </cell>
        </row>
        <row r="14">
          <cell r="E14" t="str">
            <v>212</v>
          </cell>
          <cell r="F14">
            <v>244328.63999999996</v>
          </cell>
          <cell r="G14">
            <v>0</v>
          </cell>
          <cell r="H14">
            <v>244328.63999999996</v>
          </cell>
        </row>
        <row r="15">
          <cell r="E15">
            <v>0</v>
          </cell>
          <cell r="F15">
            <v>244328.63999999996</v>
          </cell>
          <cell r="G15">
            <v>0</v>
          </cell>
          <cell r="H15">
            <v>244328.63999999996</v>
          </cell>
        </row>
        <row r="16">
          <cell r="E16" t="str">
            <v>800</v>
          </cell>
          <cell r="F16">
            <v>0</v>
          </cell>
          <cell r="G16">
            <v>0</v>
          </cell>
          <cell r="H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E18" t="str">
            <v>817</v>
          </cell>
          <cell r="F18">
            <v>0</v>
          </cell>
          <cell r="G18">
            <v>0</v>
          </cell>
          <cell r="H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</row>
        <row r="20">
          <cell r="E20" t="str">
            <v>822</v>
          </cell>
          <cell r="F20">
            <v>0</v>
          </cell>
          <cell r="G20">
            <v>0</v>
          </cell>
          <cell r="H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E22" t="str">
            <v>057</v>
          </cell>
          <cell r="F22">
            <v>210246.09999999998</v>
          </cell>
          <cell r="G22">
            <v>0</v>
          </cell>
          <cell r="H22">
            <v>210246.09999999998</v>
          </cell>
        </row>
        <row r="23">
          <cell r="E23">
            <v>0</v>
          </cell>
          <cell r="F23">
            <v>210246.09999999998</v>
          </cell>
          <cell r="G23">
            <v>0</v>
          </cell>
          <cell r="H23">
            <v>210246.09999999998</v>
          </cell>
        </row>
        <row r="24">
          <cell r="E24">
            <v>0</v>
          </cell>
          <cell r="F24">
            <v>454574.73999999993</v>
          </cell>
          <cell r="G24">
            <v>0</v>
          </cell>
          <cell r="H24">
            <v>454574.73999999993</v>
          </cell>
        </row>
        <row r="25">
          <cell r="E25" t="str">
            <v>012</v>
          </cell>
          <cell r="F25">
            <v>0</v>
          </cell>
          <cell r="G25">
            <v>0</v>
          </cell>
          <cell r="H25">
            <v>0</v>
          </cell>
        </row>
        <row r="26">
          <cell r="E26" t="str">
            <v>002</v>
          </cell>
          <cell r="F26">
            <v>0</v>
          </cell>
          <cell r="G26">
            <v>0</v>
          </cell>
          <cell r="H26">
            <v>681862.10999999987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</row>
        <row r="28">
          <cell r="E28" t="str">
            <v>077</v>
          </cell>
          <cell r="F28">
            <v>1681885.7099999974</v>
          </cell>
          <cell r="G28">
            <v>-763449.97</v>
          </cell>
          <cell r="H28">
            <v>918435.73999999743</v>
          </cell>
        </row>
        <row r="29">
          <cell r="E29" t="str">
            <v>007</v>
          </cell>
          <cell r="F29">
            <v>1489712.83</v>
          </cell>
          <cell r="G29">
            <v>-139067.47999999998</v>
          </cell>
          <cell r="H29">
            <v>1350645.35</v>
          </cell>
        </row>
        <row r="30">
          <cell r="E30">
            <v>0</v>
          </cell>
          <cell r="F30">
            <v>3171598.5399999972</v>
          </cell>
          <cell r="G30">
            <v>-902517.45</v>
          </cell>
          <cell r="H30">
            <v>2269081.0899999971</v>
          </cell>
        </row>
        <row r="31">
          <cell r="E31" t="str">
            <v>003</v>
          </cell>
          <cell r="F31">
            <v>207001.62999999998</v>
          </cell>
          <cell r="G31">
            <v>0</v>
          </cell>
          <cell r="H31">
            <v>207001.62999999998</v>
          </cell>
        </row>
        <row r="32">
          <cell r="E32" t="str">
            <v>013</v>
          </cell>
          <cell r="F32">
            <v>0</v>
          </cell>
          <cell r="G32">
            <v>0</v>
          </cell>
          <cell r="H32">
            <v>0</v>
          </cell>
        </row>
        <row r="33">
          <cell r="E33" t="str">
            <v>006</v>
          </cell>
          <cell r="F33">
            <v>0</v>
          </cell>
          <cell r="G33">
            <v>0</v>
          </cell>
          <cell r="H33">
            <v>0</v>
          </cell>
        </row>
        <row r="34">
          <cell r="E34" t="str">
            <v>018</v>
          </cell>
          <cell r="F34">
            <v>0</v>
          </cell>
          <cell r="G34">
            <v>0</v>
          </cell>
          <cell r="H34">
            <v>0</v>
          </cell>
        </row>
        <row r="35">
          <cell r="E35" t="str">
            <v>010</v>
          </cell>
          <cell r="F35">
            <v>0</v>
          </cell>
          <cell r="G35">
            <v>0</v>
          </cell>
          <cell r="H35">
            <v>0</v>
          </cell>
        </row>
        <row r="36">
          <cell r="E36" t="str">
            <v>016</v>
          </cell>
          <cell r="F36">
            <v>206943.62</v>
          </cell>
          <cell r="G36">
            <v>2763.3799999999997</v>
          </cell>
          <cell r="H36">
            <v>209707</v>
          </cell>
        </row>
        <row r="37">
          <cell r="E37" t="str">
            <v>020</v>
          </cell>
          <cell r="F37">
            <v>1177.1600000000001</v>
          </cell>
          <cell r="G37">
            <v>0</v>
          </cell>
          <cell r="H37">
            <v>1177.1600000000001</v>
          </cell>
        </row>
        <row r="38">
          <cell r="E38" t="str">
            <v>019</v>
          </cell>
          <cell r="F38">
            <v>128128.04</v>
          </cell>
          <cell r="G38">
            <v>0</v>
          </cell>
          <cell r="H38">
            <v>128128.04</v>
          </cell>
        </row>
        <row r="39">
          <cell r="E39" t="str">
            <v>005</v>
          </cell>
          <cell r="F39">
            <v>304650.74999999994</v>
          </cell>
          <cell r="G39">
            <v>9851</v>
          </cell>
          <cell r="H39">
            <v>314501.74999999994</v>
          </cell>
        </row>
        <row r="40">
          <cell r="E40" t="str">
            <v>021</v>
          </cell>
          <cell r="F40">
            <v>319431.66999999969</v>
          </cell>
          <cell r="G40">
            <v>0</v>
          </cell>
          <cell r="H40">
            <v>319431.66999999969</v>
          </cell>
        </row>
        <row r="41">
          <cell r="E41">
            <v>0</v>
          </cell>
          <cell r="F41">
            <v>1167332.8699999996</v>
          </cell>
          <cell r="G41">
            <v>12614.38</v>
          </cell>
          <cell r="H41">
            <v>1179947.2499999995</v>
          </cell>
        </row>
        <row r="42">
          <cell r="E42" t="str">
            <v>095</v>
          </cell>
          <cell r="F42">
            <v>0</v>
          </cell>
          <cell r="G42">
            <v>0</v>
          </cell>
          <cell r="H42">
            <v>0</v>
          </cell>
        </row>
        <row r="43">
          <cell r="E43" t="str">
            <v>091</v>
          </cell>
          <cell r="F43">
            <v>0</v>
          </cell>
          <cell r="G43">
            <v>0</v>
          </cell>
          <cell r="H43">
            <v>0</v>
          </cell>
        </row>
        <row r="44">
          <cell r="E44" t="str">
            <v>093</v>
          </cell>
          <cell r="F44">
            <v>3775621.2700000075</v>
          </cell>
          <cell r="G44">
            <v>-7324.4</v>
          </cell>
          <cell r="H44">
            <v>3768296.8700000076</v>
          </cell>
        </row>
        <row r="45">
          <cell r="E45" t="str">
            <v>096</v>
          </cell>
          <cell r="F45">
            <v>103907.73999999986</v>
          </cell>
          <cell r="G45">
            <v>0</v>
          </cell>
          <cell r="H45">
            <v>103907.73999999986</v>
          </cell>
        </row>
        <row r="46">
          <cell r="E46" t="str">
            <v>009</v>
          </cell>
          <cell r="F46">
            <v>3241726.659999996</v>
          </cell>
          <cell r="G46">
            <v>-1638438.6500000001</v>
          </cell>
          <cell r="H46">
            <v>1603288.0099999958</v>
          </cell>
        </row>
        <row r="47">
          <cell r="E47">
            <v>0</v>
          </cell>
          <cell r="F47">
            <v>7121255.6700000037</v>
          </cell>
          <cell r="G47">
            <v>-1645763.05</v>
          </cell>
          <cell r="H47">
            <v>5475492.6200000038</v>
          </cell>
        </row>
        <row r="48">
          <cell r="E48" t="str">
            <v>033</v>
          </cell>
          <cell r="F48">
            <v>1321551.8299999996</v>
          </cell>
          <cell r="G48">
            <v>-217701.33</v>
          </cell>
          <cell r="H48">
            <v>1103850.4999999995</v>
          </cell>
        </row>
        <row r="49">
          <cell r="E49" t="str">
            <v>034</v>
          </cell>
          <cell r="F49">
            <v>390974.1</v>
          </cell>
          <cell r="G49">
            <v>0</v>
          </cell>
          <cell r="H49">
            <v>390974.1</v>
          </cell>
        </row>
        <row r="50">
          <cell r="E50" t="str">
            <v>035</v>
          </cell>
          <cell r="F50">
            <v>26482.599999999973</v>
          </cell>
          <cell r="G50">
            <v>0</v>
          </cell>
          <cell r="H50">
            <v>26482.599999999973</v>
          </cell>
        </row>
        <row r="51">
          <cell r="E51" t="str">
            <v>036</v>
          </cell>
          <cell r="F51">
            <v>642661.05000000016</v>
          </cell>
          <cell r="G51">
            <v>-2863.28</v>
          </cell>
          <cell r="H51">
            <v>639797.77000000014</v>
          </cell>
        </row>
        <row r="52">
          <cell r="E52" t="str">
            <v>030</v>
          </cell>
          <cell r="F52">
            <v>0</v>
          </cell>
          <cell r="G52">
            <v>0</v>
          </cell>
          <cell r="H52">
            <v>0</v>
          </cell>
        </row>
        <row r="53">
          <cell r="E53" t="str">
            <v>081</v>
          </cell>
          <cell r="F53">
            <v>5740194.1900000228</v>
          </cell>
          <cell r="G53">
            <v>-3022531.9899999998</v>
          </cell>
          <cell r="H53">
            <v>2717662.200000023</v>
          </cell>
        </row>
        <row r="54">
          <cell r="E54">
            <v>0</v>
          </cell>
          <cell r="F54">
            <v>8121863.7700000219</v>
          </cell>
          <cell r="G54">
            <v>-3243096.5999999996</v>
          </cell>
          <cell r="H54">
            <v>4878767.1700000223</v>
          </cell>
        </row>
        <row r="55">
          <cell r="E55" t="str">
            <v>170</v>
          </cell>
          <cell r="F55">
            <v>1380088.0500000061</v>
          </cell>
          <cell r="G55">
            <v>-269855.28000000003</v>
          </cell>
          <cell r="H55">
            <v>1110232.7700000061</v>
          </cell>
        </row>
        <row r="56">
          <cell r="E56" t="str">
            <v>171</v>
          </cell>
          <cell r="F56">
            <v>0</v>
          </cell>
          <cell r="G56">
            <v>0</v>
          </cell>
          <cell r="H56">
            <v>0</v>
          </cell>
        </row>
        <row r="57">
          <cell r="E57">
            <v>0</v>
          </cell>
          <cell r="F57">
            <v>1380088.0500000061</v>
          </cell>
          <cell r="G57">
            <v>-269855.28000000003</v>
          </cell>
          <cell r="H57">
            <v>1110232.7700000061</v>
          </cell>
        </row>
        <row r="58">
          <cell r="E58" t="str">
            <v>190</v>
          </cell>
          <cell r="F58">
            <v>55105891.719999924</v>
          </cell>
          <cell r="G58">
            <v>-12684362.559999995</v>
          </cell>
          <cell r="H58">
            <v>42421529.159999929</v>
          </cell>
        </row>
        <row r="59">
          <cell r="E59">
            <v>0</v>
          </cell>
          <cell r="F59">
            <v>55105891.719999924</v>
          </cell>
          <cell r="G59">
            <v>-12684362.559999995</v>
          </cell>
          <cell r="H59">
            <v>42421529.159999929</v>
          </cell>
        </row>
        <row r="60">
          <cell r="E60" t="str">
            <v>700</v>
          </cell>
          <cell r="F60">
            <v>7739951.4200000018</v>
          </cell>
          <cell r="G60">
            <v>-2797795.82</v>
          </cell>
          <cell r="H60">
            <v>4942155.6000000015</v>
          </cell>
        </row>
        <row r="61">
          <cell r="E61">
            <v>0</v>
          </cell>
          <cell r="F61">
            <v>7739951.4200000018</v>
          </cell>
          <cell r="G61">
            <v>-2797795.82</v>
          </cell>
          <cell r="H61">
            <v>4942155.6000000015</v>
          </cell>
        </row>
        <row r="62">
          <cell r="E62">
            <v>0</v>
          </cell>
          <cell r="F62">
            <v>83807982.039999947</v>
          </cell>
          <cell r="G62">
            <v>-21530776.379999995</v>
          </cell>
          <cell r="H62">
            <v>62277205.659999952</v>
          </cell>
        </row>
        <row r="63">
          <cell r="E63">
            <v>0</v>
          </cell>
          <cell r="F63">
            <v>84262556.779999956</v>
          </cell>
          <cell r="G63">
            <v>-21530776.379999995</v>
          </cell>
          <cell r="H63">
            <v>62731780.399999961</v>
          </cell>
        </row>
      </sheetData>
      <sheetData sheetId="4"/>
      <sheetData sheetId="5">
        <row r="10">
          <cell r="A10" t="str">
            <v>Sum of amount</v>
          </cell>
        </row>
      </sheetData>
      <sheetData sheetId="6">
        <row r="21">
          <cell r="A21" t="str">
            <v>01239906-Oth Tang Prop - PC Hardware</v>
          </cell>
          <cell r="B21" t="str">
            <v>012General Plant39906-Oth Tang Prop - PC Hardware</v>
          </cell>
          <cell r="C21" t="str">
            <v>AUT</v>
          </cell>
          <cell r="D21" t="str">
            <v>010</v>
          </cell>
          <cell r="E21" t="str">
            <v>012</v>
          </cell>
          <cell r="F21" t="str">
            <v>General Plant</v>
          </cell>
          <cell r="G21" t="str">
            <v>39906-Oth Tang Prop - PC Hardware</v>
          </cell>
          <cell r="H21">
            <v>0</v>
          </cell>
        </row>
        <row r="22">
          <cell r="A22" t="str">
            <v>012 Total</v>
          </cell>
          <cell r="B22" t="str">
            <v>012 Total</v>
          </cell>
          <cell r="C22" t="str">
            <v>AUT</v>
          </cell>
          <cell r="D22" t="str">
            <v>010</v>
          </cell>
          <cell r="E22" t="str">
            <v>012 Total</v>
          </cell>
          <cell r="F22">
            <v>0</v>
          </cell>
          <cell r="G22">
            <v>0</v>
          </cell>
          <cell r="H22">
            <v>0</v>
          </cell>
        </row>
        <row r="23">
          <cell r="A23" t="str">
            <v>00737601-Mains - Steel</v>
          </cell>
          <cell r="B23" t="str">
            <v>007Distribution Plant37601-Mains - Steel</v>
          </cell>
          <cell r="C23" t="str">
            <v>AUT</v>
          </cell>
          <cell r="D23" t="str">
            <v>020</v>
          </cell>
          <cell r="E23" t="str">
            <v>007</v>
          </cell>
          <cell r="F23" t="str">
            <v>Distribution Plant</v>
          </cell>
          <cell r="G23" t="str">
            <v>37601-Mains - Steel</v>
          </cell>
          <cell r="H23">
            <v>0</v>
          </cell>
        </row>
        <row r="24">
          <cell r="A24" t="str">
            <v>007(blank)</v>
          </cell>
          <cell r="B24" t="str">
            <v>007Distribution Plant(blank)</v>
          </cell>
          <cell r="C24" t="str">
            <v>AUT</v>
          </cell>
          <cell r="D24" t="str">
            <v>020</v>
          </cell>
          <cell r="E24" t="str">
            <v>007</v>
          </cell>
          <cell r="F24" t="str">
            <v>Distribution Plant</v>
          </cell>
          <cell r="G24" t="str">
            <v>(blank)</v>
          </cell>
          <cell r="H24">
            <v>-139067.47999999998</v>
          </cell>
        </row>
        <row r="25">
          <cell r="A25" t="str">
            <v>007 Total</v>
          </cell>
          <cell r="B25" t="str">
            <v>007 Total</v>
          </cell>
          <cell r="C25" t="str">
            <v>AUT</v>
          </cell>
          <cell r="D25" t="str">
            <v>020</v>
          </cell>
          <cell r="E25" t="str">
            <v>007 Total</v>
          </cell>
          <cell r="F25">
            <v>0</v>
          </cell>
          <cell r="G25">
            <v>0</v>
          </cell>
          <cell r="H25">
            <v>-139067.47999999998</v>
          </cell>
        </row>
        <row r="26">
          <cell r="A26" t="str">
            <v>07737602-Mains - Plastic</v>
          </cell>
          <cell r="B26" t="str">
            <v>077Distribution Plant37602-Mains - Plastic</v>
          </cell>
          <cell r="C26" t="str">
            <v>AUT</v>
          </cell>
          <cell r="D26" t="str">
            <v>020</v>
          </cell>
          <cell r="E26" t="str">
            <v>077</v>
          </cell>
          <cell r="F26" t="str">
            <v>Distribution Plant</v>
          </cell>
          <cell r="G26" t="str">
            <v>37602-Mains - Plastic</v>
          </cell>
          <cell r="H26">
            <v>0</v>
          </cell>
        </row>
        <row r="27">
          <cell r="A27" t="str">
            <v>077(blank)</v>
          </cell>
          <cell r="B27" t="str">
            <v>077Distribution Plant(blank)</v>
          </cell>
          <cell r="C27" t="str">
            <v>AUT</v>
          </cell>
          <cell r="D27" t="str">
            <v>020</v>
          </cell>
          <cell r="E27" t="str">
            <v>077</v>
          </cell>
          <cell r="F27" t="str">
            <v>Distribution Plant</v>
          </cell>
          <cell r="G27" t="str">
            <v>(blank)</v>
          </cell>
          <cell r="H27">
            <v>-763449.97</v>
          </cell>
        </row>
        <row r="28">
          <cell r="A28" t="str">
            <v>077 Total</v>
          </cell>
          <cell r="B28" t="str">
            <v>077 Total</v>
          </cell>
          <cell r="C28" t="str">
            <v>AUT</v>
          </cell>
          <cell r="D28" t="str">
            <v>020</v>
          </cell>
          <cell r="E28" t="str">
            <v>077 Total</v>
          </cell>
          <cell r="F28">
            <v>0</v>
          </cell>
          <cell r="G28">
            <v>0</v>
          </cell>
          <cell r="H28">
            <v>-763449.97</v>
          </cell>
        </row>
        <row r="29">
          <cell r="A29" t="str">
            <v>00337601-Mains - Steel</v>
          </cell>
          <cell r="B29" t="str">
            <v>003Distribution Plant37601-Mains - Steel</v>
          </cell>
          <cell r="C29" t="str">
            <v>AUT</v>
          </cell>
          <cell r="D29" t="str">
            <v>030</v>
          </cell>
          <cell r="E29" t="str">
            <v>003</v>
          </cell>
          <cell r="F29" t="str">
            <v>Distribution Plant</v>
          </cell>
          <cell r="G29" t="str">
            <v>37601-Mains - Steel</v>
          </cell>
          <cell r="H29">
            <v>0</v>
          </cell>
        </row>
        <row r="30">
          <cell r="A30" t="str">
            <v>00337602-Mains - Plastic</v>
          </cell>
          <cell r="B30" t="str">
            <v>003Distribution Plant37602-Mains - Plastic</v>
          </cell>
          <cell r="C30" t="str">
            <v>AUT</v>
          </cell>
          <cell r="D30" t="str">
            <v>030</v>
          </cell>
          <cell r="E30" t="str">
            <v>003</v>
          </cell>
          <cell r="F30" t="str">
            <v>Distribution Plant</v>
          </cell>
          <cell r="G30" t="str">
            <v>37602-Mains - Plastic</v>
          </cell>
          <cell r="H30">
            <v>0</v>
          </cell>
        </row>
        <row r="31">
          <cell r="A31" t="str">
            <v>00337800-Meas. &amp; Reg. Sta. Eq-General</v>
          </cell>
          <cell r="B31" t="str">
            <v>003Distribution Plant37800-Meas. &amp; Reg. Sta. Eq-General</v>
          </cell>
          <cell r="C31" t="str">
            <v>AUT</v>
          </cell>
          <cell r="D31" t="str">
            <v>030</v>
          </cell>
          <cell r="E31" t="str">
            <v>003</v>
          </cell>
          <cell r="F31" t="str">
            <v>Distribution Plant</v>
          </cell>
          <cell r="G31" t="str">
            <v>37800-Meas. &amp; Reg. Sta. Eq-General</v>
          </cell>
          <cell r="H31">
            <v>0</v>
          </cell>
        </row>
        <row r="32">
          <cell r="A32" t="str">
            <v>00338000-Services</v>
          </cell>
          <cell r="B32" t="str">
            <v>003Distribution Plant38000-Services</v>
          </cell>
          <cell r="C32" t="str">
            <v>AUT</v>
          </cell>
          <cell r="D32" t="str">
            <v>030</v>
          </cell>
          <cell r="E32" t="str">
            <v>003</v>
          </cell>
          <cell r="F32" t="str">
            <v>Distribution Plant</v>
          </cell>
          <cell r="G32" t="str">
            <v>38000-Services</v>
          </cell>
          <cell r="H32">
            <v>0</v>
          </cell>
        </row>
        <row r="33">
          <cell r="A33" t="str">
            <v>00338200-Meter Installations</v>
          </cell>
          <cell r="B33" t="str">
            <v>003Distribution Plant38200-Meter Installations</v>
          </cell>
          <cell r="C33" t="str">
            <v>AUT</v>
          </cell>
          <cell r="D33" t="str">
            <v>030</v>
          </cell>
          <cell r="E33" t="str">
            <v>003</v>
          </cell>
          <cell r="F33" t="str">
            <v>Distribution Plant</v>
          </cell>
          <cell r="G33" t="str">
            <v>38200-Meter Installations</v>
          </cell>
          <cell r="H33">
            <v>0</v>
          </cell>
        </row>
        <row r="34">
          <cell r="A34" t="str">
            <v>003(blank)</v>
          </cell>
          <cell r="B34" t="str">
            <v>003Distribution Plant(blank)</v>
          </cell>
          <cell r="C34" t="str">
            <v>AUT</v>
          </cell>
          <cell r="D34" t="str">
            <v>030</v>
          </cell>
          <cell r="E34" t="str">
            <v>003</v>
          </cell>
          <cell r="F34" t="str">
            <v>Distribution Plant</v>
          </cell>
          <cell r="G34" t="str">
            <v>(blank)</v>
          </cell>
          <cell r="H34">
            <v>0</v>
          </cell>
        </row>
        <row r="35">
          <cell r="A35" t="str">
            <v>003 Total</v>
          </cell>
          <cell r="B35" t="str">
            <v>003 Total</v>
          </cell>
          <cell r="C35" t="str">
            <v>AUT</v>
          </cell>
          <cell r="D35" t="str">
            <v>030</v>
          </cell>
          <cell r="E35" t="str">
            <v>003 Total</v>
          </cell>
          <cell r="F35">
            <v>0</v>
          </cell>
          <cell r="G35">
            <v>0</v>
          </cell>
          <cell r="H35">
            <v>0</v>
          </cell>
        </row>
        <row r="36">
          <cell r="A36" t="str">
            <v>00537601-Mains - Steel</v>
          </cell>
          <cell r="B36" t="str">
            <v>005Distribution Plant37601-Mains - Steel</v>
          </cell>
          <cell r="C36" t="str">
            <v>AUT</v>
          </cell>
          <cell r="D36" t="str">
            <v>030</v>
          </cell>
          <cell r="E36" t="str">
            <v>005</v>
          </cell>
          <cell r="F36" t="str">
            <v>Distribution Plant</v>
          </cell>
          <cell r="G36" t="str">
            <v>37601-Mains - Steel</v>
          </cell>
          <cell r="H36">
            <v>0</v>
          </cell>
        </row>
        <row r="37">
          <cell r="A37" t="str">
            <v>00538200-Meter Installations</v>
          </cell>
          <cell r="B37" t="str">
            <v>005Distribution Plant38200-Meter Installations</v>
          </cell>
          <cell r="C37" t="str">
            <v>AUT</v>
          </cell>
          <cell r="D37" t="str">
            <v>030</v>
          </cell>
          <cell r="E37" t="str">
            <v>005</v>
          </cell>
          <cell r="F37" t="str">
            <v>Distribution Plant</v>
          </cell>
          <cell r="G37" t="str">
            <v>38200-Meter Installations</v>
          </cell>
          <cell r="H37">
            <v>0</v>
          </cell>
        </row>
        <row r="38">
          <cell r="A38" t="str">
            <v>005(blank)</v>
          </cell>
          <cell r="B38" t="str">
            <v>005Distribution Plant(blank)</v>
          </cell>
          <cell r="C38" t="str">
            <v>AUT</v>
          </cell>
          <cell r="D38" t="str">
            <v>030</v>
          </cell>
          <cell r="E38" t="str">
            <v>005</v>
          </cell>
          <cell r="F38" t="str">
            <v>Distribution Plant</v>
          </cell>
          <cell r="G38" t="str">
            <v>(blank)</v>
          </cell>
          <cell r="H38">
            <v>9851</v>
          </cell>
        </row>
        <row r="39">
          <cell r="A39" t="str">
            <v>005 Total</v>
          </cell>
          <cell r="B39" t="str">
            <v>005 Total</v>
          </cell>
          <cell r="C39" t="str">
            <v>AUT</v>
          </cell>
          <cell r="D39" t="str">
            <v>030</v>
          </cell>
          <cell r="E39" t="str">
            <v>005 Total</v>
          </cell>
          <cell r="F39">
            <v>0</v>
          </cell>
          <cell r="G39">
            <v>0</v>
          </cell>
          <cell r="H39">
            <v>9851</v>
          </cell>
        </row>
        <row r="40">
          <cell r="A40" t="str">
            <v>01637601-Mains - Steel</v>
          </cell>
          <cell r="B40" t="str">
            <v>016Distribution Plant37601-Mains - Steel</v>
          </cell>
          <cell r="C40" t="str">
            <v>AUT</v>
          </cell>
          <cell r="D40" t="str">
            <v>030</v>
          </cell>
          <cell r="E40" t="str">
            <v>016</v>
          </cell>
          <cell r="F40" t="str">
            <v>Distribution Plant</v>
          </cell>
          <cell r="G40" t="str">
            <v>37601-Mains - Steel</v>
          </cell>
          <cell r="H40">
            <v>2072.5299999999997</v>
          </cell>
        </row>
        <row r="41">
          <cell r="A41" t="str">
            <v>01638000-Services</v>
          </cell>
          <cell r="B41" t="str">
            <v>016Distribution Plant38000-Services</v>
          </cell>
          <cell r="C41" t="str">
            <v>AUT</v>
          </cell>
          <cell r="D41" t="str">
            <v>030</v>
          </cell>
          <cell r="E41" t="str">
            <v>016</v>
          </cell>
          <cell r="F41" t="str">
            <v>Distribution Plant</v>
          </cell>
          <cell r="G41" t="str">
            <v>38000-Services</v>
          </cell>
          <cell r="H41">
            <v>0</v>
          </cell>
        </row>
        <row r="42">
          <cell r="A42" t="str">
            <v>016(blank)</v>
          </cell>
          <cell r="B42" t="str">
            <v>016Distribution Plant(blank)</v>
          </cell>
          <cell r="C42" t="str">
            <v>AUT</v>
          </cell>
          <cell r="D42" t="str">
            <v>030</v>
          </cell>
          <cell r="E42" t="str">
            <v>016</v>
          </cell>
          <cell r="F42" t="str">
            <v>Distribution Plant</v>
          </cell>
          <cell r="G42" t="str">
            <v>(blank)</v>
          </cell>
          <cell r="H42">
            <v>690.85</v>
          </cell>
        </row>
        <row r="43">
          <cell r="A43" t="str">
            <v>016 Total</v>
          </cell>
          <cell r="B43" t="str">
            <v>016 Total</v>
          </cell>
          <cell r="C43" t="str">
            <v>AUT</v>
          </cell>
          <cell r="D43" t="str">
            <v>030</v>
          </cell>
          <cell r="E43" t="str">
            <v>016 Total</v>
          </cell>
          <cell r="F43">
            <v>0</v>
          </cell>
          <cell r="G43">
            <v>0</v>
          </cell>
          <cell r="H43">
            <v>2763.3799999999997</v>
          </cell>
        </row>
        <row r="44">
          <cell r="A44" t="str">
            <v>019(blank)</v>
          </cell>
          <cell r="B44" t="str">
            <v>019Transmission Plant(blank)</v>
          </cell>
          <cell r="C44" t="str">
            <v>AUT</v>
          </cell>
          <cell r="D44" t="str">
            <v>030</v>
          </cell>
          <cell r="E44" t="str">
            <v>019</v>
          </cell>
          <cell r="F44" t="str">
            <v>Transmission Plant</v>
          </cell>
          <cell r="G44" t="str">
            <v>(blank)</v>
          </cell>
          <cell r="H44">
            <v>0</v>
          </cell>
        </row>
        <row r="45">
          <cell r="A45" t="str">
            <v>019 Total</v>
          </cell>
          <cell r="B45" t="str">
            <v>019 Total</v>
          </cell>
          <cell r="C45" t="str">
            <v>AUT</v>
          </cell>
          <cell r="D45" t="str">
            <v>030</v>
          </cell>
          <cell r="E45" t="str">
            <v>019 Total</v>
          </cell>
          <cell r="F45">
            <v>0</v>
          </cell>
          <cell r="G45">
            <v>0</v>
          </cell>
          <cell r="H45">
            <v>0</v>
          </cell>
        </row>
        <row r="46">
          <cell r="A46" t="str">
            <v>02037602-Mains - Plastic</v>
          </cell>
          <cell r="B46" t="str">
            <v>020Distribution Plant37602-Mains - Plastic</v>
          </cell>
          <cell r="C46" t="str">
            <v>AUT</v>
          </cell>
          <cell r="D46" t="str">
            <v>030</v>
          </cell>
          <cell r="E46" t="str">
            <v>020</v>
          </cell>
          <cell r="F46" t="str">
            <v>Distribution Plant</v>
          </cell>
          <cell r="G46" t="str">
            <v>37602-Mains - Plastic</v>
          </cell>
          <cell r="H46">
            <v>0</v>
          </cell>
        </row>
        <row r="47">
          <cell r="A47" t="str">
            <v>020(blank)</v>
          </cell>
          <cell r="B47" t="str">
            <v>020Distribution Plant(blank)</v>
          </cell>
          <cell r="C47" t="str">
            <v>AUT</v>
          </cell>
          <cell r="D47" t="str">
            <v>030</v>
          </cell>
          <cell r="E47" t="str">
            <v>020</v>
          </cell>
          <cell r="F47" t="str">
            <v>Distribution Plant</v>
          </cell>
          <cell r="G47" t="str">
            <v>(blank)</v>
          </cell>
          <cell r="H47">
            <v>0</v>
          </cell>
        </row>
        <row r="48">
          <cell r="A48" t="str">
            <v>020 Total</v>
          </cell>
          <cell r="B48" t="str">
            <v>020 Total</v>
          </cell>
          <cell r="C48" t="str">
            <v>AUT</v>
          </cell>
          <cell r="D48" t="str">
            <v>030</v>
          </cell>
          <cell r="E48" t="str">
            <v>020 Total</v>
          </cell>
          <cell r="F48">
            <v>0</v>
          </cell>
          <cell r="G48">
            <v>0</v>
          </cell>
          <cell r="H48">
            <v>0</v>
          </cell>
        </row>
        <row r="49">
          <cell r="A49" t="str">
            <v>02138000-Services</v>
          </cell>
          <cell r="B49" t="str">
            <v>021Distribution Plant38000-Services</v>
          </cell>
          <cell r="C49" t="str">
            <v>AUT</v>
          </cell>
          <cell r="D49" t="str">
            <v>030</v>
          </cell>
          <cell r="E49" t="str">
            <v>021</v>
          </cell>
          <cell r="F49" t="str">
            <v>Distribution Plant</v>
          </cell>
          <cell r="G49" t="str">
            <v>38000-Services</v>
          </cell>
          <cell r="H49">
            <v>0</v>
          </cell>
        </row>
        <row r="50">
          <cell r="A50" t="str">
            <v>02138200-Meter Installations</v>
          </cell>
          <cell r="B50" t="str">
            <v>021Distribution Plant38200-Meter Installations</v>
          </cell>
          <cell r="C50" t="str">
            <v>AUT</v>
          </cell>
          <cell r="D50" t="str">
            <v>030</v>
          </cell>
          <cell r="E50" t="str">
            <v>021</v>
          </cell>
          <cell r="F50" t="str">
            <v>Distribution Plant</v>
          </cell>
          <cell r="G50" t="str">
            <v>38200-Meter Installations</v>
          </cell>
          <cell r="H50">
            <v>0</v>
          </cell>
        </row>
        <row r="51">
          <cell r="A51" t="str">
            <v>021(blank)</v>
          </cell>
          <cell r="B51" t="str">
            <v>021Distribution Plant(blank)</v>
          </cell>
          <cell r="C51" t="str">
            <v>AUT</v>
          </cell>
          <cell r="D51" t="str">
            <v>030</v>
          </cell>
          <cell r="E51" t="str">
            <v>021</v>
          </cell>
          <cell r="F51" t="str">
            <v>Distribution Plant</v>
          </cell>
          <cell r="G51" t="str">
            <v>(blank)</v>
          </cell>
          <cell r="H51">
            <v>0</v>
          </cell>
        </row>
        <row r="52">
          <cell r="A52" t="str">
            <v>021 Total</v>
          </cell>
          <cell r="B52" t="str">
            <v>021 Total</v>
          </cell>
          <cell r="C52" t="str">
            <v>AUT</v>
          </cell>
          <cell r="D52" t="str">
            <v>030</v>
          </cell>
          <cell r="E52" t="str">
            <v>021 Total</v>
          </cell>
          <cell r="F52">
            <v>0</v>
          </cell>
          <cell r="G52">
            <v>0</v>
          </cell>
          <cell r="H52">
            <v>0</v>
          </cell>
        </row>
        <row r="53">
          <cell r="A53" t="str">
            <v>00937601-Mains - Steel</v>
          </cell>
          <cell r="B53" t="str">
            <v>009Distribution Plant37601-Mains - Steel</v>
          </cell>
          <cell r="C53" t="str">
            <v>AUT</v>
          </cell>
          <cell r="D53" t="str">
            <v>050</v>
          </cell>
          <cell r="E53" t="str">
            <v>009</v>
          </cell>
          <cell r="F53" t="str">
            <v>Distribution Plant</v>
          </cell>
          <cell r="G53" t="str">
            <v>37601-Mains - Steel</v>
          </cell>
          <cell r="H53">
            <v>0</v>
          </cell>
        </row>
        <row r="54">
          <cell r="A54" t="str">
            <v>00937602-Mains - Plastic</v>
          </cell>
          <cell r="B54" t="str">
            <v>009Distribution Plant37602-Mains - Plastic</v>
          </cell>
          <cell r="C54" t="str">
            <v>AUT</v>
          </cell>
          <cell r="D54" t="str">
            <v>050</v>
          </cell>
          <cell r="E54" t="str">
            <v>009</v>
          </cell>
          <cell r="F54" t="str">
            <v>Distribution Plant</v>
          </cell>
          <cell r="G54" t="str">
            <v>37602-Mains - Plastic</v>
          </cell>
          <cell r="H54">
            <v>0</v>
          </cell>
        </row>
        <row r="55">
          <cell r="A55" t="str">
            <v>00938000-Services</v>
          </cell>
          <cell r="B55" t="str">
            <v>009Distribution Plant38000-Services</v>
          </cell>
          <cell r="C55" t="str">
            <v>AUT</v>
          </cell>
          <cell r="D55" t="str">
            <v>050</v>
          </cell>
          <cell r="E55" t="str">
            <v>009</v>
          </cell>
          <cell r="F55" t="str">
            <v>Distribution Plant</v>
          </cell>
          <cell r="G55" t="str">
            <v>38000-Services</v>
          </cell>
          <cell r="H55">
            <v>0</v>
          </cell>
        </row>
        <row r="56">
          <cell r="A56" t="str">
            <v>009(blank)</v>
          </cell>
          <cell r="B56" t="str">
            <v>009Distribution Plant(blank)</v>
          </cell>
          <cell r="C56" t="str">
            <v>AUT</v>
          </cell>
          <cell r="D56" t="str">
            <v>050</v>
          </cell>
          <cell r="E56" t="str">
            <v>009</v>
          </cell>
          <cell r="F56" t="str">
            <v>Distribution Plant</v>
          </cell>
          <cell r="G56" t="str">
            <v>(blank)</v>
          </cell>
          <cell r="H56">
            <v>-1638438.6500000001</v>
          </cell>
        </row>
        <row r="57">
          <cell r="A57" t="str">
            <v>009(blank)</v>
          </cell>
          <cell r="B57" t="str">
            <v>009General Plant(blank)</v>
          </cell>
          <cell r="C57" t="str">
            <v>AUT</v>
          </cell>
          <cell r="D57" t="str">
            <v>050</v>
          </cell>
          <cell r="E57" t="str">
            <v>009</v>
          </cell>
          <cell r="F57" t="str">
            <v>General Plant</v>
          </cell>
          <cell r="G57" t="str">
            <v>(blank)</v>
          </cell>
          <cell r="H57">
            <v>0</v>
          </cell>
        </row>
        <row r="58">
          <cell r="A58" t="str">
            <v>009(blank)</v>
          </cell>
          <cell r="B58" t="str">
            <v>009Transmission Plant(blank)</v>
          </cell>
          <cell r="C58" t="str">
            <v>AUT</v>
          </cell>
          <cell r="D58" t="str">
            <v>050</v>
          </cell>
          <cell r="E58" t="str">
            <v>009</v>
          </cell>
          <cell r="F58" t="str">
            <v>Transmission Plant</v>
          </cell>
          <cell r="G58" t="str">
            <v>(blank)</v>
          </cell>
          <cell r="H58">
            <v>0</v>
          </cell>
        </row>
        <row r="59">
          <cell r="A59" t="str">
            <v>009 Total</v>
          </cell>
          <cell r="B59" t="str">
            <v>009 Total</v>
          </cell>
          <cell r="C59" t="str">
            <v>AUT</v>
          </cell>
          <cell r="D59" t="str">
            <v>050</v>
          </cell>
          <cell r="E59" t="str">
            <v>009 Total</v>
          </cell>
          <cell r="F59">
            <v>0</v>
          </cell>
          <cell r="G59">
            <v>0</v>
          </cell>
          <cell r="H59">
            <v>-1638438.6500000001</v>
          </cell>
        </row>
        <row r="60">
          <cell r="A60" t="str">
            <v>09337601-Mains - Steel</v>
          </cell>
          <cell r="B60" t="str">
            <v>093Distribution Plant37601-Mains - Steel</v>
          </cell>
          <cell r="C60" t="str">
            <v>AUT</v>
          </cell>
          <cell r="D60" t="str">
            <v>050</v>
          </cell>
          <cell r="E60" t="str">
            <v>093</v>
          </cell>
          <cell r="F60" t="str">
            <v>Distribution Plant</v>
          </cell>
          <cell r="G60" t="str">
            <v>37601-Mains - Steel</v>
          </cell>
          <cell r="H60">
            <v>0</v>
          </cell>
        </row>
        <row r="61">
          <cell r="A61" t="str">
            <v>09337602-Mains - Plastic</v>
          </cell>
          <cell r="B61" t="str">
            <v>093Distribution Plant37602-Mains - Plastic</v>
          </cell>
          <cell r="C61" t="str">
            <v>AUT</v>
          </cell>
          <cell r="D61" t="str">
            <v>050</v>
          </cell>
          <cell r="E61" t="str">
            <v>093</v>
          </cell>
          <cell r="F61" t="str">
            <v>Distribution Plant</v>
          </cell>
          <cell r="G61" t="str">
            <v>37602-Mains - Plastic</v>
          </cell>
          <cell r="H61">
            <v>0</v>
          </cell>
        </row>
        <row r="62">
          <cell r="A62" t="str">
            <v>09338000-Services</v>
          </cell>
          <cell r="B62" t="str">
            <v>093Distribution Plant38000-Services</v>
          </cell>
          <cell r="C62" t="str">
            <v>AUT</v>
          </cell>
          <cell r="D62" t="str">
            <v>050</v>
          </cell>
          <cell r="E62" t="str">
            <v>093</v>
          </cell>
          <cell r="F62" t="str">
            <v>Distribution Plant</v>
          </cell>
          <cell r="G62" t="str">
            <v>38000-Services</v>
          </cell>
          <cell r="H62">
            <v>0</v>
          </cell>
        </row>
        <row r="63">
          <cell r="A63" t="str">
            <v>09338100-Meters</v>
          </cell>
          <cell r="B63" t="str">
            <v>093Distribution Plant38100-Meters</v>
          </cell>
          <cell r="C63" t="str">
            <v>AUT</v>
          </cell>
          <cell r="D63" t="str">
            <v>050</v>
          </cell>
          <cell r="E63" t="str">
            <v>093</v>
          </cell>
          <cell r="F63" t="str">
            <v>Distribution Plant</v>
          </cell>
          <cell r="G63" t="str">
            <v>38100-Meters</v>
          </cell>
          <cell r="H63">
            <v>0</v>
          </cell>
        </row>
        <row r="64">
          <cell r="A64" t="str">
            <v>093(blank)</v>
          </cell>
          <cell r="B64" t="str">
            <v>093Distribution Plant(blank)</v>
          </cell>
          <cell r="C64" t="str">
            <v>AUT</v>
          </cell>
          <cell r="D64" t="str">
            <v>050</v>
          </cell>
          <cell r="E64" t="str">
            <v>093</v>
          </cell>
          <cell r="F64" t="str">
            <v>Distribution Plant</v>
          </cell>
          <cell r="G64" t="str">
            <v>(blank)</v>
          </cell>
          <cell r="H64">
            <v>-7324.4</v>
          </cell>
        </row>
        <row r="65">
          <cell r="A65" t="str">
            <v>093 Total</v>
          </cell>
          <cell r="B65" t="str">
            <v>093 Total</v>
          </cell>
          <cell r="C65" t="str">
            <v>AUT</v>
          </cell>
          <cell r="D65" t="str">
            <v>050</v>
          </cell>
          <cell r="E65" t="str">
            <v>093 Total</v>
          </cell>
          <cell r="F65">
            <v>0</v>
          </cell>
          <cell r="G65">
            <v>0</v>
          </cell>
          <cell r="H65">
            <v>-7324.4</v>
          </cell>
        </row>
        <row r="66">
          <cell r="A66" t="str">
            <v>09637601-Mains - Steel</v>
          </cell>
          <cell r="B66" t="str">
            <v>096Distribution Plant37601-Mains - Steel</v>
          </cell>
          <cell r="C66" t="str">
            <v>AUT</v>
          </cell>
          <cell r="D66" t="str">
            <v>050</v>
          </cell>
          <cell r="E66" t="str">
            <v>096</v>
          </cell>
          <cell r="F66" t="str">
            <v>Distribution Plant</v>
          </cell>
          <cell r="G66" t="str">
            <v>37601-Mains - Steel</v>
          </cell>
          <cell r="H66">
            <v>0</v>
          </cell>
        </row>
        <row r="67">
          <cell r="A67" t="str">
            <v>09637602-Mains - Plastic</v>
          </cell>
          <cell r="B67" t="str">
            <v>096Distribution Plant37602-Mains - Plastic</v>
          </cell>
          <cell r="C67" t="str">
            <v>AUT</v>
          </cell>
          <cell r="D67" t="str">
            <v>050</v>
          </cell>
          <cell r="E67" t="str">
            <v>096</v>
          </cell>
          <cell r="F67" t="str">
            <v>Distribution Plant</v>
          </cell>
          <cell r="G67" t="str">
            <v>37602-Mains - Plastic</v>
          </cell>
          <cell r="H67">
            <v>0</v>
          </cell>
        </row>
        <row r="68">
          <cell r="A68" t="str">
            <v>096(blank)</v>
          </cell>
          <cell r="B68" t="str">
            <v>096Distribution Plant(blank)</v>
          </cell>
          <cell r="C68" t="str">
            <v>AUT</v>
          </cell>
          <cell r="D68" t="str">
            <v>050</v>
          </cell>
          <cell r="E68" t="str">
            <v>096</v>
          </cell>
          <cell r="F68" t="str">
            <v>Distribution Plant</v>
          </cell>
          <cell r="G68" t="str">
            <v>(blank)</v>
          </cell>
          <cell r="H68">
            <v>0</v>
          </cell>
        </row>
        <row r="69">
          <cell r="A69" t="str">
            <v>096 Total</v>
          </cell>
          <cell r="B69" t="str">
            <v>096 Total</v>
          </cell>
          <cell r="C69" t="str">
            <v>AUT</v>
          </cell>
          <cell r="D69" t="str">
            <v>050</v>
          </cell>
          <cell r="E69" t="str">
            <v>096 Total</v>
          </cell>
          <cell r="F69">
            <v>0</v>
          </cell>
          <cell r="G69">
            <v>0</v>
          </cell>
          <cell r="H69">
            <v>0</v>
          </cell>
        </row>
        <row r="70">
          <cell r="A70" t="str">
            <v>03337602-Mains - Plastic</v>
          </cell>
          <cell r="B70" t="str">
            <v>033Distribution Plant37602-Mains - Plastic</v>
          </cell>
          <cell r="C70" t="str">
            <v>AUT</v>
          </cell>
          <cell r="D70" t="str">
            <v>060</v>
          </cell>
          <cell r="E70" t="str">
            <v>033</v>
          </cell>
          <cell r="F70" t="str">
            <v>Distribution Plant</v>
          </cell>
          <cell r="G70" t="str">
            <v>37602-Mains - Plastic</v>
          </cell>
          <cell r="H70">
            <v>0</v>
          </cell>
        </row>
        <row r="71">
          <cell r="A71" t="str">
            <v>03338000-Services</v>
          </cell>
          <cell r="B71" t="str">
            <v>033Distribution Plant38000-Services</v>
          </cell>
          <cell r="C71" t="str">
            <v>AUT</v>
          </cell>
          <cell r="D71" t="str">
            <v>060</v>
          </cell>
          <cell r="E71" t="str">
            <v>033</v>
          </cell>
          <cell r="F71" t="str">
            <v>Distribution Plant</v>
          </cell>
          <cell r="G71" t="str">
            <v>38000-Services</v>
          </cell>
          <cell r="H71">
            <v>0</v>
          </cell>
        </row>
        <row r="72">
          <cell r="A72" t="str">
            <v>03338100-Meters</v>
          </cell>
          <cell r="B72" t="str">
            <v>033Distribution Plant38100-Meters</v>
          </cell>
          <cell r="C72" t="str">
            <v>AUT</v>
          </cell>
          <cell r="D72" t="str">
            <v>060</v>
          </cell>
          <cell r="E72" t="str">
            <v>033</v>
          </cell>
          <cell r="F72" t="str">
            <v>Distribution Plant</v>
          </cell>
          <cell r="G72" t="str">
            <v>38100-Meters</v>
          </cell>
          <cell r="H72">
            <v>0</v>
          </cell>
        </row>
        <row r="73">
          <cell r="A73" t="str">
            <v>03338200-Meter Installations</v>
          </cell>
          <cell r="B73" t="str">
            <v>033Distribution Plant38200-Meter Installations</v>
          </cell>
          <cell r="C73" t="str">
            <v>AUT</v>
          </cell>
          <cell r="D73" t="str">
            <v>060</v>
          </cell>
          <cell r="E73" t="str">
            <v>033</v>
          </cell>
          <cell r="F73" t="str">
            <v>Distribution Plant</v>
          </cell>
          <cell r="G73" t="str">
            <v>38200-Meter Installations</v>
          </cell>
          <cell r="H73">
            <v>0</v>
          </cell>
        </row>
        <row r="74">
          <cell r="A74" t="str">
            <v>033(blank)</v>
          </cell>
          <cell r="B74" t="str">
            <v>033Distribution Plant(blank)</v>
          </cell>
          <cell r="C74" t="str">
            <v>AUT</v>
          </cell>
          <cell r="D74" t="str">
            <v>060</v>
          </cell>
          <cell r="E74" t="str">
            <v>033</v>
          </cell>
          <cell r="F74" t="str">
            <v>Distribution Plant</v>
          </cell>
          <cell r="G74" t="str">
            <v>(blank)</v>
          </cell>
          <cell r="H74">
            <v>-217701.33</v>
          </cell>
        </row>
        <row r="75">
          <cell r="A75" t="str">
            <v>033 Total</v>
          </cell>
          <cell r="B75" t="str">
            <v>033 Total</v>
          </cell>
          <cell r="C75" t="str">
            <v>AUT</v>
          </cell>
          <cell r="D75" t="str">
            <v>060</v>
          </cell>
          <cell r="E75" t="str">
            <v>033 Total</v>
          </cell>
          <cell r="F75">
            <v>0</v>
          </cell>
          <cell r="G75">
            <v>0</v>
          </cell>
          <cell r="H75">
            <v>-217701.33</v>
          </cell>
        </row>
        <row r="76">
          <cell r="A76" t="str">
            <v>03438000-Services</v>
          </cell>
          <cell r="B76" t="str">
            <v>034Distribution Plant38000-Services</v>
          </cell>
          <cell r="C76" t="str">
            <v>AUT</v>
          </cell>
          <cell r="D76" t="str">
            <v>060</v>
          </cell>
          <cell r="E76" t="str">
            <v>034</v>
          </cell>
          <cell r="F76" t="str">
            <v>Distribution Plant</v>
          </cell>
          <cell r="G76" t="str">
            <v>38000-Services</v>
          </cell>
          <cell r="H76">
            <v>0</v>
          </cell>
        </row>
        <row r="77">
          <cell r="A77" t="str">
            <v>03438100-Meters</v>
          </cell>
          <cell r="B77" t="str">
            <v>034Distribution Plant38100-Meters</v>
          </cell>
          <cell r="C77" t="str">
            <v>AUT</v>
          </cell>
          <cell r="D77" t="str">
            <v>060</v>
          </cell>
          <cell r="E77" t="str">
            <v>034</v>
          </cell>
          <cell r="F77" t="str">
            <v>Distribution Plant</v>
          </cell>
          <cell r="G77" t="str">
            <v>38100-Meters</v>
          </cell>
          <cell r="H77">
            <v>0</v>
          </cell>
        </row>
        <row r="78">
          <cell r="A78" t="str">
            <v>03438200-Meter Installations</v>
          </cell>
          <cell r="B78" t="str">
            <v>034Distribution Plant38200-Meter Installations</v>
          </cell>
          <cell r="C78" t="str">
            <v>AUT</v>
          </cell>
          <cell r="D78" t="str">
            <v>060</v>
          </cell>
          <cell r="E78" t="str">
            <v>034</v>
          </cell>
          <cell r="F78" t="str">
            <v>Distribution Plant</v>
          </cell>
          <cell r="G78" t="str">
            <v>38200-Meter Installations</v>
          </cell>
          <cell r="H78">
            <v>0</v>
          </cell>
        </row>
        <row r="79">
          <cell r="A79" t="str">
            <v>034(blank)</v>
          </cell>
          <cell r="B79" t="str">
            <v>034Distribution Plant(blank)</v>
          </cell>
          <cell r="C79" t="str">
            <v>AUT</v>
          </cell>
          <cell r="D79" t="str">
            <v>060</v>
          </cell>
          <cell r="E79" t="str">
            <v>034</v>
          </cell>
          <cell r="F79" t="str">
            <v>Distribution Plant</v>
          </cell>
          <cell r="G79" t="str">
            <v>(blank)</v>
          </cell>
          <cell r="H79">
            <v>0</v>
          </cell>
        </row>
        <row r="80">
          <cell r="A80" t="str">
            <v>034 Total</v>
          </cell>
          <cell r="B80" t="str">
            <v>034 Total</v>
          </cell>
          <cell r="C80" t="str">
            <v>AUT</v>
          </cell>
          <cell r="D80" t="str">
            <v>060</v>
          </cell>
          <cell r="E80" t="str">
            <v>034 Total</v>
          </cell>
          <cell r="F80">
            <v>0</v>
          </cell>
          <cell r="G80">
            <v>0</v>
          </cell>
          <cell r="H80">
            <v>0</v>
          </cell>
        </row>
        <row r="81">
          <cell r="A81" t="str">
            <v>03537602-Mains - Plastic</v>
          </cell>
          <cell r="B81" t="str">
            <v>035Distribution Plant37602-Mains - Plastic</v>
          </cell>
          <cell r="C81" t="str">
            <v>AUT</v>
          </cell>
          <cell r="D81" t="str">
            <v>060</v>
          </cell>
          <cell r="E81" t="str">
            <v>035</v>
          </cell>
          <cell r="F81" t="str">
            <v>Distribution Plant</v>
          </cell>
          <cell r="G81" t="str">
            <v>37602-Mains - Plastic</v>
          </cell>
          <cell r="H81">
            <v>0</v>
          </cell>
        </row>
        <row r="82">
          <cell r="A82" t="str">
            <v>03538000-Services</v>
          </cell>
          <cell r="B82" t="str">
            <v>035Distribution Plant38000-Services</v>
          </cell>
          <cell r="C82" t="str">
            <v>AUT</v>
          </cell>
          <cell r="D82" t="str">
            <v>060</v>
          </cell>
          <cell r="E82" t="str">
            <v>035</v>
          </cell>
          <cell r="F82" t="str">
            <v>Distribution Plant</v>
          </cell>
          <cell r="G82" t="str">
            <v>38000-Services</v>
          </cell>
          <cell r="H82">
            <v>0</v>
          </cell>
        </row>
        <row r="83">
          <cell r="A83" t="str">
            <v>035(blank)</v>
          </cell>
          <cell r="B83" t="str">
            <v>035Distribution Plant(blank)</v>
          </cell>
          <cell r="C83" t="str">
            <v>AUT</v>
          </cell>
          <cell r="D83" t="str">
            <v>060</v>
          </cell>
          <cell r="E83" t="str">
            <v>035</v>
          </cell>
          <cell r="F83" t="str">
            <v>Distribution Plant</v>
          </cell>
          <cell r="G83" t="str">
            <v>(blank)</v>
          </cell>
          <cell r="H83">
            <v>0</v>
          </cell>
        </row>
        <row r="84">
          <cell r="A84" t="str">
            <v>035 Total</v>
          </cell>
          <cell r="B84" t="str">
            <v>035 Total</v>
          </cell>
          <cell r="C84" t="str">
            <v>AUT</v>
          </cell>
          <cell r="D84" t="str">
            <v>060</v>
          </cell>
          <cell r="E84" t="str">
            <v>035 Total</v>
          </cell>
          <cell r="F84">
            <v>0</v>
          </cell>
          <cell r="G84">
            <v>0</v>
          </cell>
          <cell r="H84">
            <v>0</v>
          </cell>
        </row>
        <row r="85">
          <cell r="A85" t="str">
            <v>036(blank)</v>
          </cell>
          <cell r="B85" t="str">
            <v>036Distribution Plant(blank)</v>
          </cell>
          <cell r="C85" t="str">
            <v>AUT</v>
          </cell>
          <cell r="D85" t="str">
            <v>060</v>
          </cell>
          <cell r="E85" t="str">
            <v>036</v>
          </cell>
          <cell r="F85" t="str">
            <v>Distribution Plant</v>
          </cell>
          <cell r="G85" t="str">
            <v>(blank)</v>
          </cell>
          <cell r="H85">
            <v>0</v>
          </cell>
        </row>
        <row r="86">
          <cell r="A86" t="str">
            <v>036(blank)</v>
          </cell>
          <cell r="B86" t="str">
            <v>036General Plant(blank)</v>
          </cell>
          <cell r="C86" t="str">
            <v>AUT</v>
          </cell>
          <cell r="D86" t="str">
            <v>060</v>
          </cell>
          <cell r="E86" t="str">
            <v>036</v>
          </cell>
          <cell r="F86" t="str">
            <v>General Plant</v>
          </cell>
          <cell r="G86" t="str">
            <v>(blank)</v>
          </cell>
          <cell r="H86">
            <v>-2863.28</v>
          </cell>
        </row>
        <row r="87">
          <cell r="A87" t="str">
            <v>036 Total</v>
          </cell>
          <cell r="B87" t="str">
            <v>036 Total</v>
          </cell>
          <cell r="C87" t="str">
            <v>AUT</v>
          </cell>
          <cell r="D87" t="str">
            <v>060</v>
          </cell>
          <cell r="E87" t="str">
            <v>036 Total</v>
          </cell>
          <cell r="F87">
            <v>0</v>
          </cell>
          <cell r="G87">
            <v>0</v>
          </cell>
          <cell r="H87">
            <v>-2863.28</v>
          </cell>
        </row>
        <row r="88">
          <cell r="A88" t="str">
            <v>08137601-Mains - Steel</v>
          </cell>
          <cell r="B88" t="str">
            <v>081Distribution Plant37601-Mains - Steel</v>
          </cell>
          <cell r="C88" t="str">
            <v>AUT</v>
          </cell>
          <cell r="D88" t="str">
            <v>060</v>
          </cell>
          <cell r="E88" t="str">
            <v>081</v>
          </cell>
          <cell r="F88" t="str">
            <v>Distribution Plant</v>
          </cell>
          <cell r="G88" t="str">
            <v>37601-Mains - Steel</v>
          </cell>
          <cell r="H88">
            <v>0</v>
          </cell>
        </row>
        <row r="89">
          <cell r="A89" t="str">
            <v>08137602-Mains - Plastic</v>
          </cell>
          <cell r="B89" t="str">
            <v>081Distribution Plant37602-Mains - Plastic</v>
          </cell>
          <cell r="C89" t="str">
            <v>AUT</v>
          </cell>
          <cell r="D89" t="str">
            <v>060</v>
          </cell>
          <cell r="E89" t="str">
            <v>081</v>
          </cell>
          <cell r="F89" t="str">
            <v>Distribution Plant</v>
          </cell>
          <cell r="G89" t="str">
            <v>37602-Mains - Plastic</v>
          </cell>
          <cell r="H89">
            <v>0</v>
          </cell>
        </row>
        <row r="90">
          <cell r="A90" t="str">
            <v>08138000-Services</v>
          </cell>
          <cell r="B90" t="str">
            <v>081Distribution Plant38000-Services</v>
          </cell>
          <cell r="C90" t="str">
            <v>AUT</v>
          </cell>
          <cell r="D90" t="str">
            <v>060</v>
          </cell>
          <cell r="E90" t="str">
            <v>081</v>
          </cell>
          <cell r="F90" t="str">
            <v>Distribution Plant</v>
          </cell>
          <cell r="G90" t="str">
            <v>38000-Services</v>
          </cell>
          <cell r="H90">
            <v>0</v>
          </cell>
        </row>
        <row r="91">
          <cell r="A91" t="str">
            <v>08138200-Meter Installations</v>
          </cell>
          <cell r="B91" t="str">
            <v>081Distribution Plant38200-Meter Installations</v>
          </cell>
          <cell r="C91" t="str">
            <v>AUT</v>
          </cell>
          <cell r="D91" t="str">
            <v>060</v>
          </cell>
          <cell r="E91" t="str">
            <v>081</v>
          </cell>
          <cell r="F91" t="str">
            <v>Distribution Plant</v>
          </cell>
          <cell r="G91" t="str">
            <v>38200-Meter Installations</v>
          </cell>
          <cell r="H91">
            <v>0</v>
          </cell>
        </row>
        <row r="92">
          <cell r="A92" t="str">
            <v>08138300-House Regulators</v>
          </cell>
          <cell r="B92" t="str">
            <v>081Distribution Plant38300-House Regulators</v>
          </cell>
          <cell r="C92" t="str">
            <v>AUT</v>
          </cell>
          <cell r="D92" t="str">
            <v>060</v>
          </cell>
          <cell r="E92" t="str">
            <v>081</v>
          </cell>
          <cell r="F92" t="str">
            <v>Distribution Plant</v>
          </cell>
          <cell r="G92" t="str">
            <v>38300-House Regulators</v>
          </cell>
          <cell r="H92">
            <v>0</v>
          </cell>
        </row>
        <row r="93">
          <cell r="A93" t="str">
            <v>081(blank)</v>
          </cell>
          <cell r="B93" t="str">
            <v>081Distribution Plant(blank)</v>
          </cell>
          <cell r="C93" t="str">
            <v>AUT</v>
          </cell>
          <cell r="D93" t="str">
            <v>060</v>
          </cell>
          <cell r="E93" t="str">
            <v>081</v>
          </cell>
          <cell r="F93" t="str">
            <v>Distribution Plant</v>
          </cell>
          <cell r="G93" t="str">
            <v>(blank)</v>
          </cell>
          <cell r="H93">
            <v>-3022531.9899999998</v>
          </cell>
        </row>
        <row r="94">
          <cell r="A94" t="str">
            <v>081 Total</v>
          </cell>
          <cell r="B94" t="str">
            <v>081 Total</v>
          </cell>
          <cell r="C94" t="str">
            <v>AUT</v>
          </cell>
          <cell r="D94" t="str">
            <v>060</v>
          </cell>
          <cell r="E94" t="str">
            <v>081 Total</v>
          </cell>
          <cell r="F94">
            <v>0</v>
          </cell>
          <cell r="G94">
            <v>0</v>
          </cell>
          <cell r="H94">
            <v>-3022531.9899999998</v>
          </cell>
        </row>
        <row r="95">
          <cell r="A95" t="str">
            <v>17037602-Mains - Plastic</v>
          </cell>
          <cell r="B95" t="str">
            <v>170Distribution Plant37602-Mains - Plastic</v>
          </cell>
          <cell r="C95" t="str">
            <v>AUT</v>
          </cell>
          <cell r="D95" t="str">
            <v>070</v>
          </cell>
          <cell r="E95" t="str">
            <v>170</v>
          </cell>
          <cell r="F95" t="str">
            <v>Distribution Plant</v>
          </cell>
          <cell r="G95" t="str">
            <v>37602-Mains - Plastic</v>
          </cell>
          <cell r="H95">
            <v>5081.1000000000004</v>
          </cell>
        </row>
        <row r="96">
          <cell r="A96" t="str">
            <v>17038000-Services</v>
          </cell>
          <cell r="B96" t="str">
            <v>170Distribution Plant38000-Services</v>
          </cell>
          <cell r="C96" t="str">
            <v>AUT</v>
          </cell>
          <cell r="D96" t="str">
            <v>070</v>
          </cell>
          <cell r="E96" t="str">
            <v>170</v>
          </cell>
          <cell r="F96" t="str">
            <v>Distribution Plant</v>
          </cell>
          <cell r="G96" t="str">
            <v>38000-Services</v>
          </cell>
          <cell r="H96">
            <v>0</v>
          </cell>
        </row>
        <row r="97">
          <cell r="A97" t="str">
            <v>17038100-Meters</v>
          </cell>
          <cell r="B97" t="str">
            <v>170Distribution Plant38100-Meters</v>
          </cell>
          <cell r="C97" t="str">
            <v>AUT</v>
          </cell>
          <cell r="D97" t="str">
            <v>070</v>
          </cell>
          <cell r="E97" t="str">
            <v>170</v>
          </cell>
          <cell r="F97" t="str">
            <v>Distribution Plant</v>
          </cell>
          <cell r="G97" t="str">
            <v>38100-Meters</v>
          </cell>
          <cell r="H97">
            <v>0</v>
          </cell>
        </row>
        <row r="98">
          <cell r="A98" t="str">
            <v>170(blank)</v>
          </cell>
          <cell r="B98" t="str">
            <v>170Distribution Plant(blank)</v>
          </cell>
          <cell r="C98" t="str">
            <v>AUT</v>
          </cell>
          <cell r="D98" t="str">
            <v>070</v>
          </cell>
          <cell r="E98" t="str">
            <v>170</v>
          </cell>
          <cell r="F98" t="str">
            <v>Distribution Plant</v>
          </cell>
          <cell r="G98" t="str">
            <v>(blank)</v>
          </cell>
          <cell r="H98">
            <v>-274936.38</v>
          </cell>
        </row>
        <row r="99">
          <cell r="A99" t="str">
            <v>170 Total</v>
          </cell>
          <cell r="B99" t="str">
            <v>170 Total</v>
          </cell>
          <cell r="C99" t="str">
            <v>AUT</v>
          </cell>
          <cell r="D99" t="str">
            <v>070</v>
          </cell>
          <cell r="E99" t="str">
            <v>170 Total</v>
          </cell>
          <cell r="F99">
            <v>0</v>
          </cell>
          <cell r="G99">
            <v>0</v>
          </cell>
          <cell r="H99">
            <v>-269855.28000000003</v>
          </cell>
        </row>
        <row r="100">
          <cell r="A100" t="str">
            <v>19037601-Mains - Steel</v>
          </cell>
          <cell r="B100" t="str">
            <v>190Distribution Plant37601-Mains - Steel</v>
          </cell>
          <cell r="C100" t="str">
            <v>AUT</v>
          </cell>
          <cell r="D100" t="str">
            <v>080</v>
          </cell>
          <cell r="E100" t="str">
            <v>190</v>
          </cell>
          <cell r="F100" t="str">
            <v>Distribution Plant</v>
          </cell>
          <cell r="G100" t="str">
            <v>37601-Mains - Steel</v>
          </cell>
          <cell r="H100">
            <v>-1537638.38</v>
          </cell>
        </row>
        <row r="101">
          <cell r="A101" t="str">
            <v>19037602-Mains - Plastic</v>
          </cell>
          <cell r="B101" t="str">
            <v>190Distribution Plant37602-Mains - Plastic</v>
          </cell>
          <cell r="C101" t="str">
            <v>AUT</v>
          </cell>
          <cell r="D101" t="str">
            <v>080</v>
          </cell>
          <cell r="E101" t="str">
            <v>190</v>
          </cell>
          <cell r="F101" t="str">
            <v>Distribution Plant</v>
          </cell>
          <cell r="G101" t="str">
            <v>37602-Mains - Plastic</v>
          </cell>
          <cell r="H101">
            <v>-2815069.2900000005</v>
          </cell>
        </row>
        <row r="102">
          <cell r="A102" t="str">
            <v>19037800-Meas. &amp; Reg. Sta. Eq-General</v>
          </cell>
          <cell r="B102" t="str">
            <v>190Distribution Plant37800-Meas. &amp; Reg. Sta. Eq-General</v>
          </cell>
          <cell r="C102" t="str">
            <v>AUT</v>
          </cell>
          <cell r="D102" t="str">
            <v>080</v>
          </cell>
          <cell r="E102" t="str">
            <v>190</v>
          </cell>
          <cell r="F102" t="str">
            <v>Distribution Plant</v>
          </cell>
          <cell r="G102" t="str">
            <v>37800-Meas. &amp; Reg. Sta. Eq-General</v>
          </cell>
          <cell r="H102">
            <v>0</v>
          </cell>
        </row>
        <row r="103">
          <cell r="A103" t="str">
            <v>19038000-Services</v>
          </cell>
          <cell r="B103" t="str">
            <v>190Distribution Plant38000-Services</v>
          </cell>
          <cell r="C103" t="str">
            <v>AUT</v>
          </cell>
          <cell r="D103" t="str">
            <v>080</v>
          </cell>
          <cell r="E103" t="str">
            <v>190</v>
          </cell>
          <cell r="F103" t="str">
            <v>Distribution Plant</v>
          </cell>
          <cell r="G103" t="str">
            <v>38000-Services</v>
          </cell>
          <cell r="H103">
            <v>-216198.85</v>
          </cell>
        </row>
        <row r="104">
          <cell r="A104" t="str">
            <v>190(blank)</v>
          </cell>
          <cell r="B104" t="str">
            <v>190Distribution Plant(blank)</v>
          </cell>
          <cell r="C104" t="str">
            <v>AUT</v>
          </cell>
          <cell r="D104" t="str">
            <v>080</v>
          </cell>
          <cell r="E104" t="str">
            <v>190</v>
          </cell>
          <cell r="F104" t="str">
            <v>Distribution Plant</v>
          </cell>
          <cell r="G104" t="str">
            <v>(blank)</v>
          </cell>
          <cell r="H104">
            <v>-8115456.0399999944</v>
          </cell>
        </row>
        <row r="105">
          <cell r="A105" t="str">
            <v>19039000-Structures &amp; Improvements</v>
          </cell>
          <cell r="B105" t="str">
            <v>190General Plant39000-Structures &amp; Improvements</v>
          </cell>
          <cell r="C105" t="str">
            <v>AUT</v>
          </cell>
          <cell r="D105" t="str">
            <v>080</v>
          </cell>
          <cell r="E105" t="str">
            <v>190</v>
          </cell>
          <cell r="F105" t="str">
            <v>General Plant</v>
          </cell>
          <cell r="G105" t="str">
            <v>39000-Structures &amp; Improvements</v>
          </cell>
          <cell r="H105">
            <v>0</v>
          </cell>
        </row>
        <row r="106">
          <cell r="A106" t="str">
            <v>190 Total</v>
          </cell>
          <cell r="B106" t="str">
            <v>190 Total</v>
          </cell>
          <cell r="C106" t="str">
            <v>AUT</v>
          </cell>
          <cell r="D106" t="str">
            <v>080</v>
          </cell>
          <cell r="E106" t="str">
            <v>190 Total</v>
          </cell>
          <cell r="F106">
            <v>0</v>
          </cell>
          <cell r="G106">
            <v>0</v>
          </cell>
          <cell r="H106">
            <v>-12684362.559999995</v>
          </cell>
        </row>
        <row r="107">
          <cell r="A107" t="str">
            <v>700(blank)</v>
          </cell>
          <cell r="B107" t="str">
            <v>700Storage Plant(blank)</v>
          </cell>
          <cell r="C107" t="str">
            <v>AUT</v>
          </cell>
          <cell r="D107" t="str">
            <v>180</v>
          </cell>
          <cell r="E107" t="str">
            <v>700</v>
          </cell>
          <cell r="F107" t="str">
            <v>Storage Plant</v>
          </cell>
          <cell r="G107" t="str">
            <v>(blank)</v>
          </cell>
          <cell r="H107">
            <v>0</v>
          </cell>
        </row>
        <row r="108">
          <cell r="A108" t="str">
            <v>70036600-Structures &amp; Improvements</v>
          </cell>
          <cell r="B108" t="str">
            <v>700Transmission Plant36600-Structures &amp; Improvements</v>
          </cell>
          <cell r="C108" t="str">
            <v>AUT</v>
          </cell>
          <cell r="D108" t="str">
            <v>180</v>
          </cell>
          <cell r="E108" t="str">
            <v>700</v>
          </cell>
          <cell r="F108" t="str">
            <v>Transmission Plant</v>
          </cell>
          <cell r="G108" t="str">
            <v>36600-Structures &amp; Improvements</v>
          </cell>
          <cell r="H108">
            <v>0</v>
          </cell>
        </row>
        <row r="109">
          <cell r="A109" t="str">
            <v>70036700-Mains - Cathodic Protection</v>
          </cell>
          <cell r="B109" t="str">
            <v>700Transmission Plant36700-Mains - Cathodic Protection</v>
          </cell>
          <cell r="C109" t="str">
            <v>AUT</v>
          </cell>
          <cell r="D109" t="str">
            <v>180</v>
          </cell>
          <cell r="E109" t="str">
            <v>700</v>
          </cell>
          <cell r="F109" t="str">
            <v>Transmission Plant</v>
          </cell>
          <cell r="G109" t="str">
            <v>36700-Mains - Cathodic Protection</v>
          </cell>
          <cell r="H109">
            <v>-48651.859999999986</v>
          </cell>
        </row>
        <row r="110">
          <cell r="A110" t="str">
            <v>70036701-Mains - Steel</v>
          </cell>
          <cell r="B110" t="str">
            <v>700Transmission Plant36701-Mains - Steel</v>
          </cell>
          <cell r="C110" t="str">
            <v>AUT</v>
          </cell>
          <cell r="D110" t="str">
            <v>180</v>
          </cell>
          <cell r="E110" t="str">
            <v>700</v>
          </cell>
          <cell r="F110" t="str">
            <v>Transmission Plant</v>
          </cell>
          <cell r="G110" t="str">
            <v>36701-Mains - Steel</v>
          </cell>
          <cell r="H110">
            <v>-1052939.7999999998</v>
          </cell>
        </row>
        <row r="111">
          <cell r="A111" t="str">
            <v>70036702-Mains - Plastic</v>
          </cell>
          <cell r="B111" t="str">
            <v>700Transmission Plant36702-Mains - Plastic</v>
          </cell>
          <cell r="C111" t="str">
            <v>AUT</v>
          </cell>
          <cell r="D111" t="str">
            <v>180</v>
          </cell>
          <cell r="E111" t="str">
            <v>700</v>
          </cell>
          <cell r="F111" t="str">
            <v>Transmission Plant</v>
          </cell>
          <cell r="G111" t="str">
            <v>36702-Mains - Plastic</v>
          </cell>
          <cell r="H111">
            <v>0</v>
          </cell>
        </row>
        <row r="112">
          <cell r="A112" t="str">
            <v>70036900-Meas. &amp; Reg. Sta. Equipment</v>
          </cell>
          <cell r="B112" t="str">
            <v>700Transmission Plant36900-Meas. &amp; Reg. Sta. Equipment</v>
          </cell>
          <cell r="C112" t="str">
            <v>AUT</v>
          </cell>
          <cell r="D112" t="str">
            <v>180</v>
          </cell>
          <cell r="E112" t="str">
            <v>700</v>
          </cell>
          <cell r="F112" t="str">
            <v>Transmission Plant</v>
          </cell>
          <cell r="G112" t="str">
            <v>36900-Meas. &amp; Reg. Sta. Equipment</v>
          </cell>
          <cell r="H112">
            <v>0</v>
          </cell>
        </row>
        <row r="113">
          <cell r="A113" t="str">
            <v>700(blank)</v>
          </cell>
          <cell r="B113" t="str">
            <v>700Transmission Plant(blank)</v>
          </cell>
          <cell r="C113" t="str">
            <v>AUT</v>
          </cell>
          <cell r="D113" t="str">
            <v>180</v>
          </cell>
          <cell r="E113" t="str">
            <v>700</v>
          </cell>
          <cell r="F113" t="str">
            <v>Transmission Plant</v>
          </cell>
          <cell r="G113" t="str">
            <v>(blank)</v>
          </cell>
          <cell r="H113">
            <v>-1696204.1600000001</v>
          </cell>
        </row>
        <row r="114">
          <cell r="A114" t="str">
            <v>700 Total</v>
          </cell>
          <cell r="B114" t="str">
            <v>700 Total</v>
          </cell>
          <cell r="C114" t="str">
            <v>AUT</v>
          </cell>
          <cell r="D114" t="str">
            <v>180</v>
          </cell>
          <cell r="E114" t="str">
            <v>700 Total</v>
          </cell>
          <cell r="F114">
            <v>0</v>
          </cell>
          <cell r="G114">
            <v>0</v>
          </cell>
          <cell r="H114">
            <v>-2797795.82</v>
          </cell>
        </row>
        <row r="115">
          <cell r="A115" t="str">
            <v>212(blank)</v>
          </cell>
          <cell r="B115" t="str">
            <v>212Distribution Plant(blank)</v>
          </cell>
          <cell r="C115" t="str">
            <v>Non-Reg</v>
          </cell>
          <cell r="D115" t="str">
            <v>212</v>
          </cell>
          <cell r="E115" t="str">
            <v>212</v>
          </cell>
          <cell r="F115" t="str">
            <v>Distribution Plant</v>
          </cell>
          <cell r="G115" t="str">
            <v>(blank)</v>
          </cell>
          <cell r="H115">
            <v>0</v>
          </cell>
        </row>
        <row r="116">
          <cell r="A116" t="str">
            <v>212 Total</v>
          </cell>
          <cell r="B116" t="str">
            <v>212 Total</v>
          </cell>
          <cell r="C116" t="str">
            <v>Non-Reg</v>
          </cell>
          <cell r="D116" t="str">
            <v>212</v>
          </cell>
          <cell r="E116" t="str">
            <v>212 Total</v>
          </cell>
          <cell r="F116">
            <v>0</v>
          </cell>
          <cell r="G116">
            <v>0</v>
          </cell>
          <cell r="H116">
            <v>0</v>
          </cell>
        </row>
        <row r="117">
          <cell r="A117" t="str">
            <v>057(blank)</v>
          </cell>
          <cell r="B117" t="str">
            <v>057Transmission Plant(blank)</v>
          </cell>
          <cell r="C117" t="str">
            <v>Non-Reg</v>
          </cell>
          <cell r="D117" t="str">
            <v>303</v>
          </cell>
          <cell r="E117" t="str">
            <v>057</v>
          </cell>
          <cell r="F117" t="str">
            <v>Transmission Plant</v>
          </cell>
          <cell r="G117" t="str">
            <v>(blank)</v>
          </cell>
          <cell r="H117">
            <v>0</v>
          </cell>
        </row>
        <row r="118">
          <cell r="A118" t="str">
            <v>057 Total</v>
          </cell>
          <cell r="B118" t="str">
            <v>057 Total</v>
          </cell>
          <cell r="C118" t="str">
            <v>Non-Reg</v>
          </cell>
          <cell r="D118" t="str">
            <v>303</v>
          </cell>
          <cell r="E118" t="str">
            <v>057 Total</v>
          </cell>
          <cell r="F118">
            <v>0</v>
          </cell>
          <cell r="G118">
            <v>0</v>
          </cell>
          <cell r="H118">
            <v>0</v>
          </cell>
        </row>
        <row r="119">
          <cell r="A119" t="str">
            <v/>
          </cell>
          <cell r="B119" t="str">
            <v/>
          </cell>
          <cell r="C119" t="str">
            <v>Grand Total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-21530776.379999995</v>
          </cell>
        </row>
        <row r="120">
          <cell r="A120" t="str">
            <v/>
          </cell>
          <cell r="B120" t="str">
            <v/>
          </cell>
        </row>
        <row r="121">
          <cell r="A121" t="str">
            <v/>
          </cell>
          <cell r="B121" t="str">
            <v/>
          </cell>
        </row>
      </sheetData>
      <sheetData sheetId="7">
        <row r="9">
          <cell r="A9" t="str">
            <v>Sum of amount</v>
          </cell>
        </row>
      </sheetData>
      <sheetData sheetId="8"/>
      <sheetData sheetId="9"/>
      <sheetData sheetId="10">
        <row r="2">
          <cell r="F2" t="str">
            <v>070.32218</v>
          </cell>
        </row>
      </sheetData>
      <sheetData sheetId="11"/>
      <sheetData sheetId="12"/>
      <sheetData sheetId="13"/>
      <sheetData sheetId="14"/>
      <sheetData sheetId="15"/>
      <sheetData sheetId="16">
        <row r="4">
          <cell r="B4" t="str">
            <v>001</v>
          </cell>
        </row>
      </sheetData>
      <sheetData sheetId="17" refreshError="1"/>
      <sheetData sheetId="1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ion - Consolidated"/>
      <sheetName val="Nonutility"/>
      <sheetName val="Tax Rate"/>
    </sheetNames>
    <sheetDataSet>
      <sheetData sheetId="0"/>
      <sheetData sheetId="1">
        <row r="1">
          <cell r="A1" t="str">
            <v>Atmos Energy Corporation</v>
          </cell>
        </row>
        <row r="2">
          <cell r="A2" t="str">
            <v>Summary of Known Adjustments - Fiscal Year 2005</v>
          </cell>
        </row>
        <row r="3">
          <cell r="A3" t="str">
            <v>For Period Ended June 30, 2005</v>
          </cell>
        </row>
        <row r="4">
          <cell r="A4">
            <v>38555.41703877315</v>
          </cell>
        </row>
        <row r="5">
          <cell r="A5" t="str">
            <v>(in thousands of USD)</v>
          </cell>
        </row>
        <row r="9">
          <cell r="D9" t="str">
            <v>Total</v>
          </cell>
        </row>
        <row r="10">
          <cell r="B10" t="str">
            <v>APT</v>
          </cell>
          <cell r="C10" t="str">
            <v>Other</v>
          </cell>
          <cell r="D10" t="str">
            <v>Nonutility</v>
          </cell>
          <cell r="E10" t="str">
            <v>Remarks</v>
          </cell>
        </row>
        <row r="11">
          <cell r="A11" t="str">
            <v>GROSS PROFIT</v>
          </cell>
          <cell r="D11">
            <v>200353</v>
          </cell>
          <cell r="E11" t="str">
            <v>Budget FY2005</v>
          </cell>
        </row>
        <row r="12">
          <cell r="D12">
            <v>0</v>
          </cell>
        </row>
        <row r="14">
          <cell r="A14" t="str">
            <v>OPERATION &amp; MAINTENANCE EXPENSE</v>
          </cell>
        </row>
        <row r="15">
          <cell r="A15" t="str">
            <v>Labor</v>
          </cell>
          <cell r="D15">
            <v>0</v>
          </cell>
        </row>
        <row r="16">
          <cell r="A16" t="str">
            <v>Benefits</v>
          </cell>
          <cell r="D16">
            <v>0</v>
          </cell>
        </row>
        <row r="17">
          <cell r="A17" t="str">
            <v>Materials &amp; Supplies</v>
          </cell>
          <cell r="D17">
            <v>0</v>
          </cell>
        </row>
        <row r="18">
          <cell r="A18" t="str">
            <v>Vehicles &amp; Equip</v>
          </cell>
          <cell r="D18">
            <v>0</v>
          </cell>
        </row>
        <row r="19">
          <cell r="A19" t="str">
            <v>Print &amp; Postages</v>
          </cell>
          <cell r="D19">
            <v>0</v>
          </cell>
        </row>
        <row r="20">
          <cell r="A20" t="str">
            <v>Insurance</v>
          </cell>
          <cell r="D20">
            <v>0</v>
          </cell>
        </row>
        <row r="21">
          <cell r="A21" t="str">
            <v>Marketing</v>
          </cell>
          <cell r="D21">
            <v>0</v>
          </cell>
        </row>
        <row r="22">
          <cell r="A22" t="str">
            <v>Employee Welfare</v>
          </cell>
          <cell r="D22">
            <v>0</v>
          </cell>
        </row>
        <row r="23">
          <cell r="A23" t="str">
            <v>Information Technologies</v>
          </cell>
          <cell r="D23">
            <v>0</v>
          </cell>
        </row>
        <row r="24">
          <cell r="A24" t="str">
            <v>Rent, Maint., &amp; Utilities</v>
          </cell>
          <cell r="D24">
            <v>0</v>
          </cell>
        </row>
        <row r="25">
          <cell r="A25" t="str">
            <v>Directors &amp; Shareholders &amp;PR</v>
          </cell>
          <cell r="D25">
            <v>0</v>
          </cell>
        </row>
        <row r="26">
          <cell r="A26" t="str">
            <v>Telecom</v>
          </cell>
          <cell r="D26">
            <v>0</v>
          </cell>
        </row>
        <row r="27">
          <cell r="A27" t="str">
            <v>Travel &amp; Entertainment</v>
          </cell>
          <cell r="D27">
            <v>0</v>
          </cell>
        </row>
        <row r="28">
          <cell r="A28" t="str">
            <v>Dues &amp; Donations</v>
          </cell>
          <cell r="D28">
            <v>0</v>
          </cell>
        </row>
        <row r="29">
          <cell r="A29" t="str">
            <v>Training</v>
          </cell>
          <cell r="D29">
            <v>0</v>
          </cell>
        </row>
        <row r="30">
          <cell r="A30" t="str">
            <v>Outside Services</v>
          </cell>
          <cell r="D30">
            <v>0</v>
          </cell>
        </row>
        <row r="31">
          <cell r="A31" t="str">
            <v>Provision for Bad Debt</v>
          </cell>
          <cell r="D31">
            <v>0</v>
          </cell>
        </row>
        <row r="32">
          <cell r="A32" t="str">
            <v>Miscellaneous</v>
          </cell>
          <cell r="D32">
            <v>0</v>
          </cell>
        </row>
        <row r="33">
          <cell r="A33" t="str">
            <v>Expense Billings</v>
          </cell>
          <cell r="D33">
            <v>0</v>
          </cell>
        </row>
        <row r="34">
          <cell r="A34" t="str">
            <v xml:space="preserve">                 Total O&amp;M Expense adjustments</v>
          </cell>
          <cell r="D34">
            <v>82955</v>
          </cell>
          <cell r="E34" t="str">
            <v>Budget FY2005</v>
          </cell>
        </row>
        <row r="36">
          <cell r="A36" t="str">
            <v>Depreciation &amp; Amortization</v>
          </cell>
          <cell r="D36">
            <v>18019</v>
          </cell>
          <cell r="E36" t="str">
            <v>Budget FY2005</v>
          </cell>
        </row>
        <row r="37">
          <cell r="A37" t="str">
            <v>Tax - Other Than Income Taxes</v>
          </cell>
          <cell r="D37">
            <v>9583</v>
          </cell>
          <cell r="E37" t="str">
            <v>Budget FY2005</v>
          </cell>
        </row>
        <row r="38">
          <cell r="A38" t="str">
            <v>Other Income (Expense)</v>
          </cell>
        </row>
        <row r="39">
          <cell r="A39" t="str">
            <v xml:space="preserve">    Interest, Net</v>
          </cell>
          <cell r="D39">
            <v>-29006</v>
          </cell>
          <cell r="E39" t="str">
            <v>Budget FY2005</v>
          </cell>
        </row>
        <row r="40">
          <cell r="A40" t="str">
            <v xml:space="preserve">   Other Misc. Income (Expense)</v>
          </cell>
          <cell r="D40">
            <v>2579</v>
          </cell>
          <cell r="E40" t="str">
            <v>Budget FY2005</v>
          </cell>
        </row>
        <row r="42">
          <cell r="A42" t="str">
            <v>Total adjustments before income taxes</v>
          </cell>
          <cell r="B42">
            <v>-2382.9799599999897</v>
          </cell>
          <cell r="C42">
            <v>-2233.180669999907</v>
          </cell>
          <cell r="D42">
            <v>-4616.1606299998966</v>
          </cell>
        </row>
        <row r="43">
          <cell r="A43" t="str">
            <v>Pretax income - period to date</v>
          </cell>
          <cell r="B43">
            <v>37066.57572999999</v>
          </cell>
          <cell r="C43">
            <v>41266.301239999906</v>
          </cell>
          <cell r="D43">
            <v>78332.876969999896</v>
          </cell>
        </row>
        <row r="44">
          <cell r="A44" t="str">
            <v>Budgeted pretax income - remainder of year</v>
          </cell>
          <cell r="B44">
            <v>3644.4042299999969</v>
          </cell>
          <cell r="C44">
            <v>6638.8794300000009</v>
          </cell>
          <cell r="D44">
            <v>10283.283659999997</v>
          </cell>
        </row>
        <row r="46">
          <cell r="A46" t="str">
            <v>Projected pretax income</v>
          </cell>
          <cell r="B46">
            <v>38328</v>
          </cell>
          <cell r="C46">
            <v>45672</v>
          </cell>
          <cell r="D46">
            <v>84000</v>
          </cell>
        </row>
        <row r="47">
          <cell r="A47" t="str">
            <v>Taxes</v>
          </cell>
          <cell r="B47">
            <v>13460.793600000001</v>
          </cell>
          <cell r="C47">
            <v>18488.025600000001</v>
          </cell>
          <cell r="D47">
            <v>31948.819200000002</v>
          </cell>
        </row>
        <row r="48">
          <cell r="A48" t="str">
            <v>Projected net income</v>
          </cell>
          <cell r="B48">
            <v>24867.206399999999</v>
          </cell>
          <cell r="C48">
            <v>27183.974399999999</v>
          </cell>
          <cell r="D48">
            <v>52051.180800000002</v>
          </cell>
        </row>
        <row r="50">
          <cell r="A50" t="str">
            <v>Tax rate</v>
          </cell>
          <cell r="B50">
            <v>0.35120000000000001</v>
          </cell>
          <cell r="C50">
            <v>0.40479999999999999</v>
          </cell>
          <cell r="D50">
            <v>0.38034308571428571</v>
          </cell>
        </row>
      </sheetData>
      <sheetData sheetId="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IC Calc"/>
      <sheetName val="(A) Piv - AIC (CR data)"/>
      <sheetName val="CR Data"/>
      <sheetName val="CR query"/>
      <sheetName val="Basis Adj"/>
    </sheetNames>
    <sheetDataSet>
      <sheetData sheetId="0" refreshError="1"/>
      <sheetData sheetId="1" refreshError="1">
        <row r="10">
          <cell r="A10" t="str">
            <v>010012</v>
          </cell>
          <cell r="B10" t="str">
            <v>010</v>
          </cell>
          <cell r="C10" t="str">
            <v>012000</v>
          </cell>
          <cell r="E10">
            <v>0</v>
          </cell>
          <cell r="G10">
            <v>0</v>
          </cell>
        </row>
        <row r="11">
          <cell r="A11" t="str">
            <v>010 Total</v>
          </cell>
          <cell r="B11" t="str">
            <v>010 Total</v>
          </cell>
          <cell r="E11">
            <v>0</v>
          </cell>
          <cell r="G11">
            <v>0</v>
          </cell>
        </row>
        <row r="12">
          <cell r="A12" t="str">
            <v>020007</v>
          </cell>
          <cell r="B12" t="str">
            <v>020</v>
          </cell>
          <cell r="C12" t="str">
            <v>007000</v>
          </cell>
          <cell r="D12">
            <v>-900357.43</v>
          </cell>
          <cell r="E12">
            <v>-612118.69999999995</v>
          </cell>
          <cell r="F12">
            <v>-19295</v>
          </cell>
          <cell r="G12">
            <v>-1531771.13</v>
          </cell>
        </row>
        <row r="13">
          <cell r="A13" t="str">
            <v>020077</v>
          </cell>
          <cell r="B13" t="str">
            <v>020</v>
          </cell>
          <cell r="C13" t="str">
            <v>077000</v>
          </cell>
          <cell r="D13">
            <v>-737595.98999999987</v>
          </cell>
          <cell r="E13">
            <v>-392013.3499999998</v>
          </cell>
          <cell r="F13">
            <v>-1912</v>
          </cell>
          <cell r="G13">
            <v>-1131521.3399999996</v>
          </cell>
        </row>
        <row r="14">
          <cell r="A14" t="str">
            <v>020 Total</v>
          </cell>
          <cell r="B14" t="str">
            <v>020 Total</v>
          </cell>
          <cell r="D14">
            <v>-1637953.42</v>
          </cell>
          <cell r="E14">
            <v>-1004132.0499999998</v>
          </cell>
          <cell r="F14">
            <v>-21207</v>
          </cell>
          <cell r="G14">
            <v>-2663292.4699999997</v>
          </cell>
        </row>
        <row r="15">
          <cell r="A15" t="str">
            <v>030003</v>
          </cell>
          <cell r="B15" t="str">
            <v>030</v>
          </cell>
          <cell r="C15" t="str">
            <v>003000</v>
          </cell>
          <cell r="D15">
            <v>-158720</v>
          </cell>
          <cell r="E15">
            <v>-2110.4300000000007</v>
          </cell>
          <cell r="G15">
            <v>-160830.43</v>
          </cell>
        </row>
        <row r="16">
          <cell r="A16" t="str">
            <v>030005</v>
          </cell>
          <cell r="B16" t="str">
            <v>030</v>
          </cell>
          <cell r="C16" t="str">
            <v>005000</v>
          </cell>
          <cell r="D16">
            <v>-233046.66999999998</v>
          </cell>
          <cell r="E16">
            <v>-452.40000000000578</v>
          </cell>
          <cell r="G16">
            <v>-233499.06999999998</v>
          </cell>
        </row>
        <row r="17">
          <cell r="A17" t="str">
            <v>030006</v>
          </cell>
          <cell r="B17" t="str">
            <v>030</v>
          </cell>
          <cell r="C17" t="str">
            <v>006000</v>
          </cell>
          <cell r="E17">
            <v>447.25</v>
          </cell>
          <cell r="G17">
            <v>447.25</v>
          </cell>
        </row>
        <row r="18">
          <cell r="A18" t="str">
            <v>030016</v>
          </cell>
          <cell r="B18" t="str">
            <v>030</v>
          </cell>
          <cell r="C18" t="str">
            <v>016000</v>
          </cell>
          <cell r="D18">
            <v>-213116.32</v>
          </cell>
          <cell r="E18">
            <v>38169.760000000002</v>
          </cell>
          <cell r="G18">
            <v>-174946.56</v>
          </cell>
        </row>
        <row r="19">
          <cell r="A19" t="str">
            <v>030019</v>
          </cell>
          <cell r="B19" t="str">
            <v>030</v>
          </cell>
          <cell r="C19" t="str">
            <v>019000</v>
          </cell>
          <cell r="D19">
            <v>-14845</v>
          </cell>
          <cell r="E19">
            <v>-100287.26999999999</v>
          </cell>
          <cell r="G19">
            <v>-115132.26999999999</v>
          </cell>
        </row>
        <row r="20">
          <cell r="A20" t="str">
            <v>030020</v>
          </cell>
          <cell r="B20" t="str">
            <v>030</v>
          </cell>
          <cell r="C20" t="str">
            <v>020000</v>
          </cell>
          <cell r="D20">
            <v>-3293</v>
          </cell>
          <cell r="E20">
            <v>1484.44</v>
          </cell>
          <cell r="G20">
            <v>-1808.56</v>
          </cell>
        </row>
        <row r="21">
          <cell r="A21" t="str">
            <v>030021</v>
          </cell>
          <cell r="B21" t="str">
            <v>030</v>
          </cell>
          <cell r="C21" t="str">
            <v>021000</v>
          </cell>
          <cell r="D21">
            <v>-297720.73</v>
          </cell>
          <cell r="E21">
            <v>-18198.18</v>
          </cell>
          <cell r="G21">
            <v>-315918.90999999997</v>
          </cell>
        </row>
        <row r="22">
          <cell r="A22" t="str">
            <v>030 Total</v>
          </cell>
          <cell r="B22" t="str">
            <v>030 Total</v>
          </cell>
          <cell r="D22">
            <v>-920741.72</v>
          </cell>
          <cell r="E22">
            <v>-80946.829999999987</v>
          </cell>
          <cell r="G22">
            <v>-1001688.55</v>
          </cell>
        </row>
        <row r="23">
          <cell r="A23" t="str">
            <v>050009</v>
          </cell>
          <cell r="B23" t="str">
            <v>050</v>
          </cell>
          <cell r="C23" t="str">
            <v>009000</v>
          </cell>
          <cell r="D23">
            <v>-99787.39</v>
          </cell>
          <cell r="E23">
            <v>-76561.589999999924</v>
          </cell>
          <cell r="G23">
            <v>-176348.97999999992</v>
          </cell>
        </row>
        <row r="24">
          <cell r="A24" t="str">
            <v>050093</v>
          </cell>
          <cell r="B24" t="str">
            <v>050</v>
          </cell>
          <cell r="C24" t="str">
            <v>093000</v>
          </cell>
          <cell r="D24">
            <v>-166859.08999999994</v>
          </cell>
          <cell r="E24">
            <v>-294949.69000000006</v>
          </cell>
          <cell r="G24">
            <v>-461808.78</v>
          </cell>
        </row>
        <row r="25">
          <cell r="A25" t="str">
            <v>050096</v>
          </cell>
          <cell r="B25" t="str">
            <v>050</v>
          </cell>
          <cell r="C25" t="str">
            <v>096000</v>
          </cell>
          <cell r="D25">
            <v>-89135.77</v>
          </cell>
          <cell r="E25">
            <v>-41951.37</v>
          </cell>
          <cell r="G25">
            <v>-131087.14000000001</v>
          </cell>
        </row>
        <row r="26">
          <cell r="A26" t="str">
            <v>050 Total</v>
          </cell>
          <cell r="B26" t="str">
            <v>050 Total</v>
          </cell>
          <cell r="D26">
            <v>-355782.24999999994</v>
          </cell>
          <cell r="E26">
            <v>-413462.64999999997</v>
          </cell>
          <cell r="G26">
            <v>-769244.9</v>
          </cell>
        </row>
        <row r="27">
          <cell r="A27" t="str">
            <v>060033</v>
          </cell>
          <cell r="B27" t="str">
            <v>060</v>
          </cell>
          <cell r="C27" t="str">
            <v>033000</v>
          </cell>
          <cell r="D27">
            <v>-889375.5399999998</v>
          </cell>
          <cell r="E27">
            <v>-271199.73</v>
          </cell>
          <cell r="G27">
            <v>-1160575.2699999998</v>
          </cell>
        </row>
        <row r="28">
          <cell r="A28" t="str">
            <v>060034</v>
          </cell>
          <cell r="B28" t="str">
            <v>060</v>
          </cell>
          <cell r="C28" t="str">
            <v>034000</v>
          </cell>
          <cell r="D28">
            <v>-272904.43</v>
          </cell>
          <cell r="E28">
            <v>-20141.150000000001</v>
          </cell>
          <cell r="G28">
            <v>-293045.58</v>
          </cell>
        </row>
        <row r="29">
          <cell r="A29" t="str">
            <v>060035</v>
          </cell>
          <cell r="B29" t="str">
            <v>060</v>
          </cell>
          <cell r="C29" t="str">
            <v>035000</v>
          </cell>
          <cell r="D29">
            <v>-30415.039999999997</v>
          </cell>
          <cell r="E29">
            <v>-1226.27</v>
          </cell>
          <cell r="G29">
            <v>-31641.309999999998</v>
          </cell>
        </row>
        <row r="30">
          <cell r="A30" t="str">
            <v>060036</v>
          </cell>
          <cell r="B30" t="str">
            <v>060</v>
          </cell>
          <cell r="C30" t="str">
            <v>036000</v>
          </cell>
          <cell r="D30">
            <v>-471914.13</v>
          </cell>
          <cell r="E30">
            <v>-130581.98000000003</v>
          </cell>
          <cell r="G30">
            <v>-602496.11</v>
          </cell>
        </row>
        <row r="31">
          <cell r="A31" t="str">
            <v>060081</v>
          </cell>
          <cell r="B31" t="str">
            <v>060</v>
          </cell>
          <cell r="C31" t="str">
            <v>081000</v>
          </cell>
          <cell r="D31">
            <v>-1382987.75</v>
          </cell>
          <cell r="E31">
            <v>-1453860.8900000006</v>
          </cell>
          <cell r="G31">
            <v>-2836848.6400000006</v>
          </cell>
        </row>
        <row r="32">
          <cell r="A32" t="str">
            <v>060 Total</v>
          </cell>
          <cell r="B32" t="str">
            <v>060 Total</v>
          </cell>
          <cell r="D32">
            <v>-3047596.8899999997</v>
          </cell>
          <cell r="E32">
            <v>-1877010.0200000007</v>
          </cell>
          <cell r="G32">
            <v>-4924606.91</v>
          </cell>
        </row>
        <row r="33">
          <cell r="A33" t="str">
            <v>070170</v>
          </cell>
          <cell r="B33" t="str">
            <v>070</v>
          </cell>
          <cell r="C33" t="str">
            <v>170000</v>
          </cell>
          <cell r="D33">
            <v>-341765.43999999994</v>
          </cell>
          <cell r="E33">
            <v>-772748.3000000004</v>
          </cell>
          <cell r="G33">
            <v>-1114513.7400000002</v>
          </cell>
        </row>
        <row r="34">
          <cell r="A34" t="str">
            <v>070 Total</v>
          </cell>
          <cell r="B34" t="str">
            <v>070 Total</v>
          </cell>
          <cell r="D34">
            <v>-341765.43999999994</v>
          </cell>
          <cell r="E34">
            <v>-772748.3000000004</v>
          </cell>
          <cell r="G34">
            <v>-1114513.7400000002</v>
          </cell>
        </row>
        <row r="35">
          <cell r="A35" t="str">
            <v>080190</v>
          </cell>
          <cell r="B35" t="str">
            <v>080</v>
          </cell>
          <cell r="C35" t="str">
            <v>190000</v>
          </cell>
          <cell r="D35">
            <v>-63989.36</v>
          </cell>
          <cell r="E35">
            <v>-20220608.079999991</v>
          </cell>
          <cell r="G35">
            <v>-20284597.43999999</v>
          </cell>
        </row>
        <row r="36">
          <cell r="A36" t="str">
            <v>080207</v>
          </cell>
          <cell r="B36" t="str">
            <v>080</v>
          </cell>
          <cell r="C36" t="str">
            <v>207059</v>
          </cell>
          <cell r="E36">
            <v>0</v>
          </cell>
          <cell r="G36">
            <v>0</v>
          </cell>
        </row>
        <row r="37">
          <cell r="A37" t="str">
            <v>080 Total</v>
          </cell>
          <cell r="B37" t="str">
            <v>080 Total</v>
          </cell>
          <cell r="D37">
            <v>-63989.36</v>
          </cell>
          <cell r="E37">
            <v>-20220608.079999991</v>
          </cell>
          <cell r="G37">
            <v>-20284597.43999999</v>
          </cell>
        </row>
        <row r="38">
          <cell r="A38" t="str">
            <v>180700</v>
          </cell>
          <cell r="B38" t="str">
            <v>180</v>
          </cell>
          <cell r="C38" t="str">
            <v>700000</v>
          </cell>
          <cell r="D38">
            <v>-9135.7599999999984</v>
          </cell>
          <cell r="E38">
            <v>-5197088.18</v>
          </cell>
          <cell r="G38">
            <v>-5206223.9399999995</v>
          </cell>
        </row>
        <row r="39">
          <cell r="A39" t="str">
            <v>180 Total</v>
          </cell>
          <cell r="B39" t="str">
            <v>180 Total</v>
          </cell>
          <cell r="D39">
            <v>-9135.7599999999984</v>
          </cell>
          <cell r="E39">
            <v>-5197088.18</v>
          </cell>
          <cell r="G39">
            <v>-5206223.9399999995</v>
          </cell>
        </row>
        <row r="40">
          <cell r="A40" t="str">
            <v>303057</v>
          </cell>
          <cell r="B40" t="str">
            <v>303</v>
          </cell>
          <cell r="C40" t="str">
            <v>057000</v>
          </cell>
          <cell r="E40">
            <v>-125000</v>
          </cell>
          <cell r="G40">
            <v>-125000</v>
          </cell>
        </row>
        <row r="41">
          <cell r="A41" t="str">
            <v>303 Total</v>
          </cell>
          <cell r="B41" t="str">
            <v>303 Total</v>
          </cell>
          <cell r="E41">
            <v>-125000</v>
          </cell>
          <cell r="G41">
            <v>-125000</v>
          </cell>
        </row>
        <row r="42">
          <cell r="A42" t="str">
            <v>Grand Total</v>
          </cell>
          <cell r="B42" t="str">
            <v>Grand Total</v>
          </cell>
          <cell r="D42">
            <v>-6376964.8400000008</v>
          </cell>
          <cell r="E42">
            <v>-29690996.109999992</v>
          </cell>
          <cell r="F42">
            <v>-21207</v>
          </cell>
          <cell r="G42">
            <v>-36089167.949999988</v>
          </cell>
        </row>
      </sheetData>
      <sheetData sheetId="2" refreshError="1"/>
      <sheetData sheetId="3" refreshError="1"/>
      <sheetData sheetId="4" refreshError="1">
        <row r="15">
          <cell r="A15" t="str">
            <v>010002</v>
          </cell>
          <cell r="B15" t="str">
            <v>010</v>
          </cell>
          <cell r="C15" t="str">
            <v>010 Atmos Regulated Shared Services</v>
          </cell>
          <cell r="D15" t="str">
            <v>002 - Dallas Atmos Rate Division</v>
          </cell>
          <cell r="E15">
            <v>0</v>
          </cell>
          <cell r="F15">
            <v>0</v>
          </cell>
        </row>
        <row r="16">
          <cell r="A16" t="str">
            <v>010012</v>
          </cell>
          <cell r="B16" t="str">
            <v>010</v>
          </cell>
          <cell r="C16" t="str">
            <v>010 Atmos Regulated Shared Services</v>
          </cell>
          <cell r="D16" t="str">
            <v>012 - Call Center Division</v>
          </cell>
          <cell r="E16">
            <v>0</v>
          </cell>
          <cell r="F16">
            <v>0</v>
          </cell>
        </row>
        <row r="17">
          <cell r="A17" t="str">
            <v>010</v>
          </cell>
          <cell r="B17" t="str">
            <v>010</v>
          </cell>
          <cell r="C17" t="str">
            <v>010 Atmos Regulated Shared Services Total</v>
          </cell>
          <cell r="E17">
            <v>0</v>
          </cell>
          <cell r="F17">
            <v>0</v>
          </cell>
        </row>
        <row r="18">
          <cell r="A18" t="str">
            <v>020007</v>
          </cell>
          <cell r="B18" t="str">
            <v>020</v>
          </cell>
          <cell r="C18" t="str">
            <v>020 Louisiana Division</v>
          </cell>
          <cell r="D18" t="str">
            <v>007 - Trans La Division</v>
          </cell>
          <cell r="E18">
            <v>20025.98000000001</v>
          </cell>
          <cell r="F18">
            <v>-811277.60000000009</v>
          </cell>
        </row>
        <row r="19">
          <cell r="A19" t="str">
            <v>020077</v>
          </cell>
          <cell r="B19" t="str">
            <v>020</v>
          </cell>
          <cell r="C19" t="str">
            <v>020 Louisiana Division</v>
          </cell>
          <cell r="D19" t="str">
            <v>077 - AE Louisiana - LGS Division</v>
          </cell>
          <cell r="E19">
            <v>31571.300000000025</v>
          </cell>
          <cell r="F19">
            <v>-718104.55</v>
          </cell>
        </row>
        <row r="20">
          <cell r="A20" t="str">
            <v>020</v>
          </cell>
          <cell r="B20" t="str">
            <v>020</v>
          </cell>
          <cell r="C20" t="str">
            <v>020 Louisiana Division Total</v>
          </cell>
          <cell r="E20">
            <v>51597.280000000035</v>
          </cell>
          <cell r="F20">
            <v>-1529382.1500000001</v>
          </cell>
        </row>
        <row r="21">
          <cell r="A21" t="str">
            <v>030003</v>
          </cell>
          <cell r="B21" t="str">
            <v>030</v>
          </cell>
          <cell r="C21" t="str">
            <v>030 Texas Division</v>
          </cell>
          <cell r="D21" t="str">
            <v>003 - Amarillo City Plant Division</v>
          </cell>
          <cell r="E21">
            <v>3236.6099999999988</v>
          </cell>
          <cell r="F21">
            <v>-178934.99999999997</v>
          </cell>
        </row>
        <row r="22">
          <cell r="A22" t="str">
            <v>030005</v>
          </cell>
          <cell r="B22" t="str">
            <v>030</v>
          </cell>
          <cell r="C22" t="str">
            <v>030 Texas Division</v>
          </cell>
          <cell r="D22" t="str">
            <v>005 - West Texas City Plant Divisio</v>
          </cell>
          <cell r="E22">
            <v>11624.180000000002</v>
          </cell>
          <cell r="F22">
            <v>-235356.67</v>
          </cell>
        </row>
        <row r="23">
          <cell r="A23" t="str">
            <v>030006</v>
          </cell>
          <cell r="B23" t="str">
            <v>030</v>
          </cell>
          <cell r="C23" t="str">
            <v>030 Texas Division</v>
          </cell>
          <cell r="D23" t="str">
            <v>006 - Dalhart City Plant Division</v>
          </cell>
          <cell r="E23">
            <v>84.210000000000008</v>
          </cell>
          <cell r="F23">
            <v>0</v>
          </cell>
        </row>
        <row r="24">
          <cell r="A24" t="str">
            <v>030010</v>
          </cell>
          <cell r="B24" t="str">
            <v>030</v>
          </cell>
          <cell r="C24" t="str">
            <v>030 Texas Division</v>
          </cell>
          <cell r="D24" t="str">
            <v>010 - Tex Div Division</v>
          </cell>
          <cell r="E24">
            <v>0</v>
          </cell>
          <cell r="F24">
            <v>0</v>
          </cell>
        </row>
        <row r="25">
          <cell r="A25" t="str">
            <v>030013</v>
          </cell>
          <cell r="B25" t="str">
            <v>030</v>
          </cell>
          <cell r="C25" t="str">
            <v>030 Texas Division</v>
          </cell>
          <cell r="D25" t="str">
            <v>013 - Amarillo Rural Division</v>
          </cell>
          <cell r="E25">
            <v>4108.0299999999988</v>
          </cell>
          <cell r="F25">
            <v>0</v>
          </cell>
        </row>
        <row r="26">
          <cell r="A26" t="str">
            <v>030016</v>
          </cell>
          <cell r="B26" t="str">
            <v>030</v>
          </cell>
          <cell r="C26" t="str">
            <v>030 Texas Division</v>
          </cell>
          <cell r="D26" t="str">
            <v>016 - Lubbock City Plant Division</v>
          </cell>
          <cell r="E26">
            <v>1653.2599999999995</v>
          </cell>
          <cell r="F26">
            <v>-213116.32</v>
          </cell>
        </row>
        <row r="27">
          <cell r="A27" t="str">
            <v>030018</v>
          </cell>
          <cell r="B27" t="str">
            <v>030</v>
          </cell>
          <cell r="C27" t="str">
            <v>030 Texas Division</v>
          </cell>
          <cell r="D27" t="str">
            <v>018 - Dalhart Rural Irrigation Divi</v>
          </cell>
          <cell r="E27">
            <v>0</v>
          </cell>
          <cell r="F27">
            <v>0</v>
          </cell>
        </row>
        <row r="28">
          <cell r="A28" t="str">
            <v>030019</v>
          </cell>
          <cell r="B28" t="str">
            <v>030</v>
          </cell>
          <cell r="C28" t="str">
            <v>030 Texas Division</v>
          </cell>
          <cell r="D28" t="str">
            <v>019 - Triangle Operations</v>
          </cell>
          <cell r="E28">
            <v>4931.9799999999996</v>
          </cell>
          <cell r="F28">
            <v>-14845</v>
          </cell>
        </row>
        <row r="29">
          <cell r="A29" t="str">
            <v>030020</v>
          </cell>
          <cell r="B29" t="str">
            <v>030</v>
          </cell>
          <cell r="C29" t="str">
            <v>030 Texas Division</v>
          </cell>
          <cell r="D29" t="str">
            <v>020 - Lubbock Rural Division</v>
          </cell>
          <cell r="E29">
            <v>925.86999999999989</v>
          </cell>
          <cell r="F29">
            <v>-3293</v>
          </cell>
        </row>
        <row r="30">
          <cell r="A30" t="str">
            <v>030021</v>
          </cell>
          <cell r="B30" t="str">
            <v>030</v>
          </cell>
          <cell r="C30" t="str">
            <v>030 Texas Division</v>
          </cell>
          <cell r="D30" t="str">
            <v>021 - West Texas Rural Division</v>
          </cell>
          <cell r="E30">
            <v>1859.53</v>
          </cell>
          <cell r="F30">
            <v>-299720.72999999992</v>
          </cell>
        </row>
        <row r="31">
          <cell r="A31" t="str">
            <v>030</v>
          </cell>
          <cell r="B31" t="str">
            <v>030</v>
          </cell>
          <cell r="C31" t="str">
            <v>030 Texas Division Total</v>
          </cell>
          <cell r="E31">
            <v>28423.669999999995</v>
          </cell>
          <cell r="F31">
            <v>-945266.72</v>
          </cell>
        </row>
        <row r="32">
          <cell r="A32" t="str">
            <v>050009</v>
          </cell>
          <cell r="B32" t="str">
            <v>050</v>
          </cell>
          <cell r="C32" t="str">
            <v>050 Mid-States Division</v>
          </cell>
          <cell r="D32" t="str">
            <v>009 - WKG Division</v>
          </cell>
          <cell r="E32">
            <v>199564.32999999993</v>
          </cell>
          <cell r="F32">
            <v>-1359852.1800000002</v>
          </cell>
        </row>
        <row r="33">
          <cell r="A33" t="str">
            <v>050091</v>
          </cell>
          <cell r="B33" t="str">
            <v>050</v>
          </cell>
          <cell r="C33" t="str">
            <v>050 Mid-States Division</v>
          </cell>
          <cell r="D33" t="str">
            <v>091 - Brentwood Division</v>
          </cell>
          <cell r="E33">
            <v>0</v>
          </cell>
          <cell r="F33">
            <v>0</v>
          </cell>
        </row>
        <row r="34">
          <cell r="A34" t="str">
            <v>050093</v>
          </cell>
          <cell r="B34" t="str">
            <v>050</v>
          </cell>
          <cell r="C34" t="str">
            <v>050 Mid-States Division</v>
          </cell>
          <cell r="D34" t="str">
            <v>093 - Tennessee Division</v>
          </cell>
          <cell r="E34">
            <v>33626.94</v>
          </cell>
          <cell r="F34">
            <v>-3027433.11</v>
          </cell>
        </row>
        <row r="35">
          <cell r="A35" t="str">
            <v>050095</v>
          </cell>
          <cell r="B35" t="str">
            <v>050</v>
          </cell>
          <cell r="C35" t="str">
            <v>050 Mid-States Division</v>
          </cell>
          <cell r="D35" t="str">
            <v>095 - Georgia Division</v>
          </cell>
          <cell r="E35">
            <v>0</v>
          </cell>
          <cell r="F35">
            <v>0</v>
          </cell>
        </row>
        <row r="36">
          <cell r="A36" t="str">
            <v>050096</v>
          </cell>
          <cell r="B36" t="str">
            <v>050</v>
          </cell>
          <cell r="C36" t="str">
            <v>050 Mid-States Division</v>
          </cell>
          <cell r="D36" t="str">
            <v>096 - Virginia Division</v>
          </cell>
          <cell r="E36">
            <v>0</v>
          </cell>
          <cell r="F36">
            <v>-57035.75999999998</v>
          </cell>
        </row>
        <row r="37">
          <cell r="A37" t="str">
            <v>050</v>
          </cell>
          <cell r="B37" t="str">
            <v>050</v>
          </cell>
          <cell r="C37" t="str">
            <v>050 Mid-States Division Total</v>
          </cell>
          <cell r="E37">
            <v>233191.26999999993</v>
          </cell>
          <cell r="F37">
            <v>-4444321.05</v>
          </cell>
        </row>
        <row r="38">
          <cell r="A38" t="str">
            <v>060030</v>
          </cell>
          <cell r="B38" t="str">
            <v>060</v>
          </cell>
          <cell r="C38" t="str">
            <v>060 Colorado-Kansas Division</v>
          </cell>
          <cell r="D38" t="str">
            <v>030 - GGC/Denver Company Division</v>
          </cell>
          <cell r="E38">
            <v>0</v>
          </cell>
          <cell r="F38">
            <v>0</v>
          </cell>
        </row>
        <row r="39">
          <cell r="A39" t="str">
            <v>060033</v>
          </cell>
          <cell r="B39" t="str">
            <v>060</v>
          </cell>
          <cell r="C39" t="str">
            <v>060 Colorado-Kansas Division</v>
          </cell>
          <cell r="D39" t="str">
            <v>033 - Northeast Colorado Division</v>
          </cell>
          <cell r="E39">
            <v>802.38</v>
          </cell>
          <cell r="F39">
            <v>-843072.54</v>
          </cell>
        </row>
        <row r="40">
          <cell r="A40" t="str">
            <v>060034</v>
          </cell>
          <cell r="B40" t="str">
            <v>060</v>
          </cell>
          <cell r="C40" t="str">
            <v>060 Colorado-Kansas Division</v>
          </cell>
          <cell r="D40" t="str">
            <v xml:space="preserve">034 - Northwest &amp; Central Colorado </v>
          </cell>
          <cell r="E40">
            <v>249.16000000000003</v>
          </cell>
          <cell r="F40">
            <v>-262606.4499999999</v>
          </cell>
        </row>
        <row r="41">
          <cell r="A41" t="str">
            <v>060035</v>
          </cell>
          <cell r="B41" t="str">
            <v>060</v>
          </cell>
          <cell r="C41" t="str">
            <v>060 Colorado-Kansas Division</v>
          </cell>
          <cell r="D41" t="str">
            <v>035 - Southeast Colorado Division</v>
          </cell>
          <cell r="E41">
            <v>305.13</v>
          </cell>
          <cell r="F41">
            <v>-29935.03</v>
          </cell>
        </row>
        <row r="42">
          <cell r="A42" t="str">
            <v>060036</v>
          </cell>
          <cell r="B42" t="str">
            <v>060</v>
          </cell>
          <cell r="C42" t="str">
            <v>060 Colorado-Kansas Division</v>
          </cell>
          <cell r="D42" t="str">
            <v>036 - Southwest Colorado Division</v>
          </cell>
          <cell r="E42">
            <v>1791.6</v>
          </cell>
          <cell r="F42">
            <v>-308685.14</v>
          </cell>
        </row>
        <row r="43">
          <cell r="A43" t="str">
            <v>060081</v>
          </cell>
          <cell r="B43" t="str">
            <v>060</v>
          </cell>
          <cell r="C43" t="str">
            <v>060 Colorado-Kansas Division</v>
          </cell>
          <cell r="D43" t="str">
            <v>081 - Kansas Administration</v>
          </cell>
          <cell r="E43">
            <v>11038.9</v>
          </cell>
          <cell r="F43">
            <v>-3261700.649999999</v>
          </cell>
        </row>
        <row r="44">
          <cell r="A44" t="str">
            <v>060</v>
          </cell>
          <cell r="B44" t="str">
            <v>060</v>
          </cell>
          <cell r="C44" t="str">
            <v>060 Colorado-Kansas Division Total</v>
          </cell>
          <cell r="E44">
            <v>14187.17</v>
          </cell>
          <cell r="F44">
            <v>-4705999.8099999987</v>
          </cell>
        </row>
        <row r="45">
          <cell r="A45" t="str">
            <v>070170</v>
          </cell>
          <cell r="B45" t="str">
            <v>070</v>
          </cell>
          <cell r="C45" t="str">
            <v>070 Mississippi</v>
          </cell>
          <cell r="D45" t="str">
            <v>170 - MVG Division</v>
          </cell>
          <cell r="E45">
            <v>46680.750000000015</v>
          </cell>
          <cell r="F45">
            <v>-348799.27000000014</v>
          </cell>
        </row>
        <row r="46">
          <cell r="A46" t="str">
            <v>070171</v>
          </cell>
          <cell r="B46" t="str">
            <v>070</v>
          </cell>
          <cell r="C46" t="str">
            <v>070 Mississippi</v>
          </cell>
          <cell r="D46" t="str">
            <v>171 - Mississippi PBR</v>
          </cell>
          <cell r="E46">
            <v>3835.44</v>
          </cell>
          <cell r="F46">
            <v>0</v>
          </cell>
        </row>
        <row r="47">
          <cell r="A47" t="str">
            <v>070</v>
          </cell>
          <cell r="B47" t="str">
            <v>070</v>
          </cell>
          <cell r="C47" t="str">
            <v>070 Mississippi Total</v>
          </cell>
          <cell r="E47">
            <v>50516.190000000017</v>
          </cell>
          <cell r="F47">
            <v>-348799.27000000014</v>
          </cell>
        </row>
        <row r="48">
          <cell r="A48" t="str">
            <v>080190</v>
          </cell>
          <cell r="B48" t="str">
            <v>080</v>
          </cell>
          <cell r="C48" t="str">
            <v>080 Mid - Tex Division</v>
          </cell>
          <cell r="D48" t="str">
            <v>190 - Mid-Tex Gas Division</v>
          </cell>
          <cell r="E48">
            <v>332815.31999999972</v>
          </cell>
          <cell r="F48">
            <v>-32680745.079999994</v>
          </cell>
        </row>
        <row r="49">
          <cell r="A49" t="str">
            <v>080</v>
          </cell>
          <cell r="B49" t="str">
            <v>080</v>
          </cell>
          <cell r="C49" t="str">
            <v>080 Mid - Tex Division Total</v>
          </cell>
          <cell r="E49">
            <v>332815.31999999972</v>
          </cell>
          <cell r="F49">
            <v>-32680745.079999994</v>
          </cell>
        </row>
        <row r="50">
          <cell r="A50" t="str">
            <v>180700</v>
          </cell>
          <cell r="B50" t="str">
            <v>180</v>
          </cell>
          <cell r="C50" t="str">
            <v>180 Atmos Pipeline - Texas</v>
          </cell>
          <cell r="D50" t="str">
            <v>700 - Atmos Pipeline - Texas</v>
          </cell>
          <cell r="E50">
            <v>1484062.6999999993</v>
          </cell>
          <cell r="F50">
            <v>-17049.78</v>
          </cell>
        </row>
        <row r="51">
          <cell r="A51" t="str">
            <v>180</v>
          </cell>
          <cell r="B51" t="str">
            <v>180</v>
          </cell>
          <cell r="C51" t="str">
            <v>180 Atmos Pipeline - Texas Total</v>
          </cell>
          <cell r="E51">
            <v>1484062.6999999993</v>
          </cell>
          <cell r="F51">
            <v>-17049.78</v>
          </cell>
        </row>
        <row r="52">
          <cell r="A52" t="str">
            <v>212056</v>
          </cell>
          <cell r="B52" t="str">
            <v>212</v>
          </cell>
          <cell r="C52" t="str">
            <v>212 Woodward Marketing, LLC</v>
          </cell>
          <cell r="D52" t="str">
            <v>056 - TLGP</v>
          </cell>
          <cell r="E52">
            <v>0</v>
          </cell>
          <cell r="F52">
            <v>-57667.64</v>
          </cell>
        </row>
        <row r="53">
          <cell r="A53" t="str">
            <v>212059</v>
          </cell>
          <cell r="B53" t="str">
            <v>212</v>
          </cell>
          <cell r="C53" t="str">
            <v>212 Woodward Marketing, LLC</v>
          </cell>
          <cell r="D53" t="str">
            <v>059 - TLIG</v>
          </cell>
          <cell r="E53">
            <v>0</v>
          </cell>
          <cell r="F53">
            <v>-186661</v>
          </cell>
        </row>
        <row r="54">
          <cell r="A54" t="str">
            <v>212821</v>
          </cell>
          <cell r="B54" t="str">
            <v>212</v>
          </cell>
          <cell r="C54" t="str">
            <v>212 Woodward Marketing, LLC</v>
          </cell>
          <cell r="D54" t="str">
            <v>821 - Woodward Corporate</v>
          </cell>
          <cell r="E54">
            <v>0</v>
          </cell>
          <cell r="F54">
            <v>0</v>
          </cell>
        </row>
        <row r="55">
          <cell r="A55" t="str">
            <v>212</v>
          </cell>
          <cell r="B55" t="str">
            <v>212</v>
          </cell>
          <cell r="C55" t="str">
            <v>212 Woodward Marketing, LLC Total</v>
          </cell>
          <cell r="E55">
            <v>0</v>
          </cell>
          <cell r="F55">
            <v>-244328.64</v>
          </cell>
        </row>
        <row r="56">
          <cell r="A56" t="str">
            <v>232800</v>
          </cell>
          <cell r="B56" t="str">
            <v>232</v>
          </cell>
          <cell r="C56" t="str">
            <v>232 UCG Storage</v>
          </cell>
          <cell r="D56" t="str">
            <v>800 - UCG Storage</v>
          </cell>
          <cell r="E56">
            <v>0</v>
          </cell>
          <cell r="F56">
            <v>0</v>
          </cell>
        </row>
        <row r="57">
          <cell r="A57" t="str">
            <v>232</v>
          </cell>
          <cell r="B57" t="str">
            <v>232</v>
          </cell>
          <cell r="C57" t="str">
            <v>232 UCG Storage Total</v>
          </cell>
          <cell r="E57">
            <v>0</v>
          </cell>
          <cell r="F57">
            <v>0</v>
          </cell>
        </row>
        <row r="58">
          <cell r="A58" t="str">
            <v>233817</v>
          </cell>
          <cell r="B58" t="str">
            <v>233</v>
          </cell>
          <cell r="C58" t="str">
            <v>233 WKG Storage, Inc</v>
          </cell>
          <cell r="D58" t="str">
            <v>817 - WKG Storage</v>
          </cell>
          <cell r="E58">
            <v>0</v>
          </cell>
          <cell r="F58">
            <v>0</v>
          </cell>
        </row>
        <row r="59">
          <cell r="A59" t="str">
            <v>233</v>
          </cell>
          <cell r="B59" t="str">
            <v>233</v>
          </cell>
          <cell r="C59" t="str">
            <v>233 WKG Storage, Inc Total</v>
          </cell>
          <cell r="E59">
            <v>0</v>
          </cell>
          <cell r="F59">
            <v>0</v>
          </cell>
        </row>
        <row r="60">
          <cell r="A60" t="str">
            <v>303057</v>
          </cell>
          <cell r="B60" t="str">
            <v>303</v>
          </cell>
          <cell r="C60" t="str">
            <v>303 Trans Louisiana Gas Pipeline</v>
          </cell>
          <cell r="D60" t="str">
            <v>057 - TLGP-LGSN</v>
          </cell>
          <cell r="E60">
            <v>0</v>
          </cell>
          <cell r="F60">
            <v>-85246.099999999991</v>
          </cell>
        </row>
        <row r="61">
          <cell r="A61" t="str">
            <v>303</v>
          </cell>
          <cell r="B61" t="str">
            <v>303</v>
          </cell>
          <cell r="C61" t="str">
            <v>303 Trans Louisiana Gas Pipeline Total</v>
          </cell>
          <cell r="E61">
            <v>0</v>
          </cell>
          <cell r="F61">
            <v>-85246.099999999991</v>
          </cell>
        </row>
        <row r="62">
          <cell r="A62" t="str">
            <v>Grand Total</v>
          </cell>
          <cell r="B62" t="str">
            <v>Grand Total</v>
          </cell>
          <cell r="E62">
            <v>2194793.5999999987</v>
          </cell>
          <cell r="F62">
            <v>-45001138.599999994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x WIP Summary (Co)"/>
      <sheetName val="Tax WIP Summary (OTP)"/>
      <sheetName val="Tax WIP -FXA04 GainLoss"/>
      <sheetName val="EOY Bal by rate div"/>
      <sheetName val="RD List"/>
      <sheetName val="Summary Sch M &amp; TBA"/>
      <sheetName val="PT Basis Adj"/>
      <sheetName val="Rollforward - Tax CWIP_RWIP"/>
      <sheetName val="Combined Data"/>
      <sheetName val="2015 Tax CWIP Bal"/>
      <sheetName val="TR15 Tax RWIP"/>
      <sheetName val="AIC"/>
      <sheetName val="Cap Depr"/>
      <sheetName val="Cap Int"/>
      <sheetName val="Cap OH"/>
      <sheetName val="Cap Software"/>
      <sheetName val="Misc"/>
      <sheetName val="Repairs"/>
      <sheetName val="Tx Rule 8209"/>
      <sheetName val="COR on Ntwk Assets"/>
      <sheetName val="PPE_Cost - CWIP"/>
      <sheetName val="Essbase CWIP"/>
      <sheetName val="Basis Adj"/>
      <sheetName val="Rate Division"/>
      <sheetName val="bk mapping"/>
    </sheetNames>
    <sheetDataSet>
      <sheetData sheetId="0"/>
      <sheetData sheetId="1"/>
      <sheetData sheetId="2"/>
      <sheetData sheetId="3"/>
      <sheetData sheetId="4"/>
      <sheetData sheetId="5">
        <row r="72">
          <cell r="AL72">
            <v>-457677512.41715419</v>
          </cell>
        </row>
      </sheetData>
      <sheetData sheetId="6"/>
      <sheetData sheetId="7">
        <row r="41">
          <cell r="A41" t="str">
            <v>Sum of Amount</v>
          </cell>
        </row>
        <row r="43">
          <cell r="B43" t="str">
            <v>002</v>
          </cell>
          <cell r="C43">
            <v>-9344858</v>
          </cell>
          <cell r="D43">
            <v>-11958308.849999996</v>
          </cell>
          <cell r="E43">
            <v>17650496.260000002</v>
          </cell>
          <cell r="F43">
            <v>0.32</v>
          </cell>
          <cell r="G43">
            <v>0</v>
          </cell>
          <cell r="N43" t="str">
            <v>#N/A</v>
          </cell>
          <cell r="O43">
            <v>0</v>
          </cell>
          <cell r="P43">
            <v>0</v>
          </cell>
          <cell r="Q43">
            <v>0</v>
          </cell>
          <cell r="V43" t="str">
            <v>056</v>
          </cell>
          <cell r="W43">
            <v>0</v>
          </cell>
          <cell r="X43">
            <v>48.599999999999987</v>
          </cell>
          <cell r="Y43">
            <v>0</v>
          </cell>
        </row>
        <row r="44">
          <cell r="B44" t="str">
            <v>012</v>
          </cell>
          <cell r="C44">
            <v>-2887522</v>
          </cell>
          <cell r="D44">
            <v>-2996434.3699999996</v>
          </cell>
          <cell r="E44">
            <v>3968010.46</v>
          </cell>
          <cell r="F44">
            <v>0</v>
          </cell>
          <cell r="G44">
            <v>0</v>
          </cell>
          <cell r="N44" t="str">
            <v>001</v>
          </cell>
          <cell r="O44">
            <v>-6053.3413630024634</v>
          </cell>
          <cell r="P44">
            <v>0</v>
          </cell>
          <cell r="Q44">
            <v>-6053.3413630024634</v>
          </cell>
          <cell r="V44" t="str">
            <v>059</v>
          </cell>
          <cell r="W44">
            <v>0</v>
          </cell>
          <cell r="X44">
            <v>220.3599999999999</v>
          </cell>
          <cell r="Y44">
            <v>0</v>
          </cell>
        </row>
        <row r="45">
          <cell r="B45">
            <v>0</v>
          </cell>
          <cell r="C45">
            <v>-12232380</v>
          </cell>
          <cell r="D45">
            <v>-14954743.219999995</v>
          </cell>
          <cell r="E45">
            <v>21618506.720000003</v>
          </cell>
          <cell r="F45">
            <v>0.32</v>
          </cell>
          <cell r="G45">
            <v>0</v>
          </cell>
          <cell r="N45" t="str">
            <v>002</v>
          </cell>
          <cell r="O45">
            <v>-10361.597370437932</v>
          </cell>
          <cell r="P45">
            <v>1.0658141036401503E-14</v>
          </cell>
          <cell r="Q45">
            <v>-10361.597370437932</v>
          </cell>
          <cell r="V45" t="str">
            <v>212</v>
          </cell>
          <cell r="W45">
            <v>49.720000000000084</v>
          </cell>
          <cell r="X45">
            <v>0</v>
          </cell>
          <cell r="Y45">
            <v>-0.42000000000008697</v>
          </cell>
        </row>
        <row r="46">
          <cell r="B46" t="str">
            <v>007</v>
          </cell>
          <cell r="C46">
            <v>325287</v>
          </cell>
          <cell r="D46">
            <v>-1722575.0999999936</v>
          </cell>
          <cell r="E46">
            <v>3176977.8400000017</v>
          </cell>
          <cell r="F46">
            <v>0</v>
          </cell>
          <cell r="G46">
            <v>0</v>
          </cell>
          <cell r="N46" t="str">
            <v>003</v>
          </cell>
          <cell r="O46">
            <v>-542274.07127815206</v>
          </cell>
          <cell r="P46">
            <v>-24864.660000000029</v>
          </cell>
          <cell r="Q46">
            <v>-567138.73127815209</v>
          </cell>
          <cell r="V46">
            <v>49.720000000000084</v>
          </cell>
          <cell r="W46">
            <v>49.720000000000084</v>
          </cell>
          <cell r="X46">
            <v>268.95999999999987</v>
          </cell>
          <cell r="Y46">
            <v>-0.42000000000008697</v>
          </cell>
        </row>
        <row r="47">
          <cell r="B47" t="str">
            <v>077</v>
          </cell>
          <cell r="C47">
            <v>-107703</v>
          </cell>
          <cell r="D47">
            <v>-2749526.8699999899</v>
          </cell>
          <cell r="E47">
            <v>4314547.419999999</v>
          </cell>
          <cell r="F47">
            <v>0</v>
          </cell>
          <cell r="G47">
            <v>0</v>
          </cell>
          <cell r="N47" t="str">
            <v>004</v>
          </cell>
          <cell r="O47">
            <v>-1246.395277030236</v>
          </cell>
          <cell r="P47">
            <v>0</v>
          </cell>
          <cell r="Q47">
            <v>-1246.395277030236</v>
          </cell>
          <cell r="V47">
            <v>253504.73528920114</v>
          </cell>
          <cell r="W47">
            <v>49.720000000000084</v>
          </cell>
          <cell r="X47">
            <v>268.95999999999987</v>
          </cell>
          <cell r="Y47">
            <v>-0.42000000000008697</v>
          </cell>
        </row>
        <row r="48">
          <cell r="B48" t="str">
            <v>107</v>
          </cell>
          <cell r="C48">
            <v>-182</v>
          </cell>
          <cell r="D48">
            <v>0</v>
          </cell>
          <cell r="E48">
            <v>0</v>
          </cell>
          <cell r="F48">
            <v>-2</v>
          </cell>
          <cell r="G48">
            <v>0</v>
          </cell>
          <cell r="N48" t="str">
            <v>005</v>
          </cell>
          <cell r="O48">
            <v>-737720.8732146892</v>
          </cell>
          <cell r="P48">
            <v>-65649.670000000056</v>
          </cell>
          <cell r="Q48">
            <v>-803370.54321468924</v>
          </cell>
          <cell r="V48" t="str">
            <v>003</v>
          </cell>
          <cell r="W48">
            <v>253504.73528920114</v>
          </cell>
          <cell r="X48">
            <v>41849.880000000005</v>
          </cell>
          <cell r="Y48">
            <v>-74709.755289200868</v>
          </cell>
        </row>
        <row r="49">
          <cell r="B49">
            <v>0</v>
          </cell>
          <cell r="C49">
            <v>217402</v>
          </cell>
          <cell r="D49">
            <v>-4472101.9699999839</v>
          </cell>
          <cell r="E49">
            <v>7491525.2600000007</v>
          </cell>
          <cell r="F49">
            <v>-2</v>
          </cell>
          <cell r="G49">
            <v>0</v>
          </cell>
          <cell r="N49" t="str">
            <v>006</v>
          </cell>
          <cell r="O49">
            <v>-39647.360531929073</v>
          </cell>
          <cell r="P49">
            <v>-3503.0400000000022</v>
          </cell>
          <cell r="Q49">
            <v>-43150.400531929074</v>
          </cell>
          <cell r="V49" t="str">
            <v>004</v>
          </cell>
          <cell r="W49">
            <v>-179.03000000000006</v>
          </cell>
          <cell r="X49">
            <v>0</v>
          </cell>
          <cell r="Y49">
            <v>-8633.0400000000009</v>
          </cell>
        </row>
        <row r="50">
          <cell r="B50" t="str">
            <v>003</v>
          </cell>
          <cell r="C50">
            <v>17891</v>
          </cell>
          <cell r="D50">
            <v>-1412845.5899999992</v>
          </cell>
          <cell r="E50">
            <v>1588211.94</v>
          </cell>
          <cell r="F50">
            <v>0</v>
          </cell>
          <cell r="G50">
            <v>0</v>
          </cell>
          <cell r="N50" t="str">
            <v>007</v>
          </cell>
          <cell r="O50">
            <v>-664452.60284715379</v>
          </cell>
          <cell r="P50">
            <v>-112805.54999999987</v>
          </cell>
          <cell r="Q50">
            <v>-777258.1528471536</v>
          </cell>
          <cell r="V50" t="str">
            <v>005</v>
          </cell>
          <cell r="W50">
            <v>930990.41938651889</v>
          </cell>
          <cell r="X50">
            <v>-117983.19999999995</v>
          </cell>
          <cell r="Y50">
            <v>58637.88061348116</v>
          </cell>
        </row>
        <row r="51">
          <cell r="B51" t="str">
            <v>004</v>
          </cell>
          <cell r="C51">
            <v>0</v>
          </cell>
          <cell r="D51">
            <v>-268.04000000000002</v>
          </cell>
          <cell r="E51">
            <v>268.04000000000002</v>
          </cell>
          <cell r="F51">
            <v>0</v>
          </cell>
          <cell r="G51">
            <v>0</v>
          </cell>
          <cell r="N51" t="str">
            <v>008</v>
          </cell>
          <cell r="O51">
            <v>31109.307946984871</v>
          </cell>
          <cell r="P51">
            <v>0</v>
          </cell>
          <cell r="Q51">
            <v>31109.307946984871</v>
          </cell>
          <cell r="V51" t="str">
            <v>006</v>
          </cell>
          <cell r="W51">
            <v>44122.054765962705</v>
          </cell>
          <cell r="X51">
            <v>-17994.21</v>
          </cell>
          <cell r="Y51">
            <v>-822.20476596266963</v>
          </cell>
        </row>
        <row r="52">
          <cell r="B52" t="str">
            <v>005</v>
          </cell>
          <cell r="C52">
            <v>-67680</v>
          </cell>
          <cell r="D52">
            <v>-3950553.1399999904</v>
          </cell>
          <cell r="E52">
            <v>4191810.1399999978</v>
          </cell>
          <cell r="F52">
            <v>0</v>
          </cell>
          <cell r="G52">
            <v>0</v>
          </cell>
          <cell r="N52" t="str">
            <v>009</v>
          </cell>
          <cell r="O52">
            <v>-2267392.2248262437</v>
          </cell>
          <cell r="P52">
            <v>-118303.32000000027</v>
          </cell>
          <cell r="Q52">
            <v>-2385695.544826244</v>
          </cell>
          <cell r="V52" t="str">
            <v>007</v>
          </cell>
          <cell r="W52">
            <v>466271.00821435964</v>
          </cell>
          <cell r="X52">
            <v>525489.34999999986</v>
          </cell>
          <cell r="Y52">
            <v>165626.1017856414</v>
          </cell>
        </row>
        <row r="53">
          <cell r="B53" t="str">
            <v>006</v>
          </cell>
          <cell r="C53">
            <v>-49</v>
          </cell>
          <cell r="D53">
            <v>-81430.580000000016</v>
          </cell>
          <cell r="E53">
            <v>83423.180000000008</v>
          </cell>
          <cell r="F53">
            <v>0</v>
          </cell>
          <cell r="G53">
            <v>0</v>
          </cell>
          <cell r="N53" t="str">
            <v>010</v>
          </cell>
          <cell r="O53">
            <v>-391.26280709584279</v>
          </cell>
          <cell r="P53">
            <v>-56.98</v>
          </cell>
          <cell r="Q53">
            <v>-448.24280709584281</v>
          </cell>
          <cell r="V53" t="str">
            <v>008</v>
          </cell>
          <cell r="W53">
            <v>20395.84</v>
          </cell>
          <cell r="X53">
            <v>0</v>
          </cell>
          <cell r="Y53">
            <v>-20395.84</v>
          </cell>
        </row>
        <row r="54">
          <cell r="B54" t="str">
            <v>010</v>
          </cell>
          <cell r="C54">
            <v>560406</v>
          </cell>
          <cell r="D54">
            <v>-87226.559999999954</v>
          </cell>
          <cell r="E54">
            <v>85514.73000000001</v>
          </cell>
          <cell r="F54">
            <v>0</v>
          </cell>
          <cell r="G54">
            <v>0</v>
          </cell>
          <cell r="N54" t="str">
            <v>012</v>
          </cell>
          <cell r="O54">
            <v>-375.95337854082084</v>
          </cell>
          <cell r="P54">
            <v>0</v>
          </cell>
          <cell r="Q54">
            <v>-375.95337854082084</v>
          </cell>
          <cell r="V54" t="str">
            <v>009</v>
          </cell>
          <cell r="W54">
            <v>6796961.4583181832</v>
          </cell>
          <cell r="X54">
            <v>-3930712.25</v>
          </cell>
          <cell r="Y54">
            <v>-4407.8583181854337</v>
          </cell>
        </row>
        <row r="55">
          <cell r="B55" t="str">
            <v>013</v>
          </cell>
          <cell r="C55">
            <v>-214</v>
          </cell>
          <cell r="D55">
            <v>-177075.85000000006</v>
          </cell>
          <cell r="E55">
            <v>161998.63000000006</v>
          </cell>
          <cell r="F55">
            <v>0</v>
          </cell>
          <cell r="G55">
            <v>0</v>
          </cell>
          <cell r="N55" t="str">
            <v>013</v>
          </cell>
          <cell r="O55">
            <v>-6959.1537374894488</v>
          </cell>
          <cell r="P55">
            <v>-2671.9600000000005</v>
          </cell>
          <cell r="Q55">
            <v>-9631.1137374894497</v>
          </cell>
          <cell r="V55" t="str">
            <v>010</v>
          </cell>
          <cell r="W55">
            <v>-13702.068998967778</v>
          </cell>
          <cell r="X55">
            <v>-1719.09</v>
          </cell>
          <cell r="Y55">
            <v>-34336.281001032214</v>
          </cell>
        </row>
        <row r="56">
          <cell r="B56" t="str">
            <v>016</v>
          </cell>
          <cell r="C56">
            <v>5980</v>
          </cell>
          <cell r="D56">
            <v>-1631333.5999999996</v>
          </cell>
          <cell r="E56">
            <v>1823236.2100000004</v>
          </cell>
          <cell r="F56">
            <v>0</v>
          </cell>
          <cell r="G56">
            <v>0</v>
          </cell>
          <cell r="N56" t="str">
            <v>016</v>
          </cell>
          <cell r="O56">
            <v>-408744.93724956253</v>
          </cell>
          <cell r="P56">
            <v>-22922.390000000036</v>
          </cell>
          <cell r="Q56">
            <v>-431667.32724956254</v>
          </cell>
          <cell r="V56" t="str">
            <v>013</v>
          </cell>
          <cell r="W56">
            <v>4726.4076030589204</v>
          </cell>
          <cell r="X56">
            <v>3823.6400000000058</v>
          </cell>
          <cell r="Y56">
            <v>19084.892396941068</v>
          </cell>
        </row>
        <row r="57">
          <cell r="B57" t="str">
            <v>018</v>
          </cell>
          <cell r="C57">
            <v>-40</v>
          </cell>
          <cell r="D57">
            <v>-500.57</v>
          </cell>
          <cell r="E57">
            <v>545.51</v>
          </cell>
          <cell r="F57">
            <v>0.08</v>
          </cell>
          <cell r="G57">
            <v>0</v>
          </cell>
          <cell r="N57" t="str">
            <v>018</v>
          </cell>
          <cell r="O57">
            <v>-460.19975454870411</v>
          </cell>
          <cell r="P57">
            <v>-64.42</v>
          </cell>
          <cell r="Q57">
            <v>-524.61975454870412</v>
          </cell>
          <cell r="V57" t="str">
            <v>016</v>
          </cell>
          <cell r="W57">
            <v>122514.62727292348</v>
          </cell>
          <cell r="X57">
            <v>55749.720000000016</v>
          </cell>
          <cell r="Y57">
            <v>-33313.317272923421</v>
          </cell>
        </row>
        <row r="58">
          <cell r="B58" t="str">
            <v>019</v>
          </cell>
          <cell r="C58">
            <v>-131938</v>
          </cell>
          <cell r="D58">
            <v>-181144.05999999974</v>
          </cell>
          <cell r="E58">
            <v>205960.27000000008</v>
          </cell>
          <cell r="F58">
            <v>0</v>
          </cell>
          <cell r="G58">
            <v>0</v>
          </cell>
          <cell r="N58" t="str">
            <v>019</v>
          </cell>
          <cell r="O58">
            <v>-111484.50890224718</v>
          </cell>
          <cell r="P58">
            <v>-4168.670000000001</v>
          </cell>
          <cell r="Q58">
            <v>-115653.17890224718</v>
          </cell>
          <cell r="V58" t="str">
            <v>018</v>
          </cell>
          <cell r="W58">
            <v>0</v>
          </cell>
          <cell r="X58">
            <v>1279.6500000000001</v>
          </cell>
          <cell r="Y58">
            <v>-20246.02</v>
          </cell>
        </row>
        <row r="59">
          <cell r="B59" t="str">
            <v>020</v>
          </cell>
          <cell r="C59">
            <v>-67</v>
          </cell>
          <cell r="D59">
            <v>-101288.60999999997</v>
          </cell>
          <cell r="E59">
            <v>97186.410000000047</v>
          </cell>
          <cell r="F59">
            <v>0</v>
          </cell>
          <cell r="G59">
            <v>0</v>
          </cell>
          <cell r="N59" t="str">
            <v>020</v>
          </cell>
          <cell r="O59">
            <v>-11042.209100387799</v>
          </cell>
          <cell r="P59">
            <v>-1972.8700000000006</v>
          </cell>
          <cell r="Q59">
            <v>-13015.0791003878</v>
          </cell>
          <cell r="V59" t="str">
            <v>019</v>
          </cell>
          <cell r="W59">
            <v>111249.25461168017</v>
          </cell>
          <cell r="X59">
            <v>51426.820000000014</v>
          </cell>
          <cell r="Y59">
            <v>50357.925388319767</v>
          </cell>
        </row>
        <row r="60">
          <cell r="B60" t="str">
            <v>021</v>
          </cell>
          <cell r="C60">
            <v>2043</v>
          </cell>
          <cell r="D60">
            <v>-954831.95000000135</v>
          </cell>
          <cell r="E60">
            <v>1236302.4500000007</v>
          </cell>
          <cell r="F60">
            <v>0</v>
          </cell>
          <cell r="G60">
            <v>0</v>
          </cell>
          <cell r="N60" t="str">
            <v>021</v>
          </cell>
          <cell r="O60">
            <v>-95656.774986046046</v>
          </cell>
          <cell r="P60">
            <v>-17028.339999999993</v>
          </cell>
          <cell r="Q60">
            <v>-112685.11498604604</v>
          </cell>
          <cell r="V60" t="str">
            <v>020</v>
          </cell>
          <cell r="W60">
            <v>23999.053110263882</v>
          </cell>
          <cell r="X60">
            <v>34121.75</v>
          </cell>
          <cell r="Y60">
            <v>6977.4268897361217</v>
          </cell>
        </row>
        <row r="61">
          <cell r="B61">
            <v>0</v>
          </cell>
          <cell r="C61">
            <v>386332</v>
          </cell>
          <cell r="D61">
            <v>-8578498.5499999896</v>
          </cell>
          <cell r="E61">
            <v>9474457.5099999979</v>
          </cell>
          <cell r="F61">
            <v>0.08</v>
          </cell>
          <cell r="G61">
            <v>0</v>
          </cell>
          <cell r="N61" t="str">
            <v>022</v>
          </cell>
          <cell r="O61">
            <v>57</v>
          </cell>
          <cell r="P61">
            <v>0</v>
          </cell>
          <cell r="Q61">
            <v>57</v>
          </cell>
          <cell r="V61" t="str">
            <v>021</v>
          </cell>
          <cell r="W61">
            <v>433267.21956778865</v>
          </cell>
          <cell r="X61">
            <v>13177.479999999967</v>
          </cell>
          <cell r="Y61">
            <v>59198.910432211356</v>
          </cell>
        </row>
        <row r="62">
          <cell r="B62" t="str">
            <v>009</v>
          </cell>
          <cell r="C62">
            <v>532292</v>
          </cell>
          <cell r="D62">
            <v>-1106679.0600000077</v>
          </cell>
          <cell r="E62">
            <v>4420854.9199999953</v>
          </cell>
          <cell r="F62">
            <v>0</v>
          </cell>
          <cell r="G62">
            <v>0</v>
          </cell>
          <cell r="N62" t="str">
            <v>024</v>
          </cell>
          <cell r="O62">
            <v>-486463.59152572532</v>
          </cell>
          <cell r="P62">
            <v>0</v>
          </cell>
          <cell r="Q62">
            <v>-486463.59152572532</v>
          </cell>
          <cell r="V62" t="str">
            <v>022</v>
          </cell>
          <cell r="W62">
            <v>-56.980000000000004</v>
          </cell>
          <cell r="X62">
            <v>1941.69</v>
          </cell>
          <cell r="Y62">
            <v>-1884.71</v>
          </cell>
        </row>
        <row r="63">
          <cell r="B63" t="str">
            <v>019</v>
          </cell>
          <cell r="C63">
            <v>0</v>
          </cell>
          <cell r="D63">
            <v>0</v>
          </cell>
          <cell r="E63">
            <v>128128.04</v>
          </cell>
          <cell r="F63">
            <v>0</v>
          </cell>
          <cell r="G63">
            <v>0</v>
          </cell>
          <cell r="N63" t="str">
            <v>030</v>
          </cell>
          <cell r="O63">
            <v>-378.6957988138625</v>
          </cell>
          <cell r="P63">
            <v>0</v>
          </cell>
          <cell r="Q63">
            <v>-378.6957988138625</v>
          </cell>
          <cell r="V63" t="str">
            <v>024</v>
          </cell>
          <cell r="W63">
            <v>890614.53</v>
          </cell>
          <cell r="X63">
            <v>0</v>
          </cell>
          <cell r="Y63">
            <v>-890614.53</v>
          </cell>
        </row>
        <row r="64">
          <cell r="B64" t="str">
            <v>088</v>
          </cell>
          <cell r="C64">
            <v>227378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N64" t="str">
            <v>031</v>
          </cell>
          <cell r="O64">
            <v>0</v>
          </cell>
          <cell r="P64">
            <v>0</v>
          </cell>
          <cell r="Q64">
            <v>0</v>
          </cell>
          <cell r="V64" t="str">
            <v>030</v>
          </cell>
          <cell r="W64">
            <v>59.399999999999551</v>
          </cell>
          <cell r="X64">
            <v>0</v>
          </cell>
          <cell r="Y64">
            <v>-33357.78</v>
          </cell>
        </row>
        <row r="65">
          <cell r="B65" t="str">
            <v>089</v>
          </cell>
          <cell r="C65">
            <v>0</v>
          </cell>
          <cell r="D65">
            <v>0</v>
          </cell>
          <cell r="E65">
            <v>0</v>
          </cell>
          <cell r="F65">
            <v>-1</v>
          </cell>
          <cell r="G65">
            <v>0</v>
          </cell>
          <cell r="N65" t="str">
            <v>033</v>
          </cell>
          <cell r="O65">
            <v>-44945.361935853609</v>
          </cell>
          <cell r="P65">
            <v>-17755.659999999989</v>
          </cell>
          <cell r="Q65">
            <v>-62701.021935853598</v>
          </cell>
          <cell r="V65" t="str">
            <v>031</v>
          </cell>
          <cell r="W65">
            <v>0</v>
          </cell>
          <cell r="X65">
            <v>0</v>
          </cell>
          <cell r="Y65">
            <v>54381.440000000002</v>
          </cell>
        </row>
        <row r="66">
          <cell r="B66" t="str">
            <v>091</v>
          </cell>
          <cell r="C66">
            <v>-22</v>
          </cell>
          <cell r="D66">
            <v>-6318.6299999999983</v>
          </cell>
          <cell r="E66">
            <v>6318.6299999999983</v>
          </cell>
          <cell r="F66">
            <v>-6</v>
          </cell>
          <cell r="G66">
            <v>0</v>
          </cell>
          <cell r="N66" t="str">
            <v>034</v>
          </cell>
          <cell r="O66">
            <v>-15471.190070188175</v>
          </cell>
          <cell r="P66">
            <v>-5739.5700000000024</v>
          </cell>
          <cell r="Q66">
            <v>-21210.760070188178</v>
          </cell>
          <cell r="V66" t="str">
            <v>033</v>
          </cell>
          <cell r="W66">
            <v>-394188.74484154989</v>
          </cell>
          <cell r="X66">
            <v>104373.29999999997</v>
          </cell>
          <cell r="Y66">
            <v>304649.27484154998</v>
          </cell>
        </row>
        <row r="67">
          <cell r="B67" t="str">
            <v>093</v>
          </cell>
          <cell r="C67">
            <v>-11907</v>
          </cell>
          <cell r="D67">
            <v>-1663398.1100000064</v>
          </cell>
          <cell r="E67">
            <v>5302635.6900000116</v>
          </cell>
          <cell r="F67">
            <v>0</v>
          </cell>
          <cell r="G67">
            <v>0</v>
          </cell>
          <cell r="N67" t="str">
            <v>035</v>
          </cell>
          <cell r="O67">
            <v>-25557.753039002757</v>
          </cell>
          <cell r="P67">
            <v>-6258.7800000000025</v>
          </cell>
          <cell r="Q67">
            <v>-31816.533039002759</v>
          </cell>
          <cell r="V67" t="str">
            <v>034</v>
          </cell>
          <cell r="W67">
            <v>-88222.707495822338</v>
          </cell>
          <cell r="X67">
            <v>-53406.329999999987</v>
          </cell>
          <cell r="Y67">
            <v>203355.93749582244</v>
          </cell>
        </row>
        <row r="68">
          <cell r="B68" t="str">
            <v>096</v>
          </cell>
          <cell r="C68">
            <v>269510</v>
          </cell>
          <cell r="D68">
            <v>-413159.75999999983</v>
          </cell>
          <cell r="E68">
            <v>513140.18999999959</v>
          </cell>
          <cell r="F68">
            <v>0</v>
          </cell>
          <cell r="G68">
            <v>0</v>
          </cell>
          <cell r="N68" t="str">
            <v>036</v>
          </cell>
          <cell r="O68">
            <v>-8583.9279391865548</v>
          </cell>
          <cell r="P68">
            <v>-12023.409999999998</v>
          </cell>
          <cell r="Q68">
            <v>-20607.337939186553</v>
          </cell>
          <cell r="V68" t="str">
            <v>035</v>
          </cell>
          <cell r="W68">
            <v>-103048.35136492946</v>
          </cell>
          <cell r="X68">
            <v>-116916.44999999998</v>
          </cell>
          <cell r="Y68">
            <v>333950.63136492949</v>
          </cell>
        </row>
        <row r="69">
          <cell r="B69">
            <v>0</v>
          </cell>
          <cell r="C69">
            <v>1017251</v>
          </cell>
          <cell r="D69">
            <v>-3189555.5600000136</v>
          </cell>
          <cell r="E69">
            <v>10371077.470000006</v>
          </cell>
          <cell r="F69">
            <v>-7</v>
          </cell>
          <cell r="G69">
            <v>0</v>
          </cell>
          <cell r="N69" t="str">
            <v>077</v>
          </cell>
          <cell r="O69">
            <v>-1707650.2139206186</v>
          </cell>
          <cell r="P69">
            <v>-168414.01999999973</v>
          </cell>
          <cell r="Q69">
            <v>-1876064.2339206184</v>
          </cell>
          <cell r="V69" t="str">
            <v>036</v>
          </cell>
          <cell r="W69">
            <v>-50427.58878916406</v>
          </cell>
          <cell r="X69">
            <v>52551.049999999988</v>
          </cell>
          <cell r="Y69">
            <v>26356.248789164099</v>
          </cell>
        </row>
        <row r="70">
          <cell r="B70" t="str">
            <v>024</v>
          </cell>
          <cell r="C70">
            <v>-46309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N70" t="str">
            <v>079</v>
          </cell>
          <cell r="O70">
            <v>-483899.80231079174</v>
          </cell>
          <cell r="P70">
            <v>0</v>
          </cell>
          <cell r="Q70">
            <v>-483899.80231079174</v>
          </cell>
          <cell r="V70" t="str">
            <v>077</v>
          </cell>
          <cell r="W70">
            <v>2313875.0051867613</v>
          </cell>
          <cell r="X70">
            <v>-512016.51000000059</v>
          </cell>
          <cell r="Y70">
            <v>-146118.79518676037</v>
          </cell>
        </row>
        <row r="71">
          <cell r="B71" t="str">
            <v>030</v>
          </cell>
          <cell r="C71">
            <v>200569</v>
          </cell>
          <cell r="D71">
            <v>-12395.66</v>
          </cell>
          <cell r="E71">
            <v>11970.559999999998</v>
          </cell>
          <cell r="F71">
            <v>0</v>
          </cell>
          <cell r="G71">
            <v>0</v>
          </cell>
          <cell r="N71" t="str">
            <v>081</v>
          </cell>
          <cell r="O71">
            <v>-100414.75144343801</v>
          </cell>
          <cell r="P71">
            <v>-69786.090000000055</v>
          </cell>
          <cell r="Q71">
            <v>-170200.84144343808</v>
          </cell>
          <cell r="V71" t="str">
            <v>079</v>
          </cell>
          <cell r="W71">
            <v>1920185.2799999989</v>
          </cell>
          <cell r="X71">
            <v>0</v>
          </cell>
          <cell r="Y71">
            <v>-1920185.2799999989</v>
          </cell>
        </row>
        <row r="72">
          <cell r="B72" t="str">
            <v>031</v>
          </cell>
          <cell r="C72">
            <v>0</v>
          </cell>
          <cell r="D72">
            <v>-83.65</v>
          </cell>
          <cell r="E72">
            <v>0</v>
          </cell>
          <cell r="F72">
            <v>0</v>
          </cell>
          <cell r="G72">
            <v>0</v>
          </cell>
          <cell r="N72" t="str">
            <v>088</v>
          </cell>
          <cell r="O72">
            <v>-885.31498530711519</v>
          </cell>
          <cell r="P72">
            <v>0</v>
          </cell>
          <cell r="Q72">
            <v>-885.31498530711519</v>
          </cell>
          <cell r="V72" t="str">
            <v>081</v>
          </cell>
          <cell r="W72">
            <v>-1861476.9175350466</v>
          </cell>
          <cell r="X72">
            <v>241264.63000000012</v>
          </cell>
          <cell r="Y72">
            <v>1921307.6575350466</v>
          </cell>
        </row>
        <row r="73">
          <cell r="B73" t="str">
            <v>033</v>
          </cell>
          <cell r="C73">
            <v>7615</v>
          </cell>
          <cell r="D73">
            <v>-192061.69999999902</v>
          </cell>
          <cell r="E73">
            <v>1402601.1799999997</v>
          </cell>
          <cell r="F73">
            <v>0</v>
          </cell>
          <cell r="G73">
            <v>0</v>
          </cell>
          <cell r="N73" t="str">
            <v>089</v>
          </cell>
          <cell r="O73">
            <v>0.29999999998835847</v>
          </cell>
          <cell r="P73">
            <v>0</v>
          </cell>
          <cell r="Q73">
            <v>0.29999999998835847</v>
          </cell>
          <cell r="V73" t="str">
            <v>088</v>
          </cell>
          <cell r="W73">
            <v>-56208.5</v>
          </cell>
          <cell r="X73">
            <v>0</v>
          </cell>
          <cell r="Y73">
            <v>56208.5</v>
          </cell>
        </row>
        <row r="74">
          <cell r="B74" t="str">
            <v>034</v>
          </cell>
          <cell r="C74">
            <v>80181</v>
          </cell>
          <cell r="D74">
            <v>-117469.02000000002</v>
          </cell>
          <cell r="E74">
            <v>504195.38</v>
          </cell>
          <cell r="F74">
            <v>0</v>
          </cell>
          <cell r="G74">
            <v>0</v>
          </cell>
          <cell r="N74" t="str">
            <v>091</v>
          </cell>
          <cell r="O74">
            <v>136.01132090556555</v>
          </cell>
          <cell r="P74">
            <v>0</v>
          </cell>
          <cell r="Q74">
            <v>136.01132090556555</v>
          </cell>
          <cell r="V74" t="str">
            <v>091</v>
          </cell>
          <cell r="W74">
            <v>-7116.8600000000006</v>
          </cell>
          <cell r="X74">
            <v>4989.21</v>
          </cell>
          <cell r="Y74">
            <v>-50389.650000000009</v>
          </cell>
        </row>
        <row r="75">
          <cell r="B75" t="str">
            <v>035</v>
          </cell>
          <cell r="C75">
            <v>-17565</v>
          </cell>
          <cell r="D75">
            <v>-85136.259999999893</v>
          </cell>
          <cell r="E75">
            <v>115686.50999999982</v>
          </cell>
          <cell r="F75">
            <v>0</v>
          </cell>
          <cell r="G75">
            <v>0</v>
          </cell>
          <cell r="N75" t="str">
            <v>093</v>
          </cell>
          <cell r="O75">
            <v>-236265.09092205367</v>
          </cell>
          <cell r="P75">
            <v>-25753.860000000022</v>
          </cell>
          <cell r="Q75">
            <v>-262018.95092205369</v>
          </cell>
          <cell r="V75" t="str">
            <v>093</v>
          </cell>
          <cell r="W75">
            <v>1137141.6112203759</v>
          </cell>
          <cell r="X75">
            <v>-1046161.1100000001</v>
          </cell>
          <cell r="Y75">
            <v>5943.0187796244863</v>
          </cell>
        </row>
        <row r="76">
          <cell r="B76" t="str">
            <v>036</v>
          </cell>
          <cell r="C76">
            <v>-275445</v>
          </cell>
          <cell r="D76">
            <v>-314089.49000000092</v>
          </cell>
          <cell r="E76">
            <v>788702.77000000014</v>
          </cell>
          <cell r="F76">
            <v>0</v>
          </cell>
          <cell r="G76">
            <v>0</v>
          </cell>
          <cell r="N76" t="str">
            <v>096</v>
          </cell>
          <cell r="O76">
            <v>-74988.663822656308</v>
          </cell>
          <cell r="P76">
            <v>-12336.709999999997</v>
          </cell>
          <cell r="Q76">
            <v>-87325.3738226563</v>
          </cell>
          <cell r="V76" t="str">
            <v>096</v>
          </cell>
          <cell r="W76">
            <v>380285.85683675983</v>
          </cell>
          <cell r="X76">
            <v>-208967.62</v>
          </cell>
          <cell r="Y76">
            <v>-7467.1068367597763</v>
          </cell>
        </row>
        <row r="77">
          <cell r="B77" t="str">
            <v>079</v>
          </cell>
          <cell r="C77">
            <v>-50745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N77" t="str">
            <v>099</v>
          </cell>
          <cell r="O77">
            <v>0</v>
          </cell>
          <cell r="P77">
            <v>0</v>
          </cell>
          <cell r="Q77">
            <v>0</v>
          </cell>
          <cell r="V77" t="str">
            <v>107</v>
          </cell>
          <cell r="W77">
            <v>-7777.5</v>
          </cell>
          <cell r="X77">
            <v>0</v>
          </cell>
          <cell r="Y77">
            <v>-19665.75</v>
          </cell>
        </row>
        <row r="78">
          <cell r="B78" t="str">
            <v>081</v>
          </cell>
          <cell r="C78">
            <v>29634</v>
          </cell>
          <cell r="D78">
            <v>1783458.0099999979</v>
          </cell>
          <cell r="E78">
            <v>3924679.1500000251</v>
          </cell>
          <cell r="F78">
            <v>0</v>
          </cell>
          <cell r="G78">
            <v>0</v>
          </cell>
          <cell r="N78" t="str">
            <v>107</v>
          </cell>
          <cell r="O78">
            <v>-21.23</v>
          </cell>
          <cell r="P78">
            <v>0</v>
          </cell>
          <cell r="Q78">
            <v>-21.23</v>
          </cell>
          <cell r="V78" t="str">
            <v>170</v>
          </cell>
          <cell r="W78">
            <v>1411062.7563459231</v>
          </cell>
          <cell r="X78">
            <v>719063.53999999771</v>
          </cell>
          <cell r="Y78">
            <v>-110.20634592254646</v>
          </cell>
        </row>
        <row r="79">
          <cell r="B79">
            <v>0</v>
          </cell>
          <cell r="C79">
            <v>-72065</v>
          </cell>
          <cell r="D79">
            <v>1062222.2299999981</v>
          </cell>
          <cell r="E79">
            <v>6747835.550000025</v>
          </cell>
          <cell r="F79">
            <v>0</v>
          </cell>
          <cell r="G79">
            <v>0</v>
          </cell>
          <cell r="N79" t="str">
            <v>170</v>
          </cell>
          <cell r="O79">
            <v>-900406.89609821979</v>
          </cell>
          <cell r="P79">
            <v>-313685.66999999981</v>
          </cell>
          <cell r="Q79">
            <v>-1214092.5660982197</v>
          </cell>
          <cell r="V79" t="str">
            <v>190</v>
          </cell>
          <cell r="W79">
            <v>2202011.6978990696</v>
          </cell>
          <cell r="X79">
            <v>-468202.55000041059</v>
          </cell>
          <cell r="Y79">
            <v>1198.6021009460092</v>
          </cell>
        </row>
        <row r="80">
          <cell r="B80" t="str">
            <v>170</v>
          </cell>
          <cell r="C80">
            <v>320384</v>
          </cell>
          <cell r="D80">
            <v>-3711846.7799999788</v>
          </cell>
          <cell r="E80">
            <v>4834706.9499999816</v>
          </cell>
          <cell r="F80">
            <v>0</v>
          </cell>
          <cell r="G80">
            <v>0</v>
          </cell>
          <cell r="N80" t="str">
            <v>171</v>
          </cell>
          <cell r="O80">
            <v>0</v>
          </cell>
          <cell r="P80">
            <v>0</v>
          </cell>
          <cell r="Q80">
            <v>0</v>
          </cell>
          <cell r="V80" t="str">
            <v>700</v>
          </cell>
          <cell r="W80">
            <v>518146.47612354159</v>
          </cell>
          <cell r="X80">
            <v>2171490.1000000006</v>
          </cell>
          <cell r="Y80">
            <v>-161.61612354195677</v>
          </cell>
        </row>
        <row r="81">
          <cell r="B81" t="str">
            <v>171</v>
          </cell>
          <cell r="C81">
            <v>-31625</v>
          </cell>
          <cell r="D81">
            <v>-26414.240000000005</v>
          </cell>
          <cell r="E81">
            <v>47313.189999999988</v>
          </cell>
          <cell r="F81">
            <v>0.19</v>
          </cell>
          <cell r="G81">
            <v>0</v>
          </cell>
          <cell r="N81" t="str">
            <v>180</v>
          </cell>
          <cell r="O81">
            <v>-955888.31869384227</v>
          </cell>
          <cell r="P81">
            <v>0</v>
          </cell>
          <cell r="Q81">
            <v>-955888.31869384227</v>
          </cell>
          <cell r="V81" t="str">
            <v>041</v>
          </cell>
          <cell r="W81">
            <v>0</v>
          </cell>
          <cell r="X81">
            <v>0</v>
          </cell>
          <cell r="Y81">
            <v>50.079999999999991</v>
          </cell>
        </row>
        <row r="82">
          <cell r="B82">
            <v>0</v>
          </cell>
          <cell r="C82">
            <v>288759</v>
          </cell>
          <cell r="D82">
            <v>-3738261.0199999791</v>
          </cell>
          <cell r="E82">
            <v>4882020.139999982</v>
          </cell>
          <cell r="F82">
            <v>0.19</v>
          </cell>
          <cell r="G82">
            <v>0</v>
          </cell>
          <cell r="N82" t="str">
            <v>190</v>
          </cell>
          <cell r="O82">
            <v>-8474778.0234863013</v>
          </cell>
          <cell r="P82">
            <v>-1009149.7899999834</v>
          </cell>
          <cell r="Q82">
            <v>-9483927.8134862855</v>
          </cell>
          <cell r="V82">
            <v>17398979.442726895</v>
          </cell>
          <cell r="W82">
            <v>17398979.442726895</v>
          </cell>
          <cell r="X82">
            <v>-2451487.5100004142</v>
          </cell>
          <cell r="Y82">
            <v>464.78727312572124</v>
          </cell>
        </row>
        <row r="83">
          <cell r="B83" t="str">
            <v>190</v>
          </cell>
          <cell r="C83">
            <v>6602075</v>
          </cell>
          <cell r="D83">
            <v>-35211570.349999651</v>
          </cell>
          <cell r="E83">
            <v>90966398.309999734</v>
          </cell>
          <cell r="F83">
            <v>0</v>
          </cell>
          <cell r="G83">
            <v>0</v>
          </cell>
          <cell r="N83" t="str">
            <v>700</v>
          </cell>
          <cell r="O83">
            <v>-277788.19346179662</v>
          </cell>
          <cell r="P83">
            <v>-417727.00000000058</v>
          </cell>
          <cell r="Q83">
            <v>-695515.1934617972</v>
          </cell>
          <cell r="V83">
            <v>17399029.162726894</v>
          </cell>
          <cell r="W83">
            <v>17398979.442726895</v>
          </cell>
          <cell r="X83">
            <v>-2451487.5100004142</v>
          </cell>
          <cell r="Y83">
            <v>464.78727312572124</v>
          </cell>
        </row>
        <row r="84">
          <cell r="B84">
            <v>0</v>
          </cell>
          <cell r="C84">
            <v>6602075</v>
          </cell>
          <cell r="D84">
            <v>-35211570.349999651</v>
          </cell>
          <cell r="E84">
            <v>90966398.309999734</v>
          </cell>
          <cell r="F84">
            <v>0</v>
          </cell>
          <cell r="G84">
            <v>0</v>
          </cell>
          <cell r="N84">
            <v>-18667347.866810463</v>
          </cell>
          <cell r="O84">
            <v>-18667347.866810463</v>
          </cell>
          <cell r="P84">
            <v>-2432642.4299999834</v>
          </cell>
          <cell r="Q84">
            <v>-21099990.296810448</v>
          </cell>
          <cell r="W84">
            <v>17399029.162726894</v>
          </cell>
          <cell r="X84">
            <v>-2451218.5500004143</v>
          </cell>
          <cell r="Y84">
            <v>464.36727312579575</v>
          </cell>
        </row>
        <row r="85">
          <cell r="B85" t="str">
            <v>700</v>
          </cell>
          <cell r="C85">
            <v>-11407844</v>
          </cell>
          <cell r="D85">
            <v>-11661959.900000013</v>
          </cell>
          <cell r="E85">
            <v>22239636.240000173</v>
          </cell>
          <cell r="F85">
            <v>0</v>
          </cell>
          <cell r="G85">
            <v>0</v>
          </cell>
          <cell r="N85">
            <v>-18667347.866810463</v>
          </cell>
          <cell r="O85">
            <v>-18667347.866810463</v>
          </cell>
          <cell r="P85">
            <v>-2432642.4299999834</v>
          </cell>
          <cell r="Q85">
            <v>-21099990.296810448</v>
          </cell>
        </row>
        <row r="86">
          <cell r="B86">
            <v>0</v>
          </cell>
          <cell r="C86">
            <v>-11407844</v>
          </cell>
          <cell r="D86">
            <v>-11661959.900000013</v>
          </cell>
          <cell r="E86">
            <v>22239636.240000173</v>
          </cell>
          <cell r="F86">
            <v>0</v>
          </cell>
          <cell r="G86">
            <v>0</v>
          </cell>
          <cell r="O86">
            <v>-18667347.866810463</v>
          </cell>
          <cell r="P86">
            <v>-2432642.4299999834</v>
          </cell>
          <cell r="Q86">
            <v>-21099990.296810448</v>
          </cell>
        </row>
        <row r="87">
          <cell r="B87" t="str">
            <v>056</v>
          </cell>
          <cell r="C87">
            <v>0</v>
          </cell>
          <cell r="D87">
            <v>0</v>
          </cell>
          <cell r="E87">
            <v>57667.64</v>
          </cell>
          <cell r="F87">
            <v>0</v>
          </cell>
          <cell r="G87">
            <v>0</v>
          </cell>
        </row>
        <row r="88">
          <cell r="B88" t="str">
            <v>059</v>
          </cell>
          <cell r="C88">
            <v>0</v>
          </cell>
          <cell r="D88">
            <v>0</v>
          </cell>
          <cell r="E88">
            <v>186660.99999999997</v>
          </cell>
          <cell r="F88">
            <v>0</v>
          </cell>
          <cell r="G88">
            <v>0</v>
          </cell>
        </row>
        <row r="89">
          <cell r="B89" t="str">
            <v>212</v>
          </cell>
          <cell r="C89">
            <v>215716</v>
          </cell>
          <cell r="D89">
            <v>0</v>
          </cell>
          <cell r="E89">
            <v>-50599</v>
          </cell>
          <cell r="F89">
            <v>4</v>
          </cell>
          <cell r="G89">
            <v>0</v>
          </cell>
        </row>
        <row r="90">
          <cell r="B90" t="str">
            <v>821</v>
          </cell>
          <cell r="C90">
            <v>9670</v>
          </cell>
          <cell r="D90">
            <v>-125202.98000000001</v>
          </cell>
          <cell r="E90">
            <v>0</v>
          </cell>
          <cell r="F90">
            <v>0</v>
          </cell>
          <cell r="G90">
            <v>0</v>
          </cell>
        </row>
        <row r="91">
          <cell r="B91">
            <v>0</v>
          </cell>
          <cell r="C91">
            <v>225386</v>
          </cell>
          <cell r="D91">
            <v>-125202.98000000001</v>
          </cell>
          <cell r="E91">
            <v>193729.63999999996</v>
          </cell>
          <cell r="F91">
            <v>4</v>
          </cell>
          <cell r="G91">
            <v>0</v>
          </cell>
        </row>
        <row r="92">
          <cell r="B92" t="str">
            <v>800</v>
          </cell>
          <cell r="C92">
            <v>36368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</row>
        <row r="93">
          <cell r="B93">
            <v>0</v>
          </cell>
          <cell r="C93">
            <v>36368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</row>
        <row r="94">
          <cell r="B94" t="str">
            <v>817</v>
          </cell>
          <cell r="C94">
            <v>76074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</row>
        <row r="95">
          <cell r="B95">
            <v>0</v>
          </cell>
          <cell r="C95">
            <v>76074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</row>
        <row r="96">
          <cell r="B96" t="str">
            <v>819</v>
          </cell>
          <cell r="C96">
            <v>54478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</row>
        <row r="97">
          <cell r="B97">
            <v>0</v>
          </cell>
          <cell r="C97">
            <v>54478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</row>
        <row r="98">
          <cell r="B98" t="str">
            <v>236</v>
          </cell>
          <cell r="C98">
            <v>2443176</v>
          </cell>
          <cell r="D98">
            <v>0</v>
          </cell>
          <cell r="E98">
            <v>0</v>
          </cell>
          <cell r="F98">
            <v>0</v>
          </cell>
          <cell r="G98">
            <v>-1329311</v>
          </cell>
        </row>
        <row r="99">
          <cell r="B99">
            <v>0</v>
          </cell>
          <cell r="C99">
            <v>2443176</v>
          </cell>
          <cell r="D99">
            <v>0</v>
          </cell>
          <cell r="E99">
            <v>0</v>
          </cell>
          <cell r="F99">
            <v>0</v>
          </cell>
          <cell r="G99">
            <v>-1329311</v>
          </cell>
        </row>
        <row r="100">
          <cell r="B100" t="str">
            <v>057</v>
          </cell>
          <cell r="C100">
            <v>32951</v>
          </cell>
          <cell r="D100">
            <v>-291794.59000000003</v>
          </cell>
          <cell r="E100">
            <v>210246.09999999998</v>
          </cell>
          <cell r="F100">
            <v>0</v>
          </cell>
          <cell r="G100">
            <v>0</v>
          </cell>
        </row>
        <row r="101">
          <cell r="B101">
            <v>0</v>
          </cell>
          <cell r="C101">
            <v>32951</v>
          </cell>
          <cell r="D101">
            <v>-291794.59000000003</v>
          </cell>
          <cell r="E101">
            <v>210246.09999999998</v>
          </cell>
          <cell r="F101">
            <v>0</v>
          </cell>
          <cell r="G101">
            <v>0</v>
          </cell>
        </row>
        <row r="102">
          <cell r="C102">
            <v>-12332037</v>
          </cell>
          <cell r="D102">
            <v>-81161465.909999624</v>
          </cell>
          <cell r="E102">
            <v>174195432.93999991</v>
          </cell>
          <cell r="F102">
            <v>-4.41</v>
          </cell>
          <cell r="G102">
            <v>-1329311</v>
          </cell>
        </row>
      </sheetData>
      <sheetData sheetId="8"/>
      <sheetData sheetId="9">
        <row r="14">
          <cell r="A14" t="str">
            <v>001</v>
          </cell>
          <cell r="B14">
            <v>1</v>
          </cell>
          <cell r="C14">
            <v>250</v>
          </cell>
          <cell r="F14">
            <v>250</v>
          </cell>
        </row>
        <row r="15">
          <cell r="A15" t="str">
            <v>002</v>
          </cell>
          <cell r="B15">
            <v>2</v>
          </cell>
          <cell r="C15">
            <v>19962671</v>
          </cell>
          <cell r="D15">
            <v>20211088</v>
          </cell>
          <cell r="E15">
            <v>-18485131</v>
          </cell>
          <cell r="F15">
            <v>21688628</v>
          </cell>
        </row>
        <row r="16">
          <cell r="A16" t="str">
            <v>003</v>
          </cell>
          <cell r="B16">
            <v>3</v>
          </cell>
          <cell r="C16">
            <v>19305</v>
          </cell>
          <cell r="D16">
            <v>11898606</v>
          </cell>
          <cell r="E16">
            <v>-12213683</v>
          </cell>
          <cell r="F16">
            <v>-295773</v>
          </cell>
        </row>
        <row r="17">
          <cell r="A17" t="str">
            <v>004</v>
          </cell>
          <cell r="B17">
            <v>4</v>
          </cell>
          <cell r="C17">
            <v>259</v>
          </cell>
          <cell r="D17">
            <v>6586</v>
          </cell>
          <cell r="E17">
            <v>-6586</v>
          </cell>
          <cell r="F17">
            <v>259</v>
          </cell>
        </row>
        <row r="18">
          <cell r="A18" t="str">
            <v>005</v>
          </cell>
          <cell r="B18">
            <v>5</v>
          </cell>
          <cell r="C18">
            <v>1252262</v>
          </cell>
          <cell r="D18">
            <v>26645849</v>
          </cell>
          <cell r="E18">
            <v>-27395406</v>
          </cell>
          <cell r="F18">
            <v>502704</v>
          </cell>
        </row>
        <row r="19">
          <cell r="A19" t="str">
            <v>006</v>
          </cell>
          <cell r="B19">
            <v>6</v>
          </cell>
          <cell r="C19">
            <v>18884</v>
          </cell>
          <cell r="D19">
            <v>705677</v>
          </cell>
          <cell r="E19">
            <v>-723479</v>
          </cell>
          <cell r="F19">
            <v>1082</v>
          </cell>
        </row>
        <row r="20">
          <cell r="A20" t="str">
            <v>007</v>
          </cell>
          <cell r="B20">
            <v>7</v>
          </cell>
          <cell r="C20">
            <v>6240712</v>
          </cell>
          <cell r="D20">
            <v>30102030</v>
          </cell>
          <cell r="E20">
            <v>-29922846</v>
          </cell>
          <cell r="F20">
            <v>6419895</v>
          </cell>
        </row>
        <row r="21">
          <cell r="A21" t="str">
            <v>008</v>
          </cell>
          <cell r="B21">
            <v>8</v>
          </cell>
          <cell r="C21">
            <v>2878</v>
          </cell>
          <cell r="E21">
            <v>0</v>
          </cell>
          <cell r="F21">
            <v>2878</v>
          </cell>
        </row>
        <row r="22">
          <cell r="A22" t="str">
            <v>009</v>
          </cell>
          <cell r="B22">
            <v>9</v>
          </cell>
          <cell r="C22">
            <v>22804183</v>
          </cell>
          <cell r="D22">
            <v>52217386</v>
          </cell>
          <cell r="E22">
            <v>-56490095</v>
          </cell>
          <cell r="F22">
            <v>18531474</v>
          </cell>
        </row>
        <row r="23">
          <cell r="A23" t="str">
            <v>010</v>
          </cell>
          <cell r="B23">
            <v>10</v>
          </cell>
          <cell r="C23">
            <v>216280</v>
          </cell>
          <cell r="D23">
            <v>2428844</v>
          </cell>
          <cell r="E23">
            <v>-2553390</v>
          </cell>
          <cell r="F23">
            <v>91734</v>
          </cell>
        </row>
        <row r="24">
          <cell r="A24" t="str">
            <v>011</v>
          </cell>
          <cell r="B24">
            <v>11</v>
          </cell>
        </row>
        <row r="25">
          <cell r="A25" t="str">
            <v>012</v>
          </cell>
          <cell r="B25">
            <v>12</v>
          </cell>
          <cell r="C25">
            <v>629930</v>
          </cell>
          <cell r="D25">
            <v>5020410</v>
          </cell>
          <cell r="E25">
            <v>-2361033</v>
          </cell>
          <cell r="F25">
            <v>3289308</v>
          </cell>
        </row>
        <row r="26">
          <cell r="A26" t="str">
            <v>013</v>
          </cell>
          <cell r="B26">
            <v>13</v>
          </cell>
          <cell r="C26">
            <v>84200</v>
          </cell>
          <cell r="D26">
            <v>364102</v>
          </cell>
          <cell r="E26">
            <v>-362349</v>
          </cell>
          <cell r="F26">
            <v>85954</v>
          </cell>
        </row>
        <row r="27">
          <cell r="A27" t="str">
            <v>014</v>
          </cell>
          <cell r="B27">
            <v>14</v>
          </cell>
          <cell r="C27">
            <v>29</v>
          </cell>
          <cell r="F27">
            <v>29</v>
          </cell>
        </row>
        <row r="28">
          <cell r="A28" t="str">
            <v>015</v>
          </cell>
          <cell r="B28">
            <v>15</v>
          </cell>
          <cell r="C28">
            <v>2</v>
          </cell>
          <cell r="F28">
            <v>2</v>
          </cell>
        </row>
        <row r="29">
          <cell r="A29" t="str">
            <v>016</v>
          </cell>
          <cell r="B29">
            <v>16</v>
          </cell>
          <cell r="C29">
            <v>10116467</v>
          </cell>
          <cell r="D29">
            <v>15050508</v>
          </cell>
          <cell r="E29">
            <v>-25068377</v>
          </cell>
          <cell r="F29">
            <v>98598</v>
          </cell>
        </row>
        <row r="30">
          <cell r="A30" t="str">
            <v>017</v>
          </cell>
          <cell r="B30">
            <v>17</v>
          </cell>
          <cell r="C30">
            <v>2</v>
          </cell>
          <cell r="E30">
            <v>0</v>
          </cell>
          <cell r="F30">
            <v>2</v>
          </cell>
        </row>
        <row r="31">
          <cell r="A31" t="str">
            <v>018</v>
          </cell>
          <cell r="B31">
            <v>18</v>
          </cell>
          <cell r="C31">
            <v>19</v>
          </cell>
          <cell r="D31">
            <v>9932</v>
          </cell>
          <cell r="E31">
            <v>-9888</v>
          </cell>
          <cell r="F31">
            <v>64</v>
          </cell>
        </row>
        <row r="32">
          <cell r="A32" t="str">
            <v>019</v>
          </cell>
          <cell r="B32">
            <v>19</v>
          </cell>
          <cell r="C32">
            <v>565408</v>
          </cell>
          <cell r="D32">
            <v>3547197</v>
          </cell>
          <cell r="E32">
            <v>-3486372</v>
          </cell>
          <cell r="F32">
            <v>626234</v>
          </cell>
        </row>
        <row r="33">
          <cell r="A33" t="str">
            <v>020</v>
          </cell>
          <cell r="B33">
            <v>20</v>
          </cell>
          <cell r="C33">
            <v>27468</v>
          </cell>
          <cell r="D33">
            <v>607225</v>
          </cell>
          <cell r="E33">
            <v>-631055</v>
          </cell>
          <cell r="F33">
            <v>3639</v>
          </cell>
        </row>
        <row r="34">
          <cell r="A34" t="str">
            <v>021</v>
          </cell>
          <cell r="B34">
            <v>21</v>
          </cell>
          <cell r="C34">
            <v>161497</v>
          </cell>
          <cell r="D34">
            <v>10201764</v>
          </cell>
          <cell r="E34">
            <v>-10341883</v>
          </cell>
          <cell r="F34">
            <v>21378</v>
          </cell>
        </row>
        <row r="35">
          <cell r="A35" t="str">
            <v>024</v>
          </cell>
          <cell r="B35">
            <v>24</v>
          </cell>
          <cell r="C35">
            <v>3329599</v>
          </cell>
          <cell r="F35">
            <v>3329599</v>
          </cell>
        </row>
        <row r="36">
          <cell r="A36" t="str">
            <v>030</v>
          </cell>
          <cell r="B36">
            <v>30</v>
          </cell>
          <cell r="C36">
            <v>451539</v>
          </cell>
          <cell r="D36">
            <v>93176</v>
          </cell>
          <cell r="E36">
            <v>-267900</v>
          </cell>
          <cell r="F36">
            <v>276814</v>
          </cell>
        </row>
        <row r="37">
          <cell r="A37" t="str">
            <v>033</v>
          </cell>
          <cell r="B37">
            <v>33</v>
          </cell>
          <cell r="C37">
            <v>605239</v>
          </cell>
          <cell r="D37">
            <v>7637053</v>
          </cell>
          <cell r="E37">
            <v>-8692503</v>
          </cell>
          <cell r="F37">
            <v>-450211</v>
          </cell>
        </row>
        <row r="38">
          <cell r="A38" t="str">
            <v>034</v>
          </cell>
          <cell r="B38">
            <v>34</v>
          </cell>
          <cell r="C38">
            <v>-1826554</v>
          </cell>
          <cell r="D38">
            <v>2029000</v>
          </cell>
          <cell r="E38">
            <v>-1404402</v>
          </cell>
          <cell r="F38">
            <v>-1201956</v>
          </cell>
        </row>
        <row r="39">
          <cell r="A39" t="str">
            <v>035</v>
          </cell>
          <cell r="B39">
            <v>35</v>
          </cell>
          <cell r="C39">
            <v>-1325560</v>
          </cell>
          <cell r="D39">
            <v>3317169</v>
          </cell>
          <cell r="E39">
            <v>-3224868</v>
          </cell>
          <cell r="F39">
            <v>-1233259</v>
          </cell>
        </row>
        <row r="40">
          <cell r="A40" t="str">
            <v>036</v>
          </cell>
          <cell r="B40">
            <v>36</v>
          </cell>
          <cell r="C40">
            <v>70659</v>
          </cell>
          <cell r="D40">
            <v>2264002</v>
          </cell>
          <cell r="E40">
            <v>-2463139</v>
          </cell>
          <cell r="F40">
            <v>-128478</v>
          </cell>
        </row>
        <row r="41">
          <cell r="A41" t="str">
            <v>047</v>
          </cell>
          <cell r="B41">
            <v>47</v>
          </cell>
        </row>
        <row r="42">
          <cell r="A42" t="str">
            <v>072</v>
          </cell>
          <cell r="B42">
            <v>72</v>
          </cell>
          <cell r="C42">
            <v>-3</v>
          </cell>
          <cell r="F42">
            <v>-3</v>
          </cell>
        </row>
        <row r="43">
          <cell r="A43" t="str">
            <v>077</v>
          </cell>
          <cell r="B43">
            <v>77</v>
          </cell>
          <cell r="C43">
            <v>3581208</v>
          </cell>
          <cell r="D43">
            <v>40670234</v>
          </cell>
          <cell r="E43">
            <v>-41456696</v>
          </cell>
          <cell r="F43">
            <v>2794746</v>
          </cell>
        </row>
        <row r="44">
          <cell r="A44" t="str">
            <v>079</v>
          </cell>
          <cell r="B44">
            <v>79</v>
          </cell>
          <cell r="C44">
            <v>1788341</v>
          </cell>
          <cell r="D44">
            <v>-2535</v>
          </cell>
          <cell r="E44">
            <v>0</v>
          </cell>
          <cell r="F44">
            <v>1785806</v>
          </cell>
        </row>
        <row r="45">
          <cell r="A45" t="str">
            <v>081</v>
          </cell>
          <cell r="B45">
            <v>81</v>
          </cell>
          <cell r="C45">
            <v>213716</v>
          </cell>
          <cell r="D45">
            <v>25148807</v>
          </cell>
          <cell r="E45">
            <v>-24879136</v>
          </cell>
          <cell r="F45">
            <v>483387</v>
          </cell>
        </row>
        <row r="46">
          <cell r="A46" t="str">
            <v>088</v>
          </cell>
          <cell r="B46">
            <v>88</v>
          </cell>
          <cell r="C46">
            <v>674800</v>
          </cell>
          <cell r="E46">
            <v>0</v>
          </cell>
          <cell r="F46">
            <v>674800</v>
          </cell>
        </row>
        <row r="47">
          <cell r="A47" t="str">
            <v>089</v>
          </cell>
          <cell r="B47">
            <v>89</v>
          </cell>
          <cell r="C47">
            <v>0</v>
          </cell>
          <cell r="F47">
            <v>0</v>
          </cell>
        </row>
        <row r="48">
          <cell r="A48" t="str">
            <v>091</v>
          </cell>
          <cell r="B48">
            <v>91</v>
          </cell>
          <cell r="C48">
            <v>2500</v>
          </cell>
          <cell r="D48">
            <v>109111</v>
          </cell>
          <cell r="E48">
            <v>-106575</v>
          </cell>
          <cell r="F48">
            <v>5036</v>
          </cell>
        </row>
        <row r="49">
          <cell r="A49" t="str">
            <v>093</v>
          </cell>
          <cell r="B49">
            <v>93</v>
          </cell>
          <cell r="C49">
            <v>4700701</v>
          </cell>
          <cell r="D49">
            <v>24056674</v>
          </cell>
          <cell r="E49">
            <v>-26054904</v>
          </cell>
          <cell r="F49">
            <v>2702471</v>
          </cell>
        </row>
        <row r="50">
          <cell r="A50" t="str">
            <v>096</v>
          </cell>
          <cell r="B50">
            <v>96</v>
          </cell>
          <cell r="C50">
            <v>785733</v>
          </cell>
          <cell r="D50">
            <v>7867891</v>
          </cell>
          <cell r="E50">
            <v>-5147489</v>
          </cell>
          <cell r="F50">
            <v>3506136</v>
          </cell>
        </row>
        <row r="51">
          <cell r="A51" t="str">
            <v>099</v>
          </cell>
          <cell r="B51">
            <v>99</v>
          </cell>
          <cell r="C51">
            <v>0</v>
          </cell>
          <cell r="F51">
            <v>0</v>
          </cell>
        </row>
        <row r="52">
          <cell r="A52" t="str">
            <v>107</v>
          </cell>
          <cell r="B52">
            <v>107</v>
          </cell>
          <cell r="C52">
            <v>-4553226</v>
          </cell>
          <cell r="D52">
            <v>0</v>
          </cell>
          <cell r="E52">
            <v>0</v>
          </cell>
          <cell r="F52">
            <v>-4553226</v>
          </cell>
        </row>
        <row r="53">
          <cell r="A53" t="str">
            <v>170</v>
          </cell>
          <cell r="B53">
            <v>170</v>
          </cell>
          <cell r="C53">
            <v>5814945</v>
          </cell>
          <cell r="D53">
            <v>50002438</v>
          </cell>
          <cell r="E53">
            <v>-52533092</v>
          </cell>
          <cell r="F53">
            <v>3284291</v>
          </cell>
        </row>
        <row r="54">
          <cell r="A54" t="str">
            <v>171</v>
          </cell>
          <cell r="B54">
            <v>171</v>
          </cell>
          <cell r="C54">
            <v>420</v>
          </cell>
          <cell r="D54">
            <v>640486</v>
          </cell>
          <cell r="E54">
            <v>1187</v>
          </cell>
          <cell r="F54">
            <v>642093</v>
          </cell>
        </row>
        <row r="55">
          <cell r="A55" t="str">
            <v>180</v>
          </cell>
          <cell r="B55">
            <v>180</v>
          </cell>
          <cell r="C55">
            <v>191387482</v>
          </cell>
          <cell r="F55">
            <v>191387482</v>
          </cell>
        </row>
        <row r="56">
          <cell r="A56" t="str">
            <v>190</v>
          </cell>
          <cell r="B56">
            <v>190</v>
          </cell>
          <cell r="C56">
            <v>15194076</v>
          </cell>
          <cell r="D56">
            <v>319541371</v>
          </cell>
          <cell r="E56">
            <v>-307696030</v>
          </cell>
          <cell r="F56">
            <v>27039417</v>
          </cell>
        </row>
        <row r="57">
          <cell r="A57" t="str">
            <v>212</v>
          </cell>
          <cell r="B57">
            <v>212</v>
          </cell>
          <cell r="C57">
            <v>1074514</v>
          </cell>
          <cell r="D57">
            <v>224509</v>
          </cell>
          <cell r="E57">
            <v>-1246770</v>
          </cell>
          <cell r="F57">
            <v>52253</v>
          </cell>
        </row>
        <row r="58">
          <cell r="A58" t="str">
            <v>818</v>
          </cell>
          <cell r="B58">
            <v>231</v>
          </cell>
          <cell r="C58">
            <v>-198</v>
          </cell>
          <cell r="E58">
            <v>0</v>
          </cell>
          <cell r="F58">
            <v>-198</v>
          </cell>
        </row>
        <row r="59">
          <cell r="A59" t="str">
            <v>800</v>
          </cell>
          <cell r="B59">
            <v>232</v>
          </cell>
          <cell r="C59">
            <v>902928</v>
          </cell>
          <cell r="D59">
            <v>44952</v>
          </cell>
          <cell r="E59">
            <v>-177681</v>
          </cell>
          <cell r="F59">
            <v>770198</v>
          </cell>
        </row>
        <row r="60">
          <cell r="A60" t="str">
            <v>817</v>
          </cell>
          <cell r="B60">
            <v>233</v>
          </cell>
          <cell r="C60">
            <v>1025650</v>
          </cell>
          <cell r="E60">
            <v>-350695</v>
          </cell>
          <cell r="F60">
            <v>674955</v>
          </cell>
        </row>
        <row r="61">
          <cell r="A61" t="str">
            <v>819</v>
          </cell>
          <cell r="B61">
            <v>234</v>
          </cell>
          <cell r="C61">
            <v>1312000</v>
          </cell>
          <cell r="D61">
            <v>753608</v>
          </cell>
          <cell r="E61">
            <v>-2065608</v>
          </cell>
          <cell r="F61">
            <v>0</v>
          </cell>
        </row>
        <row r="62">
          <cell r="A62" t="str">
            <v>236</v>
          </cell>
          <cell r="B62">
            <v>236</v>
          </cell>
          <cell r="C62">
            <v>-701</v>
          </cell>
          <cell r="D62">
            <v>38000</v>
          </cell>
          <cell r="E62">
            <v>-37299</v>
          </cell>
          <cell r="F62">
            <v>0</v>
          </cell>
        </row>
        <row r="63">
          <cell r="A63" t="str">
            <v>055</v>
          </cell>
          <cell r="B63">
            <v>301</v>
          </cell>
          <cell r="C63">
            <v>196</v>
          </cell>
          <cell r="F63">
            <v>196</v>
          </cell>
        </row>
        <row r="64">
          <cell r="A64" t="str">
            <v>057</v>
          </cell>
          <cell r="B64">
            <v>303</v>
          </cell>
          <cell r="C64">
            <v>-145238</v>
          </cell>
          <cell r="D64">
            <v>355864</v>
          </cell>
          <cell r="E64">
            <v>372629</v>
          </cell>
          <cell r="F64">
            <v>583256</v>
          </cell>
        </row>
        <row r="65">
          <cell r="A65" t="str">
            <v>700</v>
          </cell>
          <cell r="B65">
            <v>700</v>
          </cell>
          <cell r="C65">
            <v>-39588764</v>
          </cell>
          <cell r="D65">
            <v>288070523</v>
          </cell>
          <cell r="E65">
            <v>-251577931</v>
          </cell>
          <cell r="F65">
            <v>-3096171</v>
          </cell>
        </row>
        <row r="66">
          <cell r="A66" t="str">
            <v>031</v>
          </cell>
          <cell r="B66">
            <v>31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</row>
        <row r="67">
          <cell r="A67" t="str">
            <v>098</v>
          </cell>
          <cell r="B67">
            <v>98</v>
          </cell>
          <cell r="C67">
            <v>-145</v>
          </cell>
          <cell r="F67">
            <v>-145</v>
          </cell>
        </row>
        <row r="68">
          <cell r="A68" t="str">
            <v>086</v>
          </cell>
          <cell r="B68">
            <v>86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</row>
        <row r="69">
          <cell r="A69" t="str">
            <v>060</v>
          </cell>
          <cell r="B69">
            <v>60</v>
          </cell>
          <cell r="C69">
            <v>0</v>
          </cell>
          <cell r="F69">
            <v>0</v>
          </cell>
        </row>
        <row r="70">
          <cell r="A70">
            <v>0</v>
          </cell>
          <cell r="B70" t="e">
            <v>#N/A</v>
          </cell>
          <cell r="C70">
            <v>0</v>
          </cell>
          <cell r="F70">
            <v>0</v>
          </cell>
        </row>
        <row r="71">
          <cell r="A71" t="str">
            <v>090</v>
          </cell>
          <cell r="B71">
            <v>90</v>
          </cell>
          <cell r="E71">
            <v>0</v>
          </cell>
          <cell r="F71">
            <v>0</v>
          </cell>
        </row>
        <row r="72">
          <cell r="A72" t="str">
            <v>041</v>
          </cell>
          <cell r="B72">
            <v>41</v>
          </cell>
          <cell r="E72">
            <v>0</v>
          </cell>
          <cell r="F72">
            <v>0</v>
          </cell>
        </row>
        <row r="73">
          <cell r="A73" t="str">
            <v>080</v>
          </cell>
          <cell r="B73">
            <v>80</v>
          </cell>
          <cell r="E73">
            <v>0</v>
          </cell>
          <cell r="F73">
            <v>0</v>
          </cell>
        </row>
        <row r="74">
          <cell r="A74" t="str">
            <v>001060</v>
          </cell>
          <cell r="B74" t="str">
            <v>Grand Total</v>
          </cell>
          <cell r="C74">
            <v>247578562</v>
          </cell>
          <cell r="D74">
            <v>951879539</v>
          </cell>
          <cell r="E74">
            <v>-919060474</v>
          </cell>
          <cell r="F74">
            <v>280397626</v>
          </cell>
        </row>
      </sheetData>
      <sheetData sheetId="10"/>
      <sheetData sheetId="11">
        <row r="14">
          <cell r="D14" t="str">
            <v>056</v>
          </cell>
        </row>
      </sheetData>
      <sheetData sheetId="12">
        <row r="16">
          <cell r="D16" t="str">
            <v>077</v>
          </cell>
        </row>
      </sheetData>
      <sheetData sheetId="13">
        <row r="13">
          <cell r="D13" t="str">
            <v>212</v>
          </cell>
        </row>
      </sheetData>
      <sheetData sheetId="14">
        <row r="12">
          <cell r="D12" t="str">
            <v>002</v>
          </cell>
        </row>
      </sheetData>
      <sheetData sheetId="15">
        <row r="11">
          <cell r="F11" t="str">
            <v>212</v>
          </cell>
        </row>
      </sheetData>
      <sheetData sheetId="16"/>
      <sheetData sheetId="17"/>
      <sheetData sheetId="18"/>
      <sheetData sheetId="19">
        <row r="14">
          <cell r="C14" t="str">
            <v>002</v>
          </cell>
        </row>
      </sheetData>
      <sheetData sheetId="20">
        <row r="10">
          <cell r="D10" t="str">
            <v>002</v>
          </cell>
          <cell r="E10">
            <v>22140326.310000069</v>
          </cell>
          <cell r="F10">
            <v>-7894438.1399999941</v>
          </cell>
          <cell r="G10">
            <v>0</v>
          </cell>
          <cell r="H10">
            <v>0</v>
          </cell>
          <cell r="I10">
            <v>14245888.170000076</v>
          </cell>
        </row>
        <row r="11">
          <cell r="D11" t="str">
            <v>012</v>
          </cell>
          <cell r="E11">
            <v>3289307.2199999983</v>
          </cell>
          <cell r="F11">
            <v>174391.45999999944</v>
          </cell>
          <cell r="G11">
            <v>0</v>
          </cell>
          <cell r="H11">
            <v>0</v>
          </cell>
          <cell r="I11">
            <v>3463698.6799999978</v>
          </cell>
        </row>
        <row r="12">
          <cell r="D12">
            <v>0</v>
          </cell>
          <cell r="E12">
            <v>25429633.530000068</v>
          </cell>
          <cell r="F12">
            <v>-7720046.679999995</v>
          </cell>
          <cell r="G12">
            <v>0</v>
          </cell>
          <cell r="H12">
            <v>0</v>
          </cell>
          <cell r="I12">
            <v>17709586.850000076</v>
          </cell>
        </row>
        <row r="13">
          <cell r="D13">
            <v>0</v>
          </cell>
          <cell r="E13">
            <v>25429633.530000068</v>
          </cell>
          <cell r="F13">
            <v>-7720046.679999995</v>
          </cell>
          <cell r="G13">
            <v>0</v>
          </cell>
          <cell r="H13">
            <v>0</v>
          </cell>
          <cell r="I13">
            <v>17709586.850000076</v>
          </cell>
        </row>
        <row r="14">
          <cell r="D14" t="str">
            <v>007</v>
          </cell>
          <cell r="E14">
            <v>4796968.7100000111</v>
          </cell>
          <cell r="F14">
            <v>-1367758.9400000002</v>
          </cell>
          <cell r="G14">
            <v>0</v>
          </cell>
          <cell r="H14">
            <v>0</v>
          </cell>
          <cell r="I14">
            <v>3429209.7700000107</v>
          </cell>
        </row>
        <row r="15">
          <cell r="D15" t="str">
            <v>077</v>
          </cell>
          <cell r="E15">
            <v>1012998.8700000041</v>
          </cell>
          <cell r="F15">
            <v>1986522.3000000049</v>
          </cell>
          <cell r="G15">
            <v>0</v>
          </cell>
          <cell r="H15">
            <v>0</v>
          </cell>
          <cell r="I15">
            <v>2999521.1700000092</v>
          </cell>
        </row>
        <row r="16">
          <cell r="D16" t="str">
            <v>107</v>
          </cell>
          <cell r="E16">
            <v>-1388912.6599999915</v>
          </cell>
          <cell r="F16">
            <v>1551627.599999998</v>
          </cell>
          <cell r="G16">
            <v>0</v>
          </cell>
          <cell r="H16">
            <v>0</v>
          </cell>
          <cell r="I16">
            <v>162714.94000000646</v>
          </cell>
        </row>
        <row r="17">
          <cell r="D17">
            <v>0</v>
          </cell>
          <cell r="E17">
            <v>4421054.9200000232</v>
          </cell>
          <cell r="F17">
            <v>2170390.9600000028</v>
          </cell>
          <cell r="G17">
            <v>0</v>
          </cell>
          <cell r="H17">
            <v>0</v>
          </cell>
          <cell r="I17">
            <v>6591445.8800000269</v>
          </cell>
        </row>
        <row r="18">
          <cell r="D18">
            <v>0</v>
          </cell>
          <cell r="E18">
            <v>4421054.9200000232</v>
          </cell>
          <cell r="F18">
            <v>2170390.9600000028</v>
          </cell>
          <cell r="G18">
            <v>0</v>
          </cell>
          <cell r="H18">
            <v>0</v>
          </cell>
          <cell r="I18">
            <v>6591445.8800000269</v>
          </cell>
        </row>
        <row r="19">
          <cell r="D19" t="str">
            <v>003</v>
          </cell>
          <cell r="E19">
            <v>-264369.56999999989</v>
          </cell>
          <cell r="F19">
            <v>577738.92000000062</v>
          </cell>
          <cell r="G19">
            <v>0</v>
          </cell>
          <cell r="H19">
            <v>0</v>
          </cell>
          <cell r="I19">
            <v>313369.35000000073</v>
          </cell>
        </row>
        <row r="20">
          <cell r="D20" t="str">
            <v>004</v>
          </cell>
          <cell r="E20">
            <v>58.839999999992273</v>
          </cell>
          <cell r="F20">
            <v>-0.51999999999999991</v>
          </cell>
          <cell r="G20">
            <v>0</v>
          </cell>
          <cell r="H20">
            <v>0</v>
          </cell>
          <cell r="I20">
            <v>58.31999999999227</v>
          </cell>
        </row>
        <row r="21">
          <cell r="D21" t="str">
            <v>005</v>
          </cell>
          <cell r="E21">
            <v>561304.49000000511</v>
          </cell>
          <cell r="F21">
            <v>3106664.0499999993</v>
          </cell>
          <cell r="G21">
            <v>0</v>
          </cell>
          <cell r="H21">
            <v>0</v>
          </cell>
          <cell r="I21">
            <v>3667968.5400000047</v>
          </cell>
        </row>
        <row r="22">
          <cell r="D22" t="str">
            <v>006</v>
          </cell>
          <cell r="E22">
            <v>871.90999999996347</v>
          </cell>
          <cell r="F22">
            <v>4385.9799999999886</v>
          </cell>
          <cell r="G22">
            <v>0</v>
          </cell>
          <cell r="H22">
            <v>0</v>
          </cell>
          <cell r="I22">
            <v>5257.8899999999521</v>
          </cell>
        </row>
        <row r="23">
          <cell r="D23" t="str">
            <v>008</v>
          </cell>
          <cell r="E23">
            <v>410.29999999976371</v>
          </cell>
          <cell r="F23">
            <v>0</v>
          </cell>
          <cell r="G23">
            <v>0</v>
          </cell>
          <cell r="H23">
            <v>0</v>
          </cell>
          <cell r="I23">
            <v>410.29999999976371</v>
          </cell>
        </row>
        <row r="24">
          <cell r="D24" t="str">
            <v>010</v>
          </cell>
          <cell r="E24">
            <v>309162.93000000931</v>
          </cell>
          <cell r="F24">
            <v>461830.08000000071</v>
          </cell>
          <cell r="G24">
            <v>0</v>
          </cell>
          <cell r="H24">
            <v>0</v>
          </cell>
          <cell r="I24">
            <v>770993.01000001002</v>
          </cell>
        </row>
        <row r="25">
          <cell r="D25" t="str">
            <v>013</v>
          </cell>
          <cell r="E25">
            <v>86158.189999999842</v>
          </cell>
          <cell r="F25">
            <v>30478.920000000089</v>
          </cell>
          <cell r="G25">
            <v>0</v>
          </cell>
          <cell r="H25">
            <v>0</v>
          </cell>
          <cell r="I25">
            <v>116637.10999999993</v>
          </cell>
        </row>
        <row r="26">
          <cell r="D26" t="str">
            <v>014</v>
          </cell>
          <cell r="E26">
            <v>1.2</v>
          </cell>
          <cell r="F26">
            <v>-1.2</v>
          </cell>
          <cell r="G26">
            <v>0</v>
          </cell>
          <cell r="H26">
            <v>0</v>
          </cell>
          <cell r="I26">
            <v>0</v>
          </cell>
        </row>
        <row r="27">
          <cell r="D27" t="str">
            <v>015</v>
          </cell>
          <cell r="E27">
            <v>1.2</v>
          </cell>
          <cell r="F27">
            <v>-1.2</v>
          </cell>
          <cell r="G27">
            <v>0</v>
          </cell>
          <cell r="H27">
            <v>0</v>
          </cell>
          <cell r="I27">
            <v>0</v>
          </cell>
        </row>
        <row r="28">
          <cell r="D28" t="str">
            <v>016</v>
          </cell>
          <cell r="E28">
            <v>126904.88000000082</v>
          </cell>
          <cell r="F28">
            <v>379611.22999999992</v>
          </cell>
          <cell r="G28">
            <v>0</v>
          </cell>
          <cell r="H28">
            <v>0</v>
          </cell>
          <cell r="I28">
            <v>506516.11000000074</v>
          </cell>
        </row>
        <row r="29">
          <cell r="D29" t="str">
            <v>017</v>
          </cell>
          <cell r="E29">
            <v>1.77</v>
          </cell>
          <cell r="F29">
            <v>-0.15</v>
          </cell>
          <cell r="G29">
            <v>0</v>
          </cell>
          <cell r="H29">
            <v>0</v>
          </cell>
          <cell r="I29">
            <v>1.62</v>
          </cell>
        </row>
        <row r="30">
          <cell r="D30" t="str">
            <v>018</v>
          </cell>
          <cell r="E30">
            <v>74.920000000010461</v>
          </cell>
          <cell r="F30">
            <v>-46.419999999999959</v>
          </cell>
          <cell r="G30">
            <v>0</v>
          </cell>
          <cell r="H30">
            <v>0</v>
          </cell>
          <cell r="I30">
            <v>28.500000000010502</v>
          </cell>
        </row>
        <row r="31">
          <cell r="D31" t="str">
            <v>019</v>
          </cell>
          <cell r="E31">
            <v>634513.8600000029</v>
          </cell>
          <cell r="F31">
            <v>-532148.20000000019</v>
          </cell>
          <cell r="G31">
            <v>0</v>
          </cell>
          <cell r="H31">
            <v>0</v>
          </cell>
          <cell r="I31">
            <v>102365.66000000271</v>
          </cell>
        </row>
        <row r="32">
          <cell r="D32" t="str">
            <v>020</v>
          </cell>
          <cell r="E32">
            <v>9047.9200000003257</v>
          </cell>
          <cell r="F32">
            <v>80090.020000000048</v>
          </cell>
          <cell r="G32">
            <v>0</v>
          </cell>
          <cell r="H32">
            <v>0</v>
          </cell>
          <cell r="I32">
            <v>89137.940000000381</v>
          </cell>
        </row>
        <row r="33">
          <cell r="D33" t="str">
            <v>021</v>
          </cell>
          <cell r="E33">
            <v>25692.559999996534</v>
          </cell>
          <cell r="F33">
            <v>861874.78999999957</v>
          </cell>
          <cell r="G33">
            <v>0</v>
          </cell>
          <cell r="H33">
            <v>0</v>
          </cell>
          <cell r="I33">
            <v>887567.34999999614</v>
          </cell>
        </row>
        <row r="34">
          <cell r="D34" t="str">
            <v>022</v>
          </cell>
          <cell r="E34">
            <v>1941.6899999999441</v>
          </cell>
          <cell r="F34">
            <v>-1941.69</v>
          </cell>
          <cell r="G34">
            <v>0</v>
          </cell>
          <cell r="H34">
            <v>0</v>
          </cell>
          <cell r="I34">
            <v>-5.5933924159035087E-11</v>
          </cell>
        </row>
        <row r="35">
          <cell r="D35">
            <v>0</v>
          </cell>
          <cell r="E35">
            <v>1491777.0900000145</v>
          </cell>
          <cell r="F35">
            <v>4968534.6099999985</v>
          </cell>
          <cell r="G35">
            <v>0</v>
          </cell>
          <cell r="H35">
            <v>0</v>
          </cell>
          <cell r="I35">
            <v>6460311.7000000151</v>
          </cell>
        </row>
        <row r="36">
          <cell r="D36">
            <v>0</v>
          </cell>
          <cell r="E36">
            <v>1491777.0900000145</v>
          </cell>
          <cell r="F36">
            <v>4968534.6099999985</v>
          </cell>
          <cell r="G36">
            <v>0</v>
          </cell>
          <cell r="H36">
            <v>0</v>
          </cell>
          <cell r="I36">
            <v>6460311.7000000151</v>
          </cell>
        </row>
        <row r="37">
          <cell r="D37" t="str">
            <v>009</v>
          </cell>
          <cell r="E37">
            <v>18586869.830000062</v>
          </cell>
          <cell r="F37">
            <v>-3908949.0099999961</v>
          </cell>
          <cell r="G37">
            <v>0</v>
          </cell>
          <cell r="H37">
            <v>0</v>
          </cell>
          <cell r="I37">
            <v>14677920.820000065</v>
          </cell>
        </row>
        <row r="38">
          <cell r="D38" t="str">
            <v>091</v>
          </cell>
          <cell r="E38">
            <v>-31786.539999999688</v>
          </cell>
          <cell r="F38">
            <v>510056.96000000014</v>
          </cell>
          <cell r="G38">
            <v>0</v>
          </cell>
          <cell r="H38">
            <v>0</v>
          </cell>
          <cell r="I38">
            <v>478270.42000000045</v>
          </cell>
        </row>
        <row r="39">
          <cell r="D39" t="str">
            <v>093</v>
          </cell>
          <cell r="E39">
            <v>3636428.1800000118</v>
          </cell>
          <cell r="F39">
            <v>2286980.2599999988</v>
          </cell>
          <cell r="G39">
            <v>0</v>
          </cell>
          <cell r="H39">
            <v>0</v>
          </cell>
          <cell r="I39">
            <v>5923408.4400000107</v>
          </cell>
        </row>
        <row r="40">
          <cell r="D40" t="str">
            <v>096</v>
          </cell>
          <cell r="E40">
            <v>3520332.9200000037</v>
          </cell>
          <cell r="F40">
            <v>-107121.43999999983</v>
          </cell>
          <cell r="G40">
            <v>0</v>
          </cell>
          <cell r="H40">
            <v>0</v>
          </cell>
          <cell r="I40">
            <v>3413211.4800000037</v>
          </cell>
        </row>
        <row r="41">
          <cell r="D41" t="str">
            <v>095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</row>
        <row r="42">
          <cell r="D42">
            <v>0</v>
          </cell>
          <cell r="E42">
            <v>25711844.390000075</v>
          </cell>
          <cell r="F42">
            <v>-1219033.2299999972</v>
          </cell>
          <cell r="G42">
            <v>0</v>
          </cell>
          <cell r="H42">
            <v>0</v>
          </cell>
          <cell r="I42">
            <v>24492811.160000078</v>
          </cell>
        </row>
        <row r="43">
          <cell r="D43">
            <v>0</v>
          </cell>
          <cell r="E43">
            <v>25711844.390000075</v>
          </cell>
          <cell r="F43">
            <v>-1219033.2299999972</v>
          </cell>
          <cell r="G43">
            <v>0</v>
          </cell>
          <cell r="H43">
            <v>0</v>
          </cell>
          <cell r="I43">
            <v>24492811.160000078</v>
          </cell>
        </row>
        <row r="44">
          <cell r="D44" t="str">
            <v>030</v>
          </cell>
          <cell r="E44">
            <v>30366.46999999776</v>
          </cell>
          <cell r="F44">
            <v>285171.82999999978</v>
          </cell>
          <cell r="G44">
            <v>0</v>
          </cell>
          <cell r="H44">
            <v>0</v>
          </cell>
          <cell r="I44">
            <v>315538.29999999754</v>
          </cell>
        </row>
        <row r="45">
          <cell r="D45" t="str">
            <v>031</v>
          </cell>
          <cell r="E45">
            <v>4334.18999999691</v>
          </cell>
          <cell r="F45">
            <v>14296.860000000219</v>
          </cell>
          <cell r="G45">
            <v>0</v>
          </cell>
          <cell r="H45">
            <v>0</v>
          </cell>
          <cell r="I45">
            <v>18631.049999997129</v>
          </cell>
        </row>
        <row r="46">
          <cell r="D46" t="str">
            <v>033</v>
          </cell>
          <cell r="E46">
            <v>42534.330000001471</v>
          </cell>
          <cell r="F46">
            <v>2792128.48</v>
          </cell>
          <cell r="G46">
            <v>0</v>
          </cell>
          <cell r="H46">
            <v>0</v>
          </cell>
          <cell r="I46">
            <v>2834662.8100000015</v>
          </cell>
        </row>
        <row r="47">
          <cell r="D47" t="str">
            <v>034</v>
          </cell>
          <cell r="E47">
            <v>93184.320000001928</v>
          </cell>
          <cell r="F47">
            <v>14070.979999999638</v>
          </cell>
          <cell r="G47">
            <v>0</v>
          </cell>
          <cell r="H47">
            <v>0</v>
          </cell>
          <cell r="I47">
            <v>107255.30000000156</v>
          </cell>
        </row>
        <row r="48">
          <cell r="D48" t="str">
            <v>035</v>
          </cell>
          <cell r="E48">
            <v>184090.4599999967</v>
          </cell>
          <cell r="F48">
            <v>-82635.979999999836</v>
          </cell>
          <cell r="G48">
            <v>0</v>
          </cell>
          <cell r="H48">
            <v>0</v>
          </cell>
          <cell r="I48">
            <v>101454.47999999687</v>
          </cell>
        </row>
        <row r="49">
          <cell r="D49" t="str">
            <v>036</v>
          </cell>
          <cell r="E49">
            <v>7466.1099999981525</v>
          </cell>
          <cell r="F49">
            <v>4196463.7700000005</v>
          </cell>
          <cell r="G49">
            <v>0</v>
          </cell>
          <cell r="H49">
            <v>0</v>
          </cell>
          <cell r="I49">
            <v>4203929.879999999</v>
          </cell>
        </row>
        <row r="50">
          <cell r="D50" t="str">
            <v>041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</row>
        <row r="51">
          <cell r="D51" t="str">
            <v>079</v>
          </cell>
          <cell r="E51">
            <v>-2534.9799999999996</v>
          </cell>
          <cell r="F51">
            <v>0</v>
          </cell>
          <cell r="G51">
            <v>0</v>
          </cell>
          <cell r="H51">
            <v>0</v>
          </cell>
          <cell r="I51">
            <v>-2534.9799999999996</v>
          </cell>
        </row>
        <row r="52">
          <cell r="D52" t="str">
            <v>081</v>
          </cell>
          <cell r="E52">
            <v>2215700.1599999894</v>
          </cell>
          <cell r="F52">
            <v>834378.48000000312</v>
          </cell>
          <cell r="G52">
            <v>0</v>
          </cell>
          <cell r="H52">
            <v>0</v>
          </cell>
          <cell r="I52">
            <v>3050078.6399999927</v>
          </cell>
        </row>
        <row r="53">
          <cell r="D53">
            <v>0</v>
          </cell>
          <cell r="E53">
            <v>2575141.0599999824</v>
          </cell>
          <cell r="F53">
            <v>8053874.4200000027</v>
          </cell>
          <cell r="G53">
            <v>0</v>
          </cell>
          <cell r="H53">
            <v>0</v>
          </cell>
          <cell r="I53">
            <v>10629015.479999986</v>
          </cell>
        </row>
        <row r="54">
          <cell r="D54">
            <v>0</v>
          </cell>
          <cell r="E54">
            <v>2575141.0599999824</v>
          </cell>
          <cell r="F54">
            <v>8053874.4200000027</v>
          </cell>
          <cell r="G54">
            <v>0</v>
          </cell>
          <cell r="H54">
            <v>0</v>
          </cell>
          <cell r="I54">
            <v>10629015.479999986</v>
          </cell>
        </row>
        <row r="55">
          <cell r="D55" t="str">
            <v>170</v>
          </cell>
          <cell r="E55">
            <v>3488588.3599999854</v>
          </cell>
          <cell r="F55">
            <v>4717740.8100000015</v>
          </cell>
          <cell r="G55">
            <v>0</v>
          </cell>
          <cell r="H55">
            <v>0</v>
          </cell>
          <cell r="I55">
            <v>8206329.1699999869</v>
          </cell>
        </row>
        <row r="56">
          <cell r="D56" t="str">
            <v>171</v>
          </cell>
          <cell r="E56">
            <v>643016.46000000008</v>
          </cell>
          <cell r="F56">
            <v>-643016.46</v>
          </cell>
          <cell r="G56">
            <v>0</v>
          </cell>
          <cell r="H56">
            <v>0</v>
          </cell>
          <cell r="I56">
            <v>1.1641532182693481E-10</v>
          </cell>
        </row>
        <row r="57">
          <cell r="D57">
            <v>0</v>
          </cell>
          <cell r="E57">
            <v>4131604.8199999854</v>
          </cell>
          <cell r="F57">
            <v>4074724.3500000015</v>
          </cell>
          <cell r="G57">
            <v>0</v>
          </cell>
          <cell r="H57">
            <v>0</v>
          </cell>
          <cell r="I57">
            <v>8206329.1699999869</v>
          </cell>
        </row>
        <row r="58">
          <cell r="D58">
            <v>0</v>
          </cell>
          <cell r="E58">
            <v>4131604.8199999854</v>
          </cell>
          <cell r="F58">
            <v>4074724.3500000015</v>
          </cell>
          <cell r="G58">
            <v>0</v>
          </cell>
          <cell r="H58">
            <v>0</v>
          </cell>
          <cell r="I58">
            <v>8206329.1699999869</v>
          </cell>
        </row>
        <row r="59">
          <cell r="D59" t="str">
            <v>190</v>
          </cell>
          <cell r="E59">
            <v>23580312.559999622</v>
          </cell>
          <cell r="F59">
            <v>12835058.160000069</v>
          </cell>
          <cell r="G59">
            <v>0</v>
          </cell>
          <cell r="H59">
            <v>0</v>
          </cell>
          <cell r="I59">
            <v>36415370.719999693</v>
          </cell>
        </row>
        <row r="60">
          <cell r="D60" t="str">
            <v>200</v>
          </cell>
          <cell r="E60">
            <v>1770439.9699999997</v>
          </cell>
          <cell r="F60">
            <v>0</v>
          </cell>
          <cell r="G60">
            <v>0</v>
          </cell>
          <cell r="H60">
            <v>0</v>
          </cell>
          <cell r="I60">
            <v>1770439.9699999997</v>
          </cell>
        </row>
        <row r="61">
          <cell r="D61" t="str">
            <v>204</v>
          </cell>
          <cell r="E61">
            <v>1000358.4899999999</v>
          </cell>
          <cell r="F61">
            <v>0</v>
          </cell>
          <cell r="G61">
            <v>0</v>
          </cell>
          <cell r="H61">
            <v>0</v>
          </cell>
          <cell r="I61">
            <v>1000358.4899999999</v>
          </cell>
        </row>
        <row r="62">
          <cell r="D62" t="str">
            <v>196</v>
          </cell>
          <cell r="E62">
            <v>0</v>
          </cell>
          <cell r="F62">
            <v>125.03</v>
          </cell>
          <cell r="G62">
            <v>0</v>
          </cell>
          <cell r="H62">
            <v>0</v>
          </cell>
          <cell r="I62">
            <v>125.03</v>
          </cell>
        </row>
        <row r="63">
          <cell r="D63">
            <v>0</v>
          </cell>
          <cell r="E63">
            <v>26351111.01999962</v>
          </cell>
          <cell r="F63">
            <v>12835183.190000068</v>
          </cell>
          <cell r="G63">
            <v>0</v>
          </cell>
          <cell r="H63">
            <v>0</v>
          </cell>
          <cell r="I63">
            <v>39186294.209999695</v>
          </cell>
        </row>
        <row r="64">
          <cell r="D64">
            <v>0</v>
          </cell>
          <cell r="E64">
            <v>26351111.01999962</v>
          </cell>
          <cell r="F64">
            <v>12835183.190000068</v>
          </cell>
          <cell r="G64">
            <v>0</v>
          </cell>
          <cell r="H64">
            <v>0</v>
          </cell>
          <cell r="I64">
            <v>39186294.209999695</v>
          </cell>
        </row>
        <row r="65">
          <cell r="D65" t="str">
            <v>700</v>
          </cell>
          <cell r="E65">
            <v>188204221.90000007</v>
          </cell>
          <cell r="F65">
            <v>-119109167.8300003</v>
          </cell>
          <cell r="G65">
            <v>0</v>
          </cell>
          <cell r="H65">
            <v>0</v>
          </cell>
          <cell r="I65">
            <v>69095054.069999769</v>
          </cell>
        </row>
        <row r="66">
          <cell r="D66" t="str">
            <v>711</v>
          </cell>
          <cell r="E66">
            <v>577.82000000000005</v>
          </cell>
          <cell r="F66">
            <v>412.05999999999995</v>
          </cell>
          <cell r="G66">
            <v>0</v>
          </cell>
          <cell r="H66">
            <v>0</v>
          </cell>
          <cell r="I66">
            <v>989.88</v>
          </cell>
        </row>
        <row r="67">
          <cell r="D67">
            <v>0</v>
          </cell>
          <cell r="E67">
            <v>188204799.72000006</v>
          </cell>
          <cell r="F67">
            <v>-119108755.77000029</v>
          </cell>
          <cell r="G67">
            <v>0</v>
          </cell>
          <cell r="H67">
            <v>0</v>
          </cell>
          <cell r="I67">
            <v>69096043.949999765</v>
          </cell>
        </row>
        <row r="68">
          <cell r="D68">
            <v>0</v>
          </cell>
          <cell r="E68">
            <v>188204799.72000006</v>
          </cell>
          <cell r="F68">
            <v>-119108755.77000029</v>
          </cell>
          <cell r="G68">
            <v>0</v>
          </cell>
          <cell r="H68">
            <v>0</v>
          </cell>
          <cell r="I68">
            <v>69096043.949999765</v>
          </cell>
        </row>
        <row r="69">
          <cell r="D69">
            <v>0</v>
          </cell>
          <cell r="E69">
            <v>278316966.54999983</v>
          </cell>
          <cell r="F69">
            <v>-95945128.150000215</v>
          </cell>
          <cell r="G69">
            <v>0</v>
          </cell>
          <cell r="H69">
            <v>0</v>
          </cell>
          <cell r="I69">
            <v>182371838.39999965</v>
          </cell>
        </row>
        <row r="70">
          <cell r="D70" t="str">
            <v>056</v>
          </cell>
          <cell r="E70">
            <v>93748.790000000066</v>
          </cell>
          <cell r="F70">
            <v>4753.3300000000017</v>
          </cell>
          <cell r="G70">
            <v>0</v>
          </cell>
          <cell r="H70">
            <v>0</v>
          </cell>
          <cell r="I70">
            <v>98502.120000000068</v>
          </cell>
        </row>
        <row r="71">
          <cell r="D71" t="str">
            <v>059</v>
          </cell>
          <cell r="E71">
            <v>-145960.27000000014</v>
          </cell>
          <cell r="F71">
            <v>145984.23000000001</v>
          </cell>
          <cell r="G71">
            <v>0</v>
          </cell>
          <cell r="H71">
            <v>0</v>
          </cell>
          <cell r="I71">
            <v>23.959999999875436</v>
          </cell>
        </row>
        <row r="72">
          <cell r="D72" t="str">
            <v>821</v>
          </cell>
          <cell r="E72">
            <v>-29516.579999998561</v>
          </cell>
          <cell r="F72">
            <v>206384.2</v>
          </cell>
          <cell r="G72">
            <v>0</v>
          </cell>
          <cell r="H72">
            <v>0</v>
          </cell>
          <cell r="I72">
            <v>176867.62000000145</v>
          </cell>
        </row>
        <row r="73">
          <cell r="D73" t="str">
            <v>824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</row>
        <row r="74">
          <cell r="D74" t="str">
            <v>825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D75" t="str">
            <v>826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 t="str">
            <v>834</v>
          </cell>
          <cell r="E76">
            <v>6095.1399999999976</v>
          </cell>
          <cell r="F76">
            <v>0</v>
          </cell>
          <cell r="G76">
            <v>0</v>
          </cell>
          <cell r="H76">
            <v>0</v>
          </cell>
          <cell r="I76">
            <v>6095.1399999999976</v>
          </cell>
        </row>
        <row r="77">
          <cell r="D77">
            <v>0</v>
          </cell>
          <cell r="E77">
            <v>-75632.91999999863</v>
          </cell>
          <cell r="F77">
            <v>357121.76</v>
          </cell>
          <cell r="G77">
            <v>0</v>
          </cell>
          <cell r="H77">
            <v>0</v>
          </cell>
          <cell r="I77">
            <v>281488.84000000142</v>
          </cell>
        </row>
        <row r="78">
          <cell r="D78">
            <v>0</v>
          </cell>
          <cell r="E78">
            <v>-75632.91999999863</v>
          </cell>
          <cell r="F78">
            <v>357121.76</v>
          </cell>
          <cell r="G78">
            <v>0</v>
          </cell>
          <cell r="H78">
            <v>0</v>
          </cell>
          <cell r="I78">
            <v>281488.84000000142</v>
          </cell>
        </row>
        <row r="79">
          <cell r="D79" t="str">
            <v>818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 t="str">
            <v>800</v>
          </cell>
          <cell r="E82">
            <v>770198.03999999992</v>
          </cell>
          <cell r="F82">
            <v>14803.970000000001</v>
          </cell>
          <cell r="G82">
            <v>0</v>
          </cell>
          <cell r="H82">
            <v>0</v>
          </cell>
          <cell r="I82">
            <v>785002.00999999989</v>
          </cell>
        </row>
        <row r="83">
          <cell r="D83">
            <v>0</v>
          </cell>
          <cell r="E83">
            <v>770198.03999999992</v>
          </cell>
          <cell r="F83">
            <v>14803.970000000001</v>
          </cell>
          <cell r="G83">
            <v>0</v>
          </cell>
          <cell r="H83">
            <v>0</v>
          </cell>
          <cell r="I83">
            <v>785002.00999999989</v>
          </cell>
        </row>
        <row r="84">
          <cell r="D84">
            <v>0</v>
          </cell>
          <cell r="E84">
            <v>770198.03999999992</v>
          </cell>
          <cell r="F84">
            <v>14803.970000000001</v>
          </cell>
          <cell r="G84">
            <v>0</v>
          </cell>
          <cell r="H84">
            <v>0</v>
          </cell>
          <cell r="I84">
            <v>785002.00999999989</v>
          </cell>
        </row>
        <row r="85">
          <cell r="D85" t="str">
            <v>817</v>
          </cell>
          <cell r="E85">
            <v>674955.84</v>
          </cell>
          <cell r="F85">
            <v>13663.309999999998</v>
          </cell>
          <cell r="G85">
            <v>0</v>
          </cell>
          <cell r="H85">
            <v>0</v>
          </cell>
          <cell r="I85">
            <v>688619.14999999991</v>
          </cell>
        </row>
        <row r="86">
          <cell r="D86">
            <v>0</v>
          </cell>
          <cell r="E86">
            <v>674955.84</v>
          </cell>
          <cell r="F86">
            <v>13663.309999999998</v>
          </cell>
          <cell r="G86">
            <v>0</v>
          </cell>
          <cell r="H86">
            <v>0</v>
          </cell>
          <cell r="I86">
            <v>688619.14999999991</v>
          </cell>
        </row>
        <row r="87">
          <cell r="D87">
            <v>0</v>
          </cell>
          <cell r="E87">
            <v>674955.84</v>
          </cell>
          <cell r="F87">
            <v>13663.309999999998</v>
          </cell>
          <cell r="G87">
            <v>0</v>
          </cell>
          <cell r="H87">
            <v>0</v>
          </cell>
          <cell r="I87">
            <v>688619.14999999991</v>
          </cell>
        </row>
        <row r="88">
          <cell r="D88" t="str">
            <v>822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</row>
        <row r="91">
          <cell r="D91" t="str">
            <v>861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</row>
        <row r="92">
          <cell r="D92" t="str">
            <v>862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</row>
        <row r="93">
          <cell r="D93" t="str">
            <v>867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</row>
        <row r="94">
          <cell r="D94" t="str">
            <v>868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</row>
        <row r="95">
          <cell r="D95" t="str">
            <v>869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</row>
        <row r="98">
          <cell r="D98" t="str">
            <v>055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</row>
        <row r="101">
          <cell r="D101" t="str">
            <v>052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</row>
        <row r="102">
          <cell r="D102" t="str">
            <v>057</v>
          </cell>
          <cell r="E102">
            <v>711137.73000000045</v>
          </cell>
          <cell r="F102">
            <v>-776060.08</v>
          </cell>
          <cell r="G102">
            <v>0</v>
          </cell>
          <cell r="H102">
            <v>0</v>
          </cell>
          <cell r="I102">
            <v>-64922.349999999627</v>
          </cell>
        </row>
        <row r="103">
          <cell r="D103" t="str">
            <v>058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</row>
        <row r="104">
          <cell r="D104" t="str">
            <v>060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5">
          <cell r="D105">
            <v>0</v>
          </cell>
          <cell r="E105">
            <v>711137.73000000045</v>
          </cell>
          <cell r="F105">
            <v>-776060.08000000007</v>
          </cell>
          <cell r="G105">
            <v>0</v>
          </cell>
          <cell r="H105">
            <v>0</v>
          </cell>
          <cell r="I105">
            <v>-64922.349999999627</v>
          </cell>
        </row>
        <row r="106">
          <cell r="D106">
            <v>0</v>
          </cell>
          <cell r="E106">
            <v>711137.73000000045</v>
          </cell>
          <cell r="F106">
            <v>-776060.08000000007</v>
          </cell>
          <cell r="G106">
            <v>0</v>
          </cell>
          <cell r="H106">
            <v>0</v>
          </cell>
          <cell r="I106">
            <v>-64922.349999999627</v>
          </cell>
        </row>
        <row r="107">
          <cell r="D107">
            <v>0</v>
          </cell>
          <cell r="E107">
            <v>2080658.6900000018</v>
          </cell>
          <cell r="F107">
            <v>-390471.0400000001</v>
          </cell>
          <cell r="G107">
            <v>0</v>
          </cell>
          <cell r="H107">
            <v>0</v>
          </cell>
          <cell r="I107">
            <v>1690187.6500000015</v>
          </cell>
        </row>
        <row r="108">
          <cell r="D108">
            <v>0</v>
          </cell>
          <cell r="E108">
            <v>280397625.23999989</v>
          </cell>
          <cell r="F108">
            <v>-96335599.190000206</v>
          </cell>
          <cell r="G108">
            <v>0</v>
          </cell>
          <cell r="H108">
            <v>0</v>
          </cell>
          <cell r="I108">
            <v>184062026.04999965</v>
          </cell>
        </row>
        <row r="109">
          <cell r="D109">
            <v>0</v>
          </cell>
          <cell r="E109">
            <v>0</v>
          </cell>
          <cell r="F109">
            <v>-96335599.180002123</v>
          </cell>
          <cell r="G109" t="str">
            <v>Essbase</v>
          </cell>
        </row>
        <row r="110">
          <cell r="D110">
            <v>0</v>
          </cell>
          <cell r="E110">
            <v>0</v>
          </cell>
          <cell r="F110">
            <v>-9.9980831146240234E-3</v>
          </cell>
          <cell r="G110">
            <v>0</v>
          </cell>
        </row>
      </sheetData>
      <sheetData sheetId="21">
        <row r="20">
          <cell r="E20">
            <v>280397625.02000153</v>
          </cell>
        </row>
      </sheetData>
      <sheetData sheetId="22">
        <row r="11">
          <cell r="A11" t="str">
            <v>Comp 2Rate Div 2000</v>
          </cell>
        </row>
      </sheetData>
      <sheetData sheetId="23">
        <row r="3">
          <cell r="A3" t="str">
            <v>001</v>
          </cell>
          <cell r="B3" t="str">
            <v>001DIV</v>
          </cell>
          <cell r="C3">
            <v>1</v>
          </cell>
          <cell r="D3" t="str">
            <v>000</v>
          </cell>
          <cell r="E3" t="str">
            <v>001000</v>
          </cell>
          <cell r="F3">
            <v>1000</v>
          </cell>
          <cell r="G3" t="str">
            <v>AU030ATR</v>
          </cell>
          <cell r="H3" t="str">
            <v>WEST TEXAS DIVISION-AMARILLO TRANSMISSION</v>
          </cell>
          <cell r="I3" t="str">
            <v>YES</v>
          </cell>
        </row>
        <row r="4">
          <cell r="A4" t="str">
            <v>002</v>
          </cell>
          <cell r="B4" t="str">
            <v>002DIV</v>
          </cell>
          <cell r="C4">
            <v>2</v>
          </cell>
          <cell r="D4" t="str">
            <v>000</v>
          </cell>
          <cell r="E4" t="str">
            <v>002000</v>
          </cell>
          <cell r="F4">
            <v>2000</v>
          </cell>
          <cell r="G4" t="str">
            <v>AU010SSU</v>
          </cell>
          <cell r="H4" t="str">
            <v>ATMOS ENERGY CORPORATION</v>
          </cell>
          <cell r="I4" t="str">
            <v>YES</v>
          </cell>
        </row>
        <row r="5">
          <cell r="A5" t="str">
            <v>003</v>
          </cell>
          <cell r="B5" t="str">
            <v>003DIV</v>
          </cell>
          <cell r="C5">
            <v>3</v>
          </cell>
          <cell r="D5" t="str">
            <v>000</v>
          </cell>
          <cell r="E5" t="str">
            <v>003000</v>
          </cell>
          <cell r="F5">
            <v>3000</v>
          </cell>
          <cell r="G5" t="str">
            <v>AU030AMR</v>
          </cell>
          <cell r="H5" t="str">
            <v>WEST TEXAS DIVISION-AMARILLO CITY PLANT DIVISION</v>
          </cell>
          <cell r="I5" t="str">
            <v>YES</v>
          </cell>
        </row>
        <row r="6">
          <cell r="A6" t="str">
            <v>004</v>
          </cell>
          <cell r="B6" t="str">
            <v>004DIV</v>
          </cell>
          <cell r="C6">
            <v>4</v>
          </cell>
          <cell r="D6" t="str">
            <v>000</v>
          </cell>
          <cell r="E6" t="str">
            <v>004000</v>
          </cell>
          <cell r="F6">
            <v>4000</v>
          </cell>
          <cell r="G6" t="str">
            <v>AU030FSD</v>
          </cell>
          <cell r="H6" t="str">
            <v>WEST TEXAS DIVISION-FRITCH, SANFORD</v>
          </cell>
          <cell r="I6" t="str">
            <v>YES</v>
          </cell>
        </row>
        <row r="7">
          <cell r="A7" t="str">
            <v>005</v>
          </cell>
          <cell r="B7" t="str">
            <v>005DIV</v>
          </cell>
          <cell r="C7">
            <v>5</v>
          </cell>
          <cell r="D7" t="str">
            <v>000</v>
          </cell>
          <cell r="E7" t="str">
            <v>005000</v>
          </cell>
          <cell r="F7">
            <v>5000</v>
          </cell>
          <cell r="G7" t="str">
            <v>AU030WTX</v>
          </cell>
          <cell r="H7" t="str">
            <v>WEST TEXAS DIVISION-WEST TEXAS CITY PLANT DIVISION</v>
          </cell>
          <cell r="I7" t="str">
            <v>YES</v>
          </cell>
        </row>
        <row r="8">
          <cell r="A8" t="str">
            <v>006</v>
          </cell>
          <cell r="B8" t="str">
            <v>006DIV</v>
          </cell>
          <cell r="C8">
            <v>6</v>
          </cell>
          <cell r="D8" t="str">
            <v>000</v>
          </cell>
          <cell r="E8" t="str">
            <v>006000</v>
          </cell>
          <cell r="F8">
            <v>6000</v>
          </cell>
          <cell r="G8" t="str">
            <v>AU030DHT</v>
          </cell>
          <cell r="H8" t="str">
            <v>WEST TEXAS DIVISION-DALHART</v>
          </cell>
          <cell r="I8" t="str">
            <v>YES</v>
          </cell>
        </row>
        <row r="9">
          <cell r="A9" t="str">
            <v>007</v>
          </cell>
          <cell r="B9" t="str">
            <v>007DIV</v>
          </cell>
          <cell r="C9">
            <v>7</v>
          </cell>
          <cell r="D9" t="str">
            <v>000</v>
          </cell>
          <cell r="E9" t="str">
            <v>007000</v>
          </cell>
          <cell r="F9">
            <v>7000</v>
          </cell>
          <cell r="G9" t="str">
            <v>AU020TLA</v>
          </cell>
          <cell r="H9" t="str">
            <v>LOUISIANA DIVISION- TRANS LA</v>
          </cell>
          <cell r="I9" t="str">
            <v>YES</v>
          </cell>
        </row>
        <row r="10">
          <cell r="A10" t="str">
            <v>008</v>
          </cell>
          <cell r="B10" t="str">
            <v>008DIV</v>
          </cell>
          <cell r="C10">
            <v>8</v>
          </cell>
          <cell r="D10" t="str">
            <v>000</v>
          </cell>
          <cell r="E10" t="str">
            <v>008000</v>
          </cell>
          <cell r="F10">
            <v>8000</v>
          </cell>
          <cell r="G10" t="str">
            <v>AU030IRR</v>
          </cell>
          <cell r="H10" t="str">
            <v>WEST TEXAS DIVISION-IRRIGATION</v>
          </cell>
          <cell r="I10" t="str">
            <v>YES</v>
          </cell>
        </row>
        <row r="11">
          <cell r="A11" t="str">
            <v>009</v>
          </cell>
          <cell r="B11" t="str">
            <v>009DIV</v>
          </cell>
          <cell r="C11">
            <v>9</v>
          </cell>
          <cell r="D11" t="str">
            <v>000</v>
          </cell>
          <cell r="E11" t="str">
            <v>009000</v>
          </cell>
          <cell r="F11">
            <v>9000</v>
          </cell>
          <cell r="G11" t="str">
            <v>AU050WKG</v>
          </cell>
          <cell r="H11" t="str">
            <v>MID STATES DIVISION- KENTUCKY</v>
          </cell>
          <cell r="I11" t="str">
            <v>YES</v>
          </cell>
        </row>
        <row r="12">
          <cell r="A12" t="str">
            <v>010</v>
          </cell>
          <cell r="B12" t="str">
            <v>010DIV</v>
          </cell>
          <cell r="C12">
            <v>10</v>
          </cell>
          <cell r="D12" t="str">
            <v>000</v>
          </cell>
          <cell r="E12" t="str">
            <v>010000</v>
          </cell>
          <cell r="F12">
            <v>10000</v>
          </cell>
          <cell r="G12" t="str">
            <v>AU030GOF</v>
          </cell>
          <cell r="H12" t="str">
            <v>WEST TEXAS DIVISION-TEXAS GENERAL OFFICE</v>
          </cell>
          <cell r="I12" t="str">
            <v>YES</v>
          </cell>
        </row>
        <row r="13">
          <cell r="A13" t="str">
            <v>011</v>
          </cell>
          <cell r="B13" t="str">
            <v>011DIV</v>
          </cell>
          <cell r="C13">
            <v>11</v>
          </cell>
          <cell r="D13" t="str">
            <v>000</v>
          </cell>
          <cell r="E13" t="str">
            <v>011000</v>
          </cell>
          <cell r="F13">
            <v>11000</v>
          </cell>
          <cell r="G13" t="str">
            <v>AU030F10</v>
          </cell>
          <cell r="H13" t="str">
            <v>WEST TEXAS DIVISION- FAIN 10"</v>
          </cell>
          <cell r="I13" t="str">
            <v>NO</v>
          </cell>
        </row>
        <row r="14">
          <cell r="A14" t="str">
            <v>012</v>
          </cell>
          <cell r="B14" t="str">
            <v>012DIV</v>
          </cell>
          <cell r="C14">
            <v>12</v>
          </cell>
          <cell r="D14" t="str">
            <v>000</v>
          </cell>
          <cell r="E14" t="str">
            <v>012000</v>
          </cell>
          <cell r="F14">
            <v>12000</v>
          </cell>
          <cell r="G14" t="str">
            <v>AU010CAL</v>
          </cell>
          <cell r="H14" t="str">
            <v>ATMOS UTILITY CALL CENTER</v>
          </cell>
          <cell r="I14" t="str">
            <v>YES</v>
          </cell>
        </row>
        <row r="15">
          <cell r="A15" t="str">
            <v>013</v>
          </cell>
          <cell r="B15" t="str">
            <v>013DIV</v>
          </cell>
          <cell r="C15">
            <v>13</v>
          </cell>
          <cell r="D15" t="str">
            <v>000</v>
          </cell>
          <cell r="E15" t="str">
            <v>013000</v>
          </cell>
          <cell r="F15">
            <v>13000</v>
          </cell>
          <cell r="G15" t="str">
            <v>AU030AMRRU</v>
          </cell>
          <cell r="H15" t="str">
            <v>WEST TEXAS DIVISION-AMARILLO RURAL DIVISION</v>
          </cell>
          <cell r="I15" t="str">
            <v>YES</v>
          </cell>
        </row>
        <row r="16">
          <cell r="A16" t="str">
            <v>014</v>
          </cell>
          <cell r="B16" t="str">
            <v>014DIV</v>
          </cell>
          <cell r="C16">
            <v>14</v>
          </cell>
          <cell r="D16" t="str">
            <v>000</v>
          </cell>
          <cell r="E16" t="str">
            <v>014000</v>
          </cell>
          <cell r="F16">
            <v>14000</v>
          </cell>
          <cell r="G16" t="str">
            <v>AU030NIN</v>
          </cell>
          <cell r="H16" t="str">
            <v>WEST TEXAS DIVISION-NON-REG INDUSTRIAL</v>
          </cell>
          <cell r="I16" t="str">
            <v>YES</v>
          </cell>
        </row>
        <row r="17">
          <cell r="A17" t="str">
            <v>015</v>
          </cell>
          <cell r="B17" t="str">
            <v>015DIV</v>
          </cell>
          <cell r="C17">
            <v>15</v>
          </cell>
          <cell r="D17" t="str">
            <v>000</v>
          </cell>
          <cell r="E17" t="str">
            <v>015000</v>
          </cell>
          <cell r="F17">
            <v>15000</v>
          </cell>
          <cell r="G17" t="str">
            <v>AU030RIN</v>
          </cell>
          <cell r="H17" t="str">
            <v>WEST TEXAS DIVISION-REG INDUSTRIAL</v>
          </cell>
          <cell r="I17" t="str">
            <v>YES</v>
          </cell>
        </row>
        <row r="18">
          <cell r="A18" t="str">
            <v>016</v>
          </cell>
          <cell r="B18" t="str">
            <v>016DIV</v>
          </cell>
          <cell r="C18">
            <v>16</v>
          </cell>
          <cell r="D18" t="str">
            <v>000</v>
          </cell>
          <cell r="E18" t="str">
            <v>016000</v>
          </cell>
          <cell r="F18">
            <v>16000</v>
          </cell>
          <cell r="G18" t="str">
            <v>AU030LUB</v>
          </cell>
          <cell r="H18" t="str">
            <v>WEST TEXAS DIVISION-LUBBOCK CITY PLANT</v>
          </cell>
          <cell r="I18" t="str">
            <v>YES</v>
          </cell>
        </row>
        <row r="19">
          <cell r="A19" t="str">
            <v>017</v>
          </cell>
          <cell r="B19" t="str">
            <v>017DIV</v>
          </cell>
          <cell r="C19">
            <v>17</v>
          </cell>
          <cell r="D19" t="str">
            <v>000</v>
          </cell>
          <cell r="E19" t="str">
            <v>017000</v>
          </cell>
          <cell r="F19">
            <v>17000</v>
          </cell>
          <cell r="G19" t="str">
            <v>AU030DHTRU</v>
          </cell>
          <cell r="H19" t="str">
            <v>WEST TEXAS DIVISION-DALHART RUARL DIVISION</v>
          </cell>
          <cell r="I19" t="str">
            <v>YES</v>
          </cell>
        </row>
        <row r="20">
          <cell r="A20" t="str">
            <v>018</v>
          </cell>
          <cell r="B20" t="str">
            <v>018DIV</v>
          </cell>
          <cell r="C20">
            <v>18</v>
          </cell>
          <cell r="D20" t="str">
            <v>000</v>
          </cell>
          <cell r="E20" t="str">
            <v>018000</v>
          </cell>
          <cell r="F20">
            <v>18000</v>
          </cell>
          <cell r="G20" t="str">
            <v>AU030DHTIR</v>
          </cell>
          <cell r="H20" t="str">
            <v>WEST TEXAS DIVISION-DALHART RURAL IRRIGATION DIVISIO</v>
          </cell>
          <cell r="I20" t="str">
            <v>YES</v>
          </cell>
        </row>
        <row r="21">
          <cell r="A21" t="str">
            <v>019</v>
          </cell>
          <cell r="B21" t="str">
            <v>019DIV</v>
          </cell>
          <cell r="C21">
            <v>19</v>
          </cell>
          <cell r="D21" t="str">
            <v>000</v>
          </cell>
          <cell r="E21" t="str">
            <v>019000</v>
          </cell>
          <cell r="F21">
            <v>19000</v>
          </cell>
          <cell r="G21" t="str">
            <v>AU030TRI</v>
          </cell>
          <cell r="H21" t="str">
            <v>WEST TEXAS DIVISION-TRIANGLE</v>
          </cell>
          <cell r="I21" t="str">
            <v>YES</v>
          </cell>
        </row>
        <row r="22">
          <cell r="A22" t="str">
            <v>020</v>
          </cell>
          <cell r="B22" t="str">
            <v>020DIV</v>
          </cell>
          <cell r="C22">
            <v>20</v>
          </cell>
          <cell r="D22" t="str">
            <v>000</v>
          </cell>
          <cell r="E22" t="str">
            <v>020000</v>
          </cell>
          <cell r="F22">
            <v>20000</v>
          </cell>
          <cell r="G22" t="str">
            <v>AU030LUBEN</v>
          </cell>
          <cell r="H22" t="str">
            <v>WEST TEXAS DIVISION-LUBBOCK ENVIRONS</v>
          </cell>
          <cell r="I22" t="str">
            <v>YES</v>
          </cell>
        </row>
        <row r="23">
          <cell r="A23" t="str">
            <v>021</v>
          </cell>
          <cell r="B23" t="str">
            <v>021DIV</v>
          </cell>
          <cell r="C23">
            <v>21</v>
          </cell>
          <cell r="D23" t="str">
            <v>000</v>
          </cell>
          <cell r="E23" t="str">
            <v>021000</v>
          </cell>
          <cell r="F23">
            <v>21000</v>
          </cell>
          <cell r="G23" t="str">
            <v>AU030WTXRU</v>
          </cell>
          <cell r="H23" t="str">
            <v>WEST TEXAS DIVISION-WEST TEXAS RURAL DIVISION</v>
          </cell>
          <cell r="I23" t="str">
            <v>YES</v>
          </cell>
        </row>
        <row r="24">
          <cell r="A24" t="str">
            <v>022</v>
          </cell>
          <cell r="B24" t="str">
            <v>022DIV</v>
          </cell>
          <cell r="C24">
            <v>22</v>
          </cell>
          <cell r="D24" t="str">
            <v>000</v>
          </cell>
          <cell r="E24" t="str">
            <v>022000</v>
          </cell>
          <cell r="F24">
            <v>22000</v>
          </cell>
          <cell r="G24" t="str">
            <v>AU030GOF</v>
          </cell>
          <cell r="H24" t="str">
            <v>WEST TEXAS DIVISION-TEXAS METER SHOP</v>
          </cell>
          <cell r="I24" t="str">
            <v>PARTIAL</v>
          </cell>
        </row>
        <row r="25">
          <cell r="A25" t="str">
            <v>023</v>
          </cell>
          <cell r="B25" t="str">
            <v>023DIV</v>
          </cell>
          <cell r="C25">
            <v>23</v>
          </cell>
          <cell r="D25" t="str">
            <v>000</v>
          </cell>
          <cell r="E25" t="str">
            <v>023000</v>
          </cell>
          <cell r="F25">
            <v>23000</v>
          </cell>
          <cell r="G25" t="str">
            <v>AU020TLA</v>
          </cell>
          <cell r="H25" t="str">
            <v>LOUISIANA DIVISION- TRANS LA</v>
          </cell>
          <cell r="I25" t="str">
            <v>NO</v>
          </cell>
        </row>
        <row r="26">
          <cell r="A26" t="str">
            <v>024</v>
          </cell>
          <cell r="B26" t="str">
            <v>024DIV</v>
          </cell>
          <cell r="C26">
            <v>24</v>
          </cell>
          <cell r="D26" t="str">
            <v>000</v>
          </cell>
          <cell r="E26" t="str">
            <v>024000</v>
          </cell>
          <cell r="F26">
            <v>24000</v>
          </cell>
          <cell r="G26" t="str">
            <v>AU060CO</v>
          </cell>
          <cell r="H26" t="str">
            <v>COLORADO-KANSAS DIVISION- CO</v>
          </cell>
          <cell r="I26" t="str">
            <v>NO</v>
          </cell>
        </row>
        <row r="27">
          <cell r="A27" t="str">
            <v>029</v>
          </cell>
          <cell r="B27" t="str">
            <v>029DIV</v>
          </cell>
          <cell r="C27">
            <v>29</v>
          </cell>
          <cell r="D27" t="str">
            <v>000</v>
          </cell>
          <cell r="E27" t="str">
            <v>029000</v>
          </cell>
          <cell r="F27">
            <v>29000</v>
          </cell>
          <cell r="G27" t="str">
            <v>AU060BTR</v>
          </cell>
          <cell r="H27" t="str">
            <v>COLORADO-KANSAS DIVISION- BUTLER</v>
          </cell>
          <cell r="I27" t="str">
            <v>YES</v>
          </cell>
        </row>
        <row r="28">
          <cell r="A28" t="str">
            <v>030</v>
          </cell>
          <cell r="B28" t="str">
            <v>030DIV</v>
          </cell>
          <cell r="C28">
            <v>30</v>
          </cell>
          <cell r="D28" t="str">
            <v>000</v>
          </cell>
          <cell r="E28" t="str">
            <v>030000</v>
          </cell>
          <cell r="F28">
            <v>30000</v>
          </cell>
          <cell r="G28" t="str">
            <v>AU060GOF</v>
          </cell>
          <cell r="H28" t="str">
            <v>COLORADO-KANSAS DIVISION- GENERAL OFFICE</v>
          </cell>
          <cell r="I28" t="str">
            <v>YES</v>
          </cell>
        </row>
        <row r="29">
          <cell r="A29" t="str">
            <v>031</v>
          </cell>
          <cell r="B29" t="str">
            <v>031DIV</v>
          </cell>
          <cell r="C29">
            <v>31</v>
          </cell>
          <cell r="D29" t="str">
            <v>000</v>
          </cell>
          <cell r="E29" t="str">
            <v>031000</v>
          </cell>
          <cell r="F29">
            <v>31000</v>
          </cell>
          <cell r="G29" t="str">
            <v>AU060CO</v>
          </cell>
          <cell r="H29" t="str">
            <v>COLORADO-KANSAS DIVISION- CO</v>
          </cell>
          <cell r="I29" t="str">
            <v>YES</v>
          </cell>
        </row>
        <row r="30">
          <cell r="A30" t="str">
            <v>033</v>
          </cell>
          <cell r="B30" t="str">
            <v>033DIV</v>
          </cell>
          <cell r="C30">
            <v>33</v>
          </cell>
          <cell r="D30" t="str">
            <v>000</v>
          </cell>
          <cell r="E30" t="str">
            <v>033000</v>
          </cell>
          <cell r="F30">
            <v>33000</v>
          </cell>
          <cell r="G30" t="str">
            <v>AU060CO</v>
          </cell>
          <cell r="H30" t="str">
            <v>COLORADO-KANSAS DIVISION- CO</v>
          </cell>
          <cell r="I30" t="str">
            <v>YES</v>
          </cell>
        </row>
        <row r="31">
          <cell r="A31" t="str">
            <v>034</v>
          </cell>
          <cell r="B31" t="str">
            <v>034DIV</v>
          </cell>
          <cell r="C31">
            <v>34</v>
          </cell>
          <cell r="D31" t="str">
            <v>000</v>
          </cell>
          <cell r="E31" t="str">
            <v>034000</v>
          </cell>
          <cell r="F31">
            <v>34000</v>
          </cell>
          <cell r="G31" t="str">
            <v>AU060CO</v>
          </cell>
          <cell r="H31" t="str">
            <v>COLORADO-KANSAS DIVISION- CO</v>
          </cell>
          <cell r="I31" t="str">
            <v>YES</v>
          </cell>
        </row>
        <row r="32">
          <cell r="A32" t="str">
            <v>035</v>
          </cell>
          <cell r="B32" t="str">
            <v>035DIV</v>
          </cell>
          <cell r="C32">
            <v>35</v>
          </cell>
          <cell r="D32" t="str">
            <v>000</v>
          </cell>
          <cell r="E32" t="str">
            <v>035000</v>
          </cell>
          <cell r="F32">
            <v>35000</v>
          </cell>
          <cell r="G32" t="str">
            <v>AU060CO</v>
          </cell>
          <cell r="H32" t="str">
            <v>COLORADO-KANSAS DIVISION- CO</v>
          </cell>
          <cell r="I32" t="str">
            <v>YES</v>
          </cell>
        </row>
        <row r="33">
          <cell r="A33" t="str">
            <v>036</v>
          </cell>
          <cell r="B33" t="str">
            <v>036DIV</v>
          </cell>
          <cell r="C33">
            <v>36</v>
          </cell>
          <cell r="D33" t="str">
            <v>000</v>
          </cell>
          <cell r="E33" t="str">
            <v>036000</v>
          </cell>
          <cell r="F33">
            <v>36000</v>
          </cell>
          <cell r="G33" t="str">
            <v>AU060CO</v>
          </cell>
          <cell r="H33" t="str">
            <v>COLORADO-KANSAS DIVISION- CO</v>
          </cell>
          <cell r="I33" t="str">
            <v>YES</v>
          </cell>
        </row>
        <row r="34">
          <cell r="A34" t="str">
            <v>037</v>
          </cell>
          <cell r="B34" t="str">
            <v>037DIV</v>
          </cell>
          <cell r="C34">
            <v>37</v>
          </cell>
          <cell r="D34" t="str">
            <v>000</v>
          </cell>
          <cell r="E34" t="str">
            <v>037000</v>
          </cell>
          <cell r="F34">
            <v>37000</v>
          </cell>
          <cell r="G34" t="str">
            <v>AU060CO</v>
          </cell>
          <cell r="H34" t="str">
            <v>COLORADO-KANSAS DIVISION- CO</v>
          </cell>
          <cell r="I34" t="str">
            <v>NO</v>
          </cell>
        </row>
        <row r="35">
          <cell r="A35" t="str">
            <v>038</v>
          </cell>
          <cell r="B35" t="str">
            <v>038DIV</v>
          </cell>
          <cell r="C35">
            <v>38</v>
          </cell>
          <cell r="D35" t="str">
            <v>000</v>
          </cell>
          <cell r="E35" t="str">
            <v>038000</v>
          </cell>
          <cell r="F35">
            <v>38000</v>
          </cell>
          <cell r="G35" t="str">
            <v>AU060CO</v>
          </cell>
          <cell r="H35" t="str">
            <v>COLORADO-KANSAS DIVISION- CO</v>
          </cell>
          <cell r="I35" t="str">
            <v>NO</v>
          </cell>
        </row>
        <row r="36">
          <cell r="A36" t="str">
            <v>040</v>
          </cell>
          <cell r="B36" t="str">
            <v>040DIV</v>
          </cell>
          <cell r="C36">
            <v>40</v>
          </cell>
          <cell r="D36" t="str">
            <v>000</v>
          </cell>
          <cell r="E36" t="str">
            <v>040000</v>
          </cell>
          <cell r="F36">
            <v>40000</v>
          </cell>
          <cell r="G36" t="str">
            <v>AU030TXCNG</v>
          </cell>
          <cell r="H36" t="str">
            <v>WEST TEXAS DIVISION-TX CNG</v>
          </cell>
          <cell r="I36" t="str">
            <v>YES</v>
          </cell>
        </row>
        <row r="37">
          <cell r="A37" t="str">
            <v>041</v>
          </cell>
          <cell r="B37" t="str">
            <v>041DIV</v>
          </cell>
          <cell r="C37">
            <v>41</v>
          </cell>
          <cell r="D37" t="str">
            <v>000</v>
          </cell>
          <cell r="E37" t="str">
            <v>041000</v>
          </cell>
          <cell r="F37">
            <v>41000</v>
          </cell>
          <cell r="G37" t="str">
            <v>AU060CO</v>
          </cell>
          <cell r="H37" t="str">
            <v>COLORADO-KANSAS DIVISION- CO</v>
          </cell>
          <cell r="I37" t="str">
            <v>YES</v>
          </cell>
        </row>
        <row r="38">
          <cell r="A38" t="str">
            <v>047</v>
          </cell>
          <cell r="B38" t="str">
            <v>047DIV</v>
          </cell>
          <cell r="C38">
            <v>47</v>
          </cell>
          <cell r="D38" t="str">
            <v>000</v>
          </cell>
          <cell r="E38" t="str">
            <v>047000</v>
          </cell>
          <cell r="F38">
            <v>47000</v>
          </cell>
          <cell r="G38" t="str">
            <v>AU020LGS</v>
          </cell>
          <cell r="H38" t="str">
            <v>TRANS LA CNG DIVISION</v>
          </cell>
          <cell r="I38" t="str">
            <v>YES</v>
          </cell>
        </row>
        <row r="39">
          <cell r="A39" t="str">
            <v>070</v>
          </cell>
          <cell r="B39" t="str">
            <v>070DIV</v>
          </cell>
          <cell r="C39">
            <v>70</v>
          </cell>
          <cell r="D39" t="str">
            <v>000</v>
          </cell>
          <cell r="E39" t="str">
            <v>070000</v>
          </cell>
          <cell r="F39">
            <v>70000</v>
          </cell>
          <cell r="G39" t="str">
            <v>AU050KVL</v>
          </cell>
          <cell r="H39" t="str">
            <v>MID STATES DIVISION- MISSOURI - KIRSVILLE</v>
          </cell>
          <cell r="I39" t="str">
            <v>YES</v>
          </cell>
        </row>
        <row r="40">
          <cell r="A40" t="str">
            <v>071</v>
          </cell>
          <cell r="B40" t="str">
            <v>071DIV</v>
          </cell>
          <cell r="C40">
            <v>71</v>
          </cell>
          <cell r="D40" t="str">
            <v>000</v>
          </cell>
          <cell r="E40" t="str">
            <v>071000</v>
          </cell>
          <cell r="F40">
            <v>71000</v>
          </cell>
          <cell r="G40" t="str">
            <v>AU060BTR</v>
          </cell>
          <cell r="H40" t="str">
            <v>COLORADO-KANSAS DIVISION- BUTLER</v>
          </cell>
          <cell r="I40" t="str">
            <v>YES</v>
          </cell>
        </row>
        <row r="41">
          <cell r="A41" t="str">
            <v>072</v>
          </cell>
          <cell r="B41" t="str">
            <v>072DIV</v>
          </cell>
          <cell r="C41">
            <v>72</v>
          </cell>
          <cell r="D41" t="str">
            <v>000</v>
          </cell>
          <cell r="E41" t="str">
            <v>072000</v>
          </cell>
          <cell r="F41">
            <v>72000</v>
          </cell>
          <cell r="G41" t="str">
            <v>AU050SEA</v>
          </cell>
          <cell r="H41" t="str">
            <v>MID STATES DIVISION- MISSOURI - SOUTHEAST</v>
          </cell>
          <cell r="I41" t="str">
            <v>YES</v>
          </cell>
        </row>
        <row r="42">
          <cell r="A42" t="str">
            <v>077</v>
          </cell>
          <cell r="B42" t="str">
            <v>077DIV</v>
          </cell>
          <cell r="C42">
            <v>77</v>
          </cell>
          <cell r="D42" t="str">
            <v>000</v>
          </cell>
          <cell r="E42" t="str">
            <v>077000</v>
          </cell>
          <cell r="F42">
            <v>77000</v>
          </cell>
          <cell r="G42" t="str">
            <v>AU020LGS</v>
          </cell>
          <cell r="H42" t="str">
            <v>LOUISIANA DIVISION- LGS</v>
          </cell>
          <cell r="I42" t="str">
            <v>YES</v>
          </cell>
        </row>
        <row r="43">
          <cell r="A43" t="str">
            <v>079</v>
          </cell>
          <cell r="B43" t="str">
            <v>079DIV</v>
          </cell>
          <cell r="C43">
            <v>79</v>
          </cell>
          <cell r="D43" t="str">
            <v>000</v>
          </cell>
          <cell r="E43" t="str">
            <v>079000</v>
          </cell>
          <cell r="F43">
            <v>79000</v>
          </cell>
          <cell r="G43" t="str">
            <v>AU060KS</v>
          </cell>
          <cell r="H43" t="str">
            <v>COLORADO-KANSAS DIVISION- KS</v>
          </cell>
          <cell r="I43" t="str">
            <v>YES</v>
          </cell>
        </row>
        <row r="44">
          <cell r="A44" t="str">
            <v>080</v>
          </cell>
          <cell r="B44" t="str">
            <v>080DIV</v>
          </cell>
          <cell r="C44">
            <v>80</v>
          </cell>
          <cell r="D44" t="str">
            <v>000</v>
          </cell>
          <cell r="E44" t="str">
            <v>080000</v>
          </cell>
          <cell r="F44">
            <v>80000</v>
          </cell>
          <cell r="G44" t="str">
            <v>AU060KS</v>
          </cell>
          <cell r="H44" t="str">
            <v>COLORADO-KANSAS DIVISION- KS</v>
          </cell>
          <cell r="I44" t="str">
            <v>YES</v>
          </cell>
        </row>
        <row r="45">
          <cell r="A45" t="str">
            <v>081</v>
          </cell>
          <cell r="B45" t="str">
            <v>081DIV</v>
          </cell>
          <cell r="C45">
            <v>81</v>
          </cell>
          <cell r="D45" t="str">
            <v>000</v>
          </cell>
          <cell r="E45" t="str">
            <v>081000</v>
          </cell>
          <cell r="F45">
            <v>81000</v>
          </cell>
          <cell r="G45" t="str">
            <v>AU060KS</v>
          </cell>
          <cell r="H45" t="str">
            <v>COLORADO-KANSAS DIVISION- KS</v>
          </cell>
          <cell r="I45" t="str">
            <v>YES</v>
          </cell>
        </row>
        <row r="46">
          <cell r="A46" t="str">
            <v>081</v>
          </cell>
          <cell r="B46" t="str">
            <v>081DIV</v>
          </cell>
          <cell r="C46">
            <v>81</v>
          </cell>
          <cell r="D46" t="str">
            <v>000</v>
          </cell>
          <cell r="E46" t="str">
            <v>081000</v>
          </cell>
          <cell r="F46">
            <v>81000</v>
          </cell>
          <cell r="G46" t="str">
            <v>AU060KS</v>
          </cell>
          <cell r="H46" t="str">
            <v>COLORADO-KANSAS DIVISION- KS</v>
          </cell>
          <cell r="I46" t="str">
            <v>YES</v>
          </cell>
        </row>
        <row r="47">
          <cell r="A47" t="str">
            <v>082</v>
          </cell>
          <cell r="B47" t="str">
            <v>082DIV</v>
          </cell>
          <cell r="C47">
            <v>82</v>
          </cell>
          <cell r="D47" t="str">
            <v>000</v>
          </cell>
          <cell r="E47" t="str">
            <v>082000</v>
          </cell>
          <cell r="F47">
            <v>82000</v>
          </cell>
          <cell r="G47" t="str">
            <v>AU060KS</v>
          </cell>
          <cell r="H47" t="str">
            <v>COLORADO-KANSAS DIVISION- KS</v>
          </cell>
          <cell r="I47" t="str">
            <v>NO</v>
          </cell>
        </row>
        <row r="48">
          <cell r="A48" t="str">
            <v>083</v>
          </cell>
          <cell r="B48" t="str">
            <v>083DIV</v>
          </cell>
          <cell r="C48">
            <v>83</v>
          </cell>
          <cell r="D48" t="str">
            <v>000</v>
          </cell>
          <cell r="E48" t="str">
            <v>083000</v>
          </cell>
          <cell r="F48">
            <v>83000</v>
          </cell>
          <cell r="G48" t="str">
            <v>AU060KS</v>
          </cell>
          <cell r="H48" t="str">
            <v>COLORADO-KANSAS DIVISION- KS</v>
          </cell>
          <cell r="I48" t="str">
            <v>NO</v>
          </cell>
        </row>
        <row r="49">
          <cell r="A49" t="str">
            <v>084</v>
          </cell>
          <cell r="B49" t="str">
            <v>084DIV</v>
          </cell>
          <cell r="C49">
            <v>84</v>
          </cell>
          <cell r="D49" t="str">
            <v>000</v>
          </cell>
          <cell r="E49" t="str">
            <v>084000</v>
          </cell>
          <cell r="F49">
            <v>84000</v>
          </cell>
          <cell r="G49" t="str">
            <v>AU060KS</v>
          </cell>
          <cell r="H49" t="str">
            <v>COLORADO-KANSAS DIVISION- KS</v>
          </cell>
          <cell r="I49" t="str">
            <v>NO</v>
          </cell>
        </row>
        <row r="50">
          <cell r="A50" t="str">
            <v>085</v>
          </cell>
          <cell r="B50" t="str">
            <v>085DIV</v>
          </cell>
          <cell r="C50">
            <v>85</v>
          </cell>
          <cell r="D50" t="str">
            <v>000</v>
          </cell>
          <cell r="E50" t="str">
            <v>085000</v>
          </cell>
          <cell r="F50">
            <v>85000</v>
          </cell>
          <cell r="G50" t="str">
            <v>AU060KS</v>
          </cell>
          <cell r="H50" t="str">
            <v>COLORADO-KANSAS DIVISION- KS</v>
          </cell>
          <cell r="I50" t="str">
            <v>NO</v>
          </cell>
        </row>
        <row r="51">
          <cell r="A51" t="str">
            <v>086</v>
          </cell>
          <cell r="B51" t="str">
            <v>086DIV</v>
          </cell>
          <cell r="C51">
            <v>86</v>
          </cell>
          <cell r="D51" t="str">
            <v>000</v>
          </cell>
          <cell r="E51" t="str">
            <v>086000</v>
          </cell>
          <cell r="F51">
            <v>86000</v>
          </cell>
          <cell r="G51" t="str">
            <v>AU060KS</v>
          </cell>
          <cell r="H51" t="str">
            <v>COLORADO-KANSAS DIVISION- KS</v>
          </cell>
          <cell r="I51" t="str">
            <v>YES</v>
          </cell>
        </row>
        <row r="52">
          <cell r="A52" t="str">
            <v>088</v>
          </cell>
          <cell r="B52" t="str">
            <v>088DIV</v>
          </cell>
          <cell r="C52">
            <v>88</v>
          </cell>
          <cell r="D52" t="str">
            <v>000</v>
          </cell>
          <cell r="E52" t="str">
            <v>088000</v>
          </cell>
          <cell r="F52">
            <v>88000</v>
          </cell>
          <cell r="G52" t="str">
            <v>AU050GOF</v>
          </cell>
          <cell r="H52" t="str">
            <v>MID STATES DIVISION- GENERAL OFFICE</v>
          </cell>
          <cell r="I52" t="str">
            <v>NO</v>
          </cell>
        </row>
        <row r="53">
          <cell r="A53" t="str">
            <v>089</v>
          </cell>
          <cell r="B53" t="str">
            <v>089DIV</v>
          </cell>
          <cell r="C53">
            <v>89</v>
          </cell>
          <cell r="D53" t="str">
            <v>000</v>
          </cell>
          <cell r="E53" t="str">
            <v>089000</v>
          </cell>
          <cell r="F53">
            <v>89000</v>
          </cell>
          <cell r="G53" t="str">
            <v>AU050GA</v>
          </cell>
          <cell r="H53" t="str">
            <v>MID STATES DIVISION- GEORGIA</v>
          </cell>
          <cell r="I53" t="str">
            <v>YES</v>
          </cell>
        </row>
        <row r="54">
          <cell r="A54" t="str">
            <v>090</v>
          </cell>
          <cell r="B54" t="str">
            <v>090DIV</v>
          </cell>
          <cell r="C54">
            <v>90</v>
          </cell>
          <cell r="D54" t="str">
            <v>000</v>
          </cell>
          <cell r="E54" t="str">
            <v>090000</v>
          </cell>
          <cell r="F54">
            <v>90000</v>
          </cell>
          <cell r="G54" t="str">
            <v>AU050GOF</v>
          </cell>
          <cell r="H54" t="str">
            <v>MID STATES DIVISION- GENERAL OFFICE</v>
          </cell>
          <cell r="I54" t="str">
            <v>NO</v>
          </cell>
        </row>
        <row r="55">
          <cell r="A55" t="str">
            <v>091</v>
          </cell>
          <cell r="B55" t="str">
            <v>091DIV</v>
          </cell>
          <cell r="C55">
            <v>91</v>
          </cell>
          <cell r="D55" t="str">
            <v>000</v>
          </cell>
          <cell r="E55" t="str">
            <v>091000</v>
          </cell>
          <cell r="F55">
            <v>91000</v>
          </cell>
          <cell r="G55" t="str">
            <v>AU050GOF</v>
          </cell>
          <cell r="H55" t="str">
            <v>MID STATES DIVISION- GENERAL OFFICE</v>
          </cell>
          <cell r="I55" t="str">
            <v>YES</v>
          </cell>
        </row>
        <row r="56">
          <cell r="A56" t="str">
            <v>092</v>
          </cell>
          <cell r="B56" t="str">
            <v>092DIV</v>
          </cell>
          <cell r="C56">
            <v>92</v>
          </cell>
          <cell r="D56" t="str">
            <v>000</v>
          </cell>
          <cell r="E56" t="str">
            <v>092000</v>
          </cell>
          <cell r="F56">
            <v>92000</v>
          </cell>
          <cell r="G56" t="str">
            <v>AU050IL</v>
          </cell>
          <cell r="H56" t="str">
            <v>MID STATES DIVISION- ILLINOIS</v>
          </cell>
          <cell r="I56" t="str">
            <v>YES</v>
          </cell>
        </row>
        <row r="57">
          <cell r="A57" t="str">
            <v>093</v>
          </cell>
          <cell r="B57" t="str">
            <v>093DIV</v>
          </cell>
          <cell r="C57">
            <v>93</v>
          </cell>
          <cell r="D57" t="str">
            <v>000</v>
          </cell>
          <cell r="E57" t="str">
            <v>093000</v>
          </cell>
          <cell r="F57">
            <v>93000</v>
          </cell>
          <cell r="G57" t="str">
            <v>AU050TN</v>
          </cell>
          <cell r="H57" t="str">
            <v>MID STATES DIVISION- TENNESSEE</v>
          </cell>
          <cell r="I57" t="str">
            <v>YES</v>
          </cell>
        </row>
        <row r="58">
          <cell r="A58" t="str">
            <v>095</v>
          </cell>
          <cell r="B58" t="str">
            <v>095DIV</v>
          </cell>
          <cell r="C58">
            <v>95</v>
          </cell>
          <cell r="D58" t="str">
            <v>000</v>
          </cell>
          <cell r="E58" t="str">
            <v>095000</v>
          </cell>
          <cell r="F58">
            <v>95000</v>
          </cell>
          <cell r="G58" t="str">
            <v>AU050GA</v>
          </cell>
          <cell r="H58" t="str">
            <v>MID STATES DIVISION- GEORGIA</v>
          </cell>
          <cell r="I58" t="str">
            <v>YES</v>
          </cell>
        </row>
        <row r="59">
          <cell r="A59" t="str">
            <v>096</v>
          </cell>
          <cell r="B59" t="str">
            <v>096DIV</v>
          </cell>
          <cell r="C59">
            <v>96</v>
          </cell>
          <cell r="D59" t="str">
            <v>000</v>
          </cell>
          <cell r="E59" t="str">
            <v>096000</v>
          </cell>
          <cell r="F59">
            <v>96000</v>
          </cell>
          <cell r="G59" t="str">
            <v>AU050VA</v>
          </cell>
          <cell r="H59" t="str">
            <v>MID STATES DIVISION- VIRGINIA</v>
          </cell>
          <cell r="I59" t="str">
            <v>YES</v>
          </cell>
        </row>
        <row r="60">
          <cell r="A60" t="str">
            <v>097</v>
          </cell>
          <cell r="B60" t="str">
            <v>097DIV</v>
          </cell>
          <cell r="C60">
            <v>97</v>
          </cell>
          <cell r="D60" t="str">
            <v>000</v>
          </cell>
          <cell r="E60" t="str">
            <v>097000</v>
          </cell>
          <cell r="F60">
            <v>97000</v>
          </cell>
          <cell r="G60" t="str">
            <v>AU050UCG</v>
          </cell>
          <cell r="H60" t="str">
            <v>MID STATES DIVISION- MISSOURI - UCG</v>
          </cell>
          <cell r="I60" t="str">
            <v>YES</v>
          </cell>
        </row>
        <row r="61">
          <cell r="A61" t="str">
            <v>098</v>
          </cell>
          <cell r="B61" t="str">
            <v>098DIV</v>
          </cell>
          <cell r="C61">
            <v>98</v>
          </cell>
          <cell r="D61" t="str">
            <v>000</v>
          </cell>
          <cell r="E61" t="str">
            <v>098000</v>
          </cell>
          <cell r="F61">
            <v>98000</v>
          </cell>
          <cell r="G61" t="str">
            <v>AU050IA</v>
          </cell>
          <cell r="H61" t="str">
            <v>MID STATES DIVISION- IOWA</v>
          </cell>
          <cell r="I61" t="str">
            <v>YES</v>
          </cell>
        </row>
        <row r="62">
          <cell r="A62" t="str">
            <v>099</v>
          </cell>
          <cell r="B62" t="str">
            <v>099DIV</v>
          </cell>
          <cell r="C62">
            <v>99</v>
          </cell>
          <cell r="D62" t="str">
            <v>000</v>
          </cell>
          <cell r="E62" t="str">
            <v>099000</v>
          </cell>
          <cell r="F62">
            <v>99000</v>
          </cell>
          <cell r="G62" t="str">
            <v>AU050FTB</v>
          </cell>
          <cell r="H62" t="str">
            <v>MID STATES DIVISION- MISSOURI - FT. BENNING,</v>
          </cell>
          <cell r="I62" t="str">
            <v>YES</v>
          </cell>
        </row>
        <row r="63">
          <cell r="A63" t="str">
            <v>107</v>
          </cell>
          <cell r="B63" t="str">
            <v>107DIV</v>
          </cell>
          <cell r="C63">
            <v>107</v>
          </cell>
          <cell r="D63" t="str">
            <v>000</v>
          </cell>
          <cell r="E63" t="str">
            <v>107000</v>
          </cell>
          <cell r="F63">
            <v>107000</v>
          </cell>
          <cell r="G63" t="str">
            <v>AU020GOF</v>
          </cell>
          <cell r="H63" t="str">
            <v>LOUISIANA DIVISION- GENERAL OFFICE</v>
          </cell>
          <cell r="I63" t="str">
            <v>YES</v>
          </cell>
        </row>
        <row r="64">
          <cell r="A64" t="str">
            <v>170</v>
          </cell>
          <cell r="B64" t="str">
            <v>170DIV</v>
          </cell>
          <cell r="C64">
            <v>170</v>
          </cell>
          <cell r="D64" t="str">
            <v>000</v>
          </cell>
          <cell r="E64" t="str">
            <v>170000</v>
          </cell>
          <cell r="F64">
            <v>170000</v>
          </cell>
          <cell r="G64" t="str">
            <v>AU070MVG</v>
          </cell>
          <cell r="H64" t="str">
            <v>MISSISSIPPI VALLEY GAS DIVISION- MVG</v>
          </cell>
          <cell r="I64" t="str">
            <v>YES</v>
          </cell>
        </row>
        <row r="65">
          <cell r="A65" t="str">
            <v>821</v>
          </cell>
          <cell r="B65">
            <v>0</v>
          </cell>
          <cell r="C65">
            <v>0</v>
          </cell>
          <cell r="D65">
            <v>0</v>
          </cell>
          <cell r="E65" t="str">
            <v>821000</v>
          </cell>
          <cell r="F65">
            <v>821000</v>
          </cell>
          <cell r="G65" t="str">
            <v>AHLM212</v>
          </cell>
          <cell r="H65">
            <v>0</v>
          </cell>
          <cell r="I65">
            <v>0</v>
          </cell>
        </row>
        <row r="66">
          <cell r="A66" t="str">
            <v>700</v>
          </cell>
          <cell r="B66">
            <v>0</v>
          </cell>
          <cell r="C66">
            <v>0</v>
          </cell>
          <cell r="D66">
            <v>0</v>
          </cell>
          <cell r="E66" t="str">
            <v>700000</v>
          </cell>
          <cell r="F66">
            <v>700000</v>
          </cell>
          <cell r="G66" t="str">
            <v>AU180APT</v>
          </cell>
          <cell r="H66">
            <v>0</v>
          </cell>
          <cell r="I66">
            <v>0</v>
          </cell>
        </row>
        <row r="67">
          <cell r="A67" t="str">
            <v>190</v>
          </cell>
          <cell r="B67" t="str">
            <v>190DIV</v>
          </cell>
          <cell r="C67">
            <v>190</v>
          </cell>
          <cell r="D67" t="str">
            <v>000</v>
          </cell>
          <cell r="E67" t="str">
            <v>190000</v>
          </cell>
          <cell r="F67">
            <v>190000</v>
          </cell>
          <cell r="G67" t="str">
            <v>AU080GOF</v>
          </cell>
          <cell r="H67" t="str">
            <v>MID TEX GAS DIVISION</v>
          </cell>
          <cell r="I67" t="str">
            <v>YES</v>
          </cell>
        </row>
        <row r="68">
          <cell r="A68" t="str">
            <v>191</v>
          </cell>
          <cell r="B68" t="str">
            <v>191DIV</v>
          </cell>
          <cell r="C68">
            <v>191</v>
          </cell>
          <cell r="D68" t="str">
            <v>000</v>
          </cell>
          <cell r="E68" t="str">
            <v>191000</v>
          </cell>
          <cell r="F68">
            <v>191000</v>
          </cell>
          <cell r="G68" t="str">
            <v>AU080GOF</v>
          </cell>
          <cell r="H68" t="str">
            <v>MID TEX GAS DIVISION</v>
          </cell>
          <cell r="I68" t="str">
            <v>YES</v>
          </cell>
        </row>
        <row r="69">
          <cell r="A69" t="str">
            <v>192</v>
          </cell>
          <cell r="B69" t="str">
            <v>192DIV</v>
          </cell>
          <cell r="C69">
            <v>192</v>
          </cell>
          <cell r="D69" t="str">
            <v>000</v>
          </cell>
          <cell r="E69" t="str">
            <v>192000</v>
          </cell>
          <cell r="F69">
            <v>192000</v>
          </cell>
          <cell r="G69" t="str">
            <v>AU080GOF</v>
          </cell>
          <cell r="H69" t="str">
            <v>MID TEX GAS DIVISION</v>
          </cell>
          <cell r="I69" t="str">
            <v>YES</v>
          </cell>
        </row>
        <row r="70">
          <cell r="A70" t="str">
            <v>193</v>
          </cell>
          <cell r="B70" t="str">
            <v>193DIV</v>
          </cell>
          <cell r="C70">
            <v>193</v>
          </cell>
          <cell r="D70" t="str">
            <v>000</v>
          </cell>
          <cell r="E70" t="str">
            <v>193000</v>
          </cell>
          <cell r="F70">
            <v>193000</v>
          </cell>
          <cell r="G70" t="str">
            <v>AU080GOF</v>
          </cell>
          <cell r="H70" t="str">
            <v>MID TEX GAS DIVISION</v>
          </cell>
          <cell r="I70" t="str">
            <v>YES</v>
          </cell>
        </row>
        <row r="71">
          <cell r="A71" t="str">
            <v>194</v>
          </cell>
          <cell r="B71" t="str">
            <v>194DIV</v>
          </cell>
          <cell r="C71">
            <v>194</v>
          </cell>
          <cell r="D71" t="str">
            <v>000</v>
          </cell>
          <cell r="E71" t="str">
            <v>194000</v>
          </cell>
          <cell r="F71">
            <v>194000</v>
          </cell>
          <cell r="G71" t="str">
            <v>AU080GOF</v>
          </cell>
          <cell r="H71" t="str">
            <v>MID TEX GAS DIVISION</v>
          </cell>
          <cell r="I71" t="str">
            <v>YES</v>
          </cell>
        </row>
        <row r="72">
          <cell r="A72" t="str">
            <v>195</v>
          </cell>
          <cell r="B72" t="str">
            <v>195DIV</v>
          </cell>
          <cell r="C72">
            <v>195</v>
          </cell>
          <cell r="D72" t="str">
            <v>000</v>
          </cell>
          <cell r="E72" t="str">
            <v>195000</v>
          </cell>
          <cell r="F72">
            <v>195000</v>
          </cell>
          <cell r="G72" t="str">
            <v>AU080GOF</v>
          </cell>
          <cell r="H72" t="str">
            <v>MID TEX GAS DIVISION</v>
          </cell>
          <cell r="I72" t="str">
            <v>YES</v>
          </cell>
        </row>
        <row r="73">
          <cell r="A73" t="str">
            <v>200</v>
          </cell>
          <cell r="B73" t="str">
            <v>200DIV</v>
          </cell>
          <cell r="C73">
            <v>200</v>
          </cell>
          <cell r="D73" t="str">
            <v>000</v>
          </cell>
          <cell r="E73" t="str">
            <v>200000</v>
          </cell>
          <cell r="F73">
            <v>200000</v>
          </cell>
          <cell r="G73" t="str">
            <v>AU080GOF</v>
          </cell>
          <cell r="H73" t="str">
            <v>MID TEX GAS DIVISION</v>
          </cell>
          <cell r="I73" t="str">
            <v>YES</v>
          </cell>
        </row>
        <row r="74">
          <cell r="A74" t="str">
            <v>201</v>
          </cell>
          <cell r="B74" t="str">
            <v>201DIV</v>
          </cell>
          <cell r="C74">
            <v>201</v>
          </cell>
          <cell r="D74" t="str">
            <v>000</v>
          </cell>
          <cell r="E74" t="str">
            <v>201000</v>
          </cell>
          <cell r="F74">
            <v>201000</v>
          </cell>
          <cell r="G74" t="str">
            <v>AU080GOF</v>
          </cell>
          <cell r="H74" t="str">
            <v>MID TEX GAS DIVISION</v>
          </cell>
          <cell r="I74" t="str">
            <v>YES</v>
          </cell>
        </row>
        <row r="75">
          <cell r="A75" t="str">
            <v>202</v>
          </cell>
          <cell r="B75" t="str">
            <v>202DIV</v>
          </cell>
          <cell r="C75">
            <v>202</v>
          </cell>
          <cell r="D75" t="str">
            <v>000</v>
          </cell>
          <cell r="E75" t="str">
            <v>202000</v>
          </cell>
          <cell r="F75">
            <v>202000</v>
          </cell>
          <cell r="G75" t="str">
            <v>AU080GOF</v>
          </cell>
          <cell r="H75" t="str">
            <v>MID TEX GAS DIVISION</v>
          </cell>
          <cell r="I75" t="str">
            <v>YES</v>
          </cell>
        </row>
        <row r="76">
          <cell r="A76" t="str">
            <v>203</v>
          </cell>
          <cell r="B76" t="str">
            <v>203DIV</v>
          </cell>
          <cell r="C76">
            <v>203</v>
          </cell>
          <cell r="D76" t="str">
            <v>000</v>
          </cell>
          <cell r="E76" t="str">
            <v>203000</v>
          </cell>
          <cell r="F76">
            <v>203000</v>
          </cell>
          <cell r="G76" t="str">
            <v>AU080GOF</v>
          </cell>
          <cell r="H76" t="str">
            <v>MID TEX GAS DIVISION</v>
          </cell>
          <cell r="I76" t="str">
            <v>YES</v>
          </cell>
        </row>
        <row r="77">
          <cell r="A77" t="str">
            <v>204</v>
          </cell>
          <cell r="B77" t="str">
            <v>204DIV</v>
          </cell>
          <cell r="C77">
            <v>204</v>
          </cell>
          <cell r="D77" t="str">
            <v>000</v>
          </cell>
          <cell r="E77" t="str">
            <v>204000</v>
          </cell>
          <cell r="F77">
            <v>204000</v>
          </cell>
          <cell r="G77" t="str">
            <v>AU080GOF</v>
          </cell>
          <cell r="H77" t="str">
            <v>MID TEX GAS DIVISION</v>
          </cell>
          <cell r="I77" t="str">
            <v>YES</v>
          </cell>
        </row>
        <row r="78">
          <cell r="A78" t="str">
            <v>205</v>
          </cell>
          <cell r="B78" t="str">
            <v>205DIV</v>
          </cell>
          <cell r="C78">
            <v>205</v>
          </cell>
          <cell r="D78" t="str">
            <v>000</v>
          </cell>
          <cell r="E78" t="str">
            <v>205000</v>
          </cell>
          <cell r="F78">
            <v>205000</v>
          </cell>
          <cell r="G78" t="str">
            <v>AU080GOF</v>
          </cell>
          <cell r="H78" t="str">
            <v>MID TEX GAS DIVISION</v>
          </cell>
          <cell r="I78" t="str">
            <v>YES</v>
          </cell>
        </row>
        <row r="79">
          <cell r="A79" t="str">
            <v>206</v>
          </cell>
          <cell r="B79" t="str">
            <v>206DIV</v>
          </cell>
          <cell r="C79">
            <v>206</v>
          </cell>
          <cell r="D79" t="str">
            <v>000</v>
          </cell>
          <cell r="E79" t="str">
            <v>206000</v>
          </cell>
          <cell r="F79">
            <v>206000</v>
          </cell>
          <cell r="G79" t="str">
            <v>AU080GOF</v>
          </cell>
          <cell r="H79" t="str">
            <v>MID TEX GAS DIVISION</v>
          </cell>
          <cell r="I79" t="str">
            <v>YES</v>
          </cell>
        </row>
        <row r="80">
          <cell r="A80" t="str">
            <v>207</v>
          </cell>
          <cell r="B80" t="str">
            <v>207DIV</v>
          </cell>
          <cell r="C80">
            <v>207</v>
          </cell>
          <cell r="D80" t="str">
            <v>000</v>
          </cell>
          <cell r="E80" t="str">
            <v>207000</v>
          </cell>
          <cell r="F80">
            <v>207000</v>
          </cell>
          <cell r="G80" t="str">
            <v>AU080GOF</v>
          </cell>
          <cell r="H80" t="str">
            <v>MID TEX GAS DIVISION</v>
          </cell>
          <cell r="I80" t="str">
            <v>YES</v>
          </cell>
        </row>
        <row r="81">
          <cell r="A81" t="str">
            <v>208</v>
          </cell>
          <cell r="B81" t="str">
            <v>208DIV</v>
          </cell>
          <cell r="C81">
            <v>208</v>
          </cell>
          <cell r="D81" t="str">
            <v>000</v>
          </cell>
          <cell r="E81" t="str">
            <v>208000</v>
          </cell>
          <cell r="F81">
            <v>208000</v>
          </cell>
          <cell r="G81" t="str">
            <v>AU080GOF</v>
          </cell>
          <cell r="H81" t="str">
            <v>MID TEX GAS DIVISION</v>
          </cell>
          <cell r="I81" t="str">
            <v>YES</v>
          </cell>
        </row>
        <row r="82">
          <cell r="A82" t="str">
            <v>979</v>
          </cell>
          <cell r="B82" t="str">
            <v>979DIV</v>
          </cell>
          <cell r="C82">
            <v>979</v>
          </cell>
          <cell r="D82" t="str">
            <v>000</v>
          </cell>
          <cell r="E82" t="str">
            <v>979000</v>
          </cell>
          <cell r="F82">
            <v>979000</v>
          </cell>
          <cell r="G82" t="str">
            <v>AU030AMREL</v>
          </cell>
          <cell r="H82" t="str">
            <v>WEST TEXAS DIVISION-AMARILLO ELIMINATION DIVISION</v>
          </cell>
          <cell r="I82" t="str">
            <v>YES</v>
          </cell>
        </row>
        <row r="83">
          <cell r="A83" t="str">
            <v>980</v>
          </cell>
          <cell r="B83" t="str">
            <v>980DIV</v>
          </cell>
          <cell r="C83">
            <v>980</v>
          </cell>
          <cell r="D83" t="str">
            <v>000</v>
          </cell>
          <cell r="E83" t="str">
            <v>980000</v>
          </cell>
          <cell r="F83">
            <v>980000</v>
          </cell>
          <cell r="G83" t="str">
            <v>AU030TRI</v>
          </cell>
          <cell r="H83" t="str">
            <v>WEST TEXAS DIVISION-TRIANGLE</v>
          </cell>
          <cell r="I83" t="str">
            <v>YES</v>
          </cell>
        </row>
        <row r="84">
          <cell r="A84" t="str">
            <v>171</v>
          </cell>
          <cell r="B84" t="str">
            <v>171DIV</v>
          </cell>
          <cell r="C84">
            <v>171</v>
          </cell>
          <cell r="D84" t="str">
            <v>000</v>
          </cell>
          <cell r="E84" t="str">
            <v>171000</v>
          </cell>
          <cell r="F84">
            <v>171000</v>
          </cell>
          <cell r="G84" t="str">
            <v>AU070PBR</v>
          </cell>
          <cell r="H84">
            <v>0</v>
          </cell>
          <cell r="I84">
            <v>0</v>
          </cell>
        </row>
        <row r="85">
          <cell r="A85" t="str">
            <v>998</v>
          </cell>
          <cell r="B85" t="str">
            <v>998DIV</v>
          </cell>
          <cell r="C85" t="str">
            <v>998</v>
          </cell>
          <cell r="D85">
            <v>0</v>
          </cell>
          <cell r="E85">
            <v>0</v>
          </cell>
          <cell r="F85">
            <v>0</v>
          </cell>
          <cell r="G85" t="str">
            <v>C999</v>
          </cell>
          <cell r="H85" t="str">
            <v>LIBERTY USE ONLY does not rollup into AEC</v>
          </cell>
          <cell r="I85" t="str">
            <v>YES</v>
          </cell>
        </row>
        <row r="86">
          <cell r="A86" t="str">
            <v>834</v>
          </cell>
          <cell r="B86">
            <v>0</v>
          </cell>
          <cell r="C86">
            <v>0</v>
          </cell>
          <cell r="D86">
            <v>0</v>
          </cell>
          <cell r="E86" t="str">
            <v>834000</v>
          </cell>
          <cell r="F86" t="str">
            <v>834000</v>
          </cell>
          <cell r="G86" t="str">
            <v>AHLM212</v>
          </cell>
          <cell r="H86">
            <v>0</v>
          </cell>
          <cell r="I86">
            <v>0</v>
          </cell>
        </row>
        <row r="87">
          <cell r="A87" t="str">
            <v>711</v>
          </cell>
          <cell r="B87">
            <v>0</v>
          </cell>
          <cell r="C87">
            <v>0</v>
          </cell>
          <cell r="D87">
            <v>0</v>
          </cell>
          <cell r="E87" t="str">
            <v>711000</v>
          </cell>
          <cell r="F87" t="str">
            <v>711000</v>
          </cell>
          <cell r="G87" t="str">
            <v>AU180APT</v>
          </cell>
          <cell r="H87">
            <v>0</v>
          </cell>
          <cell r="I87">
            <v>0</v>
          </cell>
        </row>
        <row r="88">
          <cell r="A88" t="str">
            <v>196</v>
          </cell>
          <cell r="B88">
            <v>0</v>
          </cell>
          <cell r="C88">
            <v>0</v>
          </cell>
          <cell r="D88">
            <v>0</v>
          </cell>
          <cell r="E88" t="str">
            <v>196000</v>
          </cell>
          <cell r="F88" t="str">
            <v>196000</v>
          </cell>
          <cell r="G88" t="str">
            <v>AU080GOF</v>
          </cell>
          <cell r="H88">
            <v>0</v>
          </cell>
          <cell r="I88">
            <v>0</v>
          </cell>
        </row>
        <row r="89">
          <cell r="A89" t="str">
            <v>055</v>
          </cell>
          <cell r="B89">
            <v>0</v>
          </cell>
          <cell r="C89">
            <v>0</v>
          </cell>
          <cell r="D89">
            <v>0</v>
          </cell>
          <cell r="E89" t="str">
            <v>055</v>
          </cell>
          <cell r="F89">
            <v>0</v>
          </cell>
          <cell r="G89" t="str">
            <v>AHLOE301</v>
          </cell>
          <cell r="H89">
            <v>0</v>
          </cell>
          <cell r="I89">
            <v>0</v>
          </cell>
        </row>
        <row r="90">
          <cell r="A90" t="str">
            <v>180</v>
          </cell>
          <cell r="B90">
            <v>0</v>
          </cell>
          <cell r="C90">
            <v>0</v>
          </cell>
          <cell r="D90">
            <v>0</v>
          </cell>
          <cell r="E90" t="str">
            <v>181000</v>
          </cell>
          <cell r="F90">
            <v>0</v>
          </cell>
          <cell r="G90" t="str">
            <v>AU180APT</v>
          </cell>
          <cell r="H90">
            <v>0</v>
          </cell>
          <cell r="I90">
            <v>0</v>
          </cell>
        </row>
        <row r="91">
          <cell r="A91" t="str">
            <v>822</v>
          </cell>
          <cell r="B91">
            <v>0</v>
          </cell>
          <cell r="C91">
            <v>0</v>
          </cell>
          <cell r="D91">
            <v>0</v>
          </cell>
          <cell r="E91" t="str">
            <v>822000</v>
          </cell>
          <cell r="F91">
            <v>0</v>
          </cell>
          <cell r="G91" t="str">
            <v>AHCOS234</v>
          </cell>
          <cell r="H91">
            <v>0</v>
          </cell>
          <cell r="I91">
            <v>0</v>
          </cell>
        </row>
        <row r="92">
          <cell r="A92" t="str">
            <v>867</v>
          </cell>
          <cell r="B92">
            <v>0</v>
          </cell>
          <cell r="C92">
            <v>0</v>
          </cell>
          <cell r="D92">
            <v>0</v>
          </cell>
          <cell r="E92" t="str">
            <v>867000</v>
          </cell>
          <cell r="F92">
            <v>0</v>
          </cell>
          <cell r="G92" t="str">
            <v>AHLOS236</v>
          </cell>
          <cell r="H92">
            <v>0</v>
          </cell>
          <cell r="I92">
            <v>0</v>
          </cell>
        </row>
        <row r="93">
          <cell r="A93" t="str">
            <v>212</v>
          </cell>
          <cell r="B93">
            <v>0</v>
          </cell>
          <cell r="C93">
            <v>0</v>
          </cell>
          <cell r="D93">
            <v>0</v>
          </cell>
          <cell r="E93" t="str">
            <v>212</v>
          </cell>
          <cell r="F93">
            <v>0</v>
          </cell>
          <cell r="G93" t="str">
            <v>AHLM212</v>
          </cell>
          <cell r="H93">
            <v>0</v>
          </cell>
          <cell r="I93">
            <v>0</v>
          </cell>
        </row>
        <row r="94">
          <cell r="A94" t="str">
            <v>818</v>
          </cell>
          <cell r="B94">
            <v>0</v>
          </cell>
          <cell r="C94">
            <v>0</v>
          </cell>
          <cell r="D94">
            <v>0</v>
          </cell>
          <cell r="E94" t="str">
            <v>818000</v>
          </cell>
          <cell r="F94">
            <v>0</v>
          </cell>
          <cell r="G94" t="str">
            <v>AHCOS231</v>
          </cell>
          <cell r="H94">
            <v>0</v>
          </cell>
          <cell r="I94">
            <v>0</v>
          </cell>
        </row>
        <row r="95">
          <cell r="A95" t="str">
            <v>800</v>
          </cell>
          <cell r="B95">
            <v>0</v>
          </cell>
          <cell r="C95">
            <v>0</v>
          </cell>
          <cell r="D95">
            <v>0</v>
          </cell>
          <cell r="E95" t="str">
            <v>800000</v>
          </cell>
          <cell r="F95">
            <v>0</v>
          </cell>
          <cell r="G95" t="str">
            <v>AHCOS232</v>
          </cell>
          <cell r="H95">
            <v>0</v>
          </cell>
          <cell r="I95">
            <v>0</v>
          </cell>
        </row>
        <row r="96">
          <cell r="A96" t="str">
            <v>817</v>
          </cell>
          <cell r="B96">
            <v>0</v>
          </cell>
          <cell r="C96">
            <v>0</v>
          </cell>
          <cell r="D96">
            <v>0</v>
          </cell>
          <cell r="E96" t="str">
            <v>817000</v>
          </cell>
          <cell r="F96">
            <v>0</v>
          </cell>
          <cell r="G96" t="str">
            <v>AHCOS233</v>
          </cell>
          <cell r="H96">
            <v>0</v>
          </cell>
          <cell r="I96">
            <v>0</v>
          </cell>
        </row>
        <row r="97">
          <cell r="A97" t="str">
            <v>819</v>
          </cell>
          <cell r="B97">
            <v>0</v>
          </cell>
          <cell r="C97">
            <v>0</v>
          </cell>
          <cell r="D97">
            <v>0</v>
          </cell>
          <cell r="E97" t="str">
            <v>819000</v>
          </cell>
          <cell r="F97">
            <v>0</v>
          </cell>
          <cell r="G97" t="str">
            <v>AHCOS234</v>
          </cell>
          <cell r="H97">
            <v>0</v>
          </cell>
          <cell r="I97">
            <v>0</v>
          </cell>
        </row>
        <row r="98">
          <cell r="A98" t="str">
            <v>236</v>
          </cell>
          <cell r="B98">
            <v>0</v>
          </cell>
          <cell r="C98">
            <v>0</v>
          </cell>
          <cell r="D98">
            <v>0</v>
          </cell>
          <cell r="E98" t="str">
            <v>236</v>
          </cell>
          <cell r="F98">
            <v>0</v>
          </cell>
          <cell r="G98" t="str">
            <v>AHLOS236</v>
          </cell>
          <cell r="H98">
            <v>0</v>
          </cell>
          <cell r="I98">
            <v>0</v>
          </cell>
        </row>
        <row r="99">
          <cell r="A99" t="str">
            <v>059</v>
          </cell>
          <cell r="B99">
            <v>0</v>
          </cell>
          <cell r="C99">
            <v>0</v>
          </cell>
          <cell r="D99">
            <v>0</v>
          </cell>
          <cell r="E99" t="str">
            <v>059000</v>
          </cell>
          <cell r="F99">
            <v>59000</v>
          </cell>
          <cell r="G99" t="str">
            <v>AHLM212</v>
          </cell>
          <cell r="H99">
            <v>0</v>
          </cell>
          <cell r="I99">
            <v>0</v>
          </cell>
        </row>
        <row r="100">
          <cell r="A100" t="str">
            <v>057</v>
          </cell>
          <cell r="B100">
            <v>0</v>
          </cell>
          <cell r="C100">
            <v>0</v>
          </cell>
          <cell r="D100">
            <v>0</v>
          </cell>
          <cell r="E100" t="str">
            <v>057000</v>
          </cell>
          <cell r="F100">
            <v>57000</v>
          </cell>
          <cell r="G100" t="str">
            <v>AHCOS303</v>
          </cell>
          <cell r="H100">
            <v>0</v>
          </cell>
          <cell r="I100">
            <v>0</v>
          </cell>
        </row>
        <row r="101">
          <cell r="A101" t="str">
            <v>056</v>
          </cell>
          <cell r="B101">
            <v>0</v>
          </cell>
          <cell r="C101">
            <v>0</v>
          </cell>
          <cell r="D101">
            <v>0</v>
          </cell>
          <cell r="E101" t="str">
            <v>056000</v>
          </cell>
          <cell r="F101">
            <v>56000</v>
          </cell>
          <cell r="G101" t="str">
            <v>AHLM212</v>
          </cell>
          <cell r="H101">
            <v>0</v>
          </cell>
          <cell r="I101">
            <v>0</v>
          </cell>
        </row>
      </sheetData>
      <sheetData sheetId="24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WIP Reports"/>
      <sheetName val="Summary"/>
      <sheetName val="Open_CWIP"/>
      <sheetName val="Company Summary"/>
      <sheetName val="Macros"/>
      <sheetName val="completion notice"/>
      <sheetName val="Chart"/>
      <sheetName val="Graph"/>
      <sheetName val="Shell"/>
    </sheetNames>
    <sheetDataSet>
      <sheetData sheetId="0"/>
      <sheetData sheetId="1"/>
      <sheetData sheetId="2"/>
      <sheetData sheetId="3"/>
      <sheetData sheetId="4">
        <row r="31">
          <cell r="P31" t="str">
            <v>010</v>
          </cell>
          <cell r="Q31" t="str">
            <v>Shared Services</v>
          </cell>
        </row>
        <row r="32">
          <cell r="P32" t="str">
            <v>020</v>
          </cell>
          <cell r="Q32" t="str">
            <v>Louisiana</v>
          </cell>
        </row>
        <row r="33">
          <cell r="P33" t="str">
            <v>030</v>
          </cell>
          <cell r="Q33" t="str">
            <v>West Texas</v>
          </cell>
        </row>
        <row r="34">
          <cell r="P34" t="str">
            <v>040</v>
          </cell>
          <cell r="Q34" t="str">
            <v>Kentucky</v>
          </cell>
        </row>
        <row r="35">
          <cell r="P35" t="str">
            <v>050</v>
          </cell>
          <cell r="Q35" t="str">
            <v>Mid-States</v>
          </cell>
        </row>
        <row r="36">
          <cell r="P36" t="str">
            <v>060</v>
          </cell>
          <cell r="Q36" t="str">
            <v>Colorado-Kansas</v>
          </cell>
        </row>
        <row r="37">
          <cell r="P37" t="str">
            <v>070</v>
          </cell>
          <cell r="Q37" t="str">
            <v>Mississippi</v>
          </cell>
        </row>
        <row r="38">
          <cell r="P38" t="str">
            <v>080</v>
          </cell>
          <cell r="Q38" t="str">
            <v>Mid Texas</v>
          </cell>
        </row>
        <row r="39">
          <cell r="P39" t="str">
            <v>180</v>
          </cell>
          <cell r="Q39" t="str">
            <v>Woodward Pipeline</v>
          </cell>
        </row>
        <row r="40">
          <cell r="P40" t="str">
            <v>212</v>
          </cell>
          <cell r="Q40" t="str">
            <v>Woodward</v>
          </cell>
        </row>
        <row r="41">
          <cell r="P41" t="str">
            <v>235</v>
          </cell>
          <cell r="Q41" t="str">
            <v>TLIG</v>
          </cell>
        </row>
        <row r="42">
          <cell r="P42" t="str">
            <v>303</v>
          </cell>
          <cell r="Q42" t="str">
            <v>TLGP</v>
          </cell>
        </row>
      </sheetData>
      <sheetData sheetId="5"/>
      <sheetData sheetId="6"/>
      <sheetData sheetId="7"/>
      <sheetData sheetId="8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x WIP Summary (Co)"/>
      <sheetName val="Tax WIP Summary (OTP)"/>
      <sheetName val="Tax WIP -FXA04 GainLoss"/>
      <sheetName val="EOY Bal by rate div"/>
      <sheetName val="Summary Sch M &amp; TBA"/>
      <sheetName val="PT Basis Adj"/>
      <sheetName val="Rollforward - Tax CWIP_RWIP"/>
      <sheetName val="Combined Data"/>
      <sheetName val="2015 Tax CWIP Bal"/>
      <sheetName val="TR15 Tax RWIP"/>
      <sheetName val="AIC"/>
      <sheetName val="Cap Depr"/>
      <sheetName val="Cap Int"/>
      <sheetName val="Cap OH"/>
      <sheetName val="Cap Software"/>
      <sheetName val="Misc"/>
      <sheetName val="Repairs"/>
      <sheetName val="Tx Rule 8209"/>
      <sheetName val="COR on Ntwk Assets"/>
      <sheetName val="PPE_Cost - CWIP"/>
      <sheetName val="Essbase CWIP"/>
      <sheetName val="Basis Adj"/>
      <sheetName val="Rate Division"/>
      <sheetName val="bk mapping"/>
      <sheetName val="RD List"/>
    </sheetNames>
    <sheetDataSet>
      <sheetData sheetId="0"/>
      <sheetData sheetId="1"/>
      <sheetData sheetId="2"/>
      <sheetData sheetId="3"/>
      <sheetData sheetId="4">
        <row r="72">
          <cell r="AL72">
            <v>-457677512.41715419</v>
          </cell>
        </row>
      </sheetData>
      <sheetData sheetId="5"/>
      <sheetData sheetId="6">
        <row r="41">
          <cell r="A41" t="str">
            <v>Sum of Amount</v>
          </cell>
        </row>
      </sheetData>
      <sheetData sheetId="7"/>
      <sheetData sheetId="8">
        <row r="14">
          <cell r="A14" t="str">
            <v>001</v>
          </cell>
        </row>
      </sheetData>
      <sheetData sheetId="9"/>
      <sheetData sheetId="10">
        <row r="14">
          <cell r="D14" t="str">
            <v>212</v>
          </cell>
        </row>
      </sheetData>
      <sheetData sheetId="11">
        <row r="16">
          <cell r="D16" t="str">
            <v>077</v>
          </cell>
        </row>
      </sheetData>
      <sheetData sheetId="12">
        <row r="13">
          <cell r="D13" t="str">
            <v>212</v>
          </cell>
        </row>
      </sheetData>
      <sheetData sheetId="13">
        <row r="12">
          <cell r="D12" t="str">
            <v>002</v>
          </cell>
          <cell r="E12">
            <v>-1422913</v>
          </cell>
          <cell r="F12">
            <v>-1294609.029999997</v>
          </cell>
          <cell r="G12">
            <v>1846831.0100000037</v>
          </cell>
          <cell r="H12">
            <v>0</v>
          </cell>
          <cell r="I12">
            <v>-870691.01999999327</v>
          </cell>
          <cell r="J12">
            <v>182536</v>
          </cell>
          <cell r="K12">
            <v>69851.809999999954</v>
          </cell>
          <cell r="L12">
            <v>-27528.51999999999</v>
          </cell>
          <cell r="M12">
            <v>0</v>
          </cell>
        </row>
        <row r="13">
          <cell r="D13" t="str">
            <v>012</v>
          </cell>
          <cell r="E13">
            <v>-272797</v>
          </cell>
          <cell r="F13">
            <v>-266655.5400000001</v>
          </cell>
          <cell r="G13">
            <v>338233.45000000013</v>
          </cell>
          <cell r="H13">
            <v>0</v>
          </cell>
          <cell r="I13">
            <v>-201219.08999999991</v>
          </cell>
          <cell r="J13">
            <v>39222</v>
          </cell>
          <cell r="K13">
            <v>14334.279999999992</v>
          </cell>
          <cell r="L13">
            <v>-2640.31</v>
          </cell>
          <cell r="M13">
            <v>0</v>
          </cell>
        </row>
        <row r="14">
          <cell r="D14" t="str">
            <v>007</v>
          </cell>
          <cell r="E14">
            <v>-86637</v>
          </cell>
          <cell r="F14">
            <v>-1583834.7699999907</v>
          </cell>
          <cell r="G14">
            <v>1489319.1500000015</v>
          </cell>
          <cell r="H14">
            <v>0</v>
          </cell>
          <cell r="I14">
            <v>-181152.61999998917</v>
          </cell>
          <cell r="J14">
            <v>9869</v>
          </cell>
          <cell r="K14">
            <v>67147.710000000006</v>
          </cell>
          <cell r="L14">
            <v>-61123.129999999968</v>
          </cell>
          <cell r="M14">
            <v>0</v>
          </cell>
        </row>
        <row r="15">
          <cell r="D15" t="str">
            <v>077</v>
          </cell>
          <cell r="E15">
            <v>-150553</v>
          </cell>
          <cell r="F15">
            <v>-2765248.0199999888</v>
          </cell>
          <cell r="G15">
            <v>2525021.0700000017</v>
          </cell>
          <cell r="H15">
            <v>0</v>
          </cell>
          <cell r="I15">
            <v>-390779.94999998715</v>
          </cell>
          <cell r="J15">
            <v>17219</v>
          </cell>
          <cell r="K15">
            <v>128884.30999999997</v>
          </cell>
          <cell r="L15">
            <v>-108834.31999999972</v>
          </cell>
          <cell r="M15">
            <v>0</v>
          </cell>
        </row>
        <row r="16">
          <cell r="D16" t="str">
            <v>107</v>
          </cell>
          <cell r="E16">
            <v>-208</v>
          </cell>
          <cell r="F16">
            <v>0</v>
          </cell>
          <cell r="G16">
            <v>0</v>
          </cell>
          <cell r="H16">
            <v>0</v>
          </cell>
          <cell r="I16">
            <v>-208</v>
          </cell>
          <cell r="J16">
            <v>24</v>
          </cell>
          <cell r="K16">
            <v>0</v>
          </cell>
          <cell r="L16">
            <v>0</v>
          </cell>
          <cell r="M16">
            <v>0</v>
          </cell>
        </row>
        <row r="17">
          <cell r="D17" t="str">
            <v>003</v>
          </cell>
          <cell r="E17">
            <v>-6672</v>
          </cell>
          <cell r="F17">
            <v>-503294.69999999856</v>
          </cell>
          <cell r="G17">
            <v>450306.16999999963</v>
          </cell>
          <cell r="H17">
            <v>0</v>
          </cell>
          <cell r="I17">
            <v>-59660.529999998922</v>
          </cell>
          <cell r="J17">
            <v>757</v>
          </cell>
          <cell r="K17">
            <v>24733.079999999994</v>
          </cell>
          <cell r="L17">
            <v>-20170.940000000017</v>
          </cell>
          <cell r="M17">
            <v>0</v>
          </cell>
        </row>
        <row r="18">
          <cell r="D18" t="str">
            <v>005</v>
          </cell>
          <cell r="E18">
            <v>-20661</v>
          </cell>
          <cell r="F18">
            <v>-1587171.919999989</v>
          </cell>
          <cell r="G18">
            <v>1478241.060000001</v>
          </cell>
          <cell r="H18">
            <v>0</v>
          </cell>
          <cell r="I18">
            <v>-129591.859999988</v>
          </cell>
          <cell r="J18">
            <v>2384</v>
          </cell>
          <cell r="K18">
            <v>79363.360000000015</v>
          </cell>
          <cell r="L18">
            <v>-71954.78999999995</v>
          </cell>
          <cell r="M18">
            <v>0</v>
          </cell>
        </row>
        <row r="19">
          <cell r="D19" t="str">
            <v>006</v>
          </cell>
          <cell r="E19">
            <v>-56</v>
          </cell>
          <cell r="F19">
            <v>-31275.909999999996</v>
          </cell>
          <cell r="G19">
            <v>29937.099999999984</v>
          </cell>
          <cell r="H19">
            <v>0</v>
          </cell>
          <cell r="I19">
            <v>-1394.8100000000122</v>
          </cell>
          <cell r="J19">
            <v>6</v>
          </cell>
          <cell r="K19">
            <v>1260.44</v>
          </cell>
          <cell r="L19">
            <v>-1358.3300000000008</v>
          </cell>
          <cell r="M19">
            <v>0</v>
          </cell>
        </row>
        <row r="20">
          <cell r="D20" t="str">
            <v>010</v>
          </cell>
          <cell r="E20">
            <v>7253</v>
          </cell>
          <cell r="F20">
            <v>-81533.63999999997</v>
          </cell>
          <cell r="G20">
            <v>79267.140000000014</v>
          </cell>
          <cell r="H20">
            <v>0</v>
          </cell>
          <cell r="I20">
            <v>4986.5000000000437</v>
          </cell>
          <cell r="J20">
            <v>-1184</v>
          </cell>
          <cell r="K20">
            <v>4495.7500000000018</v>
          </cell>
          <cell r="L20">
            <v>-3998.0600000000009</v>
          </cell>
          <cell r="M20">
            <v>0</v>
          </cell>
        </row>
        <row r="21">
          <cell r="D21" t="str">
            <v>013</v>
          </cell>
          <cell r="E21">
            <v>-237</v>
          </cell>
          <cell r="F21">
            <v>-150392.57999999999</v>
          </cell>
          <cell r="G21">
            <v>146533.43000000002</v>
          </cell>
          <cell r="H21">
            <v>0</v>
          </cell>
          <cell r="I21">
            <v>-4096.1499999999651</v>
          </cell>
          <cell r="J21">
            <v>27</v>
          </cell>
          <cell r="K21">
            <v>5661.9</v>
          </cell>
          <cell r="L21">
            <v>-5607.5099999999993</v>
          </cell>
          <cell r="M21">
            <v>0</v>
          </cell>
        </row>
        <row r="22">
          <cell r="D22" t="str">
            <v>016</v>
          </cell>
          <cell r="E22">
            <v>-6521</v>
          </cell>
          <cell r="F22">
            <v>-445179.11999999936</v>
          </cell>
          <cell r="G22">
            <v>409809.64000000019</v>
          </cell>
          <cell r="H22">
            <v>0</v>
          </cell>
          <cell r="I22">
            <v>-41890.479999999166</v>
          </cell>
          <cell r="J22">
            <v>782</v>
          </cell>
          <cell r="K22">
            <v>21293.240000000016</v>
          </cell>
          <cell r="L22">
            <v>-19750.22</v>
          </cell>
          <cell r="M22">
            <v>0</v>
          </cell>
        </row>
        <row r="23">
          <cell r="D23" t="str">
            <v>018</v>
          </cell>
          <cell r="E23">
            <v>-36</v>
          </cell>
          <cell r="F23">
            <v>-64.42</v>
          </cell>
          <cell r="G23">
            <v>36.07</v>
          </cell>
          <cell r="H23">
            <v>0</v>
          </cell>
          <cell r="I23">
            <v>-64.349999999999994</v>
          </cell>
          <cell r="J23">
            <v>4</v>
          </cell>
          <cell r="K23">
            <v>2.33</v>
          </cell>
          <cell r="L23">
            <v>-1.3800000000000001</v>
          </cell>
          <cell r="M23">
            <v>0</v>
          </cell>
        </row>
        <row r="24">
          <cell r="D24" t="str">
            <v>019</v>
          </cell>
          <cell r="E24">
            <v>-34875</v>
          </cell>
          <cell r="F24">
            <v>-185902.55999999982</v>
          </cell>
          <cell r="G24">
            <v>211178.99000000008</v>
          </cell>
          <cell r="H24">
            <v>0</v>
          </cell>
          <cell r="I24">
            <v>-9598.5699999997451</v>
          </cell>
          <cell r="J24">
            <v>4620</v>
          </cell>
          <cell r="K24">
            <v>9730.5300000000079</v>
          </cell>
          <cell r="L24">
            <v>-9483.0399999999972</v>
          </cell>
          <cell r="M24">
            <v>0</v>
          </cell>
        </row>
        <row r="25">
          <cell r="D25" t="str">
            <v>020</v>
          </cell>
          <cell r="E25">
            <v>-75</v>
          </cell>
          <cell r="F25">
            <v>-83957.01999999999</v>
          </cell>
          <cell r="G25">
            <v>77982.170000000056</v>
          </cell>
          <cell r="H25">
            <v>0</v>
          </cell>
          <cell r="I25">
            <v>-6049.8499999999331</v>
          </cell>
          <cell r="J25">
            <v>9</v>
          </cell>
          <cell r="K25">
            <v>4541.579999999999</v>
          </cell>
          <cell r="L25">
            <v>-3921.5499999999993</v>
          </cell>
          <cell r="M25">
            <v>0</v>
          </cell>
        </row>
        <row r="26">
          <cell r="D26" t="str">
            <v>021</v>
          </cell>
          <cell r="E26">
            <v>-2784</v>
          </cell>
          <cell r="F26">
            <v>-205288.91999999978</v>
          </cell>
          <cell r="G26">
            <v>145524.23999999976</v>
          </cell>
          <cell r="H26">
            <v>0</v>
          </cell>
          <cell r="I26">
            <v>-62548.680000000022</v>
          </cell>
          <cell r="J26">
            <v>328</v>
          </cell>
          <cell r="K26">
            <v>10997.35</v>
          </cell>
          <cell r="L26">
            <v>-5943.220000000003</v>
          </cell>
          <cell r="M26">
            <v>0</v>
          </cell>
        </row>
        <row r="27">
          <cell r="D27" t="str">
            <v>009</v>
          </cell>
          <cell r="E27">
            <v>-1139827</v>
          </cell>
          <cell r="F27">
            <v>-3091104.430000009</v>
          </cell>
          <cell r="G27">
            <v>3368808.5599999991</v>
          </cell>
          <cell r="H27">
            <v>0</v>
          </cell>
          <cell r="I27">
            <v>-862122.87000000989</v>
          </cell>
          <cell r="J27">
            <v>137952</v>
          </cell>
          <cell r="K27">
            <v>150798.81000000017</v>
          </cell>
          <cell r="L27">
            <v>-103514.74000000002</v>
          </cell>
          <cell r="M27">
            <v>0</v>
          </cell>
        </row>
        <row r="28">
          <cell r="D28" t="str">
            <v>088</v>
          </cell>
          <cell r="E28">
            <v>-285985</v>
          </cell>
          <cell r="F28">
            <v>0</v>
          </cell>
          <cell r="G28">
            <v>0</v>
          </cell>
          <cell r="H28">
            <v>285985</v>
          </cell>
          <cell r="I28">
            <v>0</v>
          </cell>
          <cell r="J28">
            <v>57072</v>
          </cell>
          <cell r="K28">
            <v>0</v>
          </cell>
          <cell r="L28">
            <v>0</v>
          </cell>
          <cell r="M28">
            <v>0</v>
          </cell>
        </row>
        <row r="29">
          <cell r="D29" t="str">
            <v>089</v>
          </cell>
          <cell r="E29">
            <v>1</v>
          </cell>
          <cell r="F29">
            <v>0</v>
          </cell>
          <cell r="G29">
            <v>0</v>
          </cell>
          <cell r="H29">
            <v>0</v>
          </cell>
          <cell r="I29">
            <v>1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D30" t="str">
            <v>091</v>
          </cell>
          <cell r="E30">
            <v>-32</v>
          </cell>
          <cell r="F30">
            <v>-871.27</v>
          </cell>
          <cell r="G30">
            <v>871.27</v>
          </cell>
          <cell r="H30">
            <v>-285985</v>
          </cell>
          <cell r="I30">
            <v>-286017</v>
          </cell>
          <cell r="J30">
            <v>4</v>
          </cell>
          <cell r="K30">
            <v>32.409999999999997</v>
          </cell>
          <cell r="L30">
            <v>-32.409999999999997</v>
          </cell>
          <cell r="M30">
            <v>0</v>
          </cell>
        </row>
        <row r="31">
          <cell r="D31" t="str">
            <v>093</v>
          </cell>
          <cell r="E31">
            <v>-161081</v>
          </cell>
          <cell r="F31">
            <v>-1866995.2800000012</v>
          </cell>
          <cell r="G31">
            <v>1714121.2700000037</v>
          </cell>
          <cell r="H31">
            <v>0</v>
          </cell>
          <cell r="I31">
            <v>-313955.00999999745</v>
          </cell>
          <cell r="J31">
            <v>21177</v>
          </cell>
          <cell r="K31">
            <v>91757.1700000001</v>
          </cell>
          <cell r="L31">
            <v>-71419.240000000122</v>
          </cell>
          <cell r="M31">
            <v>0</v>
          </cell>
        </row>
        <row r="32">
          <cell r="D32" t="str">
            <v>096</v>
          </cell>
          <cell r="E32">
            <v>-183906</v>
          </cell>
          <cell r="F32">
            <v>-413879.34999999974</v>
          </cell>
          <cell r="G32">
            <v>406403.43999999977</v>
          </cell>
          <cell r="H32">
            <v>0</v>
          </cell>
          <cell r="I32">
            <v>-191381.90999999997</v>
          </cell>
          <cell r="J32">
            <v>21850</v>
          </cell>
          <cell r="K32">
            <v>22831.880000000012</v>
          </cell>
          <cell r="L32">
            <v>-9782.6899999999951</v>
          </cell>
          <cell r="M32">
            <v>0</v>
          </cell>
        </row>
        <row r="33">
          <cell r="D33" t="str">
            <v>024</v>
          </cell>
          <cell r="E33">
            <v>-170876</v>
          </cell>
          <cell r="F33">
            <v>0</v>
          </cell>
          <cell r="G33">
            <v>0</v>
          </cell>
          <cell r="H33">
            <v>138719.0500000008</v>
          </cell>
          <cell r="I33">
            <v>-32156.949999999197</v>
          </cell>
          <cell r="J33">
            <v>27010</v>
          </cell>
          <cell r="K33">
            <v>0</v>
          </cell>
          <cell r="L33">
            <v>0</v>
          </cell>
          <cell r="M33">
            <v>-17101.409999999982</v>
          </cell>
        </row>
        <row r="34">
          <cell r="D34" t="str">
            <v>030</v>
          </cell>
          <cell r="E34">
            <v>290</v>
          </cell>
          <cell r="F34">
            <v>-4962.58</v>
          </cell>
          <cell r="G34">
            <v>4379.42</v>
          </cell>
          <cell r="H34">
            <v>0</v>
          </cell>
          <cell r="I34">
            <v>-293.15999999999985</v>
          </cell>
          <cell r="J34">
            <v>-34</v>
          </cell>
          <cell r="K34">
            <v>397.72999999999996</v>
          </cell>
          <cell r="L34">
            <v>-307.32</v>
          </cell>
          <cell r="M34">
            <v>0</v>
          </cell>
        </row>
        <row r="35">
          <cell r="D35" t="str">
            <v>031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-83.65</v>
          </cell>
          <cell r="L35">
            <v>0</v>
          </cell>
          <cell r="M35">
            <v>0</v>
          </cell>
        </row>
        <row r="36">
          <cell r="D36" t="str">
            <v>033</v>
          </cell>
          <cell r="E36">
            <v>22687</v>
          </cell>
          <cell r="F36">
            <v>-444183.99999999924</v>
          </cell>
          <cell r="G36">
            <v>285508.36000000004</v>
          </cell>
          <cell r="H36">
            <v>-13523.770000000801</v>
          </cell>
          <cell r="I36">
            <v>-149512.41</v>
          </cell>
          <cell r="J36">
            <v>-2569</v>
          </cell>
          <cell r="K36">
            <v>22349.060000000009</v>
          </cell>
          <cell r="L36">
            <v>-13780.679999999998</v>
          </cell>
          <cell r="M36">
            <v>2568.99999999999</v>
          </cell>
        </row>
        <row r="37">
          <cell r="D37" t="str">
            <v>034</v>
          </cell>
          <cell r="E37">
            <v>62783</v>
          </cell>
          <cell r="F37">
            <v>-103386.03999999994</v>
          </cell>
          <cell r="G37">
            <v>93168.030000000042</v>
          </cell>
          <cell r="H37">
            <v>-60492.960000000101</v>
          </cell>
          <cell r="I37">
            <v>-7927.9699999999939</v>
          </cell>
          <cell r="J37">
            <v>-6931</v>
          </cell>
          <cell r="K37">
            <v>4716.3700000000008</v>
          </cell>
          <cell r="L37">
            <v>-4269.4299999999985</v>
          </cell>
          <cell r="M37">
            <v>6921.87</v>
          </cell>
        </row>
        <row r="38">
          <cell r="D38" t="str">
            <v>035</v>
          </cell>
          <cell r="E38">
            <v>62423</v>
          </cell>
          <cell r="F38">
            <v>-78592.029999999941</v>
          </cell>
          <cell r="G38">
            <v>76409.099999999846</v>
          </cell>
          <cell r="H38">
            <v>-64702.319999999898</v>
          </cell>
          <cell r="I38">
            <v>-4462.2499999999927</v>
          </cell>
          <cell r="J38">
            <v>-6866</v>
          </cell>
          <cell r="K38">
            <v>3579.0000000000009</v>
          </cell>
          <cell r="L38">
            <v>-3416.4200000000037</v>
          </cell>
          <cell r="M38">
            <v>6866</v>
          </cell>
        </row>
        <row r="39">
          <cell r="D39" t="str">
            <v>036</v>
          </cell>
          <cell r="E39">
            <v>6693</v>
          </cell>
          <cell r="F39">
            <v>-352202.85000000073</v>
          </cell>
          <cell r="G39">
            <v>132289.20000000001</v>
          </cell>
          <cell r="H39">
            <v>0</v>
          </cell>
          <cell r="I39">
            <v>-213220.65000000072</v>
          </cell>
          <cell r="J39">
            <v>-757</v>
          </cell>
          <cell r="K39">
            <v>19274.970000000008</v>
          </cell>
          <cell r="L39">
            <v>-5714.08</v>
          </cell>
          <cell r="M39">
            <v>744.53999999999201</v>
          </cell>
        </row>
        <row r="40">
          <cell r="D40" t="str">
            <v>079</v>
          </cell>
          <cell r="E40">
            <v>-91526</v>
          </cell>
          <cell r="F40">
            <v>0</v>
          </cell>
          <cell r="G40">
            <v>0</v>
          </cell>
          <cell r="H40">
            <v>17031.520000000201</v>
          </cell>
          <cell r="I40">
            <v>-74494.479999999807</v>
          </cell>
          <cell r="J40">
            <v>14617</v>
          </cell>
          <cell r="K40">
            <v>0</v>
          </cell>
          <cell r="L40">
            <v>0</v>
          </cell>
          <cell r="M40">
            <v>0</v>
          </cell>
        </row>
        <row r="41">
          <cell r="D41" t="str">
            <v>081</v>
          </cell>
          <cell r="E41">
            <v>-13280</v>
          </cell>
          <cell r="F41">
            <v>-1202281.7000000016</v>
          </cell>
          <cell r="G41">
            <v>1096742.2300000018</v>
          </cell>
          <cell r="H41">
            <v>-17031.520000000201</v>
          </cell>
          <cell r="I41">
            <v>-135850.98999999993</v>
          </cell>
          <cell r="J41">
            <v>1500</v>
          </cell>
          <cell r="K41">
            <v>58095.789999999899</v>
          </cell>
          <cell r="L41">
            <v>-47762.579999999994</v>
          </cell>
          <cell r="M41">
            <v>0</v>
          </cell>
        </row>
        <row r="42">
          <cell r="D42" t="str">
            <v>170</v>
          </cell>
          <cell r="E42">
            <v>-207074</v>
          </cell>
          <cell r="F42">
            <v>-3085295.93</v>
          </cell>
          <cell r="G42">
            <v>2580246.9399999753</v>
          </cell>
          <cell r="H42">
            <v>0</v>
          </cell>
          <cell r="I42">
            <v>-712122.9900000249</v>
          </cell>
          <cell r="J42">
            <v>24666</v>
          </cell>
          <cell r="K42">
            <v>146677.22999999969</v>
          </cell>
          <cell r="L42">
            <v>-117782.49000000018</v>
          </cell>
          <cell r="M42">
            <v>0</v>
          </cell>
        </row>
        <row r="43">
          <cell r="D43" t="str">
            <v>171</v>
          </cell>
          <cell r="E43">
            <v>-34975</v>
          </cell>
          <cell r="F43">
            <v>-26348.330000000005</v>
          </cell>
          <cell r="G43">
            <v>61172.539999999986</v>
          </cell>
          <cell r="H43">
            <v>0</v>
          </cell>
          <cell r="I43">
            <v>-150.79000000001543</v>
          </cell>
          <cell r="J43">
            <v>4321</v>
          </cell>
          <cell r="K43">
            <v>1006.72</v>
          </cell>
          <cell r="L43">
            <v>-1006.7199999999999</v>
          </cell>
          <cell r="M43">
            <v>0</v>
          </cell>
        </row>
        <row r="44">
          <cell r="D44" t="str">
            <v>190</v>
          </cell>
          <cell r="E44">
            <v>-1507920</v>
          </cell>
          <cell r="F44">
            <v>-18260190.669999834</v>
          </cell>
          <cell r="G44">
            <v>16765427.880000064</v>
          </cell>
          <cell r="H44">
            <v>0</v>
          </cell>
          <cell r="I44">
            <v>-3002682.78999977</v>
          </cell>
          <cell r="J44">
            <v>174081</v>
          </cell>
          <cell r="K44">
            <v>877986.99999999558</v>
          </cell>
          <cell r="L44">
            <v>-724932.19</v>
          </cell>
          <cell r="M44">
            <v>0</v>
          </cell>
        </row>
        <row r="45">
          <cell r="D45" t="str">
            <v>700</v>
          </cell>
          <cell r="E45">
            <v>-11243772</v>
          </cell>
          <cell r="F45">
            <v>-18635520.070000034</v>
          </cell>
          <cell r="G45">
            <v>25746147.350000147</v>
          </cell>
          <cell r="H45">
            <v>0</v>
          </cell>
          <cell r="I45">
            <v>-4133144.719999887</v>
          </cell>
          <cell r="J45">
            <v>1831033</v>
          </cell>
          <cell r="K45">
            <v>920121.22999999963</v>
          </cell>
          <cell r="L45">
            <v>-623735.42000000097</v>
          </cell>
          <cell r="M45">
            <v>0</v>
          </cell>
        </row>
        <row r="46">
          <cell r="D46">
            <v>0</v>
          </cell>
          <cell r="E46">
            <v>-16883149</v>
          </cell>
          <cell r="F46">
            <v>-56750222.679999843</v>
          </cell>
          <cell r="G46">
            <v>61559916.280000195</v>
          </cell>
          <cell r="H46">
            <v>0</v>
          </cell>
          <cell r="I46">
            <v>-12073455.399999645</v>
          </cell>
          <cell r="J46">
            <v>2554729</v>
          </cell>
          <cell r="K46">
            <v>2761839.389999995</v>
          </cell>
          <cell r="L46">
            <v>-2069771.7300000009</v>
          </cell>
          <cell r="M46">
            <v>-6.8212102632969618E-13</v>
          </cell>
        </row>
        <row r="47">
          <cell r="E47">
            <v>-16883149</v>
          </cell>
          <cell r="F47">
            <v>-56750222.679999843</v>
          </cell>
          <cell r="G47">
            <v>61559916.280000195</v>
          </cell>
          <cell r="H47">
            <v>0</v>
          </cell>
          <cell r="I47">
            <v>-12073455.399999645</v>
          </cell>
          <cell r="J47">
            <v>2554729</v>
          </cell>
          <cell r="K47">
            <v>2761839.389999995</v>
          </cell>
          <cell r="L47">
            <v>-2069771.7300000009</v>
          </cell>
          <cell r="M47">
            <v>-6.8212102632969618E-13</v>
          </cell>
        </row>
        <row r="48">
          <cell r="F48">
            <v>0</v>
          </cell>
          <cell r="G48">
            <v>0</v>
          </cell>
          <cell r="K48">
            <v>0</v>
          </cell>
          <cell r="L48">
            <v>0</v>
          </cell>
        </row>
      </sheetData>
      <sheetData sheetId="14">
        <row r="11">
          <cell r="F11" t="str">
            <v>212</v>
          </cell>
        </row>
      </sheetData>
      <sheetData sheetId="15"/>
      <sheetData sheetId="16"/>
      <sheetData sheetId="17"/>
      <sheetData sheetId="18">
        <row r="14">
          <cell r="C14" t="str">
            <v>002</v>
          </cell>
          <cell r="D14">
            <v>0</v>
          </cell>
          <cell r="E14">
            <v>-309202</v>
          </cell>
          <cell r="G14">
            <v>-308165</v>
          </cell>
          <cell r="H14">
            <v>0</v>
          </cell>
          <cell r="J14">
            <v>-1037</v>
          </cell>
          <cell r="K14">
            <v>-309202</v>
          </cell>
          <cell r="L14">
            <v>0</v>
          </cell>
        </row>
        <row r="15">
          <cell r="C15" t="str">
            <v>012</v>
          </cell>
          <cell r="D15">
            <v>0</v>
          </cell>
          <cell r="E15">
            <v>308165</v>
          </cell>
          <cell r="G15">
            <v>308165</v>
          </cell>
          <cell r="H15">
            <v>0</v>
          </cell>
          <cell r="J15">
            <v>0</v>
          </cell>
          <cell r="K15">
            <v>308165</v>
          </cell>
          <cell r="L15">
            <v>0</v>
          </cell>
        </row>
        <row r="16">
          <cell r="C16" t="str">
            <v>042</v>
          </cell>
          <cell r="D16">
            <v>0</v>
          </cell>
          <cell r="E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-1037</v>
          </cell>
          <cell r="G17">
            <v>0</v>
          </cell>
          <cell r="H17">
            <v>0</v>
          </cell>
          <cell r="I17">
            <v>0</v>
          </cell>
          <cell r="J17">
            <v>-1037</v>
          </cell>
          <cell r="K17">
            <v>-1037</v>
          </cell>
          <cell r="L17">
            <v>0</v>
          </cell>
        </row>
        <row r="18">
          <cell r="C18" t="str">
            <v>007</v>
          </cell>
          <cell r="D18">
            <v>-1846306</v>
          </cell>
          <cell r="E18">
            <v>-19764</v>
          </cell>
          <cell r="G18">
            <v>-11389</v>
          </cell>
          <cell r="H18">
            <v>59211</v>
          </cell>
          <cell r="J18">
            <v>-1913893</v>
          </cell>
          <cell r="K18">
            <v>-1866071</v>
          </cell>
          <cell r="L18">
            <v>0</v>
          </cell>
        </row>
        <row r="19">
          <cell r="C19" t="str">
            <v>023</v>
          </cell>
          <cell r="D19">
            <v>0</v>
          </cell>
          <cell r="E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C20" t="str">
            <v>047</v>
          </cell>
          <cell r="D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C21" t="str">
            <v>077</v>
          </cell>
          <cell r="D21">
            <v>-3983274</v>
          </cell>
          <cell r="E21">
            <v>11389</v>
          </cell>
          <cell r="G21">
            <v>11389</v>
          </cell>
          <cell r="H21">
            <v>144584</v>
          </cell>
          <cell r="J21">
            <v>-4127858</v>
          </cell>
          <cell r="K21">
            <v>-3971886</v>
          </cell>
          <cell r="L21">
            <v>0</v>
          </cell>
        </row>
        <row r="22">
          <cell r="C22" t="str">
            <v>107</v>
          </cell>
          <cell r="D22">
            <v>0</v>
          </cell>
          <cell r="E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-5829581</v>
          </cell>
          <cell r="E23">
            <v>-8376</v>
          </cell>
          <cell r="G23">
            <v>0</v>
          </cell>
          <cell r="H23">
            <v>203794</v>
          </cell>
          <cell r="I23">
            <v>0</v>
          </cell>
          <cell r="J23">
            <v>-6041751</v>
          </cell>
          <cell r="K23">
            <v>-5837957</v>
          </cell>
          <cell r="L23">
            <v>0</v>
          </cell>
        </row>
        <row r="24">
          <cell r="C24" t="str">
            <v>001</v>
          </cell>
          <cell r="D24">
            <v>0</v>
          </cell>
          <cell r="E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C25" t="str">
            <v>003</v>
          </cell>
          <cell r="D25">
            <v>-521497</v>
          </cell>
          <cell r="E25">
            <v>1873</v>
          </cell>
          <cell r="G25">
            <v>1873</v>
          </cell>
          <cell r="H25">
            <v>0</v>
          </cell>
          <cell r="J25">
            <v>-521497</v>
          </cell>
          <cell r="K25">
            <v>-519624</v>
          </cell>
          <cell r="L25">
            <v>0</v>
          </cell>
        </row>
        <row r="26">
          <cell r="C26" t="str">
            <v>004</v>
          </cell>
          <cell r="D26">
            <v>0</v>
          </cell>
          <cell r="E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C27" t="str">
            <v>005</v>
          </cell>
          <cell r="D27">
            <v>-1697137</v>
          </cell>
          <cell r="E27">
            <v>-6043</v>
          </cell>
          <cell r="G27">
            <v>-6043</v>
          </cell>
          <cell r="H27">
            <v>3778</v>
          </cell>
          <cell r="J27">
            <v>-1700915</v>
          </cell>
          <cell r="K27">
            <v>-1703179</v>
          </cell>
          <cell r="L27">
            <v>0</v>
          </cell>
        </row>
        <row r="28">
          <cell r="C28" t="str">
            <v>006</v>
          </cell>
          <cell r="D28">
            <v>-100998</v>
          </cell>
          <cell r="E28">
            <v>-1873</v>
          </cell>
          <cell r="G28">
            <v>-1873</v>
          </cell>
          <cell r="H28">
            <v>0</v>
          </cell>
          <cell r="J28">
            <v>-100998</v>
          </cell>
          <cell r="K28">
            <v>-102871</v>
          </cell>
          <cell r="L28">
            <v>0</v>
          </cell>
        </row>
        <row r="29">
          <cell r="C29" t="str">
            <v>008</v>
          </cell>
          <cell r="D29">
            <v>0</v>
          </cell>
          <cell r="E29">
            <v>0</v>
          </cell>
          <cell r="H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C30" t="str">
            <v>010</v>
          </cell>
          <cell r="D30">
            <v>0</v>
          </cell>
          <cell r="E30">
            <v>153785</v>
          </cell>
          <cell r="H30">
            <v>0</v>
          </cell>
          <cell r="I30">
            <v>146570</v>
          </cell>
          <cell r="J30">
            <v>7215</v>
          </cell>
          <cell r="K30">
            <v>153785</v>
          </cell>
          <cell r="L30">
            <v>0</v>
          </cell>
        </row>
        <row r="31">
          <cell r="C31" t="str">
            <v>011</v>
          </cell>
          <cell r="D31">
            <v>0</v>
          </cell>
          <cell r="E31">
            <v>0</v>
          </cell>
          <cell r="H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C32" t="str">
            <v>013</v>
          </cell>
          <cell r="D32">
            <v>-60603</v>
          </cell>
          <cell r="E32">
            <v>0</v>
          </cell>
          <cell r="H32">
            <v>0</v>
          </cell>
          <cell r="J32">
            <v>-60603</v>
          </cell>
          <cell r="K32">
            <v>-60603</v>
          </cell>
          <cell r="L32">
            <v>0</v>
          </cell>
        </row>
        <row r="33">
          <cell r="C33" t="str">
            <v>014</v>
          </cell>
          <cell r="D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C34" t="str">
            <v>015</v>
          </cell>
          <cell r="D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C35" t="str">
            <v>016</v>
          </cell>
          <cell r="D35">
            <v>-480682</v>
          </cell>
          <cell r="E35">
            <v>-10178</v>
          </cell>
          <cell r="G35">
            <v>-16516</v>
          </cell>
          <cell r="H35">
            <v>9156</v>
          </cell>
          <cell r="I35">
            <v>6338</v>
          </cell>
          <cell r="J35">
            <v>-489838</v>
          </cell>
          <cell r="K35">
            <v>-490860</v>
          </cell>
          <cell r="L35">
            <v>0</v>
          </cell>
        </row>
        <row r="36">
          <cell r="C36" t="str">
            <v>017</v>
          </cell>
          <cell r="D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C37" t="str">
            <v>018</v>
          </cell>
          <cell r="D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C38" t="str">
            <v>019</v>
          </cell>
          <cell r="D38">
            <v>-70705</v>
          </cell>
          <cell r="E38">
            <v>0</v>
          </cell>
          <cell r="H38">
            <v>0</v>
          </cell>
          <cell r="J38">
            <v>-70705</v>
          </cell>
          <cell r="K38">
            <v>-70705</v>
          </cell>
          <cell r="L38">
            <v>0</v>
          </cell>
        </row>
        <row r="39">
          <cell r="C39" t="str">
            <v>020</v>
          </cell>
          <cell r="D39">
            <v>-17892</v>
          </cell>
          <cell r="E39">
            <v>10109</v>
          </cell>
          <cell r="G39">
            <v>10109</v>
          </cell>
          <cell r="H39">
            <v>0</v>
          </cell>
          <cell r="J39">
            <v>-17892</v>
          </cell>
          <cell r="K39">
            <v>-7783</v>
          </cell>
          <cell r="L39">
            <v>0</v>
          </cell>
        </row>
        <row r="40">
          <cell r="C40" t="str">
            <v>021</v>
          </cell>
          <cell r="D40">
            <v>-379919</v>
          </cell>
          <cell r="E40">
            <v>12450</v>
          </cell>
          <cell r="G40">
            <v>12450</v>
          </cell>
          <cell r="H40">
            <v>0</v>
          </cell>
          <cell r="J40">
            <v>-379919</v>
          </cell>
          <cell r="K40">
            <v>-367469</v>
          </cell>
          <cell r="L40">
            <v>0</v>
          </cell>
        </row>
        <row r="41">
          <cell r="C41" t="str">
            <v>022</v>
          </cell>
          <cell r="D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C42" t="str">
            <v>040</v>
          </cell>
          <cell r="D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-3329432</v>
          </cell>
          <cell r="E43">
            <v>160123</v>
          </cell>
          <cell r="G43">
            <v>0</v>
          </cell>
          <cell r="H43">
            <v>12934</v>
          </cell>
          <cell r="I43">
            <v>152908</v>
          </cell>
          <cell r="J43">
            <v>-3335151</v>
          </cell>
          <cell r="K43">
            <v>-3169308</v>
          </cell>
          <cell r="L43">
            <v>0</v>
          </cell>
        </row>
        <row r="44">
          <cell r="C44" t="str">
            <v>049</v>
          </cell>
          <cell r="D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C46" t="str">
            <v>009</v>
          </cell>
          <cell r="D46">
            <v>-6640479</v>
          </cell>
          <cell r="E46">
            <v>0</v>
          </cell>
          <cell r="H46">
            <v>26433</v>
          </cell>
          <cell r="J46">
            <v>-6666912</v>
          </cell>
          <cell r="K46">
            <v>-6640479</v>
          </cell>
          <cell r="L46">
            <v>0</v>
          </cell>
        </row>
        <row r="47">
          <cell r="C47" t="str">
            <v>088</v>
          </cell>
          <cell r="D47">
            <v>0</v>
          </cell>
          <cell r="E47">
            <v>0</v>
          </cell>
          <cell r="H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C48" t="str">
            <v>089</v>
          </cell>
          <cell r="D48">
            <v>0</v>
          </cell>
          <cell r="E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C49" t="str">
            <v>090</v>
          </cell>
          <cell r="D49">
            <v>0</v>
          </cell>
          <cell r="E49">
            <v>0</v>
          </cell>
          <cell r="H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C50" t="str">
            <v>091</v>
          </cell>
          <cell r="D50">
            <v>5024</v>
          </cell>
          <cell r="E50">
            <v>4357</v>
          </cell>
          <cell r="H50">
            <v>0</v>
          </cell>
          <cell r="J50">
            <v>9381</v>
          </cell>
          <cell r="K50">
            <v>9381</v>
          </cell>
          <cell r="L50">
            <v>0</v>
          </cell>
        </row>
        <row r="51">
          <cell r="C51" t="str">
            <v>093</v>
          </cell>
          <cell r="D51">
            <v>-1700323</v>
          </cell>
          <cell r="E51">
            <v>0</v>
          </cell>
          <cell r="H51">
            <v>0</v>
          </cell>
          <cell r="J51">
            <v>-1700323</v>
          </cell>
          <cell r="K51">
            <v>-1700323</v>
          </cell>
          <cell r="L51">
            <v>0</v>
          </cell>
        </row>
        <row r="52">
          <cell r="C52" t="str">
            <v>094</v>
          </cell>
          <cell r="D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C53" t="str">
            <v>095</v>
          </cell>
          <cell r="D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C54" t="str">
            <v>096</v>
          </cell>
          <cell r="D54">
            <v>-494471</v>
          </cell>
          <cell r="E54">
            <v>0</v>
          </cell>
          <cell r="H54">
            <v>0</v>
          </cell>
          <cell r="J54">
            <v>-494471</v>
          </cell>
          <cell r="K54">
            <v>-494471</v>
          </cell>
          <cell r="L54">
            <v>0</v>
          </cell>
        </row>
        <row r="55">
          <cell r="D55">
            <v>-8830248</v>
          </cell>
          <cell r="E55">
            <v>4357</v>
          </cell>
          <cell r="G55">
            <v>0</v>
          </cell>
          <cell r="H55">
            <v>26433</v>
          </cell>
          <cell r="I55">
            <v>0</v>
          </cell>
          <cell r="J55">
            <v>-8852325</v>
          </cell>
          <cell r="K55">
            <v>-8825892</v>
          </cell>
          <cell r="L55">
            <v>0</v>
          </cell>
        </row>
        <row r="56">
          <cell r="C56" t="str">
            <v>024</v>
          </cell>
          <cell r="D56">
            <v>0</v>
          </cell>
          <cell r="E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C57" t="str">
            <v>030</v>
          </cell>
          <cell r="D57">
            <v>0</v>
          </cell>
          <cell r="E57">
            <v>3174</v>
          </cell>
          <cell r="H57">
            <v>0</v>
          </cell>
          <cell r="J57">
            <v>3174</v>
          </cell>
          <cell r="K57">
            <v>3174</v>
          </cell>
          <cell r="L57">
            <v>0</v>
          </cell>
        </row>
        <row r="58">
          <cell r="C58" t="str">
            <v>031</v>
          </cell>
          <cell r="D58">
            <v>0</v>
          </cell>
          <cell r="E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C59" t="str">
            <v>032</v>
          </cell>
          <cell r="D59">
            <v>0</v>
          </cell>
          <cell r="E59">
            <v>0</v>
          </cell>
          <cell r="H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C60" t="str">
            <v>033</v>
          </cell>
          <cell r="D60">
            <v>-364058</v>
          </cell>
          <cell r="E60">
            <v>0</v>
          </cell>
          <cell r="H60">
            <v>0</v>
          </cell>
          <cell r="J60">
            <v>-364058</v>
          </cell>
          <cell r="K60">
            <v>-364058</v>
          </cell>
          <cell r="L60">
            <v>0</v>
          </cell>
        </row>
        <row r="61">
          <cell r="C61" t="str">
            <v>034</v>
          </cell>
          <cell r="D61">
            <v>-207725</v>
          </cell>
          <cell r="E61">
            <v>-10054</v>
          </cell>
          <cell r="G61">
            <v>-10054</v>
          </cell>
          <cell r="H61">
            <v>10300</v>
          </cell>
          <cell r="J61">
            <v>-218025</v>
          </cell>
          <cell r="K61">
            <v>-217778</v>
          </cell>
          <cell r="L61">
            <v>0</v>
          </cell>
        </row>
        <row r="62">
          <cell r="C62" t="str">
            <v>035</v>
          </cell>
          <cell r="D62">
            <v>-302935</v>
          </cell>
          <cell r="E62">
            <v>0</v>
          </cell>
          <cell r="H62">
            <v>0</v>
          </cell>
          <cell r="J62">
            <v>-302935</v>
          </cell>
          <cell r="K62">
            <v>-302935</v>
          </cell>
          <cell r="L62">
            <v>0</v>
          </cell>
        </row>
        <row r="63">
          <cell r="C63" t="str">
            <v>036</v>
          </cell>
          <cell r="D63">
            <v>-237582</v>
          </cell>
          <cell r="E63">
            <v>10054</v>
          </cell>
          <cell r="G63">
            <v>10054</v>
          </cell>
          <cell r="H63">
            <v>0</v>
          </cell>
          <cell r="J63">
            <v>-237582</v>
          </cell>
          <cell r="K63">
            <v>-227528</v>
          </cell>
          <cell r="L63">
            <v>0</v>
          </cell>
        </row>
        <row r="64">
          <cell r="C64" t="str">
            <v>037</v>
          </cell>
          <cell r="D64">
            <v>0</v>
          </cell>
          <cell r="E64">
            <v>0</v>
          </cell>
          <cell r="H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C65" t="str">
            <v>038</v>
          </cell>
          <cell r="D65">
            <v>0</v>
          </cell>
          <cell r="E65">
            <v>0</v>
          </cell>
          <cell r="H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C66" t="str">
            <v>039</v>
          </cell>
          <cell r="D66">
            <v>0</v>
          </cell>
          <cell r="E66">
            <v>0</v>
          </cell>
          <cell r="H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C67" t="str">
            <v>041</v>
          </cell>
          <cell r="D67">
            <v>0</v>
          </cell>
          <cell r="E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C68" t="str">
            <v>079</v>
          </cell>
          <cell r="D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C69" t="str">
            <v>080</v>
          </cell>
          <cell r="D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C70" t="str">
            <v>081</v>
          </cell>
          <cell r="D70">
            <v>-1556408</v>
          </cell>
          <cell r="E70">
            <v>0</v>
          </cell>
          <cell r="H70">
            <v>13922</v>
          </cell>
          <cell r="J70">
            <v>-1570330</v>
          </cell>
          <cell r="K70">
            <v>-1556408</v>
          </cell>
          <cell r="L70">
            <v>0</v>
          </cell>
        </row>
        <row r="71">
          <cell r="C71" t="str">
            <v>082</v>
          </cell>
          <cell r="D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C72" t="str">
            <v>083</v>
          </cell>
          <cell r="D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C73" t="str">
            <v>084</v>
          </cell>
          <cell r="D73">
            <v>0</v>
          </cell>
          <cell r="E73">
            <v>0</v>
          </cell>
          <cell r="H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C74" t="str">
            <v>085</v>
          </cell>
          <cell r="D74">
            <v>0</v>
          </cell>
          <cell r="E74">
            <v>0</v>
          </cell>
          <cell r="H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C75" t="str">
            <v>086</v>
          </cell>
          <cell r="D75">
            <v>0</v>
          </cell>
          <cell r="E75">
            <v>0</v>
          </cell>
          <cell r="H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C76" t="str">
            <v>087</v>
          </cell>
          <cell r="D76">
            <v>0</v>
          </cell>
          <cell r="E76">
            <v>0</v>
          </cell>
          <cell r="H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D77">
            <v>-2668707</v>
          </cell>
          <cell r="E77">
            <v>3174</v>
          </cell>
          <cell r="G77">
            <v>0</v>
          </cell>
          <cell r="H77">
            <v>24222</v>
          </cell>
          <cell r="I77">
            <v>0</v>
          </cell>
          <cell r="J77">
            <v>-2689755</v>
          </cell>
          <cell r="K77">
            <v>-2665533</v>
          </cell>
          <cell r="L77">
            <v>0</v>
          </cell>
        </row>
        <row r="78">
          <cell r="C78" t="str">
            <v>170</v>
          </cell>
          <cell r="D78">
            <v>-4644361</v>
          </cell>
          <cell r="E78">
            <v>135403</v>
          </cell>
          <cell r="H78">
            <v>220555</v>
          </cell>
          <cell r="J78">
            <v>-4729513</v>
          </cell>
          <cell r="K78">
            <v>-4508958</v>
          </cell>
          <cell r="L78">
            <v>0</v>
          </cell>
        </row>
        <row r="79">
          <cell r="C79" t="str">
            <v>171</v>
          </cell>
          <cell r="D79">
            <v>0</v>
          </cell>
          <cell r="E79">
            <v>0</v>
          </cell>
          <cell r="H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D80">
            <v>-4644361</v>
          </cell>
          <cell r="E80">
            <v>135403</v>
          </cell>
          <cell r="G80">
            <v>0</v>
          </cell>
          <cell r="H80">
            <v>220555</v>
          </cell>
          <cell r="I80">
            <v>0</v>
          </cell>
          <cell r="J80">
            <v>-4729513</v>
          </cell>
          <cell r="K80">
            <v>-4508958</v>
          </cell>
          <cell r="L80">
            <v>0</v>
          </cell>
        </row>
        <row r="81">
          <cell r="C81" t="str">
            <v>190</v>
          </cell>
          <cell r="D81">
            <v>-20284366</v>
          </cell>
          <cell r="E81">
            <v>-33028</v>
          </cell>
          <cell r="H81">
            <v>609464</v>
          </cell>
          <cell r="J81">
            <v>-20926859</v>
          </cell>
          <cell r="K81">
            <v>-20317395</v>
          </cell>
          <cell r="L81">
            <v>0</v>
          </cell>
        </row>
        <row r="82">
          <cell r="D82">
            <v>-20284366</v>
          </cell>
          <cell r="E82">
            <v>-33028</v>
          </cell>
          <cell r="G82">
            <v>0</v>
          </cell>
          <cell r="H82">
            <v>609464</v>
          </cell>
          <cell r="I82">
            <v>0</v>
          </cell>
          <cell r="J82">
            <v>-20926859</v>
          </cell>
          <cell r="K82">
            <v>-20317395</v>
          </cell>
          <cell r="L82">
            <v>0</v>
          </cell>
        </row>
        <row r="83">
          <cell r="C83" t="str">
            <v>700</v>
          </cell>
          <cell r="D83">
            <v>-5811054</v>
          </cell>
          <cell r="E83">
            <v>22640</v>
          </cell>
          <cell r="H83">
            <v>0</v>
          </cell>
          <cell r="J83">
            <v>-5788414</v>
          </cell>
          <cell r="K83">
            <v>-5788414</v>
          </cell>
          <cell r="L83">
            <v>0</v>
          </cell>
        </row>
        <row r="84">
          <cell r="D84">
            <v>-5811054</v>
          </cell>
          <cell r="E84">
            <v>22640</v>
          </cell>
          <cell r="G84">
            <v>0</v>
          </cell>
          <cell r="H84">
            <v>0</v>
          </cell>
          <cell r="I84">
            <v>0</v>
          </cell>
          <cell r="J84">
            <v>-5788414</v>
          </cell>
          <cell r="K84">
            <v>-5788414</v>
          </cell>
          <cell r="L84">
            <v>0</v>
          </cell>
        </row>
        <row r="85">
          <cell r="D85">
            <v>-51397749</v>
          </cell>
          <cell r="E85">
            <v>283256</v>
          </cell>
          <cell r="G85">
            <v>0</v>
          </cell>
          <cell r="H85">
            <v>1097403</v>
          </cell>
          <cell r="I85">
            <v>152908</v>
          </cell>
          <cell r="J85">
            <v>-52364805</v>
          </cell>
          <cell r="K85">
            <v>-51114493</v>
          </cell>
          <cell r="L85">
            <v>0</v>
          </cell>
        </row>
        <row r="86">
          <cell r="C86" t="str">
            <v>056</v>
          </cell>
          <cell r="D86">
            <v>-49</v>
          </cell>
          <cell r="E86">
            <v>0</v>
          </cell>
          <cell r="H86">
            <v>0</v>
          </cell>
          <cell r="J86">
            <v>-49</v>
          </cell>
          <cell r="K86">
            <v>-49</v>
          </cell>
          <cell r="L86">
            <v>0</v>
          </cell>
        </row>
        <row r="87">
          <cell r="C87" t="str">
            <v>059</v>
          </cell>
          <cell r="D87">
            <v>-2626</v>
          </cell>
          <cell r="E87">
            <v>0</v>
          </cell>
          <cell r="H87">
            <v>0</v>
          </cell>
          <cell r="J87">
            <v>-2626</v>
          </cell>
          <cell r="K87">
            <v>-2626</v>
          </cell>
          <cell r="L87">
            <v>0</v>
          </cell>
        </row>
        <row r="88">
          <cell r="C88" t="str">
            <v>821</v>
          </cell>
          <cell r="D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C89" t="str">
            <v>824</v>
          </cell>
          <cell r="D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C90" t="str">
            <v>825</v>
          </cell>
          <cell r="D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C91" t="str">
            <v>826</v>
          </cell>
          <cell r="D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C92" t="str">
            <v>834</v>
          </cell>
          <cell r="D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</row>
        <row r="93">
          <cell r="C93" t="str">
            <v>880</v>
          </cell>
          <cell r="D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</row>
        <row r="94">
          <cell r="D94">
            <v>-2675</v>
          </cell>
          <cell r="E94">
            <v>0</v>
          </cell>
          <cell r="G94">
            <v>0</v>
          </cell>
          <cell r="H94">
            <v>0</v>
          </cell>
          <cell r="I94">
            <v>0</v>
          </cell>
          <cell r="J94">
            <v>-2675</v>
          </cell>
          <cell r="K94">
            <v>-2675</v>
          </cell>
          <cell r="L94">
            <v>0</v>
          </cell>
        </row>
        <row r="95">
          <cell r="C95" t="str">
            <v>890</v>
          </cell>
          <cell r="D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D96">
            <v>0</v>
          </cell>
          <cell r="E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C97" t="str">
            <v>818</v>
          </cell>
          <cell r="D97">
            <v>249770</v>
          </cell>
          <cell r="E97">
            <v>35121</v>
          </cell>
          <cell r="H97">
            <v>249770</v>
          </cell>
          <cell r="I97">
            <v>35121</v>
          </cell>
          <cell r="J97">
            <v>0</v>
          </cell>
          <cell r="K97">
            <v>284891</v>
          </cell>
          <cell r="L97">
            <v>0</v>
          </cell>
        </row>
        <row r="98">
          <cell r="D98">
            <v>249770</v>
          </cell>
          <cell r="E98">
            <v>35121</v>
          </cell>
          <cell r="G98">
            <v>0</v>
          </cell>
          <cell r="H98">
            <v>249770</v>
          </cell>
          <cell r="I98">
            <v>35121</v>
          </cell>
          <cell r="J98">
            <v>0</v>
          </cell>
          <cell r="K98">
            <v>284891</v>
          </cell>
          <cell r="L98">
            <v>0</v>
          </cell>
        </row>
        <row r="99">
          <cell r="C99" t="str">
            <v>800</v>
          </cell>
          <cell r="D99">
            <v>0</v>
          </cell>
          <cell r="E99">
            <v>0</v>
          </cell>
          <cell r="H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D100">
            <v>0</v>
          </cell>
          <cell r="E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C101" t="str">
            <v>817</v>
          </cell>
          <cell r="D101">
            <v>0</v>
          </cell>
          <cell r="E101">
            <v>0</v>
          </cell>
          <cell r="H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D102">
            <v>0</v>
          </cell>
          <cell r="E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C103" t="str">
            <v>822</v>
          </cell>
          <cell r="D103">
            <v>0</v>
          </cell>
          <cell r="E103">
            <v>0</v>
          </cell>
          <cell r="H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D104">
            <v>0</v>
          </cell>
          <cell r="E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C105" t="str">
            <v>861</v>
          </cell>
          <cell r="D105">
            <v>0</v>
          </cell>
          <cell r="E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C106" t="str">
            <v>864</v>
          </cell>
          <cell r="D106">
            <v>0</v>
          </cell>
          <cell r="E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C107" t="str">
            <v>867</v>
          </cell>
          <cell r="D107">
            <v>0</v>
          </cell>
          <cell r="E107">
            <v>0</v>
          </cell>
          <cell r="H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C108" t="str">
            <v>868</v>
          </cell>
          <cell r="D108">
            <v>0</v>
          </cell>
          <cell r="E108">
            <v>0</v>
          </cell>
          <cell r="H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C109" t="str">
            <v>869</v>
          </cell>
          <cell r="D109">
            <v>0</v>
          </cell>
          <cell r="E109">
            <v>0</v>
          </cell>
          <cell r="H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C110" t="str">
            <v>872</v>
          </cell>
          <cell r="D110">
            <v>0</v>
          </cell>
          <cell r="E110">
            <v>0</v>
          </cell>
          <cell r="H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D111">
            <v>0</v>
          </cell>
          <cell r="E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C112" t="str">
            <v>864</v>
          </cell>
          <cell r="D112">
            <v>0</v>
          </cell>
          <cell r="E112">
            <v>0</v>
          </cell>
          <cell r="H112">
            <v>0</v>
          </cell>
          <cell r="J112">
            <v>0</v>
          </cell>
          <cell r="K112">
            <v>0</v>
          </cell>
          <cell r="L112">
            <v>0</v>
          </cell>
        </row>
        <row r="113">
          <cell r="D113">
            <v>0</v>
          </cell>
          <cell r="E113">
            <v>0</v>
          </cell>
          <cell r="H113">
            <v>0</v>
          </cell>
          <cell r="K113">
            <v>0</v>
          </cell>
          <cell r="L113">
            <v>0</v>
          </cell>
        </row>
        <row r="114">
          <cell r="C114" t="str">
            <v>055</v>
          </cell>
          <cell r="D114">
            <v>0</v>
          </cell>
          <cell r="E114">
            <v>0</v>
          </cell>
          <cell r="H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D115">
            <v>0</v>
          </cell>
          <cell r="E115">
            <v>0</v>
          </cell>
          <cell r="H115">
            <v>0</v>
          </cell>
          <cell r="K115">
            <v>0</v>
          </cell>
          <cell r="L115">
            <v>0</v>
          </cell>
        </row>
        <row r="116">
          <cell r="C116" t="str">
            <v>052</v>
          </cell>
          <cell r="D116">
            <v>0</v>
          </cell>
          <cell r="E116">
            <v>8900</v>
          </cell>
          <cell r="H116">
            <v>0</v>
          </cell>
          <cell r="J116">
            <v>8900</v>
          </cell>
          <cell r="K116">
            <v>8900</v>
          </cell>
          <cell r="L116">
            <v>0</v>
          </cell>
        </row>
        <row r="117">
          <cell r="C117" t="str">
            <v>057</v>
          </cell>
          <cell r="D117">
            <v>0</v>
          </cell>
          <cell r="E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C118" t="str">
            <v>058</v>
          </cell>
          <cell r="D118">
            <v>0</v>
          </cell>
          <cell r="E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C119" t="str">
            <v>060</v>
          </cell>
          <cell r="D119">
            <v>0</v>
          </cell>
          <cell r="E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D120">
            <v>0</v>
          </cell>
          <cell r="E120">
            <v>8900</v>
          </cell>
          <cell r="G120">
            <v>0</v>
          </cell>
          <cell r="H120">
            <v>0</v>
          </cell>
          <cell r="I120">
            <v>0</v>
          </cell>
          <cell r="J120">
            <v>8900</v>
          </cell>
          <cell r="K120">
            <v>8900</v>
          </cell>
          <cell r="L120">
            <v>0</v>
          </cell>
        </row>
        <row r="121">
          <cell r="C121" t="str">
            <v>053</v>
          </cell>
          <cell r="D121">
            <v>0</v>
          </cell>
          <cell r="E121">
            <v>0</v>
          </cell>
          <cell r="H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D122">
            <v>0</v>
          </cell>
          <cell r="E122">
            <v>0</v>
          </cell>
          <cell r="H122">
            <v>0</v>
          </cell>
          <cell r="K122">
            <v>0</v>
          </cell>
          <cell r="L122">
            <v>0</v>
          </cell>
        </row>
        <row r="123">
          <cell r="D123">
            <v>247095</v>
          </cell>
          <cell r="E123">
            <v>44021</v>
          </cell>
          <cell r="G123">
            <v>0</v>
          </cell>
          <cell r="H123">
            <v>249770</v>
          </cell>
          <cell r="I123">
            <v>35121</v>
          </cell>
          <cell r="J123">
            <v>6226</v>
          </cell>
          <cell r="K123">
            <v>291116</v>
          </cell>
          <cell r="L123">
            <v>0</v>
          </cell>
        </row>
        <row r="124">
          <cell r="D124">
            <v>-51150654</v>
          </cell>
          <cell r="E124">
            <v>327277</v>
          </cell>
          <cell r="G124">
            <v>0</v>
          </cell>
          <cell r="H124">
            <v>1347173</v>
          </cell>
          <cell r="I124">
            <v>188029</v>
          </cell>
          <cell r="J124">
            <v>-52358579</v>
          </cell>
          <cell r="K124">
            <v>-50823377</v>
          </cell>
          <cell r="L124">
            <v>0</v>
          </cell>
        </row>
      </sheetData>
      <sheetData sheetId="19">
        <row r="10">
          <cell r="D10" t="str">
            <v>002</v>
          </cell>
        </row>
      </sheetData>
      <sheetData sheetId="20">
        <row r="20">
          <cell r="E20">
            <v>280397625.02000153</v>
          </cell>
        </row>
      </sheetData>
      <sheetData sheetId="21">
        <row r="11">
          <cell r="A11" t="str">
            <v>Comp 2Rate Div 2000</v>
          </cell>
          <cell r="B11" t="str">
            <v>Comp 2</v>
          </cell>
          <cell r="C11" t="str">
            <v>Rate Div 2</v>
          </cell>
          <cell r="D11" t="str">
            <v>Adds (Oct-Aug)</v>
          </cell>
          <cell r="E11" t="str">
            <v>Sum of Sept Adds Est</v>
          </cell>
          <cell r="F11" t="str">
            <v>Sum of AIC</v>
          </cell>
          <cell r="G11" t="str">
            <v>Sum of Cap Depr</v>
          </cell>
          <cell r="H11" t="str">
            <v>Sum of Cap Software</v>
          </cell>
          <cell r="I11" t="str">
            <v>Sum of Capitalized COR on Network Assets</v>
          </cell>
          <cell r="J11" t="str">
            <v>Sum of Tx Rule 8.209</v>
          </cell>
          <cell r="K11" t="str">
            <v>Sum of BK Cap Int (Sept Est)</v>
          </cell>
          <cell r="L11" t="str">
            <v>Sum of tax Cap Int (Sept Est)</v>
          </cell>
          <cell r="M11" t="str">
            <v>Sum of  BK Cap OH (Sept Est)</v>
          </cell>
          <cell r="N11" t="str">
            <v>Sum of  Tax Cap OH (Sept Est)</v>
          </cell>
          <cell r="O11" t="str">
            <v>Sum of Repairs</v>
          </cell>
        </row>
        <row r="12">
          <cell r="A12" t="str">
            <v>010002000</v>
          </cell>
          <cell r="B12" t="str">
            <v>010</v>
          </cell>
          <cell r="C12" t="str">
            <v>002</v>
          </cell>
          <cell r="D12">
            <v>9640304.1399999987</v>
          </cell>
          <cell r="E12">
            <v>18795877.972359717</v>
          </cell>
          <cell r="F12">
            <v>0</v>
          </cell>
          <cell r="G12">
            <v>0</v>
          </cell>
          <cell r="H12">
            <v>-19863238.98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-82231.741818181821</v>
          </cell>
          <cell r="N12">
            <v>1015.6299999999992</v>
          </cell>
          <cell r="O12">
            <v>0</v>
          </cell>
        </row>
        <row r="13">
          <cell r="A13" t="str">
            <v>010012000</v>
          </cell>
          <cell r="B13" t="str">
            <v>010</v>
          </cell>
          <cell r="C13" t="str">
            <v>012</v>
          </cell>
          <cell r="D13">
            <v>5517085.5199999996</v>
          </cell>
          <cell r="E13">
            <v>1027769.6858008818</v>
          </cell>
          <cell r="F13">
            <v>0</v>
          </cell>
          <cell r="G13">
            <v>0</v>
          </cell>
          <cell r="H13">
            <v>-3976337.6799999997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010 Total000</v>
          </cell>
          <cell r="B14" t="str">
            <v>010 Total</v>
          </cell>
          <cell r="C14">
            <v>0</v>
          </cell>
          <cell r="D14">
            <v>15157389.659999998</v>
          </cell>
          <cell r="E14">
            <v>19823647.658160597</v>
          </cell>
          <cell r="F14">
            <v>0</v>
          </cell>
          <cell r="G14">
            <v>0</v>
          </cell>
          <cell r="H14">
            <v>-23839576.66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-82231.741818181821</v>
          </cell>
          <cell r="N14">
            <v>1015.6299999999992</v>
          </cell>
          <cell r="O14">
            <v>0</v>
          </cell>
        </row>
        <row r="15">
          <cell r="A15" t="str">
            <v>020007000</v>
          </cell>
          <cell r="B15" t="str">
            <v>020</v>
          </cell>
          <cell r="C15" t="str">
            <v>007</v>
          </cell>
          <cell r="D15">
            <v>27620635.980000008</v>
          </cell>
          <cell r="E15">
            <v>3995426.8923336542</v>
          </cell>
          <cell r="F15">
            <v>1416123.1090909101</v>
          </cell>
          <cell r="G15">
            <v>-441973.60999999969</v>
          </cell>
          <cell r="H15">
            <v>0</v>
          </cell>
          <cell r="I15">
            <v>1430705.32</v>
          </cell>
          <cell r="J15">
            <v>0</v>
          </cell>
          <cell r="K15">
            <v>-1820.5436363636363</v>
          </cell>
          <cell r="L15">
            <v>7307.2309090909093</v>
          </cell>
          <cell r="M15">
            <v>-127210.96909090922</v>
          </cell>
          <cell r="N15">
            <v>4868.0063636363702</v>
          </cell>
          <cell r="O15">
            <v>-13730073.309721878</v>
          </cell>
        </row>
        <row r="16">
          <cell r="A16" t="str">
            <v>020077000</v>
          </cell>
          <cell r="B16" t="str">
            <v>020</v>
          </cell>
          <cell r="C16" t="str">
            <v>077</v>
          </cell>
          <cell r="D16">
            <v>45358934.650000013</v>
          </cell>
          <cell r="E16">
            <v>6561337.2349370057</v>
          </cell>
          <cell r="F16">
            <v>1051852.1563636365</v>
          </cell>
          <cell r="G16">
            <v>-1085752.3599999996</v>
          </cell>
          <cell r="H16">
            <v>0</v>
          </cell>
          <cell r="I16">
            <v>3273762.2300000004</v>
          </cell>
          <cell r="J16">
            <v>0</v>
          </cell>
          <cell r="K16">
            <v>-2870.1181818181867</v>
          </cell>
          <cell r="L16">
            <v>10955.332727272737</v>
          </cell>
          <cell r="M16">
            <v>-202694.10272727301</v>
          </cell>
          <cell r="N16">
            <v>7742.8018181818188</v>
          </cell>
          <cell r="O16">
            <v>-22046667.963005397</v>
          </cell>
        </row>
        <row r="17">
          <cell r="A17" t="str">
            <v>020 Total000</v>
          </cell>
          <cell r="B17" t="str">
            <v>020 Total</v>
          </cell>
          <cell r="C17">
            <v>0</v>
          </cell>
          <cell r="D17">
            <v>72979570.630000025</v>
          </cell>
          <cell r="E17">
            <v>10556764.127270659</v>
          </cell>
          <cell r="F17">
            <v>2467975.2654545465</v>
          </cell>
          <cell r="G17">
            <v>-1527725.9699999993</v>
          </cell>
          <cell r="H17">
            <v>0</v>
          </cell>
          <cell r="I17">
            <v>4704467.5500000007</v>
          </cell>
          <cell r="J17">
            <v>0</v>
          </cell>
          <cell r="K17">
            <v>-4690.661818181823</v>
          </cell>
          <cell r="L17">
            <v>18262.563636363644</v>
          </cell>
          <cell r="M17">
            <v>-329905.07181818224</v>
          </cell>
          <cell r="N17">
            <v>12610.808181818189</v>
          </cell>
          <cell r="O17">
            <v>-35776741.272727273</v>
          </cell>
        </row>
        <row r="18">
          <cell r="A18" t="str">
            <v>030003000</v>
          </cell>
          <cell r="B18" t="str">
            <v>030</v>
          </cell>
          <cell r="C18" t="str">
            <v>003</v>
          </cell>
          <cell r="D18">
            <v>10006844.569999998</v>
          </cell>
          <cell r="E18">
            <v>1386969.0776187275</v>
          </cell>
          <cell r="F18">
            <v>214177.06909090912</v>
          </cell>
          <cell r="G18">
            <v>-21712.320000000003</v>
          </cell>
          <cell r="H18">
            <v>0</v>
          </cell>
          <cell r="I18">
            <v>339045.6700000001</v>
          </cell>
          <cell r="J18">
            <v>-940518.19000000029</v>
          </cell>
          <cell r="K18">
            <v>-294.23727272727285</v>
          </cell>
          <cell r="L18">
            <v>1089.6281818181835</v>
          </cell>
          <cell r="M18">
            <v>-37677.129090909155</v>
          </cell>
          <cell r="N18">
            <v>1501.7227272727289</v>
          </cell>
          <cell r="O18">
            <v>-5689588.179577399</v>
          </cell>
        </row>
        <row r="19">
          <cell r="A19" t="str">
            <v>030005000</v>
          </cell>
          <cell r="B19" t="str">
            <v>030</v>
          </cell>
          <cell r="C19" t="str">
            <v>005</v>
          </cell>
          <cell r="D19">
            <v>29196597.810000002</v>
          </cell>
          <cell r="E19">
            <v>4046708.0357720256</v>
          </cell>
          <cell r="F19">
            <v>285864.94909090904</v>
          </cell>
          <cell r="G19">
            <v>-212863.30999999991</v>
          </cell>
          <cell r="H19">
            <v>0</v>
          </cell>
          <cell r="I19">
            <v>1370750.1999999997</v>
          </cell>
          <cell r="J19">
            <v>-2316474.2100000018</v>
          </cell>
          <cell r="K19">
            <v>-1056.7436363636373</v>
          </cell>
          <cell r="L19">
            <v>3739.9963636363614</v>
          </cell>
          <cell r="M19">
            <v>-109965.86818181818</v>
          </cell>
          <cell r="N19">
            <v>4337.7600000000029</v>
          </cell>
          <cell r="O19">
            <v>-16370341.227893848</v>
          </cell>
        </row>
        <row r="20">
          <cell r="A20" t="str">
            <v>030006000</v>
          </cell>
          <cell r="B20" t="str">
            <v>030</v>
          </cell>
          <cell r="C20" t="str">
            <v>006</v>
          </cell>
          <cell r="D20">
            <v>675459.30999999994</v>
          </cell>
          <cell r="E20">
            <v>93620.038725122533</v>
          </cell>
          <cell r="F20">
            <v>0</v>
          </cell>
          <cell r="G20">
            <v>0</v>
          </cell>
          <cell r="H20">
            <v>0</v>
          </cell>
          <cell r="I20">
            <v>77061.570000000022</v>
          </cell>
          <cell r="J20">
            <v>-54889.209999999992</v>
          </cell>
          <cell r="K20">
            <v>-7.6554545454545471</v>
          </cell>
          <cell r="L20">
            <v>12.071818181818175</v>
          </cell>
          <cell r="M20">
            <v>-2626.7936363636404</v>
          </cell>
          <cell r="N20">
            <v>103.41000000000008</v>
          </cell>
          <cell r="O20">
            <v>-370406.56060391874</v>
          </cell>
        </row>
        <row r="21">
          <cell r="A21" t="str">
            <v>030010000</v>
          </cell>
          <cell r="B21" t="str">
            <v>030</v>
          </cell>
          <cell r="C21" t="str">
            <v>010</v>
          </cell>
          <cell r="D21">
            <v>1312346.45</v>
          </cell>
          <cell r="E21">
            <v>181893.89597691246</v>
          </cell>
          <cell r="F21">
            <v>0</v>
          </cell>
          <cell r="G21">
            <v>0</v>
          </cell>
          <cell r="H21">
            <v>-11709.34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 t="str">
            <v>030013000</v>
          </cell>
          <cell r="B22" t="str">
            <v>030</v>
          </cell>
          <cell r="C22" t="str">
            <v>013</v>
          </cell>
          <cell r="D22">
            <v>3537208.89</v>
          </cell>
          <cell r="E22">
            <v>490264.37027072394</v>
          </cell>
          <cell r="F22">
            <v>0</v>
          </cell>
          <cell r="G22">
            <v>0</v>
          </cell>
          <cell r="H22">
            <v>0</v>
          </cell>
          <cell r="I22">
            <v>60602.670000000006</v>
          </cell>
          <cell r="J22">
            <v>-31581.439999999984</v>
          </cell>
          <cell r="K22">
            <v>-373.45727272727254</v>
          </cell>
          <cell r="L22">
            <v>1330.797272727274</v>
          </cell>
          <cell r="M22">
            <v>-13321.824545454523</v>
          </cell>
          <cell r="N22">
            <v>517.44545454545369</v>
          </cell>
          <cell r="O22">
            <v>-2068462.9031139791</v>
          </cell>
        </row>
        <row r="23">
          <cell r="A23" t="str">
            <v>030016000</v>
          </cell>
          <cell r="B23" t="str">
            <v>030</v>
          </cell>
          <cell r="C23" t="str">
            <v>016</v>
          </cell>
          <cell r="D23">
            <v>9005267.4100000001</v>
          </cell>
          <cell r="E23">
            <v>1248148.4393993828</v>
          </cell>
          <cell r="F23">
            <v>98751.50181818183</v>
          </cell>
          <cell r="G23">
            <v>-101541.50000000004</v>
          </cell>
          <cell r="H23">
            <v>0</v>
          </cell>
          <cell r="I23">
            <v>359458.70000000013</v>
          </cell>
          <cell r="J23">
            <v>-1135427.2900000007</v>
          </cell>
          <cell r="K23">
            <v>-150.29636363636362</v>
          </cell>
          <cell r="L23">
            <v>614.4372727272721</v>
          </cell>
          <cell r="M23">
            <v>-32633.023636363625</v>
          </cell>
          <cell r="N23">
            <v>1303.8945454545465</v>
          </cell>
          <cell r="O23">
            <v>-5042531.4709383333</v>
          </cell>
        </row>
        <row r="24">
          <cell r="A24" t="str">
            <v>030018000</v>
          </cell>
          <cell r="B24" t="str">
            <v>030</v>
          </cell>
          <cell r="C24" t="str">
            <v>018</v>
          </cell>
          <cell r="D24">
            <v>547.76</v>
          </cell>
          <cell r="E24">
            <v>75.920653772724094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-510.82000000000011</v>
          </cell>
          <cell r="K24">
            <v>0</v>
          </cell>
          <cell r="L24">
            <v>0</v>
          </cell>
          <cell r="M24">
            <v>-3.2790909090909111</v>
          </cell>
          <cell r="N24">
            <v>0.12545454545454526</v>
          </cell>
          <cell r="O24">
            <v>-320.31504925051598</v>
          </cell>
        </row>
        <row r="25">
          <cell r="A25" t="str">
            <v>030019000</v>
          </cell>
          <cell r="B25" t="str">
            <v>030</v>
          </cell>
          <cell r="C25" t="str">
            <v>019</v>
          </cell>
          <cell r="D25">
            <v>3159146.7800000003</v>
          </cell>
          <cell r="E25">
            <v>437864.19034174847</v>
          </cell>
          <cell r="F25">
            <v>125598.84</v>
          </cell>
          <cell r="G25">
            <v>-18005.289999999997</v>
          </cell>
          <cell r="H25">
            <v>0</v>
          </cell>
          <cell r="I25">
            <v>70704.740000000005</v>
          </cell>
          <cell r="J25">
            <v>0</v>
          </cell>
          <cell r="K25">
            <v>-448.36181818181831</v>
          </cell>
          <cell r="L25">
            <v>1250.4718181818189</v>
          </cell>
          <cell r="M25">
            <v>-14343.762727272726</v>
          </cell>
          <cell r="N25">
            <v>440.28090909090952</v>
          </cell>
          <cell r="O25">
            <v>-1826969.9807540348</v>
          </cell>
        </row>
        <row r="26">
          <cell r="A26" t="str">
            <v>030020000</v>
          </cell>
          <cell r="B26" t="str">
            <v>030</v>
          </cell>
          <cell r="C26" t="str">
            <v>020</v>
          </cell>
          <cell r="D26">
            <v>1359523.8900000004</v>
          </cell>
          <cell r="E26">
            <v>188432.78543237376</v>
          </cell>
          <cell r="F26">
            <v>1820.727272727273</v>
          </cell>
          <cell r="G26">
            <v>0</v>
          </cell>
          <cell r="H26">
            <v>0</v>
          </cell>
          <cell r="I26">
            <v>9617.1000000000022</v>
          </cell>
          <cell r="J26">
            <v>-24822.080000000002</v>
          </cell>
          <cell r="K26">
            <v>-84.169999999999959</v>
          </cell>
          <cell r="L26">
            <v>297.63363636363647</v>
          </cell>
          <cell r="M26">
            <v>-5784.9990909090848</v>
          </cell>
          <cell r="N26">
            <v>228.11454545454535</v>
          </cell>
          <cell r="O26">
            <v>-795012.34442566684</v>
          </cell>
        </row>
        <row r="27">
          <cell r="A27" t="str">
            <v>030021000</v>
          </cell>
          <cell r="B27" t="str">
            <v>030</v>
          </cell>
          <cell r="C27" t="str">
            <v>021</v>
          </cell>
          <cell r="D27">
            <v>3780283.6600000011</v>
          </cell>
          <cell r="E27">
            <v>523955.02941716486</v>
          </cell>
          <cell r="F27">
            <v>317092.10181818181</v>
          </cell>
          <cell r="G27">
            <v>0</v>
          </cell>
          <cell r="H27">
            <v>0</v>
          </cell>
          <cell r="I27">
            <v>341929.64</v>
          </cell>
          <cell r="J27">
            <v>-781955.98000000033</v>
          </cell>
          <cell r="K27">
            <v>-169.04818181818177</v>
          </cell>
          <cell r="L27">
            <v>589.87272727272716</v>
          </cell>
          <cell r="M27">
            <v>-13140.23363636364</v>
          </cell>
          <cell r="N27">
            <v>524.17909090909052</v>
          </cell>
          <cell r="O27">
            <v>-2205580.1994617316</v>
          </cell>
        </row>
        <row r="28">
          <cell r="A28" t="str">
            <v>030 Total000</v>
          </cell>
          <cell r="B28" t="str">
            <v>030 Total</v>
          </cell>
          <cell r="C28">
            <v>0</v>
          </cell>
          <cell r="D28">
            <v>62033226.530000016</v>
          </cell>
          <cell r="E28">
            <v>8597931.7836079542</v>
          </cell>
          <cell r="F28">
            <v>1043305.1890909091</v>
          </cell>
          <cell r="G28">
            <v>-354122.41999999993</v>
          </cell>
          <cell r="H28">
            <v>-11709.34</v>
          </cell>
          <cell r="I28">
            <v>2629170.2900000005</v>
          </cell>
          <cell r="J28">
            <v>-5286179.2200000035</v>
          </cell>
          <cell r="K28">
            <v>-2583.9700000000012</v>
          </cell>
          <cell r="L28">
            <v>8924.9090909090919</v>
          </cell>
          <cell r="M28">
            <v>-229496.91363636366</v>
          </cell>
          <cell r="N28">
            <v>8956.9327272727314</v>
          </cell>
          <cell r="O28">
            <v>-34369213.181818165</v>
          </cell>
        </row>
        <row r="29">
          <cell r="A29" t="str">
            <v>050009000</v>
          </cell>
          <cell r="B29" t="str">
            <v>050</v>
          </cell>
          <cell r="C29" t="str">
            <v>009</v>
          </cell>
          <cell r="D29">
            <v>53417405.120000005</v>
          </cell>
          <cell r="E29">
            <v>7799153.8926998423</v>
          </cell>
          <cell r="F29">
            <v>1736848.4290909087</v>
          </cell>
          <cell r="G29">
            <v>-178782.88999999996</v>
          </cell>
          <cell r="H29">
            <v>0</v>
          </cell>
          <cell r="I29">
            <v>6269105.1399999987</v>
          </cell>
          <cell r="J29">
            <v>0</v>
          </cell>
          <cell r="K29">
            <v>-18142.211818181822</v>
          </cell>
          <cell r="L29">
            <v>69862.194545454462</v>
          </cell>
          <cell r="M29">
            <v>-259555.68363636409</v>
          </cell>
          <cell r="N29">
            <v>6356.0963636363585</v>
          </cell>
          <cell r="O29">
            <v>-19562252.33761045</v>
          </cell>
        </row>
        <row r="30">
          <cell r="A30" t="str">
            <v>050091000</v>
          </cell>
          <cell r="B30" t="str">
            <v>050</v>
          </cell>
          <cell r="C30" t="str">
            <v>091</v>
          </cell>
          <cell r="D30">
            <v>16395.79</v>
          </cell>
          <cell r="E30">
            <v>2393.850639414758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 t="str">
            <v>050093000</v>
          </cell>
          <cell r="B31" t="str">
            <v>050</v>
          </cell>
          <cell r="C31" t="str">
            <v>093</v>
          </cell>
          <cell r="D31">
            <v>22727366.350000005</v>
          </cell>
          <cell r="E31">
            <v>3318286.003246014</v>
          </cell>
          <cell r="F31">
            <v>3661958.3672727305</v>
          </cell>
          <cell r="G31">
            <v>-109681.70999999999</v>
          </cell>
          <cell r="H31">
            <v>0</v>
          </cell>
          <cell r="I31">
            <v>1588122.5200000007</v>
          </cell>
          <cell r="J31">
            <v>0</v>
          </cell>
          <cell r="K31">
            <v>-3056.9945454545455</v>
          </cell>
          <cell r="L31">
            <v>13094.604545454555</v>
          </cell>
          <cell r="M31">
            <v>-114313.55909090911</v>
          </cell>
          <cell r="N31">
            <v>4032.4945454545459</v>
          </cell>
          <cell r="O31">
            <v>-8332749.6579188583</v>
          </cell>
        </row>
        <row r="32">
          <cell r="A32" t="str">
            <v>050095000</v>
          </cell>
          <cell r="B32" t="str">
            <v>050</v>
          </cell>
          <cell r="C32" t="str">
            <v>095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 t="str">
            <v>050096000</v>
          </cell>
          <cell r="B33" t="str">
            <v>050</v>
          </cell>
          <cell r="C33" t="str">
            <v>096</v>
          </cell>
          <cell r="D33">
            <v>7930385.370000001</v>
          </cell>
          <cell r="E33">
            <v>1157867.8483183759</v>
          </cell>
          <cell r="F33">
            <v>107092.71272727274</v>
          </cell>
          <cell r="G33">
            <v>-61742.990000000034</v>
          </cell>
          <cell r="H33">
            <v>0</v>
          </cell>
          <cell r="I33">
            <v>479970.15999999992</v>
          </cell>
          <cell r="J33">
            <v>0</v>
          </cell>
          <cell r="K33">
            <v>0</v>
          </cell>
          <cell r="L33">
            <v>4371.2590909090932</v>
          </cell>
          <cell r="M33">
            <v>-35565.656363636372</v>
          </cell>
          <cell r="N33">
            <v>765.94545454545369</v>
          </cell>
          <cell r="O33">
            <v>-2956864.4590161438</v>
          </cell>
        </row>
        <row r="34">
          <cell r="A34" t="str">
            <v>050 Total000</v>
          </cell>
          <cell r="B34" t="str">
            <v>050 Total</v>
          </cell>
          <cell r="C34">
            <v>0</v>
          </cell>
          <cell r="D34">
            <v>84091552.63000001</v>
          </cell>
          <cell r="E34">
            <v>12277701.594903648</v>
          </cell>
          <cell r="F34">
            <v>5505899.5090909116</v>
          </cell>
          <cell r="G34">
            <v>-350207.59</v>
          </cell>
          <cell r="H34">
            <v>0</v>
          </cell>
          <cell r="I34">
            <v>8337197.8199999994</v>
          </cell>
          <cell r="J34">
            <v>0</v>
          </cell>
          <cell r="K34">
            <v>-21199.206363636367</v>
          </cell>
          <cell r="L34">
            <v>87328.058181818109</v>
          </cell>
          <cell r="M34">
            <v>-409434.89909090957</v>
          </cell>
          <cell r="N34">
            <v>11154.536363636358</v>
          </cell>
          <cell r="O34">
            <v>-30851866.454545453</v>
          </cell>
        </row>
        <row r="35">
          <cell r="A35" t="str">
            <v>060030000</v>
          </cell>
          <cell r="B35" t="str">
            <v>060</v>
          </cell>
          <cell r="C35" t="str">
            <v>030</v>
          </cell>
          <cell r="D35">
            <v>28524.379999999997</v>
          </cell>
          <cell r="E35">
            <v>4737.497015988728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A36" t="str">
            <v>060033000</v>
          </cell>
          <cell r="B36" t="str">
            <v>060</v>
          </cell>
          <cell r="C36" t="str">
            <v>033</v>
          </cell>
          <cell r="D36">
            <v>5123736.3900000015</v>
          </cell>
          <cell r="E36">
            <v>850980.31432542461</v>
          </cell>
          <cell r="F36">
            <v>1067485.5163636366</v>
          </cell>
          <cell r="G36">
            <v>-31497.670000000009</v>
          </cell>
          <cell r="H36">
            <v>0</v>
          </cell>
          <cell r="I36">
            <v>324095.72000000015</v>
          </cell>
          <cell r="J36">
            <v>0</v>
          </cell>
          <cell r="K36">
            <v>-72.943636363636315</v>
          </cell>
          <cell r="L36">
            <v>251.01090909090914</v>
          </cell>
          <cell r="M36">
            <v>-23020.063636363633</v>
          </cell>
          <cell r="N36">
            <v>915.43363636363597</v>
          </cell>
          <cell r="O36">
            <v>-3326941.0218656911</v>
          </cell>
        </row>
        <row r="37">
          <cell r="A37" t="str">
            <v>060034000</v>
          </cell>
          <cell r="B37" t="str">
            <v>060</v>
          </cell>
          <cell r="C37" t="str">
            <v>034</v>
          </cell>
          <cell r="D37">
            <v>1753298.24</v>
          </cell>
          <cell r="E37">
            <v>291198.09721151827</v>
          </cell>
          <cell r="F37">
            <v>308367.63272727281</v>
          </cell>
          <cell r="G37">
            <v>-26101.46</v>
          </cell>
          <cell r="H37">
            <v>0</v>
          </cell>
          <cell r="I37">
            <v>192689.62999999998</v>
          </cell>
          <cell r="J37">
            <v>0</v>
          </cell>
          <cell r="K37">
            <v>-22.650909090909067</v>
          </cell>
          <cell r="L37">
            <v>87.123636363636351</v>
          </cell>
          <cell r="M37">
            <v>-7798.9890909090891</v>
          </cell>
          <cell r="N37">
            <v>304.92909090909092</v>
          </cell>
          <cell r="O37">
            <v>-1097871.3915823023</v>
          </cell>
        </row>
        <row r="38">
          <cell r="A38" t="str">
            <v>060035000</v>
          </cell>
          <cell r="B38" t="str">
            <v>060</v>
          </cell>
          <cell r="C38" t="str">
            <v>035</v>
          </cell>
          <cell r="D38">
            <v>1672257.4400000002</v>
          </cell>
          <cell r="E38">
            <v>277738.36388257868</v>
          </cell>
          <cell r="F38">
            <v>18750.010909090903</v>
          </cell>
          <cell r="G38">
            <v>-16880.440000000006</v>
          </cell>
          <cell r="H38">
            <v>0</v>
          </cell>
          <cell r="I38">
            <v>284912.9200000001</v>
          </cell>
          <cell r="J38">
            <v>0</v>
          </cell>
          <cell r="K38">
            <v>-27.739090909090912</v>
          </cell>
          <cell r="L38">
            <v>98.370909090909194</v>
          </cell>
          <cell r="M38">
            <v>-6489.5209090909048</v>
          </cell>
          <cell r="N38">
            <v>241.48909090909086</v>
          </cell>
          <cell r="O38">
            <v>-900747.60515777452</v>
          </cell>
        </row>
        <row r="39">
          <cell r="A39" t="str">
            <v>060036000</v>
          </cell>
          <cell r="B39" t="str">
            <v>060</v>
          </cell>
          <cell r="C39" t="str">
            <v>036</v>
          </cell>
          <cell r="D39">
            <v>2090920.2400000002</v>
          </cell>
          <cell r="E39">
            <v>347272.34729275224</v>
          </cell>
          <cell r="F39">
            <v>469032.62181818188</v>
          </cell>
          <cell r="G39">
            <v>-24568.349999999988</v>
          </cell>
          <cell r="H39">
            <v>0</v>
          </cell>
          <cell r="I39">
            <v>212809.53</v>
          </cell>
          <cell r="J39">
            <v>0</v>
          </cell>
          <cell r="K39">
            <v>-162.87272727272739</v>
          </cell>
          <cell r="L39">
            <v>586.34727272727287</v>
          </cell>
          <cell r="M39">
            <v>-10095.474545454546</v>
          </cell>
          <cell r="N39">
            <v>406.05000000000013</v>
          </cell>
          <cell r="O39">
            <v>-1371639.2731192547</v>
          </cell>
        </row>
        <row r="40">
          <cell r="A40" t="str">
            <v>060081000</v>
          </cell>
          <cell r="B40" t="str">
            <v>060</v>
          </cell>
          <cell r="C40" t="str">
            <v>081</v>
          </cell>
          <cell r="D40">
            <v>17404805.49000001</v>
          </cell>
          <cell r="E40">
            <v>2890692.5960437786</v>
          </cell>
          <cell r="F40">
            <v>4385947.6581818182</v>
          </cell>
          <cell r="G40">
            <v>-194222.49000000011</v>
          </cell>
          <cell r="H40">
            <v>0</v>
          </cell>
          <cell r="I40">
            <v>1432353.33</v>
          </cell>
          <cell r="J40">
            <v>0</v>
          </cell>
          <cell r="K40">
            <v>-1003.5363636363638</v>
          </cell>
          <cell r="L40">
            <v>3806.5172727272734</v>
          </cell>
          <cell r="M40">
            <v>-90499.097272727202</v>
          </cell>
          <cell r="N40">
            <v>3350.6654545454517</v>
          </cell>
          <cell r="O40">
            <v>-11299158.071911344</v>
          </cell>
        </row>
        <row r="41">
          <cell r="A41" t="str">
            <v>060 Total000</v>
          </cell>
          <cell r="B41" t="str">
            <v>060 Total</v>
          </cell>
          <cell r="C41">
            <v>0</v>
          </cell>
          <cell r="D41">
            <v>28073542.180000011</v>
          </cell>
          <cell r="E41">
            <v>4662619.2157720411</v>
          </cell>
          <cell r="F41">
            <v>6249583.4400000004</v>
          </cell>
          <cell r="G41">
            <v>-293270.41000000009</v>
          </cell>
          <cell r="H41">
            <v>0</v>
          </cell>
          <cell r="I41">
            <v>2446861.1300000004</v>
          </cell>
          <cell r="J41">
            <v>0</v>
          </cell>
          <cell r="K41">
            <v>-1289.7427272727275</v>
          </cell>
          <cell r="L41">
            <v>4829.3700000000008</v>
          </cell>
          <cell r="M41">
            <v>-137903.14545454539</v>
          </cell>
          <cell r="N41">
            <v>5218.5672727272695</v>
          </cell>
          <cell r="O41">
            <v>-17996357.363636367</v>
          </cell>
        </row>
        <row r="42">
          <cell r="A42" t="str">
            <v>070170000</v>
          </cell>
          <cell r="B42" t="str">
            <v>070</v>
          </cell>
          <cell r="C42" t="str">
            <v>170</v>
          </cell>
          <cell r="D42">
            <v>53054238.99000001</v>
          </cell>
          <cell r="E42">
            <v>7943505.5008457564</v>
          </cell>
          <cell r="F42">
            <v>889982.47636363714</v>
          </cell>
          <cell r="G42">
            <v>-1394076.7000000011</v>
          </cell>
          <cell r="H42">
            <v>0</v>
          </cell>
          <cell r="I42">
            <v>3769120.3899999997</v>
          </cell>
          <cell r="J42">
            <v>0</v>
          </cell>
          <cell r="K42">
            <v>-4243.7045454545432</v>
          </cell>
          <cell r="L42">
            <v>16332.930909090905</v>
          </cell>
          <cell r="M42">
            <v>-213063.94636363626</v>
          </cell>
          <cell r="N42">
            <v>8736.6099999999988</v>
          </cell>
          <cell r="O42">
            <v>-25619473.780747838</v>
          </cell>
        </row>
        <row r="43">
          <cell r="A43" t="str">
            <v>070171000</v>
          </cell>
          <cell r="B43" t="str">
            <v>070</v>
          </cell>
          <cell r="C43" t="str">
            <v>171</v>
          </cell>
          <cell r="D43">
            <v>1322886.3299999998</v>
          </cell>
          <cell r="E43">
            <v>198068.14760512041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-348.67636363636348</v>
          </cell>
          <cell r="L43">
            <v>1517.097272727271</v>
          </cell>
          <cell r="M43">
            <v>-5561.1399999999921</v>
          </cell>
          <cell r="N43">
            <v>91.519999999999982</v>
          </cell>
          <cell r="O43">
            <v>-667562.49197943159</v>
          </cell>
        </row>
        <row r="44">
          <cell r="A44" t="str">
            <v>070 Total000</v>
          </cell>
          <cell r="B44" t="str">
            <v>070 Total</v>
          </cell>
          <cell r="C44">
            <v>0</v>
          </cell>
          <cell r="D44">
            <v>54377125.320000008</v>
          </cell>
          <cell r="E44">
            <v>8141573.6484508766</v>
          </cell>
          <cell r="F44">
            <v>889982.47636363714</v>
          </cell>
          <cell r="G44">
            <v>-1394076.7000000011</v>
          </cell>
          <cell r="H44">
            <v>0</v>
          </cell>
          <cell r="I44">
            <v>3769120.3899999997</v>
          </cell>
          <cell r="J44">
            <v>0</v>
          </cell>
          <cell r="K44">
            <v>-4592.3809090909072</v>
          </cell>
          <cell r="L44">
            <v>17850.028181818176</v>
          </cell>
          <cell r="M44">
            <v>-218625.08636363625</v>
          </cell>
          <cell r="N44">
            <v>8828.1299999999992</v>
          </cell>
          <cell r="O44">
            <v>-26287036.27272727</v>
          </cell>
        </row>
        <row r="45">
          <cell r="A45" t="str">
            <v>080190000</v>
          </cell>
          <cell r="B45" t="str">
            <v>080</v>
          </cell>
          <cell r="C45" t="str">
            <v>190</v>
          </cell>
          <cell r="D45">
            <v>326962821.93000019</v>
          </cell>
          <cell r="E45">
            <v>40406413.847168133</v>
          </cell>
          <cell r="F45">
            <v>44588124.567272782</v>
          </cell>
          <cell r="G45">
            <v>-1185873.1099999992</v>
          </cell>
          <cell r="H45">
            <v>-236059.85</v>
          </cell>
          <cell r="I45">
            <v>19367215.489999998</v>
          </cell>
          <cell r="J45">
            <v>-32001754.760000214</v>
          </cell>
          <cell r="K45">
            <v>-30255.938181818165</v>
          </cell>
          <cell r="L45">
            <v>111092.67818181821</v>
          </cell>
          <cell r="M45">
            <v>-1416969.6563636342</v>
          </cell>
          <cell r="N45">
            <v>53303.940000000053</v>
          </cell>
          <cell r="O45">
            <v>-226584208.45454544</v>
          </cell>
        </row>
        <row r="46">
          <cell r="A46" t="str">
            <v>080 Total000</v>
          </cell>
          <cell r="B46" t="str">
            <v>080 Total</v>
          </cell>
          <cell r="C46">
            <v>0</v>
          </cell>
          <cell r="D46">
            <v>326962821.93000019</v>
          </cell>
          <cell r="E46">
            <v>40406413.847168133</v>
          </cell>
          <cell r="F46">
            <v>44588124.567272782</v>
          </cell>
          <cell r="G46">
            <v>-1185873.1099999992</v>
          </cell>
          <cell r="H46">
            <v>-236059.85</v>
          </cell>
          <cell r="I46">
            <v>19367215.489999998</v>
          </cell>
          <cell r="J46">
            <v>-32001754.760000214</v>
          </cell>
          <cell r="K46">
            <v>-30255.938181818165</v>
          </cell>
          <cell r="L46">
            <v>111092.67818181821</v>
          </cell>
          <cell r="M46">
            <v>-1416969.6563636342</v>
          </cell>
          <cell r="N46">
            <v>53303.940000000053</v>
          </cell>
          <cell r="O46">
            <v>-226584208.45454544</v>
          </cell>
        </row>
        <row r="47">
          <cell r="A47" t="str">
            <v>180700000</v>
          </cell>
          <cell r="B47" t="str">
            <v>180</v>
          </cell>
          <cell r="C47" t="str">
            <v>700</v>
          </cell>
          <cell r="D47">
            <v>307089710.78999996</v>
          </cell>
          <cell r="E47">
            <v>163000000.00000006</v>
          </cell>
          <cell r="F47">
            <v>3857756.5854545459</v>
          </cell>
          <cell r="G47">
            <v>-407091.01000000013</v>
          </cell>
          <cell r="H47">
            <v>-92628.010000000009</v>
          </cell>
          <cell r="I47">
            <v>5257868.88</v>
          </cell>
          <cell r="J47">
            <v>0</v>
          </cell>
          <cell r="K47">
            <v>-134914.79090909078</v>
          </cell>
          <cell r="L47">
            <v>579137.3418181818</v>
          </cell>
          <cell r="M47">
            <v>-1569571.3845454529</v>
          </cell>
          <cell r="N47">
            <v>32893.082727272704</v>
          </cell>
          <cell r="O47">
            <v>-38826503.967154175</v>
          </cell>
        </row>
        <row r="48">
          <cell r="A48" t="str">
            <v>180 Total000</v>
          </cell>
          <cell r="B48" t="str">
            <v>180 Total</v>
          </cell>
          <cell r="C48">
            <v>0</v>
          </cell>
          <cell r="D48">
            <v>307089710.78999996</v>
          </cell>
          <cell r="E48">
            <v>163000000.00000006</v>
          </cell>
          <cell r="F48">
            <v>3857756.5854545459</v>
          </cell>
          <cell r="G48">
            <v>-407091.01000000013</v>
          </cell>
          <cell r="H48">
            <v>-92628.010000000009</v>
          </cell>
          <cell r="I48">
            <v>5257868.88</v>
          </cell>
          <cell r="J48">
            <v>0</v>
          </cell>
          <cell r="K48">
            <v>-134914.79090909078</v>
          </cell>
          <cell r="L48">
            <v>579137.3418181818</v>
          </cell>
          <cell r="M48">
            <v>-1569571.3845454529</v>
          </cell>
          <cell r="N48">
            <v>32893.082727272704</v>
          </cell>
          <cell r="O48">
            <v>-38826503.967154175</v>
          </cell>
        </row>
        <row r="49">
          <cell r="A49" t="str">
            <v>212056000</v>
          </cell>
          <cell r="B49" t="str">
            <v>212</v>
          </cell>
          <cell r="C49" t="str">
            <v>056</v>
          </cell>
          <cell r="D49">
            <v>22375.480000000003</v>
          </cell>
          <cell r="E49">
            <v>-21868.968219846713</v>
          </cell>
          <cell r="F49">
            <v>62910.152727272718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A50" t="str">
            <v>212059000</v>
          </cell>
          <cell r="B50" t="str">
            <v>212</v>
          </cell>
          <cell r="C50" t="str">
            <v>059</v>
          </cell>
          <cell r="D50">
            <v>-65767.330000000016</v>
          </cell>
          <cell r="E50">
            <v>64278.560713520841</v>
          </cell>
          <cell r="F50">
            <v>203630.18181818182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A51" t="str">
            <v>212821000</v>
          </cell>
          <cell r="B51" t="str">
            <v>212</v>
          </cell>
          <cell r="C51" t="str">
            <v>821</v>
          </cell>
          <cell r="D51">
            <v>3631.11</v>
          </cell>
          <cell r="E51">
            <v>-3548.9128810987563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A52" t="str">
            <v>212 Total000</v>
          </cell>
          <cell r="B52" t="str">
            <v>212 Total</v>
          </cell>
          <cell r="C52">
            <v>0</v>
          </cell>
          <cell r="D52">
            <v>-39760.740000000013</v>
          </cell>
          <cell r="E52">
            <v>38860.679612575375</v>
          </cell>
          <cell r="F52">
            <v>266540.33454545453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 t="str">
            <v>232800000</v>
          </cell>
          <cell r="B53" t="str">
            <v>232</v>
          </cell>
          <cell r="C53" t="str">
            <v>800</v>
          </cell>
          <cell r="D53">
            <v>45036.1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 t="str">
            <v>232 Total000</v>
          </cell>
          <cell r="B54" t="str">
            <v>232 Total</v>
          </cell>
          <cell r="C54">
            <v>0</v>
          </cell>
          <cell r="D54">
            <v>45036.1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A55" t="str">
            <v>233817000</v>
          </cell>
          <cell r="B55" t="str">
            <v>233</v>
          </cell>
          <cell r="C55" t="str">
            <v>817</v>
          </cell>
          <cell r="D55">
            <v>74600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A56" t="str">
            <v>233 Total000</v>
          </cell>
          <cell r="B56" t="str">
            <v>233 Total</v>
          </cell>
          <cell r="C56">
            <v>0</v>
          </cell>
          <cell r="D56">
            <v>74600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A57" t="str">
            <v>303057000</v>
          </cell>
          <cell r="B57" t="str">
            <v>303</v>
          </cell>
          <cell r="C57" t="str">
            <v>057</v>
          </cell>
          <cell r="D57">
            <v>826692.4600000002</v>
          </cell>
          <cell r="E57">
            <v>0</v>
          </cell>
          <cell r="F57">
            <v>229359.38181818184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A58" t="str">
            <v>303 Total000</v>
          </cell>
          <cell r="B58" t="str">
            <v>303 Total</v>
          </cell>
          <cell r="C58">
            <v>0</v>
          </cell>
          <cell r="D58">
            <v>826692.4600000002</v>
          </cell>
          <cell r="E58">
            <v>0</v>
          </cell>
          <cell r="F58">
            <v>229359.38181818184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 t="str">
            <v>Grand Total000</v>
          </cell>
          <cell r="B59" t="str">
            <v>Grand Total</v>
          </cell>
          <cell r="C59">
            <v>0</v>
          </cell>
          <cell r="D59">
            <v>951671507.49000013</v>
          </cell>
          <cell r="E59">
            <v>267505512.55494654</v>
          </cell>
          <cell r="F59">
            <v>65098526.74909097</v>
          </cell>
          <cell r="G59">
            <v>-5512367.21</v>
          </cell>
          <cell r="H59">
            <v>-24179973.860000003</v>
          </cell>
          <cell r="I59">
            <v>46511901.550000004</v>
          </cell>
          <cell r="J59">
            <v>-37287933.98000022</v>
          </cell>
          <cell r="K59">
            <v>-199526.69090909077</v>
          </cell>
          <cell r="L59">
            <v>827424.94909090898</v>
          </cell>
          <cell r="M59">
            <v>-4394137.8990909066</v>
          </cell>
          <cell r="N59">
            <v>133981.62727272732</v>
          </cell>
          <cell r="O59">
            <v>-410691926.96715415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 t="str">
            <v>000</v>
          </cell>
          <cell r="B61">
            <v>0</v>
          </cell>
          <cell r="C61">
            <v>0</v>
          </cell>
          <cell r="D61" t="str">
            <v>Actuals Basis Adj thru August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-2194793.5999999987</v>
          </cell>
          <cell r="M61">
            <v>9101674.4400000013</v>
          </cell>
          <cell r="N61">
            <v>-48398168.449999988</v>
          </cell>
          <cell r="O61">
            <v>1476164.06</v>
          </cell>
        </row>
        <row r="62">
          <cell r="A62" t="str">
            <v>000</v>
          </cell>
          <cell r="B62">
            <v>0</v>
          </cell>
          <cell r="C62">
            <v>0</v>
          </cell>
          <cell r="D62" t="str">
            <v>Total FY 16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-2394320.2909090896</v>
          </cell>
          <cell r="M62">
            <v>9929099.3890909106</v>
          </cell>
          <cell r="N62">
            <v>-52792306.349090897</v>
          </cell>
          <cell r="O62">
            <v>1610145.6872727275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0</v>
          </cell>
          <cell r="C64">
            <v>0</v>
          </cell>
          <cell r="D64" t="str">
            <v>Per Report #33</v>
          </cell>
          <cell r="E64">
            <v>0</v>
          </cell>
          <cell r="F64">
            <v>1219116296</v>
          </cell>
          <cell r="G64">
            <v>65098527</v>
          </cell>
          <cell r="H64">
            <v>-5512371</v>
          </cell>
          <cell r="I64">
            <v>24179974</v>
          </cell>
          <cell r="J64">
            <v>46511899</v>
          </cell>
          <cell r="K64">
            <v>37287933</v>
          </cell>
          <cell r="L64">
            <v>-2394312.6</v>
          </cell>
          <cell r="M64">
            <v>9929088.4399999995</v>
          </cell>
          <cell r="N64">
            <v>-52788948.659999996</v>
          </cell>
          <cell r="O64">
            <v>1610146.06</v>
          </cell>
        </row>
        <row r="65">
          <cell r="B65">
            <v>0</v>
          </cell>
          <cell r="C65">
            <v>0</v>
          </cell>
          <cell r="D65" t="str">
            <v>Proof</v>
          </cell>
          <cell r="E65">
            <v>0</v>
          </cell>
          <cell r="F65">
            <v>60724.044946670532</v>
          </cell>
          <cell r="G65">
            <v>-0.25090902298688889</v>
          </cell>
          <cell r="H65">
            <v>3.7900000009685755</v>
          </cell>
          <cell r="I65">
            <v>0.13999999687075615</v>
          </cell>
          <cell r="J65">
            <v>2.5500000044703484</v>
          </cell>
          <cell r="K65">
            <v>0</v>
          </cell>
          <cell r="L65">
            <v>-7.6909090895205736</v>
          </cell>
          <cell r="M65">
            <v>10.949090911075473</v>
          </cell>
          <cell r="N65">
            <v>-3357.6890909001231</v>
          </cell>
          <cell r="O65">
            <v>-0.37272727256640792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 t="str">
            <v>050</v>
          </cell>
          <cell r="F67">
            <v>96369254.224903628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96308530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60724.22490362823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</sheetData>
      <sheetData sheetId="22">
        <row r="3">
          <cell r="A3" t="str">
            <v>001</v>
          </cell>
        </row>
      </sheetData>
      <sheetData sheetId="23"/>
      <sheetData sheetId="24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TRIGGERS"/>
      <sheetName val="Earnings Power"/>
      <sheetName val="EXTRACT"/>
      <sheetName val="NOTES"/>
      <sheetName val="RATIOS"/>
      <sheetName val="INPUTS"/>
      <sheetName val="EPS CHART 11X17"/>
      <sheetName val="MAC"/>
      <sheetName val="RATEBASE"/>
      <sheetName val="Financing Summary"/>
      <sheetName val="Growth by BU"/>
      <sheetName val="CASH FLOW &amp; INTEREST"/>
      <sheetName val="CF - PRIOR"/>
      <sheetName val="SUMMARY"/>
      <sheetName val="PRIOR SUMM"/>
      <sheetName val="CF - CHANGE"/>
      <sheetName val="CHANGE"/>
      <sheetName val="COMP JURIS"/>
      <sheetName val="COMP CONS"/>
      <sheetName val="SUMM V '15 PLAN"/>
      <sheetName val="CONS V '15 PLAN"/>
      <sheetName val="NR_INCR"/>
      <sheetName val="MOVE TAB 0"/>
      <sheetName val="RATE CASE CHANGES"/>
      <sheetName val="BU_Proj"/>
      <sheetName val="Corrctns"/>
      <sheetName val="15Adjust"/>
      <sheetName val="15ReAlloc"/>
      <sheetName val="15PROJ"/>
      <sheetName val="Walk"/>
      <sheetName val="2014 Comparison"/>
      <sheetName val="O&amp;M Target"/>
      <sheetName val="Target Summary"/>
      <sheetName val="Capital Target"/>
      <sheetName val="2008 Actual"/>
      <sheetName val="2009 Actual"/>
      <sheetName val="2010 Actual"/>
      <sheetName val="2011 Actual"/>
      <sheetName val="2012 Actual"/>
      <sheetName val="2013 Actual"/>
      <sheetName val="2014 Actual"/>
      <sheetName val="2015 Budget"/>
      <sheetName val="2014 IN MODEL"/>
      <sheetName val="2016 Budget"/>
      <sheetName val="2015 IN MODEL"/>
      <sheetName val="2016 IN MODEL"/>
      <sheetName val="Storage"/>
      <sheetName val="Depr Summary"/>
      <sheetName val="Other Tax &amp; Other Income"/>
      <sheetName val="Margins 14"/>
      <sheetName val="Margins 15"/>
      <sheetName val="Margins 16"/>
      <sheetName val="JURIREP RB - SEP12"/>
      <sheetName val="MOVE TAB1"/>
      <sheetName val="CONS_ATMOS"/>
      <sheetName val="REGULATED_ATMOS"/>
      <sheetName val="UTILITY"/>
      <sheetName val="WEST_TX"/>
      <sheetName val="WT_REG"/>
      <sheetName val="LA"/>
      <sheetName val="CO_KS"/>
      <sheetName val="MID_STATES"/>
      <sheetName val="AEH_Rollup"/>
      <sheetName val="AEM"/>
      <sheetName val="ONU"/>
      <sheetName val="SSU"/>
      <sheetName val="CORP_ELIMS"/>
      <sheetName val="KENTUCKY"/>
      <sheetName val="TENNESSEE"/>
      <sheetName val="VIRGINIA"/>
      <sheetName val="SOLD_STATES"/>
      <sheetName val="MS"/>
      <sheetName val="COLORADO"/>
      <sheetName val="KANSAS"/>
      <sheetName val="TRANSLA"/>
      <sheetName val="LGS"/>
      <sheetName val="AMA_TRANS"/>
      <sheetName val="TRIANGLE"/>
      <sheetName val="AMARILLO"/>
      <sheetName val="NR_LVS"/>
      <sheetName val="LUBB"/>
      <sheetName val="WT_CITIES"/>
      <sheetName val="REG_LVS"/>
      <sheetName val="WT_NONREG"/>
      <sheetName val="WT_System"/>
      <sheetName val="AmaLubb_Sys"/>
      <sheetName val="WT_Env"/>
      <sheetName val="MID_TEX"/>
      <sheetName val="ACQ1"/>
      <sheetName val="acq1a"/>
      <sheetName val="acq1b"/>
      <sheetName val="acq1c"/>
      <sheetName val="acq1d"/>
      <sheetName val="ACQ2"/>
      <sheetName val="ACQ3"/>
      <sheetName val="DALLAS"/>
      <sheetName val="MIDTEX_RRM"/>
      <sheetName val="MTE"/>
      <sheetName val="TX_PIPELINE"/>
      <sheetName val="APT EMR"/>
      <sheetName val="SOURCE SHEETS --&gt;"/>
      <sheetName val="APT Prior"/>
      <sheetName val="APT Change"/>
      <sheetName val="MOVE_TAB2"/>
      <sheetName val="MOVE_TAB3"/>
      <sheetName val="LATEST FILINGS 09"/>
      <sheetName val="LATEST FILINGS 10"/>
      <sheetName val="FILINGS 11"/>
      <sheetName val="FILINGS 12"/>
      <sheetName val="FILINGS 13"/>
      <sheetName val="FILINGS 14"/>
      <sheetName val="FILINGS 15"/>
      <sheetName val="SPREAD"/>
      <sheetName val="ALLOCATIONS"/>
      <sheetName val="SSU DEPRECIATION"/>
      <sheetName val="WP 6-3 "/>
      <sheetName val="LT DEBT &amp; INT"/>
      <sheetName val="ADIT_X"/>
      <sheetName val="ADIT INFO"/>
      <sheetName val="ADIT DIRECT"/>
      <sheetName val="ADIT Summary"/>
      <sheetName val="ADIT PULL TOOL"/>
      <sheetName val="Sheet1"/>
      <sheetName val="Quarterly History"/>
      <sheetName val="Divest"/>
      <sheetName val="Acquistn"/>
      <sheetName val="PULL TOOL - from"/>
      <sheetName val="PULL TOOL - for spending tabs"/>
      <sheetName val="BASE CAPITAL SPEND"/>
      <sheetName val="RULE 8 SPEND"/>
      <sheetName val="INFRSTRCTR - SURCH"/>
      <sheetName val="BUILDINGS"/>
      <sheetName val="SP PROJ I"/>
      <sheetName val="SP PROJ II"/>
      <sheetName val="INCR_SPEND_A"/>
      <sheetName val="INCR_SPEND_B"/>
      <sheetName val="INCR_SPEND_C"/>
      <sheetName val="INCR SPEND - CAPLZ'D DEPR"/>
      <sheetName val="CAPEX - TOTAL"/>
      <sheetName val="RULE 8 REG ASSET"/>
      <sheetName val="FAS REG ASSET"/>
      <sheetName val="AC Mitigation 14"/>
      <sheetName val="APT Projects"/>
      <sheetName val="RULE 8 CREDITS"/>
    </sheetNames>
    <sheetDataSet>
      <sheetData sheetId="0"/>
      <sheetData sheetId="1">
        <row r="9">
          <cell r="Q9">
            <v>40451</v>
          </cell>
          <cell r="R9">
            <v>6.8735622730348306E-2</v>
          </cell>
          <cell r="S9">
            <v>6.8766239973016591E-2</v>
          </cell>
          <cell r="T9">
            <v>0</v>
          </cell>
          <cell r="U9">
            <v>0.499</v>
          </cell>
          <cell r="V9">
            <v>0.50550000000000006</v>
          </cell>
          <cell r="W9">
            <v>0.49</v>
          </cell>
          <cell r="X9">
            <v>0.49650000000000005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R9" t="str">
            <v>Ending LTD Rate</v>
          </cell>
          <cell r="AS9">
            <v>2</v>
          </cell>
        </row>
        <row r="10">
          <cell r="Q10">
            <v>40482</v>
          </cell>
          <cell r="R10">
            <v>6.8734877111634021E-2</v>
          </cell>
          <cell r="S10">
            <v>6.8739236317204258E-2</v>
          </cell>
          <cell r="T10">
            <v>0</v>
          </cell>
          <cell r="U10">
            <v>0.49719999999999998</v>
          </cell>
          <cell r="V10">
            <v>0.50419999999999998</v>
          </cell>
          <cell r="W10">
            <v>0.4899</v>
          </cell>
          <cell r="X10">
            <v>0.49690000000000001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R10" t="str">
            <v>12-MO AVG LTD Rate</v>
          </cell>
          <cell r="AS10">
            <v>3</v>
          </cell>
        </row>
        <row r="11">
          <cell r="Q11">
            <v>40512</v>
          </cell>
          <cell r="R11">
            <v>6.873413150909595E-2</v>
          </cell>
          <cell r="S11">
            <v>6.8738439034666934E-2</v>
          </cell>
          <cell r="T11">
            <v>0</v>
          </cell>
          <cell r="U11">
            <v>0.49529999999999996</v>
          </cell>
          <cell r="V11">
            <v>0.503</v>
          </cell>
          <cell r="W11">
            <v>0.48980000000000001</v>
          </cell>
          <cell r="X11">
            <v>0.49750000000000011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R11" t="str">
            <v>12-MO Total Debt Rate</v>
          </cell>
          <cell r="AS11">
            <v>4</v>
          </cell>
        </row>
        <row r="12">
          <cell r="Q12">
            <v>40543</v>
          </cell>
          <cell r="R12">
            <v>6.8733385922733578E-2</v>
          </cell>
          <cell r="S12">
            <v>6.8737641765116722E-2</v>
          </cell>
          <cell r="T12">
            <v>0</v>
          </cell>
          <cell r="U12">
            <v>0.48819999999999997</v>
          </cell>
          <cell r="V12">
            <v>0.49670000000000009</v>
          </cell>
          <cell r="W12">
            <v>0.48909999999999998</v>
          </cell>
          <cell r="X12">
            <v>0.49760000000000004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</row>
        <row r="13">
          <cell r="Q13">
            <v>40574</v>
          </cell>
          <cell r="R13">
            <v>6.8731250300205146E-2</v>
          </cell>
          <cell r="S13">
            <v>6.8736754468781164E-2</v>
          </cell>
          <cell r="T13">
            <v>0</v>
          </cell>
          <cell r="U13">
            <v>0.48109999999999997</v>
          </cell>
          <cell r="V13">
            <v>0.49030000000000001</v>
          </cell>
          <cell r="W13">
            <v>0.48839999999999995</v>
          </cell>
          <cell r="X13">
            <v>0.49760000000000004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</row>
        <row r="14">
          <cell r="Q14">
            <v>40602</v>
          </cell>
          <cell r="R14">
            <v>6.8724468398775246E-2</v>
          </cell>
          <cell r="S14">
            <v>6.8735364158076059E-2</v>
          </cell>
          <cell r="T14">
            <v>0</v>
          </cell>
          <cell r="U14">
            <v>0.48060000000000003</v>
          </cell>
          <cell r="V14">
            <v>0.49</v>
          </cell>
          <cell r="W14">
            <v>0.48809999999999998</v>
          </cell>
          <cell r="X14">
            <v>0.4975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</row>
        <row r="15">
          <cell r="Q15">
            <v>40633</v>
          </cell>
          <cell r="R15">
            <v>6.8723722918995797E-2</v>
          </cell>
          <cell r="S15">
            <v>6.8733973866790671E-2</v>
          </cell>
          <cell r="T15">
            <v>0</v>
          </cell>
          <cell r="U15">
            <v>0.47750000000000004</v>
          </cell>
          <cell r="V15">
            <v>0.48679999999999995</v>
          </cell>
          <cell r="W15">
            <v>0.48760000000000003</v>
          </cell>
          <cell r="X15">
            <v>0.49690000000000001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</row>
        <row r="16">
          <cell r="Q16">
            <v>40663</v>
          </cell>
          <cell r="R16">
            <v>6.8743383780339201E-2</v>
          </cell>
          <cell r="S16">
            <v>6.873428412200365E-2</v>
          </cell>
          <cell r="T16">
            <v>0</v>
          </cell>
          <cell r="U16">
            <v>0.47570000000000001</v>
          </cell>
          <cell r="V16">
            <v>0.48489999999999994</v>
          </cell>
          <cell r="W16">
            <v>0.48719999999999997</v>
          </cell>
          <cell r="X16">
            <v>0.49640000000000001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</row>
        <row r="17">
          <cell r="Q17">
            <v>40694</v>
          </cell>
          <cell r="R17">
            <v>6.750568291121406E-2</v>
          </cell>
          <cell r="S17">
            <v>6.8631514778161054E-2</v>
          </cell>
          <cell r="T17">
            <v>0</v>
          </cell>
          <cell r="U17">
            <v>0.43510000000000004</v>
          </cell>
          <cell r="V17">
            <v>0.44839999999999997</v>
          </cell>
          <cell r="W17">
            <v>0.48370000000000002</v>
          </cell>
          <cell r="X17">
            <v>0.49519999999999997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</row>
        <row r="18">
          <cell r="Q18">
            <v>40724</v>
          </cell>
          <cell r="R18">
            <v>6.5060866308332799E-2</v>
          </cell>
          <cell r="S18">
            <v>6.8325072856101746E-2</v>
          </cell>
          <cell r="T18">
            <v>0</v>
          </cell>
          <cell r="U18">
            <v>0.48599999999999999</v>
          </cell>
          <cell r="V18">
            <v>0.49840000000000001</v>
          </cell>
          <cell r="W18">
            <v>0.4839</v>
          </cell>
          <cell r="X18">
            <v>0.49670000000000003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R18" t="str">
            <v>Ending, EXCL ST</v>
          </cell>
          <cell r="AS18">
            <v>5</v>
          </cell>
        </row>
        <row r="19">
          <cell r="Q19">
            <v>40755</v>
          </cell>
          <cell r="R19">
            <v>6.505970583923773E-2</v>
          </cell>
          <cell r="S19">
            <v>6.8018622174679258E-2</v>
          </cell>
          <cell r="T19">
            <v>0</v>
          </cell>
          <cell r="U19">
            <v>0.48560000000000003</v>
          </cell>
          <cell r="V19">
            <v>0.498</v>
          </cell>
          <cell r="W19">
            <v>0.48409999999999997</v>
          </cell>
          <cell r="X19">
            <v>0.49680000000000007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R19" t="str">
            <v>Ending INCL ST</v>
          </cell>
          <cell r="AS19">
            <v>6</v>
          </cell>
        </row>
        <row r="20">
          <cell r="Q20">
            <v>40786</v>
          </cell>
          <cell r="R20">
            <v>6.5058958650649312E-2</v>
          </cell>
          <cell r="S20">
            <v>6.7712171365130094E-2</v>
          </cell>
          <cell r="T20">
            <v>0</v>
          </cell>
          <cell r="U20">
            <v>0.49039999999999995</v>
          </cell>
          <cell r="V20">
            <v>0.50259999999999994</v>
          </cell>
          <cell r="W20">
            <v>0.48380000000000001</v>
          </cell>
          <cell r="X20">
            <v>0.49639999999999995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R20" t="str">
            <v>AVG, EXCL ST</v>
          </cell>
          <cell r="AS20">
            <v>7</v>
          </cell>
        </row>
        <row r="21">
          <cell r="Q21">
            <v>40816</v>
          </cell>
          <cell r="R21">
            <v>6.5058211479223096E-2</v>
          </cell>
          <cell r="S21">
            <v>6.7405720427536342E-2</v>
          </cell>
          <cell r="T21">
            <v>0</v>
          </cell>
          <cell r="U21">
            <v>0.49480000000000002</v>
          </cell>
          <cell r="V21">
            <v>0.50760000000000005</v>
          </cell>
          <cell r="W21">
            <v>0.48360000000000003</v>
          </cell>
          <cell r="X21">
            <v>0.49669999999999997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R21" t="str">
            <v>AVG, INCL ST</v>
          </cell>
          <cell r="AS21">
            <v>8</v>
          </cell>
        </row>
        <row r="22">
          <cell r="Q22">
            <v>40847</v>
          </cell>
          <cell r="R22">
            <v>6.5057464324958514E-2</v>
          </cell>
          <cell r="S22">
            <v>6.7099269361980046E-2</v>
          </cell>
          <cell r="T22">
            <v>0</v>
          </cell>
          <cell r="U22">
            <v>0.49229999999999996</v>
          </cell>
          <cell r="V22">
            <v>0.50580000000000003</v>
          </cell>
          <cell r="W22">
            <v>0.48309999999999997</v>
          </cell>
          <cell r="X22">
            <v>0.49690000000000006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</row>
        <row r="23">
          <cell r="Q23">
            <v>40877</v>
          </cell>
          <cell r="R23">
            <v>6.5056717187854968E-2</v>
          </cell>
          <cell r="S23">
            <v>6.679281816854328E-2</v>
          </cell>
          <cell r="T23">
            <v>0</v>
          </cell>
          <cell r="U23">
            <v>0.495</v>
          </cell>
          <cell r="V23">
            <v>0.50940000000000007</v>
          </cell>
          <cell r="W23">
            <v>0.48299999999999998</v>
          </cell>
          <cell r="X23">
            <v>0.49769999999999998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</row>
        <row r="24">
          <cell r="Q24">
            <v>40908</v>
          </cell>
          <cell r="R24">
            <v>6.5019489997882263E-2</v>
          </cell>
          <cell r="S24">
            <v>6.6483326841472346E-2</v>
          </cell>
          <cell r="T24">
            <v>0</v>
          </cell>
          <cell r="U24">
            <v>0.49309999999999998</v>
          </cell>
          <cell r="V24">
            <v>0.50869999999999993</v>
          </cell>
          <cell r="W24">
            <v>0.4829</v>
          </cell>
          <cell r="X24">
            <v>0.49870000000000009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</row>
        <row r="25">
          <cell r="Q25">
            <v>40939</v>
          </cell>
          <cell r="R25">
            <v>6.5018327610637236E-2</v>
          </cell>
          <cell r="S25">
            <v>6.6173916617341691E-2</v>
          </cell>
          <cell r="T25">
            <v>0</v>
          </cell>
          <cell r="U25">
            <v>0.48809999999999998</v>
          </cell>
          <cell r="V25">
            <v>0.50460000000000005</v>
          </cell>
          <cell r="W25">
            <v>0.4829</v>
          </cell>
          <cell r="X25">
            <v>0.49969999999999998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</row>
        <row r="26">
          <cell r="Q26">
            <v>40968</v>
          </cell>
          <cell r="R26">
            <v>6.5017580147067822E-2</v>
          </cell>
          <cell r="S26">
            <v>6.5865009263032723E-2</v>
          </cell>
          <cell r="T26">
            <v>0</v>
          </cell>
          <cell r="U26">
            <v>0.48650000000000004</v>
          </cell>
          <cell r="V26">
            <v>0.50449999999999995</v>
          </cell>
          <cell r="W26">
            <v>0.48340000000000005</v>
          </cell>
          <cell r="X26">
            <v>0.50170000000000003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</row>
        <row r="27">
          <cell r="Q27">
            <v>40999</v>
          </cell>
          <cell r="R27">
            <v>6.5016832700684188E-2</v>
          </cell>
          <cell r="S27">
            <v>6.5556101744840084E-2</v>
          </cell>
          <cell r="T27">
            <v>0</v>
          </cell>
          <cell r="U27">
            <v>0.48309999999999997</v>
          </cell>
          <cell r="V27">
            <v>0.50249999999999995</v>
          </cell>
          <cell r="W27">
            <v>0.48360000000000003</v>
          </cell>
          <cell r="X27">
            <v>0.50329999999999997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</row>
        <row r="28">
          <cell r="Q28">
            <v>41029</v>
          </cell>
          <cell r="R28">
            <v>6.5016085271485752E-2</v>
          </cell>
          <cell r="S28">
            <v>6.5245493535768972E-2</v>
          </cell>
          <cell r="T28">
            <v>0</v>
          </cell>
          <cell r="U28">
            <v>0.48170000000000002</v>
          </cell>
          <cell r="V28">
            <v>0.50219999999999998</v>
          </cell>
          <cell r="W28">
            <v>0.48399999999999999</v>
          </cell>
          <cell r="X28">
            <v>0.50480000000000003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</row>
        <row r="29">
          <cell r="Q29">
            <v>41060</v>
          </cell>
          <cell r="R29">
            <v>6.5015337859471903E-2</v>
          </cell>
          <cell r="S29">
            <v>6.5037964781457125E-2</v>
          </cell>
          <cell r="T29">
            <v>0</v>
          </cell>
          <cell r="U29">
            <v>0.48640000000000005</v>
          </cell>
          <cell r="V29">
            <v>0.50609999999999999</v>
          </cell>
          <cell r="W29">
            <v>0.48819999999999997</v>
          </cell>
          <cell r="X29">
            <v>0.50790000000000002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</row>
        <row r="30">
          <cell r="Q30">
            <v>41090</v>
          </cell>
          <cell r="R30">
            <v>6.5014590464642072E-2</v>
          </cell>
          <cell r="S30">
            <v>6.503410846114957E-2</v>
          </cell>
          <cell r="T30">
            <v>6.1431095040798876E-2</v>
          </cell>
          <cell r="U30">
            <v>0.48370000000000002</v>
          </cell>
          <cell r="V30">
            <v>0.50369999999999993</v>
          </cell>
          <cell r="W30">
            <v>0.48819999999999997</v>
          </cell>
          <cell r="X30">
            <v>0.50819999999999999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</row>
        <row r="31">
          <cell r="Q31">
            <v>41121</v>
          </cell>
          <cell r="R31">
            <v>6.5013428034003978E-2</v>
          </cell>
          <cell r="S31">
            <v>6.5030251977380091E-2</v>
          </cell>
          <cell r="T31">
            <v>6.10081828246965E-2</v>
          </cell>
          <cell r="U31">
            <v>0.48250000000000004</v>
          </cell>
          <cell r="V31">
            <v>0.50440000000000007</v>
          </cell>
          <cell r="W31">
            <v>0.4879</v>
          </cell>
          <cell r="X31">
            <v>0.50979999999999992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</row>
        <row r="32">
          <cell r="Q32">
            <v>41152</v>
          </cell>
          <cell r="R32">
            <v>6.6771358227928582E-2</v>
          </cell>
          <cell r="S32">
            <v>6.5172951942153362E-2</v>
          </cell>
          <cell r="T32">
            <v>6.084152546767007E-2</v>
          </cell>
          <cell r="U32">
            <v>0.45589999999999997</v>
          </cell>
          <cell r="V32">
            <v>0.48180000000000006</v>
          </cell>
          <cell r="W32">
            <v>0.48550000000000004</v>
          </cell>
          <cell r="X32">
            <v>0.50890000000000002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</row>
        <row r="33">
          <cell r="Q33">
            <v>41182</v>
          </cell>
          <cell r="R33">
            <v>6.6167267631113247E-2</v>
          </cell>
          <cell r="S33">
            <v>6.5265373288144204E-2</v>
          </cell>
          <cell r="T33">
            <v>6.0461955682123217E-2</v>
          </cell>
          <cell r="U33">
            <v>0.45330000000000004</v>
          </cell>
          <cell r="V33">
            <v>0.48269999999999996</v>
          </cell>
          <cell r="W33">
            <v>0.48260000000000003</v>
          </cell>
          <cell r="X33">
            <v>0.50940000000000007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</row>
        <row r="34">
          <cell r="Q34">
            <v>41213</v>
          </cell>
          <cell r="R34">
            <v>6.6166469703802883E-2</v>
          </cell>
          <cell r="S34">
            <v>6.5357790403047913E-2</v>
          </cell>
          <cell r="T34">
            <v>5.9812050847670203E-2</v>
          </cell>
          <cell r="U34">
            <v>0.45230000000000004</v>
          </cell>
          <cell r="V34">
            <v>0.4854</v>
          </cell>
          <cell r="W34">
            <v>0.47919999999999996</v>
          </cell>
          <cell r="X34">
            <v>0.50969999999999993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</row>
        <row r="35">
          <cell r="Q35">
            <v>41243</v>
          </cell>
          <cell r="R35">
            <v>6.6165671795737097E-2</v>
          </cell>
          <cell r="S35">
            <v>6.5450203287038086E-2</v>
          </cell>
          <cell r="T35">
            <v>5.9196294466716676E-2</v>
          </cell>
          <cell r="U35">
            <v>0.45330000000000004</v>
          </cell>
          <cell r="V35">
            <v>0.48999999999999994</v>
          </cell>
          <cell r="W35">
            <v>0.47609999999999997</v>
          </cell>
          <cell r="X35">
            <v>0.51019999999999999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</row>
        <row r="36">
          <cell r="Q36">
            <v>41274</v>
          </cell>
          <cell r="R36">
            <v>6.6164873906915167E-2</v>
          </cell>
          <cell r="S36">
            <v>6.5545651946124162E-2</v>
          </cell>
          <cell r="T36">
            <v>5.9637790233372116E-2</v>
          </cell>
          <cell r="U36">
            <v>0.4466</v>
          </cell>
          <cell r="V36">
            <v>0.48680000000000001</v>
          </cell>
          <cell r="W36">
            <v>0.47219999999999995</v>
          </cell>
          <cell r="X36">
            <v>0.51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</row>
        <row r="37">
          <cell r="Q37">
            <v>41305</v>
          </cell>
          <cell r="R37">
            <v>6.2188124985600834E-2</v>
          </cell>
          <cell r="S37">
            <v>6.5309801727371122E-2</v>
          </cell>
          <cell r="T37">
            <v>5.8087766214061469E-2</v>
          </cell>
          <cell r="U37">
            <v>0.496</v>
          </cell>
          <cell r="V37">
            <v>0.53010000000000002</v>
          </cell>
          <cell r="W37">
            <v>0.4728</v>
          </cell>
          <cell r="X37">
            <v>0.51180000000000003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</row>
        <row r="38">
          <cell r="Q38">
            <v>41333</v>
          </cell>
          <cell r="R38">
            <v>6.2275951294107769E-2</v>
          </cell>
          <cell r="S38">
            <v>6.5081332656291124E-2</v>
          </cell>
          <cell r="T38">
            <v>5.7883642485377217E-2</v>
          </cell>
          <cell r="U38">
            <v>0.49560000000000004</v>
          </cell>
          <cell r="V38">
            <v>0.53</v>
          </cell>
          <cell r="W38">
            <v>0.4738</v>
          </cell>
          <cell r="X38">
            <v>0.51279999999999992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</row>
        <row r="39">
          <cell r="Q39">
            <v>41364</v>
          </cell>
          <cell r="R39">
            <v>6.2276642576061234E-2</v>
          </cell>
          <cell r="S39">
            <v>6.4852983479239221E-2</v>
          </cell>
          <cell r="T39">
            <v>5.764098411586583E-2</v>
          </cell>
          <cell r="U39">
            <v>0.49119999999999997</v>
          </cell>
          <cell r="V39">
            <v>0.52610000000000001</v>
          </cell>
          <cell r="W39">
            <v>0.47440000000000004</v>
          </cell>
          <cell r="X39">
            <v>0.51359999999999995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</row>
        <row r="40">
          <cell r="Q40">
            <v>41394</v>
          </cell>
          <cell r="R40">
            <v>6.2275978002882322E-2</v>
          </cell>
          <cell r="S40">
            <v>6.4624641206855585E-2</v>
          </cell>
          <cell r="T40">
            <v>5.7686620992478663E-2</v>
          </cell>
          <cell r="U40">
            <v>0.49050000000000005</v>
          </cell>
          <cell r="V40">
            <v>0.52469999999999994</v>
          </cell>
          <cell r="W40">
            <v>0.47529999999999994</v>
          </cell>
          <cell r="X40">
            <v>0.51339999999999997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</row>
        <row r="41">
          <cell r="Q41">
            <v>41425</v>
          </cell>
          <cell r="R41">
            <v>6.2275313443886961E-2</v>
          </cell>
          <cell r="S41">
            <v>6.4396305838890167E-2</v>
          </cell>
          <cell r="T41">
            <v>5.7751142352527006E-2</v>
          </cell>
          <cell r="U41">
            <v>0.48899999999999999</v>
          </cell>
          <cell r="V41">
            <v>0.52229999999999999</v>
          </cell>
          <cell r="W41">
            <v>0.47619999999999996</v>
          </cell>
          <cell r="X41">
            <v>0.51290000000000002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</row>
        <row r="42">
          <cell r="Q42">
            <v>41455</v>
          </cell>
          <cell r="R42">
            <v>6.2274648899074747E-2</v>
          </cell>
          <cell r="S42">
            <v>6.4167977375092902E-2</v>
          </cell>
          <cell r="T42">
            <v>5.7758427678781386E-2</v>
          </cell>
          <cell r="U42">
            <v>0.48750000000000004</v>
          </cell>
          <cell r="V42">
            <v>0.5202</v>
          </cell>
          <cell r="W42">
            <v>0.47650000000000003</v>
          </cell>
          <cell r="X42">
            <v>0.51229999999999998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</row>
        <row r="43">
          <cell r="Q43">
            <v>41486</v>
          </cell>
          <cell r="R43">
            <v>6.2273538399087149E-2</v>
          </cell>
          <cell r="S43">
            <v>6.3939653238849828E-2</v>
          </cell>
          <cell r="T43">
            <v>5.7779185227185947E-2</v>
          </cell>
          <cell r="U43">
            <v>0.48519999999999996</v>
          </cell>
          <cell r="V43">
            <v>0.51709999999999989</v>
          </cell>
          <cell r="W43">
            <v>0.47689999999999999</v>
          </cell>
          <cell r="X43">
            <v>0.51159999999999994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</row>
        <row r="44">
          <cell r="Q44">
            <v>41517</v>
          </cell>
          <cell r="R44">
            <v>6.2272873869680841E-2</v>
          </cell>
          <cell r="S44">
            <v>6.3564779542329183E-2</v>
          </cell>
          <cell r="T44">
            <v>5.7676613443231169E-2</v>
          </cell>
          <cell r="U44">
            <v>0.48670000000000002</v>
          </cell>
          <cell r="V44">
            <v>0.51870000000000005</v>
          </cell>
          <cell r="W44">
            <v>0.47970000000000002</v>
          </cell>
          <cell r="X44">
            <v>0.51390000000000002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</row>
        <row r="45">
          <cell r="Q45">
            <v>41547</v>
          </cell>
          <cell r="R45">
            <v>6.2272209354456959E-2</v>
          </cell>
          <cell r="S45">
            <v>6.3240191352607833E-2</v>
          </cell>
          <cell r="T45">
            <v>5.7547777586983206E-2</v>
          </cell>
          <cell r="U45">
            <v>0.48760000000000003</v>
          </cell>
          <cell r="V45">
            <v>0.51800000000000002</v>
          </cell>
          <cell r="W45">
            <v>0.48229999999999995</v>
          </cell>
          <cell r="X45">
            <v>0.51419999999999999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</row>
        <row r="46">
          <cell r="Q46">
            <v>41578</v>
          </cell>
          <cell r="R46">
            <v>6.2271544853415038E-2</v>
          </cell>
          <cell r="S46">
            <v>6.291561428174218E-2</v>
          </cell>
          <cell r="T46">
            <v>5.7390624755150561E-2</v>
          </cell>
          <cell r="U46">
            <v>0.48629999999999995</v>
          </cell>
          <cell r="V46">
            <v>0.51629999999999998</v>
          </cell>
          <cell r="W46">
            <v>0.4849</v>
          </cell>
          <cell r="X46">
            <v>0.51600000000000001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</row>
        <row r="47">
          <cell r="Q47">
            <v>41608</v>
          </cell>
          <cell r="R47">
            <v>6.2270880366554635E-2</v>
          </cell>
          <cell r="S47">
            <v>6.2591048329310298E-2</v>
          </cell>
          <cell r="T47">
            <v>5.7273449597422511E-2</v>
          </cell>
          <cell r="U47">
            <v>0.4859</v>
          </cell>
          <cell r="V47">
            <v>0.51540000000000008</v>
          </cell>
          <cell r="W47">
            <v>0.48750000000000004</v>
          </cell>
          <cell r="X47">
            <v>0.51749999999999996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</row>
        <row r="48">
          <cell r="Q48">
            <v>41639</v>
          </cell>
          <cell r="R48">
            <v>6.2270215893875262E-2</v>
          </cell>
          <cell r="S48">
            <v>6.2266493494890308E-2</v>
          </cell>
          <cell r="T48">
            <v>5.7221447321078783E-2</v>
          </cell>
          <cell r="U48">
            <v>0.48209999999999997</v>
          </cell>
          <cell r="V48">
            <v>0.51069999999999993</v>
          </cell>
          <cell r="W48">
            <v>0.48970000000000002</v>
          </cell>
          <cell r="X48">
            <v>0.51829999999999998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</row>
        <row r="49">
          <cell r="Q49">
            <v>41670</v>
          </cell>
          <cell r="R49">
            <v>6.2269551435376505E-2</v>
          </cell>
          <cell r="S49">
            <v>6.2273279032371613E-2</v>
          </cell>
          <cell r="T49">
            <v>5.6808029575942443E-2</v>
          </cell>
          <cell r="U49">
            <v>0.47760000000000002</v>
          </cell>
          <cell r="V49">
            <v>0.50669999999999993</v>
          </cell>
          <cell r="W49">
            <v>0.48770000000000002</v>
          </cell>
          <cell r="X49">
            <v>0.51680000000000004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</row>
        <row r="50">
          <cell r="Q50">
            <v>41698</v>
          </cell>
          <cell r="R50">
            <v>6.2268886991057898E-2</v>
          </cell>
          <cell r="S50">
            <v>6.2272690340450791E-2</v>
          </cell>
          <cell r="T50">
            <v>5.6676408865958809E-2</v>
          </cell>
          <cell r="U50">
            <v>0.44350000000000001</v>
          </cell>
          <cell r="V50">
            <v>0.47300000000000003</v>
          </cell>
          <cell r="W50">
            <v>0.48340000000000005</v>
          </cell>
          <cell r="X50">
            <v>0.5131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</row>
        <row r="51">
          <cell r="Q51">
            <v>41729</v>
          </cell>
          <cell r="R51">
            <v>6.2268222560918983E-2</v>
          </cell>
          <cell r="S51">
            <v>6.2271988672522281E-2</v>
          </cell>
          <cell r="T51">
            <v>5.7007969261175254E-2</v>
          </cell>
          <cell r="U51">
            <v>0.44099999999999995</v>
          </cell>
          <cell r="V51">
            <v>0.46879999999999994</v>
          </cell>
          <cell r="W51">
            <v>0.47899999999999998</v>
          </cell>
          <cell r="X51">
            <v>0.5069999999999999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</row>
        <row r="52">
          <cell r="Q52">
            <v>41759</v>
          </cell>
          <cell r="R52">
            <v>6.2267558144959288E-2</v>
          </cell>
          <cell r="S52">
            <v>6.2271287017695361E-2</v>
          </cell>
          <cell r="T52">
            <v>5.7048815303152756E-2</v>
          </cell>
          <cell r="U52">
            <v>0.4395</v>
          </cell>
          <cell r="V52">
            <v>0.46710000000000002</v>
          </cell>
          <cell r="W52">
            <v>0.4748</v>
          </cell>
          <cell r="X52">
            <v>0.50259999999999994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</row>
        <row r="53">
          <cell r="Q53">
            <v>41790</v>
          </cell>
          <cell r="R53">
            <v>6.2266893743178398E-2</v>
          </cell>
          <cell r="S53">
            <v>6.2270585375969641E-2</v>
          </cell>
          <cell r="T53">
            <v>5.7078994447574881E-2</v>
          </cell>
          <cell r="U53">
            <v>0.44079999999999997</v>
          </cell>
          <cell r="V53">
            <v>0.46819999999999989</v>
          </cell>
          <cell r="W53">
            <v>0.4708</v>
          </cell>
          <cell r="X53">
            <v>0.49850000000000011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</row>
        <row r="54">
          <cell r="Q54">
            <v>41820</v>
          </cell>
          <cell r="R54">
            <v>6.2266229355575832E-2</v>
          </cell>
          <cell r="S54">
            <v>6.2269883747344733E-2</v>
          </cell>
          <cell r="T54">
            <v>5.7216637115859337E-2</v>
          </cell>
          <cell r="U54">
            <v>0.4395</v>
          </cell>
          <cell r="V54">
            <v>0.46630000000000005</v>
          </cell>
          <cell r="W54">
            <v>0.46689999999999998</v>
          </cell>
          <cell r="X54">
            <v>0.49390000000000001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</row>
        <row r="55">
          <cell r="Q55">
            <v>41851</v>
          </cell>
          <cell r="R55">
            <v>6.2265564982151148E-2</v>
          </cell>
          <cell r="S55">
            <v>6.2269219295933396E-2</v>
          </cell>
          <cell r="T55">
            <v>5.7427701760308807E-2</v>
          </cell>
          <cell r="U55">
            <v>0.43720000000000003</v>
          </cell>
          <cell r="V55">
            <v>0.46289999999999998</v>
          </cell>
          <cell r="W55">
            <v>0.46299999999999997</v>
          </cell>
          <cell r="X55">
            <v>0.4889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</row>
        <row r="56">
          <cell r="Q56">
            <v>41882</v>
          </cell>
          <cell r="R56">
            <v>6.2264900622903886E-2</v>
          </cell>
          <cell r="S56">
            <v>6.2268554858701981E-2</v>
          </cell>
          <cell r="T56">
            <v>5.7667543053612526E-2</v>
          </cell>
          <cell r="U56">
            <v>0.43869999999999998</v>
          </cell>
          <cell r="V56">
            <v>0.46340000000000003</v>
          </cell>
          <cell r="W56">
            <v>0.45940000000000003</v>
          </cell>
          <cell r="X56">
            <v>0.48429999999999995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</row>
        <row r="57">
          <cell r="Q57">
            <v>41912</v>
          </cell>
          <cell r="R57">
            <v>6.2264236277833576E-2</v>
          </cell>
          <cell r="S57">
            <v>6.2267890435650036E-2</v>
          </cell>
          <cell r="T57">
            <v>5.7914837759616353E-2</v>
          </cell>
          <cell r="U57">
            <v>0.43799999999999994</v>
          </cell>
          <cell r="V57">
            <v>0.46150000000000002</v>
          </cell>
          <cell r="W57">
            <v>0.45569999999999999</v>
          </cell>
          <cell r="X57">
            <v>0.4794000000000001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</row>
        <row r="58">
          <cell r="Q58">
            <v>41943</v>
          </cell>
          <cell r="R58">
            <v>6.0633341396371991E-2</v>
          </cell>
          <cell r="S58">
            <v>6.2131373480896458E-2</v>
          </cell>
          <cell r="T58">
            <v>5.8416373412979339E-2</v>
          </cell>
          <cell r="U58">
            <v>0.43669999999999998</v>
          </cell>
          <cell r="V58">
            <v>0.45739999999999997</v>
          </cell>
          <cell r="W58">
            <v>0.45199999999999996</v>
          </cell>
          <cell r="X58">
            <v>0.47279999999999994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</row>
        <row r="59">
          <cell r="Q59">
            <v>41973</v>
          </cell>
          <cell r="R59">
            <v>5.8934373323203622E-2</v>
          </cell>
          <cell r="S59">
            <v>6.185333122728387E-2</v>
          </cell>
          <cell r="T59">
            <v>5.8709274958586709E-2</v>
          </cell>
          <cell r="U59">
            <v>0.4365</v>
          </cell>
          <cell r="V59">
            <v>0.45479999999999998</v>
          </cell>
          <cell r="W59">
            <v>0.44830000000000003</v>
          </cell>
          <cell r="X59">
            <v>0.4667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</row>
        <row r="60">
          <cell r="Q60">
            <v>42004</v>
          </cell>
          <cell r="R60">
            <v>5.9120372983878705E-2</v>
          </cell>
          <cell r="S60">
            <v>6.1590844318117489E-2</v>
          </cell>
          <cell r="T60">
            <v>5.8741000688455065E-2</v>
          </cell>
          <cell r="U60">
            <v>0.43320000000000003</v>
          </cell>
          <cell r="V60">
            <v>0.45040000000000008</v>
          </cell>
          <cell r="W60">
            <v>0.44450000000000001</v>
          </cell>
          <cell r="X60">
            <v>0.46169999999999994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</row>
        <row r="61">
          <cell r="Q61">
            <v>42035</v>
          </cell>
          <cell r="R61">
            <v>5.9007676809055915E-2</v>
          </cell>
          <cell r="S61">
            <v>6.131902143259077E-2</v>
          </cell>
          <cell r="T61">
            <v>5.8796113112035864E-2</v>
          </cell>
          <cell r="U61">
            <v>0.42930000000000001</v>
          </cell>
          <cell r="V61">
            <v>0.44520000000000004</v>
          </cell>
          <cell r="W61">
            <v>0.44059999999999999</v>
          </cell>
          <cell r="X61">
            <v>0.45660000000000006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</row>
        <row r="62">
          <cell r="Q62">
            <v>42063</v>
          </cell>
          <cell r="R62">
            <v>5.9006991269107009E-2</v>
          </cell>
          <cell r="S62">
            <v>6.1047196789094871E-2</v>
          </cell>
          <cell r="T62">
            <v>5.8614496864864606E-2</v>
          </cell>
          <cell r="U62">
            <v>0.42889999999999995</v>
          </cell>
          <cell r="V62">
            <v>0.44450000000000001</v>
          </cell>
          <cell r="W62">
            <v>0.43710000000000004</v>
          </cell>
          <cell r="X62">
            <v>0.45279999999999992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</row>
        <row r="63">
          <cell r="Q63">
            <v>42094</v>
          </cell>
          <cell r="R63">
            <v>5.9006305745086828E-2</v>
          </cell>
          <cell r="S63">
            <v>6.0775370387775522E-2</v>
          </cell>
          <cell r="T63">
            <v>5.8031808657376359E-2</v>
          </cell>
          <cell r="U63">
            <v>0.4264</v>
          </cell>
          <cell r="V63">
            <v>0.44359999999999999</v>
          </cell>
          <cell r="W63">
            <v>0.43579999999999997</v>
          </cell>
          <cell r="X63">
            <v>0.45309999999999995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</row>
        <row r="64">
          <cell r="Q64">
            <v>42124</v>
          </cell>
          <cell r="R64">
            <v>5.9005620236994891E-2</v>
          </cell>
          <cell r="S64">
            <v>6.0503542228778483E-2</v>
          </cell>
          <cell r="T64">
            <v>5.7687551647110626E-2</v>
          </cell>
          <cell r="U64">
            <v>0.42279999999999995</v>
          </cell>
          <cell r="V64">
            <v>0.44060000000000005</v>
          </cell>
          <cell r="W64">
            <v>0.43430000000000002</v>
          </cell>
          <cell r="X64">
            <v>0.45230000000000004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</row>
        <row r="65">
          <cell r="Q65">
            <v>42155</v>
          </cell>
          <cell r="R65">
            <v>5.9004934744830574E-2</v>
          </cell>
          <cell r="S65">
            <v>6.0231712312249497E-2</v>
          </cell>
          <cell r="T65">
            <v>5.7310850788848025E-2</v>
          </cell>
          <cell r="U65">
            <v>0.42410000000000003</v>
          </cell>
          <cell r="V65">
            <v>0.44259999999999999</v>
          </cell>
          <cell r="W65">
            <v>0.43310000000000004</v>
          </cell>
          <cell r="X65">
            <v>0.45169999999999993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</row>
        <row r="66">
          <cell r="Q66">
            <v>42185</v>
          </cell>
          <cell r="R66">
            <v>5.9004249268593385E-2</v>
          </cell>
          <cell r="S66">
            <v>5.9959880638334295E-2</v>
          </cell>
          <cell r="T66">
            <v>5.6699823137389492E-2</v>
          </cell>
          <cell r="U66">
            <v>0.42279999999999995</v>
          </cell>
          <cell r="V66">
            <v>0.4431000000000001</v>
          </cell>
          <cell r="W66">
            <v>0.43179999999999996</v>
          </cell>
          <cell r="X66">
            <v>0.45209999999999995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</row>
        <row r="67">
          <cell r="Q67">
            <v>42216</v>
          </cell>
          <cell r="R67">
            <v>5.90035638082827E-2</v>
          </cell>
          <cell r="S67">
            <v>5.9688047207178595E-2</v>
          </cell>
          <cell r="T67">
            <v>5.5913166167568716E-2</v>
          </cell>
          <cell r="U67">
            <v>0.42159999999999997</v>
          </cell>
          <cell r="V67">
            <v>0.44449999999999995</v>
          </cell>
          <cell r="W67">
            <v>0.4304</v>
          </cell>
          <cell r="X67">
            <v>0.45339999999999997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</row>
        <row r="68">
          <cell r="Q68">
            <v>42247</v>
          </cell>
          <cell r="R68">
            <v>5.7736089443467739E-2</v>
          </cell>
          <cell r="S68">
            <v>5.9310646275558911E-2</v>
          </cell>
          <cell r="T68">
            <v>5.5254078633195064E-2</v>
          </cell>
          <cell r="U68">
            <v>0.43759999999999999</v>
          </cell>
          <cell r="V68">
            <v>0.46099999999999997</v>
          </cell>
          <cell r="W68">
            <v>0.43049999999999999</v>
          </cell>
          <cell r="X68">
            <v>0.4551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</row>
        <row r="69">
          <cell r="Q69">
            <v>42277</v>
          </cell>
          <cell r="R69">
            <v>5.773545734614749E-2</v>
          </cell>
          <cell r="S69">
            <v>5.8933248031251738E-2</v>
          </cell>
          <cell r="T69">
            <v>5.4684789426264938E-2</v>
          </cell>
          <cell r="U69">
            <v>0.43679999999999997</v>
          </cell>
          <cell r="V69">
            <v>0.46150000000000008</v>
          </cell>
          <cell r="W69">
            <v>0.43049999999999999</v>
          </cell>
          <cell r="X69">
            <v>0.45629999999999998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</row>
        <row r="70">
          <cell r="Q70">
            <v>42308</v>
          </cell>
          <cell r="R70">
            <v>5.7734825262667579E-2</v>
          </cell>
          <cell r="S70">
            <v>5.8691705020109702E-2</v>
          </cell>
          <cell r="T70">
            <v>5.4141765364438349E-2</v>
          </cell>
          <cell r="U70">
            <v>0.43569999999999998</v>
          </cell>
          <cell r="V70">
            <v>0.4617</v>
          </cell>
          <cell r="W70">
            <v>0.43049999999999999</v>
          </cell>
          <cell r="X70">
            <v>0.45760000000000006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</row>
        <row r="71">
          <cell r="Q71">
            <v>42338</v>
          </cell>
          <cell r="R71">
            <v>5.7734193193027507E-2</v>
          </cell>
          <cell r="S71">
            <v>5.8591690009261697E-2</v>
          </cell>
          <cell r="T71">
            <v>5.3683894746037526E-2</v>
          </cell>
          <cell r="U71">
            <v>0.43540000000000001</v>
          </cell>
          <cell r="V71">
            <v>0.46299999999999997</v>
          </cell>
          <cell r="W71">
            <v>0.43049999999999999</v>
          </cell>
          <cell r="X71">
            <v>0.4590999999999999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</row>
        <row r="72">
          <cell r="Q72">
            <v>42369</v>
          </cell>
          <cell r="R72">
            <v>5.7733561137226851E-2</v>
          </cell>
          <cell r="S72">
            <v>5.8476122355374048E-2</v>
          </cell>
          <cell r="T72">
            <v>5.3499368909587543E-2</v>
          </cell>
          <cell r="U72">
            <v>0.43200000000000005</v>
          </cell>
          <cell r="V72">
            <v>0.46040000000000003</v>
          </cell>
          <cell r="W72">
            <v>0.43030000000000002</v>
          </cell>
          <cell r="X72">
            <v>0.45950000000000002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</row>
        <row r="73">
          <cell r="Q73">
            <v>42400</v>
          </cell>
          <cell r="R73">
            <v>5.7732929095265131E-2</v>
          </cell>
          <cell r="S73">
            <v>5.8369893379224817E-2</v>
          </cell>
          <cell r="T73">
            <v>5.3158953697453132E-2</v>
          </cell>
          <cell r="U73">
            <v>0.42800000000000005</v>
          </cell>
          <cell r="V73">
            <v>0.45780000000000004</v>
          </cell>
          <cell r="W73">
            <v>0.43000000000000005</v>
          </cell>
          <cell r="X73">
            <v>0.46059999999999995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</row>
        <row r="74">
          <cell r="Q74">
            <v>42429</v>
          </cell>
          <cell r="R74">
            <v>5.7732297067141884E-2</v>
          </cell>
          <cell r="S74">
            <v>5.826366886239439E-2</v>
          </cell>
          <cell r="T74">
            <v>5.2793158542871824E-2</v>
          </cell>
          <cell r="U74">
            <v>0.42759999999999998</v>
          </cell>
          <cell r="V74">
            <v>0.45899999999999996</v>
          </cell>
          <cell r="W74">
            <v>0.42989999999999995</v>
          </cell>
          <cell r="X74">
            <v>0.46210000000000001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</row>
        <row r="75">
          <cell r="Q75">
            <v>42460</v>
          </cell>
          <cell r="R75">
            <v>5.7731665052856693E-2</v>
          </cell>
          <cell r="S75">
            <v>5.8157448804708543E-2</v>
          </cell>
          <cell r="T75">
            <v>5.2426824222414264E-2</v>
          </cell>
          <cell r="U75">
            <v>0.42500000000000004</v>
          </cell>
          <cell r="V75">
            <v>0.45799999999999991</v>
          </cell>
          <cell r="W75">
            <v>0.42969999999999997</v>
          </cell>
          <cell r="X75">
            <v>0.46340000000000003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</row>
        <row r="76">
          <cell r="Q76">
            <v>42490</v>
          </cell>
          <cell r="R76">
            <v>5.7731033052409064E-2</v>
          </cell>
          <cell r="S76">
            <v>5.8051233205993057E-2</v>
          </cell>
          <cell r="T76">
            <v>5.1990044909373145E-2</v>
          </cell>
          <cell r="U76">
            <v>0.42149999999999999</v>
          </cell>
          <cell r="V76">
            <v>0.45650000000000002</v>
          </cell>
          <cell r="W76">
            <v>0.4294</v>
          </cell>
          <cell r="X76">
            <v>0.46489999999999992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</row>
        <row r="77">
          <cell r="Q77">
            <v>42521</v>
          </cell>
          <cell r="R77">
            <v>5.7730401065798596E-2</v>
          </cell>
          <cell r="S77">
            <v>5.7945022066073715E-2</v>
          </cell>
          <cell r="T77">
            <v>5.1515222305300069E-2</v>
          </cell>
          <cell r="U77">
            <v>0.42290000000000005</v>
          </cell>
          <cell r="V77">
            <v>0.46010000000000001</v>
          </cell>
          <cell r="W77">
            <v>0.4294</v>
          </cell>
          <cell r="X77">
            <v>0.46709999999999996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</row>
        <row r="78">
          <cell r="Q78">
            <v>42551</v>
          </cell>
          <cell r="R78">
            <v>5.7729769093024769E-2</v>
          </cell>
          <cell r="S78">
            <v>5.7838815384776331E-2</v>
          </cell>
          <cell r="T78">
            <v>5.1098561243138156E-2</v>
          </cell>
          <cell r="U78">
            <v>0.42159999999999997</v>
          </cell>
          <cell r="V78">
            <v>0.46089999999999998</v>
          </cell>
          <cell r="W78">
            <v>0.42930000000000001</v>
          </cell>
          <cell r="X78">
            <v>0.46890000000000004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</row>
        <row r="79">
          <cell r="Q79">
            <v>42582</v>
          </cell>
          <cell r="R79">
            <v>5.7729137134087186E-2</v>
          </cell>
          <cell r="S79">
            <v>5.773261316192671E-2</v>
          </cell>
          <cell r="T79">
            <v>5.0715329137649055E-2</v>
          </cell>
          <cell r="U79">
            <v>0.42030000000000001</v>
          </cell>
          <cell r="V79">
            <v>0.46149999999999997</v>
          </cell>
          <cell r="W79">
            <v>0.42920000000000003</v>
          </cell>
          <cell r="X79">
            <v>0.47060000000000002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</row>
        <row r="80">
          <cell r="Q80">
            <v>42613</v>
          </cell>
          <cell r="R80">
            <v>5.7728505188985355E-2</v>
          </cell>
          <cell r="S80">
            <v>5.773198114071984E-2</v>
          </cell>
          <cell r="T80">
            <v>5.0136491169127884E-2</v>
          </cell>
          <cell r="U80">
            <v>0.42190000000000005</v>
          </cell>
          <cell r="V80">
            <v>0.46600000000000003</v>
          </cell>
          <cell r="W80">
            <v>0.42810000000000004</v>
          </cell>
          <cell r="X80">
            <v>0.47240000000000004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</row>
        <row r="81">
          <cell r="Q81">
            <v>42643</v>
          </cell>
          <cell r="R81">
            <v>5.7727873257718811E-2</v>
          </cell>
          <cell r="S81">
            <v>5.7731349133350783E-2</v>
          </cell>
          <cell r="T81">
            <v>4.9641551446097186E-2</v>
          </cell>
          <cell r="U81">
            <v>0.42110000000000003</v>
          </cell>
          <cell r="V81">
            <v>0.46809999999999996</v>
          </cell>
          <cell r="W81">
            <v>0.42679999999999996</v>
          </cell>
          <cell r="X81">
            <v>0.47400000000000003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</row>
        <row r="82">
          <cell r="Q82">
            <v>42674</v>
          </cell>
          <cell r="R82">
            <v>5.7727241340287151E-2</v>
          </cell>
          <cell r="S82">
            <v>5.7730717139819081E-2</v>
          </cell>
          <cell r="T82">
            <v>4.9246265320932549E-2</v>
          </cell>
          <cell r="U82">
            <v>0.41990000000000005</v>
          </cell>
          <cell r="V82">
            <v>0.46970000000000006</v>
          </cell>
          <cell r="W82">
            <v>0.42549999999999999</v>
          </cell>
          <cell r="X82">
            <v>0.47549999999999998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</row>
        <row r="83">
          <cell r="Q83">
            <v>42704</v>
          </cell>
          <cell r="R83">
            <v>5.7726609436689877E-2</v>
          </cell>
          <cell r="S83">
            <v>5.7730085160124268E-2</v>
          </cell>
          <cell r="T83">
            <v>4.889145242678291E-2</v>
          </cell>
          <cell r="U83">
            <v>0.42000000000000004</v>
          </cell>
          <cell r="V83">
            <v>0.47240000000000004</v>
          </cell>
          <cell r="W83">
            <v>0.42430000000000001</v>
          </cell>
          <cell r="X83">
            <v>0.47680000000000006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</row>
        <row r="84">
          <cell r="Q84">
            <v>42735</v>
          </cell>
          <cell r="R84">
            <v>5.7725977546926571E-2</v>
          </cell>
          <cell r="S84">
            <v>5.7729453194265916E-2</v>
          </cell>
          <cell r="T84">
            <v>4.8574040172838694E-2</v>
          </cell>
          <cell r="U84">
            <v>0.41659999999999997</v>
          </cell>
          <cell r="V84">
            <v>0.4714000000000001</v>
          </cell>
          <cell r="W84">
            <v>0.42290000000000005</v>
          </cell>
          <cell r="X84">
            <v>0.47779999999999995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</row>
        <row r="85">
          <cell r="Q85">
            <v>42766</v>
          </cell>
          <cell r="R85">
            <v>5.7725345670996742E-2</v>
          </cell>
          <cell r="S85">
            <v>5.7728821242243551E-2</v>
          </cell>
          <cell r="T85">
            <v>4.8282338271479243E-2</v>
          </cell>
          <cell r="U85">
            <v>0.41259999999999997</v>
          </cell>
          <cell r="V85">
            <v>0.46949999999999997</v>
          </cell>
          <cell r="W85">
            <v>0.4214</v>
          </cell>
          <cell r="X85">
            <v>0.47860000000000003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</row>
        <row r="86">
          <cell r="Q86">
            <v>42794</v>
          </cell>
          <cell r="R86">
            <v>5.7724713808899944E-2</v>
          </cell>
          <cell r="S86">
            <v>5.7728189304056737E-2</v>
          </cell>
          <cell r="T86">
            <v>4.798529013189691E-2</v>
          </cell>
          <cell r="U86">
            <v>0.41210000000000002</v>
          </cell>
          <cell r="V86">
            <v>0.4713</v>
          </cell>
          <cell r="W86">
            <v>0.42020000000000002</v>
          </cell>
          <cell r="X86">
            <v>0.47960000000000003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</row>
        <row r="87">
          <cell r="Q87">
            <v>42825</v>
          </cell>
          <cell r="R87">
            <v>5.7724081960635748E-2</v>
          </cell>
          <cell r="S87">
            <v>5.7727557379704995E-2</v>
          </cell>
          <cell r="T87">
            <v>4.7700862958855839E-2</v>
          </cell>
          <cell r="U87">
            <v>0.40300000000000002</v>
          </cell>
          <cell r="V87">
            <v>0.46399999999999997</v>
          </cell>
          <cell r="W87">
            <v>0.41830000000000001</v>
          </cell>
          <cell r="X87">
            <v>0.4798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</row>
        <row r="88">
          <cell r="Q88">
            <v>42855</v>
          </cell>
          <cell r="R88">
            <v>5.7723450126203647E-2</v>
          </cell>
          <cell r="S88">
            <v>5.7726925469187867E-2</v>
          </cell>
          <cell r="T88">
            <v>4.7473154594330096E-2</v>
          </cell>
          <cell r="U88">
            <v>0.40139999999999998</v>
          </cell>
          <cell r="V88">
            <v>0.4642</v>
          </cell>
          <cell r="W88">
            <v>0.41639999999999999</v>
          </cell>
          <cell r="X88">
            <v>0.47960000000000008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</row>
        <row r="89">
          <cell r="Q89">
            <v>42886</v>
          </cell>
          <cell r="R89">
            <v>5.4647113526264356E-2</v>
          </cell>
          <cell r="S89">
            <v>5.746998484089335E-2</v>
          </cell>
          <cell r="T89">
            <v>4.7608461253704944E-2</v>
          </cell>
          <cell r="U89">
            <v>0.46489999999999998</v>
          </cell>
          <cell r="V89">
            <v>0.51539999999999997</v>
          </cell>
          <cell r="W89">
            <v>0.42069999999999996</v>
          </cell>
          <cell r="X89">
            <v>0.48209999999999997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</row>
        <row r="90">
          <cell r="Q90">
            <v>42916</v>
          </cell>
          <cell r="R90">
            <v>5.4466816901196383E-2</v>
          </cell>
          <cell r="S90">
            <v>5.7198072158240985E-2</v>
          </cell>
          <cell r="T90">
            <v>4.7873761588269205E-2</v>
          </cell>
          <cell r="U90">
            <v>0.44440000000000002</v>
          </cell>
          <cell r="V90">
            <v>0.49659999999999999</v>
          </cell>
          <cell r="W90">
            <v>0.42279999999999995</v>
          </cell>
          <cell r="X90">
            <v>0.48150000000000004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</row>
        <row r="91">
          <cell r="Q91">
            <v>42947</v>
          </cell>
          <cell r="R91">
            <v>5.4367563000119912E-2</v>
          </cell>
          <cell r="S91">
            <v>5.6917940980410371E-2</v>
          </cell>
          <cell r="T91">
            <v>4.8039036921946277E-2</v>
          </cell>
          <cell r="U91">
            <v>0.44310000000000005</v>
          </cell>
          <cell r="V91">
            <v>0.49419999999999992</v>
          </cell>
          <cell r="W91">
            <v>0.42490000000000006</v>
          </cell>
          <cell r="X91">
            <v>0.48150000000000004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</row>
        <row r="92">
          <cell r="Q92">
            <v>42978</v>
          </cell>
          <cell r="R92">
            <v>5.4367160989585835E-2</v>
          </cell>
          <cell r="S92">
            <v>5.6637828963793747E-2</v>
          </cell>
          <cell r="T92">
            <v>4.8199122214609987E-2</v>
          </cell>
          <cell r="U92">
            <v>0.44469999999999998</v>
          </cell>
          <cell r="V92">
            <v>0.49459999999999998</v>
          </cell>
          <cell r="W92">
            <v>0.42710000000000004</v>
          </cell>
          <cell r="X92">
            <v>0.48179999999999995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</row>
        <row r="93">
          <cell r="Q93">
            <v>43008</v>
          </cell>
          <cell r="R93">
            <v>5.4366760541292025E-2</v>
          </cell>
          <cell r="S93">
            <v>5.6357736237424849E-2</v>
          </cell>
          <cell r="T93">
            <v>4.8352822112228626E-2</v>
          </cell>
          <cell r="U93">
            <v>0.44389999999999996</v>
          </cell>
          <cell r="V93">
            <v>0.49270000000000003</v>
          </cell>
          <cell r="W93">
            <v>0.42920000000000003</v>
          </cell>
          <cell r="X93">
            <v>0.48190000000000005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</row>
        <row r="94">
          <cell r="Q94">
            <v>43039</v>
          </cell>
          <cell r="R94">
            <v>5.4366360098897316E-2</v>
          </cell>
          <cell r="S94">
            <v>5.6077662800642358E-2</v>
          </cell>
          <cell r="T94">
            <v>4.8563366802313407E-2</v>
          </cell>
          <cell r="U94">
            <v>0.44269999999999998</v>
          </cell>
          <cell r="V94">
            <v>0.49039999999999989</v>
          </cell>
          <cell r="W94">
            <v>0.43110000000000004</v>
          </cell>
          <cell r="X94">
            <v>0.48199999999999993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</row>
        <row r="95">
          <cell r="Q95">
            <v>43069</v>
          </cell>
          <cell r="R95">
            <v>5.4355065994008238E-2</v>
          </cell>
          <cell r="S95">
            <v>5.5796700847085545E-2</v>
          </cell>
          <cell r="T95">
            <v>4.8772233471069654E-2</v>
          </cell>
          <cell r="U95">
            <v>0.44289999999999996</v>
          </cell>
          <cell r="V95">
            <v>0.48960000000000009</v>
          </cell>
          <cell r="W95">
            <v>0.43310000000000004</v>
          </cell>
          <cell r="X95">
            <v>0.48240000000000011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</row>
        <row r="96">
          <cell r="Q96">
            <v>43100</v>
          </cell>
          <cell r="R96">
            <v>5.4354665643648201E-2</v>
          </cell>
          <cell r="S96">
            <v>5.5515758188479016E-2</v>
          </cell>
          <cell r="T96">
            <v>4.8980783366895687E-2</v>
          </cell>
          <cell r="U96">
            <v>0.4395</v>
          </cell>
          <cell r="V96">
            <v>0.48520000000000002</v>
          </cell>
          <cell r="W96">
            <v>0.43479999999999996</v>
          </cell>
          <cell r="X96">
            <v>0.48250000000000004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</row>
        <row r="97">
          <cell r="Q97">
            <v>43131</v>
          </cell>
          <cell r="R97">
            <v>5.4354265299185633E-2</v>
          </cell>
          <cell r="S97">
            <v>5.5234834824161437E-2</v>
          </cell>
          <cell r="T97">
            <v>4.9179316162688676E-2</v>
          </cell>
          <cell r="U97">
            <v>0.43540000000000001</v>
          </cell>
          <cell r="V97">
            <v>0.4801999999999999</v>
          </cell>
          <cell r="W97">
            <v>0.43640000000000001</v>
          </cell>
          <cell r="X97">
            <v>0.48259999999999997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</row>
        <row r="98">
          <cell r="Q98">
            <v>43159</v>
          </cell>
          <cell r="R98">
            <v>5.4353864960620397E-2</v>
          </cell>
          <cell r="S98">
            <v>5.4953930753471485E-2</v>
          </cell>
          <cell r="T98">
            <v>4.9341187793170226E-2</v>
          </cell>
          <cell r="U98">
            <v>0.43500000000000005</v>
          </cell>
          <cell r="V98">
            <v>0.4788</v>
          </cell>
          <cell r="W98">
            <v>0.43820000000000003</v>
          </cell>
          <cell r="X98">
            <v>0.4829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</row>
        <row r="99">
          <cell r="Q99">
            <v>43190</v>
          </cell>
          <cell r="R99">
            <v>5.4353464627952444E-2</v>
          </cell>
          <cell r="S99">
            <v>5.4673045975747875E-2</v>
          </cell>
          <cell r="T99">
            <v>4.9484952007419133E-2</v>
          </cell>
          <cell r="U99">
            <v>0.43059999999999998</v>
          </cell>
          <cell r="V99">
            <v>0.47340000000000004</v>
          </cell>
          <cell r="W99">
            <v>0.43969999999999998</v>
          </cell>
          <cell r="X99">
            <v>0.48290000000000005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</row>
        <row r="100">
          <cell r="Q100">
            <v>43220</v>
          </cell>
          <cell r="R100">
            <v>5.3417981175764934E-2</v>
          </cell>
          <cell r="S100">
            <v>5.4314256896544642E-2</v>
          </cell>
          <cell r="T100">
            <v>4.9683715907001123E-2</v>
          </cell>
          <cell r="U100">
            <v>0.46240000000000003</v>
          </cell>
          <cell r="V100">
            <v>0.49879999999999997</v>
          </cell>
          <cell r="W100">
            <v>0.4446</v>
          </cell>
          <cell r="X100">
            <v>0.48499999999999999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</row>
        <row r="101">
          <cell r="Q101">
            <v>43251</v>
          </cell>
          <cell r="R101">
            <v>5.3801884690922439E-2</v>
          </cell>
          <cell r="S101">
            <v>5.4243821160266138E-2</v>
          </cell>
          <cell r="T101">
            <v>4.9628807684904755E-2</v>
          </cell>
          <cell r="U101">
            <v>0.46389999999999998</v>
          </cell>
          <cell r="V101">
            <v>0.4995</v>
          </cell>
          <cell r="W101">
            <v>0.44489999999999996</v>
          </cell>
          <cell r="X101">
            <v>0.48409999999999997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</row>
        <row r="102">
          <cell r="Q102">
            <v>43281</v>
          </cell>
          <cell r="R102">
            <v>5.3801538574108541E-2</v>
          </cell>
          <cell r="S102">
            <v>5.4188381299675487E-2</v>
          </cell>
          <cell r="T102">
            <v>4.9619821873934114E-2</v>
          </cell>
          <cell r="U102">
            <v>0.46260000000000001</v>
          </cell>
          <cell r="V102">
            <v>0.49850000000000005</v>
          </cell>
          <cell r="W102">
            <v>0.44650000000000001</v>
          </cell>
          <cell r="X102">
            <v>0.48569999999999997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</row>
        <row r="103">
          <cell r="Q103">
            <v>43312</v>
          </cell>
          <cell r="R103">
            <v>5.3801192461747957E-2</v>
          </cell>
          <cell r="S103">
            <v>5.414118375481116E-2</v>
          </cell>
          <cell r="T103">
            <v>4.9733881571439813E-2</v>
          </cell>
          <cell r="U103">
            <v>0.46130000000000004</v>
          </cell>
          <cell r="V103">
            <v>0.497</v>
          </cell>
          <cell r="W103">
            <v>0.44799999999999995</v>
          </cell>
          <cell r="X103">
            <v>0.48679999999999995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</row>
        <row r="104">
          <cell r="Q104">
            <v>43343</v>
          </cell>
          <cell r="R104">
            <v>5.380084635384047E-2</v>
          </cell>
          <cell r="S104">
            <v>5.4093990868499052E-2</v>
          </cell>
          <cell r="T104">
            <v>4.9864483128752586E-2</v>
          </cell>
          <cell r="U104">
            <v>0.45840000000000003</v>
          </cell>
          <cell r="V104">
            <v>0.49399999999999999</v>
          </cell>
          <cell r="W104">
            <v>0.44950000000000001</v>
          </cell>
          <cell r="X104">
            <v>0.48770000000000002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</row>
        <row r="105">
          <cell r="Q105">
            <v>43373</v>
          </cell>
          <cell r="R105">
            <v>5.3800500250386005E-2</v>
          </cell>
          <cell r="S105">
            <v>5.4046802510923538E-2</v>
          </cell>
          <cell r="T105">
            <v>5.0031564332018837E-2</v>
          </cell>
          <cell r="U105">
            <v>0.45760000000000001</v>
          </cell>
          <cell r="V105">
            <v>0.49290000000000006</v>
          </cell>
          <cell r="W105">
            <v>0.45069999999999999</v>
          </cell>
          <cell r="X105">
            <v>0.48820000000000002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</row>
        <row r="106">
          <cell r="Q106">
            <v>43404</v>
          </cell>
          <cell r="R106">
            <v>5.3800154151384588E-2</v>
          </cell>
          <cell r="S106">
            <v>5.3999618681964151E-2</v>
          </cell>
          <cell r="T106">
            <v>5.0071984036175951E-2</v>
          </cell>
          <cell r="U106">
            <v>0.45630000000000004</v>
          </cell>
          <cell r="V106">
            <v>0.4912999999999999</v>
          </cell>
          <cell r="W106">
            <v>0.45179999999999998</v>
          </cell>
          <cell r="X106">
            <v>0.48860000000000003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</row>
        <row r="107">
          <cell r="Q107">
            <v>43434</v>
          </cell>
          <cell r="R107">
            <v>5.3799808056835978E-2</v>
          </cell>
          <cell r="S107">
            <v>5.3953347187199796E-2</v>
          </cell>
          <cell r="T107">
            <v>5.012125734595764E-2</v>
          </cell>
          <cell r="U107">
            <v>0.45660000000000001</v>
          </cell>
          <cell r="V107">
            <v>0.49109999999999998</v>
          </cell>
          <cell r="W107">
            <v>0.45309999999999995</v>
          </cell>
          <cell r="X107">
            <v>0.48909999999999998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</row>
        <row r="108">
          <cell r="Q108">
            <v>43465</v>
          </cell>
          <cell r="R108">
            <v>5.379946196674025E-2</v>
          </cell>
          <cell r="S108">
            <v>5.3907080214124131E-2</v>
          </cell>
          <cell r="T108">
            <v>5.0172088290976913E-2</v>
          </cell>
          <cell r="U108">
            <v>0.45309999999999995</v>
          </cell>
          <cell r="V108">
            <v>0.48719999999999991</v>
          </cell>
          <cell r="W108">
            <v>0.45399999999999996</v>
          </cell>
          <cell r="X108">
            <v>0.48919999999999991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</row>
        <row r="109">
          <cell r="Q109">
            <v>43496</v>
          </cell>
          <cell r="R109">
            <v>5.3799115881097197E-2</v>
          </cell>
          <cell r="S109">
            <v>5.386081776261676E-2</v>
          </cell>
          <cell r="T109">
            <v>5.0223516582613537E-2</v>
          </cell>
          <cell r="U109">
            <v>0.44889999999999997</v>
          </cell>
          <cell r="V109">
            <v>0.48260000000000003</v>
          </cell>
          <cell r="W109">
            <v>0.45479999999999998</v>
          </cell>
          <cell r="X109">
            <v>0.48920000000000002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</row>
        <row r="110">
          <cell r="Q110">
            <v>43524</v>
          </cell>
          <cell r="R110">
            <v>5.3798769799906762E-2</v>
          </cell>
          <cell r="S110">
            <v>5.3814559832557306E-2</v>
          </cell>
          <cell r="T110">
            <v>5.0278160832783948E-2</v>
          </cell>
          <cell r="U110">
            <v>0.44840000000000002</v>
          </cell>
          <cell r="V110">
            <v>0.48160000000000003</v>
          </cell>
          <cell r="W110">
            <v>0.45589999999999997</v>
          </cell>
          <cell r="X110">
            <v>0.4895000000000001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</row>
        <row r="111">
          <cell r="Q111">
            <v>43555</v>
          </cell>
          <cell r="R111">
            <v>4.9025365838231375E-2</v>
          </cell>
          <cell r="S111">
            <v>5.3370551600080529E-2</v>
          </cell>
          <cell r="T111">
            <v>5.0117523343154918E-2</v>
          </cell>
          <cell r="U111">
            <v>0.45999999999999996</v>
          </cell>
          <cell r="V111">
            <v>0.48970000000000002</v>
          </cell>
          <cell r="W111">
            <v>0.45809999999999995</v>
          </cell>
          <cell r="X111">
            <v>0.48989999999999995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</row>
        <row r="112">
          <cell r="Q112">
            <v>43585</v>
          </cell>
          <cell r="R112">
            <v>4.9217977387795625E-2</v>
          </cell>
          <cell r="S112">
            <v>5.3020551284416434E-2</v>
          </cell>
          <cell r="T112">
            <v>4.99236180419051E-2</v>
          </cell>
          <cell r="U112">
            <v>0.45840000000000003</v>
          </cell>
          <cell r="V112">
            <v>0.48710000000000003</v>
          </cell>
          <cell r="W112">
            <v>0.45779999999999998</v>
          </cell>
          <cell r="X112">
            <v>0.48830000000000001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</row>
        <row r="113">
          <cell r="Q113">
            <v>43616</v>
          </cell>
          <cell r="R113">
            <v>4.9217774906429285E-2</v>
          </cell>
          <cell r="S113">
            <v>5.2638542135708677E-2</v>
          </cell>
          <cell r="T113">
            <v>4.965960132505489E-2</v>
          </cell>
          <cell r="U113">
            <v>0.45989999999999998</v>
          </cell>
          <cell r="V113">
            <v>0.48860000000000003</v>
          </cell>
          <cell r="W113">
            <v>0.4577</v>
          </cell>
          <cell r="X113">
            <v>0.48810000000000003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</row>
        <row r="114">
          <cell r="Q114">
            <v>43646</v>
          </cell>
          <cell r="R114">
            <v>4.9217572426729014E-2</v>
          </cell>
          <cell r="S114">
            <v>5.2256544956760374E-2</v>
          </cell>
          <cell r="T114">
            <v>4.9364454251074531E-2</v>
          </cell>
          <cell r="U114">
            <v>0.45860000000000001</v>
          </cell>
          <cell r="V114">
            <v>0.48719999999999997</v>
          </cell>
          <cell r="W114">
            <v>0.45750000000000002</v>
          </cell>
          <cell r="X114">
            <v>0.48760000000000009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</row>
        <row r="115">
          <cell r="Q115">
            <v>43677</v>
          </cell>
          <cell r="R115">
            <v>4.9217369948694682E-2</v>
          </cell>
          <cell r="S115">
            <v>5.1874559747339261E-2</v>
          </cell>
          <cell r="T115">
            <v>4.9066144352125654E-2</v>
          </cell>
          <cell r="U115">
            <v>0.45730000000000004</v>
          </cell>
          <cell r="V115">
            <v>0.48599999999999993</v>
          </cell>
          <cell r="W115">
            <v>0.45720000000000005</v>
          </cell>
          <cell r="X115">
            <v>0.48720000000000002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</row>
        <row r="116">
          <cell r="Q116">
            <v>43708</v>
          </cell>
          <cell r="R116">
            <v>4.9217167472326323E-2</v>
          </cell>
          <cell r="S116">
            <v>5.1492586507213084E-2</v>
          </cell>
          <cell r="T116">
            <v>4.8762039411237773E-2</v>
          </cell>
          <cell r="U116">
            <v>0.45879999999999999</v>
          </cell>
          <cell r="V116">
            <v>0.48760000000000003</v>
          </cell>
          <cell r="W116">
            <v>0.45720000000000005</v>
          </cell>
          <cell r="X116">
            <v>0.48700000000000004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</row>
        <row r="117">
          <cell r="Q117">
            <v>43738</v>
          </cell>
          <cell r="R117">
            <v>4.921696499762393E-2</v>
          </cell>
          <cell r="S117">
            <v>5.1110625236149593E-2</v>
          </cell>
          <cell r="T117">
            <v>4.8407609874436069E-2</v>
          </cell>
          <cell r="U117">
            <v>0.45799999999999996</v>
          </cell>
          <cell r="V117">
            <v>0.48729999999999996</v>
          </cell>
          <cell r="W117">
            <v>0.45730000000000004</v>
          </cell>
          <cell r="X117">
            <v>0.4875000000000001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</row>
        <row r="118">
          <cell r="Q118">
            <v>43769</v>
          </cell>
          <cell r="R118">
            <v>4.9216762524587405E-2</v>
          </cell>
          <cell r="S118">
            <v>5.0728675933916494E-2</v>
          </cell>
          <cell r="T118">
            <v>4.8050554317008831E-2</v>
          </cell>
          <cell r="U118">
            <v>0.45679999999999998</v>
          </cell>
          <cell r="V118">
            <v>0.48660000000000003</v>
          </cell>
          <cell r="W118">
            <v>0.45730000000000004</v>
          </cell>
          <cell r="X118">
            <v>0.4879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</row>
        <row r="119">
          <cell r="Q119">
            <v>43799</v>
          </cell>
          <cell r="R119">
            <v>4.941713204296528E-2</v>
          </cell>
          <cell r="S119">
            <v>5.0363452932760594E-2</v>
          </cell>
          <cell r="T119">
            <v>4.787950307614406E-2</v>
          </cell>
          <cell r="U119">
            <v>0.48729999999999996</v>
          </cell>
          <cell r="V119">
            <v>0.51329999999999998</v>
          </cell>
          <cell r="W119">
            <v>0.46020000000000005</v>
          </cell>
          <cell r="X119">
            <v>0.48959999999999998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</row>
        <row r="120">
          <cell r="Q120">
            <v>43830</v>
          </cell>
          <cell r="R120">
            <v>4.9880136450260217E-2</v>
          </cell>
          <cell r="S120">
            <v>5.0036842473053927E-2</v>
          </cell>
          <cell r="T120">
            <v>4.7853489139981456E-2</v>
          </cell>
          <cell r="U120">
            <v>0.48380000000000001</v>
          </cell>
          <cell r="V120">
            <v>0.50819999999999999</v>
          </cell>
          <cell r="W120">
            <v>0.46279999999999999</v>
          </cell>
          <cell r="X120">
            <v>0.48980000000000001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</row>
        <row r="121">
          <cell r="Q121">
            <v>43861</v>
          </cell>
          <cell r="R121">
            <v>4.9879954801767906E-2</v>
          </cell>
          <cell r="S121">
            <v>4.9710245716443148E-2</v>
          </cell>
          <cell r="T121">
            <v>4.7816538226420922E-2</v>
          </cell>
          <cell r="U121">
            <v>0.47960000000000003</v>
          </cell>
          <cell r="V121">
            <v>0.50229999999999997</v>
          </cell>
          <cell r="W121">
            <v>0.46519999999999995</v>
          </cell>
          <cell r="X121">
            <v>0.49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</row>
        <row r="122">
          <cell r="Q122">
            <v>43890</v>
          </cell>
          <cell r="R122">
            <v>4.9879773154598607E-2</v>
          </cell>
          <cell r="S122">
            <v>4.9383662662667471E-2</v>
          </cell>
          <cell r="T122">
            <v>4.7781028377858144E-2</v>
          </cell>
          <cell r="U122">
            <v>0.47909999999999997</v>
          </cell>
          <cell r="V122">
            <v>0.50009999999999999</v>
          </cell>
          <cell r="W122">
            <v>0.46779999999999999</v>
          </cell>
          <cell r="X122">
            <v>0.49050000000000005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</row>
        <row r="123">
          <cell r="Q123">
            <v>43921</v>
          </cell>
          <cell r="R123">
            <v>4.9879591508752326E-2</v>
          </cell>
          <cell r="S123">
            <v>4.9454848135210887E-2</v>
          </cell>
          <cell r="T123">
            <v>4.7632045556795753E-2</v>
          </cell>
          <cell r="U123">
            <v>0.47640000000000005</v>
          </cell>
          <cell r="V123">
            <v>0.49650000000000011</v>
          </cell>
          <cell r="W123">
            <v>0.46860000000000002</v>
          </cell>
          <cell r="X123">
            <v>0.49009999999999998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</row>
        <row r="124">
          <cell r="Q124">
            <v>43951</v>
          </cell>
          <cell r="R124">
            <v>4.9879409864228973E-2</v>
          </cell>
          <cell r="S124">
            <v>4.9509967508247009E-2</v>
          </cell>
          <cell r="T124">
            <v>4.7737814679234498E-2</v>
          </cell>
          <cell r="U124">
            <v>0.46930000000000005</v>
          </cell>
          <cell r="V124">
            <v>0.48919999999999997</v>
          </cell>
          <cell r="W124">
            <v>0.46950000000000003</v>
          </cell>
          <cell r="X124">
            <v>0.49049999999999999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</row>
        <row r="125">
          <cell r="Q125">
            <v>43982</v>
          </cell>
          <cell r="R125">
            <v>4.9801742494322655E-2</v>
          </cell>
          <cell r="S125">
            <v>4.9558631473904775E-2</v>
          </cell>
          <cell r="T125">
            <v>4.7828992294345632E-2</v>
          </cell>
          <cell r="U125">
            <v>0.4708</v>
          </cell>
          <cell r="V125">
            <v>0.49029999999999996</v>
          </cell>
          <cell r="W125">
            <v>0.47060000000000002</v>
          </cell>
          <cell r="X125">
            <v>0.49109999999999998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</row>
        <row r="126">
          <cell r="Q126">
            <v>44012</v>
          </cell>
          <cell r="R126">
            <v>4.9801561134619858E-2</v>
          </cell>
          <cell r="S126">
            <v>4.9607297199562354E-2</v>
          </cell>
          <cell r="T126">
            <v>4.7919396431850163E-2</v>
          </cell>
          <cell r="U126">
            <v>0.46940000000000004</v>
          </cell>
          <cell r="V126">
            <v>0.48870000000000002</v>
          </cell>
          <cell r="W126">
            <v>0.47150000000000003</v>
          </cell>
          <cell r="X126">
            <v>0.49150000000000005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</row>
        <row r="127">
          <cell r="Q127">
            <v>44043</v>
          </cell>
          <cell r="R127">
            <v>4.9801379776238039E-2</v>
          </cell>
          <cell r="S127">
            <v>4.9655964685190956E-2</v>
          </cell>
          <cell r="T127">
            <v>4.8008501328487309E-2</v>
          </cell>
          <cell r="U127">
            <v>0.46809999999999996</v>
          </cell>
          <cell r="V127">
            <v>0.48709999999999998</v>
          </cell>
          <cell r="W127">
            <v>0.47230000000000005</v>
          </cell>
          <cell r="X127">
            <v>0.4919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</row>
        <row r="128">
          <cell r="Q128">
            <v>44074</v>
          </cell>
          <cell r="R128">
            <v>4.9801198419177045E-2</v>
          </cell>
          <cell r="S128">
            <v>4.9704633930761855E-2</v>
          </cell>
          <cell r="T128">
            <v>4.8098223242719028E-2</v>
          </cell>
          <cell r="U128">
            <v>0.46970000000000001</v>
          </cell>
          <cell r="V128">
            <v>0.48839999999999989</v>
          </cell>
          <cell r="W128">
            <v>0.47340000000000004</v>
          </cell>
          <cell r="X128">
            <v>0.4924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</row>
        <row r="129">
          <cell r="Q129">
            <v>44104</v>
          </cell>
          <cell r="R129">
            <v>4.980101706343687E-2</v>
          </cell>
          <cell r="S129">
            <v>4.9753304936246266E-2</v>
          </cell>
          <cell r="T129">
            <v>4.81877992481086E-2</v>
          </cell>
          <cell r="U129">
            <v>0.46889999999999998</v>
          </cell>
          <cell r="V129">
            <v>0.48719999999999997</v>
          </cell>
          <cell r="W129">
            <v>0.47419999999999995</v>
          </cell>
          <cell r="X129">
            <v>0.49280000000000002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</row>
      </sheetData>
      <sheetData sheetId="2"/>
      <sheetData sheetId="3"/>
      <sheetData sheetId="4"/>
      <sheetData sheetId="5"/>
      <sheetData sheetId="6">
        <row r="2">
          <cell r="A2" t="str">
            <v>Version 2016 - 0.1.5</v>
          </cell>
        </row>
        <row r="3">
          <cell r="B3" t="str">
            <v>0.1.5</v>
          </cell>
        </row>
      </sheetData>
      <sheetData sheetId="7"/>
      <sheetData sheetId="8">
        <row r="7">
          <cell r="A7">
            <v>1</v>
          </cell>
        </row>
      </sheetData>
      <sheetData sheetId="9"/>
      <sheetData sheetId="10"/>
      <sheetData sheetId="11"/>
      <sheetData sheetId="12">
        <row r="3">
          <cell r="A3" t="str">
            <v>INTEREST UPDATED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140">
          <cell r="A140" t="str">
            <v>Labor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>
        <row r="35">
          <cell r="BK35">
            <v>-35081286.022307709</v>
          </cell>
        </row>
      </sheetData>
      <sheetData sheetId="48">
        <row r="38">
          <cell r="E38">
            <v>226318.53645457805</v>
          </cell>
        </row>
      </sheetData>
      <sheetData sheetId="49"/>
      <sheetData sheetId="50">
        <row r="247">
          <cell r="T247">
            <v>1481485.3461829692</v>
          </cell>
        </row>
      </sheetData>
      <sheetData sheetId="51"/>
      <sheetData sheetId="52"/>
      <sheetData sheetId="53"/>
      <sheetData sheetId="54"/>
      <sheetData sheetId="55">
        <row r="7">
          <cell r="L7">
            <v>423190595.58689737</v>
          </cell>
        </row>
      </sheetData>
      <sheetData sheetId="56">
        <row r="159">
          <cell r="A159" t="str">
            <v>BEGINNING RATE BASE</v>
          </cell>
        </row>
      </sheetData>
      <sheetData sheetId="57"/>
      <sheetData sheetId="58"/>
      <sheetData sheetId="59"/>
      <sheetData sheetId="60"/>
      <sheetData sheetId="61"/>
      <sheetData sheetId="62"/>
      <sheetData sheetId="63"/>
      <sheetData sheetId="64">
        <row r="7">
          <cell r="D7">
            <v>68378580.569999933</v>
          </cell>
        </row>
      </sheetData>
      <sheetData sheetId="65">
        <row r="7">
          <cell r="D7">
            <v>0</v>
          </cell>
        </row>
      </sheetData>
      <sheetData sheetId="66">
        <row r="7">
          <cell r="D7">
            <v>494461.3</v>
          </cell>
        </row>
      </sheetData>
      <sheetData sheetId="67">
        <row r="7">
          <cell r="D7">
            <v>-4141169.8599999547</v>
          </cell>
        </row>
      </sheetData>
      <sheetData sheetId="68">
        <row r="7">
          <cell r="D7">
            <v>51504791.245299995</v>
          </cell>
        </row>
      </sheetData>
      <sheetData sheetId="69">
        <row r="7">
          <cell r="D7">
            <v>53425720.957399994</v>
          </cell>
        </row>
      </sheetData>
      <sheetData sheetId="70">
        <row r="7">
          <cell r="D7">
            <v>9011289.438500002</v>
          </cell>
        </row>
      </sheetData>
      <sheetData sheetId="71">
        <row r="7">
          <cell r="D7">
            <v>50054426.264200009</v>
          </cell>
        </row>
      </sheetData>
      <sheetData sheetId="72">
        <row r="7">
          <cell r="D7">
            <v>90965563.654499948</v>
          </cell>
        </row>
      </sheetData>
      <sheetData sheetId="73">
        <row r="7">
          <cell r="D7">
            <v>30220000</v>
          </cell>
        </row>
      </sheetData>
      <sheetData sheetId="74">
        <row r="7">
          <cell r="D7">
            <v>39767333.917400032</v>
          </cell>
        </row>
      </sheetData>
      <sheetData sheetId="75">
        <row r="7">
          <cell r="D7">
            <v>27255369</v>
          </cell>
        </row>
      </sheetData>
      <sheetData sheetId="76">
        <row r="7">
          <cell r="D7">
            <v>70533134</v>
          </cell>
        </row>
        <row r="97">
          <cell r="M97">
            <v>1331123.582957834</v>
          </cell>
        </row>
      </sheetData>
      <sheetData sheetId="77">
        <row r="7">
          <cell r="D7">
            <v>709305</v>
          </cell>
        </row>
      </sheetData>
      <sheetData sheetId="78">
        <row r="7">
          <cell r="D7">
            <v>805597.52525048237</v>
          </cell>
        </row>
      </sheetData>
      <sheetData sheetId="79">
        <row r="7">
          <cell r="D7">
            <v>16369000</v>
          </cell>
        </row>
      </sheetData>
      <sheetData sheetId="80">
        <row r="7">
          <cell r="D7">
            <v>198873.76500000013</v>
          </cell>
        </row>
      </sheetData>
      <sheetData sheetId="81">
        <row r="7">
          <cell r="D7">
            <v>15354054.460000005</v>
          </cell>
        </row>
      </sheetData>
      <sheetData sheetId="82">
        <row r="7">
          <cell r="D7">
            <v>37145401.422596402</v>
          </cell>
        </row>
      </sheetData>
      <sheetData sheetId="83">
        <row r="7">
          <cell r="D7">
            <v>-2605269.59</v>
          </cell>
        </row>
      </sheetData>
      <sheetData sheetId="84">
        <row r="7">
          <cell r="D7">
            <v>4408336</v>
          </cell>
        </row>
      </sheetData>
      <sheetData sheetId="85"/>
      <sheetData sheetId="86"/>
      <sheetData sheetId="87"/>
      <sheetData sheetId="88">
        <row r="7">
          <cell r="D7">
            <v>311652751</v>
          </cell>
        </row>
      </sheetData>
      <sheetData sheetId="89">
        <row r="7">
          <cell r="K7">
            <v>0</v>
          </cell>
        </row>
      </sheetData>
      <sheetData sheetId="90"/>
      <sheetData sheetId="91"/>
      <sheetData sheetId="92"/>
      <sheetData sheetId="93"/>
      <sheetData sheetId="94">
        <row r="43">
          <cell r="K43">
            <v>0</v>
          </cell>
        </row>
      </sheetData>
      <sheetData sheetId="95">
        <row r="43">
          <cell r="K43">
            <v>0</v>
          </cell>
        </row>
      </sheetData>
      <sheetData sheetId="96"/>
      <sheetData sheetId="97">
        <row r="13">
          <cell r="K13">
            <v>9936956.1062427461</v>
          </cell>
        </row>
      </sheetData>
      <sheetData sheetId="98"/>
      <sheetData sheetId="99">
        <row r="7">
          <cell r="D7">
            <v>126829313.596</v>
          </cell>
        </row>
      </sheetData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>
        <row r="9">
          <cell r="A9">
            <v>38261</v>
          </cell>
        </row>
      </sheetData>
      <sheetData sheetId="114"/>
      <sheetData sheetId="115"/>
      <sheetData sheetId="116"/>
      <sheetData sheetId="117"/>
      <sheetData sheetId="118">
        <row r="21">
          <cell r="J21">
            <v>8470940.3691999279</v>
          </cell>
        </row>
      </sheetData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>
        <row r="1662">
          <cell r="I1662">
            <v>1221</v>
          </cell>
        </row>
      </sheetData>
      <sheetData sheetId="134"/>
      <sheetData sheetId="135">
        <row r="2">
          <cell r="I2">
            <v>0</v>
          </cell>
        </row>
      </sheetData>
      <sheetData sheetId="136"/>
      <sheetData sheetId="137"/>
      <sheetData sheetId="138"/>
      <sheetData sheetId="139"/>
      <sheetData sheetId="140"/>
      <sheetData sheetId="141"/>
      <sheetData sheetId="142">
        <row r="15">
          <cell r="CZ15">
            <v>39861.33397303956</v>
          </cell>
        </row>
      </sheetData>
      <sheetData sheetId="143"/>
      <sheetData sheetId="144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DATA INPUT"/>
      <sheetName val="DTB INPUT"/>
      <sheetName val="BS INPUT"/>
      <sheetName val="IS INPUT"/>
      <sheetName val="STOCK DATA INPUT"/>
      <sheetName val="Sch 1"/>
      <sheetName val="Wp 1-1"/>
      <sheetName val="Sch 2"/>
      <sheetName val="Wp 2-1"/>
      <sheetName val="Sch 3"/>
      <sheetName val="WP 3-1"/>
      <sheetName val="Sch 4"/>
      <sheetName val="Sch 5"/>
      <sheetName val="Sch 6"/>
      <sheetName val="Sch 7"/>
      <sheetName val="Sch 9"/>
      <sheetName val="Wp 9-1"/>
      <sheetName val="Wp 9-2"/>
      <sheetName val="Wp 9-3"/>
      <sheetName val="Wp 9-4"/>
      <sheetName val="Wp 9-5"/>
      <sheetName val="Wp 9-6"/>
      <sheetName val="Wp 9-7"/>
      <sheetName val="WP 9-7-1"/>
      <sheetName val="WP 9-8"/>
      <sheetName val="WP 9-8-1"/>
      <sheetName val="Sch 10"/>
      <sheetName val="WP 10-1"/>
      <sheetName val="WP 10-2"/>
      <sheetName val="Wp 10-3"/>
      <sheetName val="WP 10-4 "/>
      <sheetName val="WP 10-5"/>
      <sheetName val="WP 10-6"/>
      <sheetName val="WP10-7"/>
      <sheetName val="WP 10-8"/>
      <sheetName val="WP 10-9 "/>
      <sheetName val="WP 10-10"/>
      <sheetName val="Sch 11"/>
      <sheetName val="WP 11-1"/>
      <sheetName val="WP 11-2"/>
      <sheetName val="Sch 12"/>
      <sheetName val="ADJ 12-1"/>
      <sheetName val="ADJ 12-2"/>
      <sheetName val="ADJ 12-3"/>
      <sheetName val="ADJ 12-4"/>
      <sheetName val="ADJ 12-5"/>
      <sheetName val="ADJ 12-6"/>
      <sheetName val="ADJ 12-7"/>
      <sheetName val="ADJ 12-8"/>
      <sheetName val="ADJ 12-9"/>
      <sheetName val="ADJ 12-10"/>
      <sheetName val="ADJ 12-11"/>
      <sheetName val="ADJ 12-12"/>
      <sheetName val="ADJ 12-13"/>
      <sheetName val="ADJ 12-14"/>
      <sheetName val="Sch 13"/>
      <sheetName val="Sch 14 "/>
      <sheetName val="Sch 15"/>
      <sheetName val="WP 15-1"/>
      <sheetName val="WP 15-1-1"/>
      <sheetName val="WP 15-2"/>
      <sheetName val="WP 15-3"/>
      <sheetName val="Sch 16"/>
      <sheetName val="WP 16-1"/>
      <sheetName val="WP 16-2"/>
      <sheetName val="WP 16-3"/>
      <sheetName val="WP 16-4"/>
      <sheetName val="WP16-5"/>
      <sheetName val="WP 16-6"/>
      <sheetName val="WP 16-7"/>
      <sheetName val="WP 16-8"/>
      <sheetName val="Sch 17"/>
      <sheetName val="ADJ 17-1"/>
      <sheetName val="WP 17-1"/>
      <sheetName val="WP 17-1-1"/>
      <sheetName val="ADJ 17- 2"/>
      <sheetName val="Wp 17-2-1"/>
      <sheetName val="Wp 17-2-2"/>
      <sheetName val="ADJ 17-3"/>
      <sheetName val="WP 17-3-1"/>
      <sheetName val="WP 17-3-2"/>
      <sheetName val="ADJ 17-4"/>
      <sheetName val="ADJ 17-5"/>
      <sheetName val="ADJ 17-6"/>
      <sheetName val="ADJ 17-7"/>
      <sheetName val="ADJ 17-8"/>
      <sheetName val="Wp 17-8-1"/>
      <sheetName val="ADJ 17-9"/>
      <sheetName val="WP 17-9"/>
      <sheetName val="ADJ 17-10"/>
      <sheetName val="ADJ 17-11"/>
      <sheetName val="ADJ 17-12"/>
      <sheetName val="WP 17-12 "/>
      <sheetName val="ADJ 17-13"/>
      <sheetName val="ADJ 17-14"/>
      <sheetName val="ADJ 17-15"/>
      <sheetName val="ADJ 17-16"/>
      <sheetName val="ADJ 17-18"/>
      <sheetName val="WP 17-18-1"/>
      <sheetName val="WP 17-18-2"/>
      <sheetName val="Wp 17-18-3"/>
      <sheetName val="Wp 17-18-4"/>
      <sheetName val="Wp 17-18-5"/>
      <sheetName val="ADJ 17-20"/>
      <sheetName val="ADJ 17-21"/>
      <sheetName val="ADJ 17-22"/>
      <sheetName val="ADJ 17-23"/>
      <sheetName val="ADJ 17-24"/>
      <sheetName val="ADJ 17-25"/>
      <sheetName val="ADJ 17-26"/>
      <sheetName val="ADJ 17-27"/>
      <sheetName val="ADJ 17-28"/>
      <sheetName val="ADJ 17-29"/>
      <sheetName val="Sch 18"/>
      <sheetName val="Sch 19"/>
      <sheetName val="Sch 20"/>
      <sheetName val="Sch 21"/>
      <sheetName val="Sch 26A"/>
      <sheetName val="Sch 26B"/>
      <sheetName val="SCH 29"/>
      <sheetName val="Sch 30"/>
      <sheetName val="WP 30-1"/>
      <sheetName val=" WP 30-2 PEAK DAYS"/>
      <sheetName val=" WP 30-3 METER SIZE"/>
      <sheetName val="WP 30-4 BF BY CLASS"/>
      <sheetName val="RATES"/>
      <sheetName val="SCH 31"/>
      <sheetName val="SCH 32"/>
      <sheetName val="SCH 33"/>
      <sheetName val="SCH 34"/>
      <sheetName val="SCH 34A"/>
    </sheetNames>
    <sheetDataSet>
      <sheetData sheetId="0"/>
      <sheetData sheetId="1" refreshError="1">
        <row r="7">
          <cell r="C7" t="str">
            <v>Atmos Energy Corporation</v>
          </cell>
        </row>
        <row r="8">
          <cell r="C8" t="str">
            <v>Virginia</v>
          </cell>
        </row>
        <row r="9">
          <cell r="C9">
            <v>38990</v>
          </cell>
        </row>
        <row r="10">
          <cell r="C10" t="str">
            <v>PUE NO. 2006 AIF 2007-</v>
          </cell>
        </row>
        <row r="45">
          <cell r="C45">
            <v>9.0977999999999996E-3</v>
          </cell>
        </row>
        <row r="46">
          <cell r="C46">
            <v>7.4427200000000008E-3</v>
          </cell>
        </row>
        <row r="48">
          <cell r="C48">
            <v>6.9723576472184284E-3</v>
          </cell>
        </row>
        <row r="55">
          <cell r="C55">
            <v>8.8499999999999995E-2</v>
          </cell>
        </row>
        <row r="59">
          <cell r="C59">
            <v>7.2400000000000006E-2</v>
          </cell>
        </row>
        <row r="73">
          <cell r="C73">
            <v>0.18759999999999999</v>
          </cell>
        </row>
        <row r="77">
          <cell r="C77">
            <v>0.15440000000000001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 refreshError="1">
        <row r="56">
          <cell r="F56">
            <v>0.90689999999999993</v>
          </cell>
        </row>
      </sheetData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Center Menu"/>
      <sheetName val="Capital Spread Chart"/>
      <sheetName val="Tech Serv Mgr Data Entry"/>
      <sheetName val="Cost Centers"/>
      <sheetName val="Capital Summary"/>
      <sheetName val="Equipment summary"/>
      <sheetName val="Data Sheet"/>
      <sheetName val="Oracle Data Entry"/>
      <sheetName val="Detail Summary"/>
      <sheetName val="CC (1)"/>
      <sheetName val="CC (2)"/>
      <sheetName val="CC (3)"/>
      <sheetName val="CC (4)"/>
      <sheetName val="CC (5)"/>
      <sheetName val="CC (6)"/>
      <sheetName val="CC (7)"/>
      <sheetName val="CC (8)"/>
      <sheetName val="CC (9)"/>
      <sheetName val="CC (10)"/>
      <sheetName val="CC (11)"/>
      <sheetName val="CC (12)"/>
      <sheetName val="AEL Capital Budget"/>
    </sheetNames>
    <sheetDataSet>
      <sheetData sheetId="0"/>
      <sheetData sheetId="1"/>
      <sheetData sheetId="2" refreshError="1">
        <row r="35">
          <cell r="F35" t="str">
            <v>October</v>
          </cell>
          <cell r="G35" t="str">
            <v>November</v>
          </cell>
          <cell r="H35" t="str">
            <v>December</v>
          </cell>
          <cell r="I35" t="str">
            <v>January</v>
          </cell>
          <cell r="J35" t="str">
            <v>February</v>
          </cell>
          <cell r="K35" t="str">
            <v>March</v>
          </cell>
          <cell r="L35" t="str">
            <v>April</v>
          </cell>
          <cell r="M35" t="str">
            <v>May</v>
          </cell>
          <cell r="N35" t="str">
            <v>June</v>
          </cell>
          <cell r="O35" t="str">
            <v>July</v>
          </cell>
          <cell r="P35" t="str">
            <v>August</v>
          </cell>
          <cell r="Q35" t="str">
            <v>September</v>
          </cell>
        </row>
        <row r="36">
          <cell r="E36" t="str">
            <v>Even Over 12 Months</v>
          </cell>
          <cell r="F36">
            <v>8.3333333333333329E-2</v>
          </cell>
          <cell r="G36">
            <v>8.3333333333333329E-2</v>
          </cell>
          <cell r="H36">
            <v>8.3333333333333329E-2</v>
          </cell>
          <cell r="I36">
            <v>8.3333333333333329E-2</v>
          </cell>
          <cell r="J36">
            <v>8.3333333333333329E-2</v>
          </cell>
          <cell r="K36">
            <v>8.3333333333333329E-2</v>
          </cell>
          <cell r="L36">
            <v>8.3333333333333329E-2</v>
          </cell>
          <cell r="M36">
            <v>8.3333333333333329E-2</v>
          </cell>
          <cell r="N36">
            <v>8.3333333333333329E-2</v>
          </cell>
          <cell r="O36">
            <v>8.3333333333333329E-2</v>
          </cell>
          <cell r="P36">
            <v>8.3333333333333329E-2</v>
          </cell>
          <cell r="Q36">
            <v>8.3333333333333329E-2</v>
          </cell>
        </row>
        <row r="37">
          <cell r="E37" t="str">
            <v>Seasonal Summer</v>
          </cell>
          <cell r="F37">
            <v>8.1499999999999989E-2</v>
          </cell>
          <cell r="G37">
            <v>5.1499999999999997E-2</v>
          </cell>
          <cell r="H37">
            <v>7.5499999999999998E-2</v>
          </cell>
          <cell r="I37">
            <v>5.8499999999999996E-2</v>
          </cell>
          <cell r="J37">
            <v>6.1499999999999999E-2</v>
          </cell>
          <cell r="K37">
            <v>7.1499999999999994E-2</v>
          </cell>
          <cell r="L37">
            <v>8.4499999999999992E-2</v>
          </cell>
          <cell r="M37">
            <v>0.10049999999999999</v>
          </cell>
          <cell r="N37">
            <v>0.1045</v>
          </cell>
          <cell r="O37">
            <v>0.1055</v>
          </cell>
          <cell r="P37">
            <v>0.1045</v>
          </cell>
          <cell r="Q37">
            <v>0.10049999999999999</v>
          </cell>
        </row>
        <row r="38">
          <cell r="E38" t="str">
            <v>Seasonal Winter</v>
          </cell>
          <cell r="F38">
            <v>7.6833333333333323E-2</v>
          </cell>
          <cell r="G38">
            <v>9.0833333333333321E-2</v>
          </cell>
          <cell r="H38">
            <v>9.0833333333333321E-2</v>
          </cell>
          <cell r="I38">
            <v>9.2833333333333323E-2</v>
          </cell>
          <cell r="J38">
            <v>9.3833333333333324E-2</v>
          </cell>
          <cell r="K38">
            <v>9.1833333333333322E-2</v>
          </cell>
          <cell r="L38">
            <v>8.8833333333333334E-2</v>
          </cell>
          <cell r="M38">
            <v>8.483333333333333E-2</v>
          </cell>
          <cell r="N38">
            <v>7.4833333333333335E-2</v>
          </cell>
          <cell r="O38">
            <v>7.2833333333333333E-2</v>
          </cell>
          <cell r="P38">
            <v>7.0833333333333331E-2</v>
          </cell>
          <cell r="Q38">
            <v>7.0833333333333331E-2</v>
          </cell>
        </row>
        <row r="39">
          <cell r="E39" t="str">
            <v>Type your description here</v>
          </cell>
          <cell r="F39">
            <v>8.3333333333333329E-2</v>
          </cell>
          <cell r="G39">
            <v>8.3333333333333329E-2</v>
          </cell>
          <cell r="H39">
            <v>8.3333333333333329E-2</v>
          </cell>
          <cell r="I39">
            <v>8.3333333333333329E-2</v>
          </cell>
          <cell r="J39">
            <v>8.3333333333333329E-2</v>
          </cell>
          <cell r="K39">
            <v>8.3333333333333329E-2</v>
          </cell>
          <cell r="L39">
            <v>8.3333333333333329E-2</v>
          </cell>
          <cell r="M39">
            <v>8.3333333333333329E-2</v>
          </cell>
          <cell r="N39">
            <v>8.3333333333333329E-2</v>
          </cell>
          <cell r="O39">
            <v>8.3333333333333329E-2</v>
          </cell>
          <cell r="P39">
            <v>8.3333333333333329E-2</v>
          </cell>
          <cell r="Q39">
            <v>8.3333333333333329E-2</v>
          </cell>
        </row>
        <row r="40">
          <cell r="E40" t="str">
            <v>Type your description here</v>
          </cell>
          <cell r="F40">
            <v>8.3333333333333329E-2</v>
          </cell>
          <cell r="G40">
            <v>8.3333333333333329E-2</v>
          </cell>
          <cell r="H40">
            <v>8.3333333333333329E-2</v>
          </cell>
          <cell r="I40">
            <v>8.3333333333333329E-2</v>
          </cell>
          <cell r="J40">
            <v>8.3333333333333329E-2</v>
          </cell>
          <cell r="K40">
            <v>8.3333333333333329E-2</v>
          </cell>
          <cell r="L40">
            <v>8.3333333333333329E-2</v>
          </cell>
          <cell r="M40">
            <v>8.3333333333333329E-2</v>
          </cell>
          <cell r="N40">
            <v>8.3333333333333329E-2</v>
          </cell>
          <cell r="O40">
            <v>8.3333333333333329E-2</v>
          </cell>
          <cell r="P40">
            <v>8.3333333333333329E-2</v>
          </cell>
          <cell r="Q40">
            <v>8.3333333333333329E-2</v>
          </cell>
        </row>
        <row r="53">
          <cell r="F53" t="str">
            <v>By Cost Center</v>
          </cell>
          <cell r="I53" t="str">
            <v>By Cost Center</v>
          </cell>
        </row>
        <row r="54">
          <cell r="C54">
            <v>1</v>
          </cell>
          <cell r="D54" t="str">
            <v>LACO</v>
          </cell>
          <cell r="E54" t="str">
            <v>Atmos Louisiana Company</v>
          </cell>
        </row>
        <row r="55">
          <cell r="C55">
            <v>2</v>
          </cell>
          <cell r="D55" t="str">
            <v>LAEG</v>
          </cell>
          <cell r="E55" t="str">
            <v>Louisiana Engineering Summary</v>
          </cell>
        </row>
        <row r="56">
          <cell r="C56">
            <v>3</v>
          </cell>
          <cell r="D56">
            <v>2406</v>
          </cell>
          <cell r="E56" t="str">
            <v>AE Louisiana Engineering Services</v>
          </cell>
          <cell r="I56">
            <v>3356013</v>
          </cell>
        </row>
        <row r="57">
          <cell r="C57">
            <v>4</v>
          </cell>
          <cell r="D57" t="str">
            <v>2415</v>
          </cell>
          <cell r="E57" t="str">
            <v>AE Louisiana Compliance</v>
          </cell>
          <cell r="I57">
            <v>300000</v>
          </cell>
        </row>
        <row r="58">
          <cell r="C58">
            <v>5</v>
          </cell>
          <cell r="D58" t="str">
            <v>2515</v>
          </cell>
          <cell r="E58" t="str">
            <v>AE Louisiana Monroe Compliance</v>
          </cell>
        </row>
        <row r="59">
          <cell r="C59">
            <v>6</v>
          </cell>
          <cell r="D59" t="str">
            <v>LARS</v>
          </cell>
          <cell r="E59" t="str">
            <v>Louisiana Region Summary</v>
          </cell>
        </row>
        <row r="60">
          <cell r="C60">
            <v>7</v>
          </cell>
          <cell r="D60" t="str">
            <v>2535</v>
          </cell>
          <cell r="E60" t="str">
            <v>AE Louisiana Monroe Operations</v>
          </cell>
          <cell r="I60">
            <v>1003606</v>
          </cell>
        </row>
        <row r="61">
          <cell r="C61">
            <v>8</v>
          </cell>
          <cell r="D61" t="str">
            <v>2470</v>
          </cell>
          <cell r="E61" t="str">
            <v>AE Louisiana North Lake Operations</v>
          </cell>
          <cell r="I61">
            <v>825000</v>
          </cell>
        </row>
        <row r="62">
          <cell r="C62">
            <v>9</v>
          </cell>
          <cell r="D62" t="str">
            <v>2450</v>
          </cell>
          <cell r="E62" t="str">
            <v>AE Louisiana Lafayette Operations</v>
          </cell>
          <cell r="I62">
            <v>800000</v>
          </cell>
        </row>
        <row r="63">
          <cell r="C63">
            <v>10</v>
          </cell>
          <cell r="D63" t="str">
            <v>2454</v>
          </cell>
          <cell r="E63" t="str">
            <v>AE Louisiana Natchitoches Operations</v>
          </cell>
          <cell r="I63">
            <v>268535</v>
          </cell>
        </row>
        <row r="64">
          <cell r="C64">
            <v>11</v>
          </cell>
          <cell r="D64" t="str">
            <v>4050</v>
          </cell>
          <cell r="E64" t="str">
            <v>AE Louisiana New Orleans Operations - Se</v>
          </cell>
          <cell r="I64">
            <v>615516</v>
          </cell>
        </row>
        <row r="65">
          <cell r="C65">
            <v>12</v>
          </cell>
          <cell r="D65" t="str">
            <v>4051</v>
          </cell>
          <cell r="E65" t="str">
            <v>AE Louisiana New Orleans Operations C&amp;M</v>
          </cell>
          <cell r="I65">
            <v>1031619</v>
          </cell>
        </row>
        <row r="66">
          <cell r="C66">
            <v>13</v>
          </cell>
          <cell r="D66" t="str">
            <v/>
          </cell>
          <cell r="E66" t="str">
            <v/>
          </cell>
        </row>
        <row r="67">
          <cell r="C67">
            <v>14</v>
          </cell>
          <cell r="D67" t="str">
            <v/>
          </cell>
          <cell r="E67" t="str">
            <v/>
          </cell>
        </row>
        <row r="68">
          <cell r="C68">
            <v>15</v>
          </cell>
          <cell r="D68" t="str">
            <v/>
          </cell>
          <cell r="E68" t="str">
            <v/>
          </cell>
        </row>
        <row r="69">
          <cell r="C69">
            <v>16</v>
          </cell>
          <cell r="D69" t="str">
            <v/>
          </cell>
          <cell r="E69" t="str">
            <v/>
          </cell>
        </row>
        <row r="70">
          <cell r="C70">
            <v>17</v>
          </cell>
          <cell r="D70" t="str">
            <v/>
          </cell>
          <cell r="E70" t="str">
            <v/>
          </cell>
        </row>
        <row r="71">
          <cell r="C71">
            <v>18</v>
          </cell>
          <cell r="D71" t="str">
            <v/>
          </cell>
          <cell r="E71" t="str">
            <v/>
          </cell>
        </row>
        <row r="72">
          <cell r="C72">
            <v>19</v>
          </cell>
          <cell r="D72" t="str">
            <v/>
          </cell>
          <cell r="E72" t="str">
            <v/>
          </cell>
        </row>
        <row r="73">
          <cell r="C73">
            <v>20</v>
          </cell>
          <cell r="D73" t="str">
            <v/>
          </cell>
          <cell r="E73" t="str">
            <v/>
          </cell>
        </row>
        <row r="74">
          <cell r="C74">
            <v>21</v>
          </cell>
          <cell r="D74" t="str">
            <v/>
          </cell>
          <cell r="E74" t="str">
            <v/>
          </cell>
        </row>
        <row r="75">
          <cell r="C75">
            <v>22</v>
          </cell>
          <cell r="D75" t="str">
            <v/>
          </cell>
          <cell r="E75" t="str">
            <v/>
          </cell>
        </row>
        <row r="76">
          <cell r="C76">
            <v>23</v>
          </cell>
          <cell r="D76" t="str">
            <v/>
          </cell>
          <cell r="E76" t="str">
            <v/>
          </cell>
        </row>
        <row r="77">
          <cell r="C77">
            <v>24</v>
          </cell>
          <cell r="D77" t="str">
            <v/>
          </cell>
          <cell r="E77" t="str">
            <v/>
          </cell>
        </row>
        <row r="78">
          <cell r="C78">
            <v>25</v>
          </cell>
          <cell r="D78" t="str">
            <v/>
          </cell>
          <cell r="E78" t="str">
            <v/>
          </cell>
        </row>
        <row r="79">
          <cell r="C79">
            <v>26</v>
          </cell>
          <cell r="D79" t="str">
            <v/>
          </cell>
          <cell r="E79" t="str">
            <v/>
          </cell>
        </row>
        <row r="80">
          <cell r="C80">
            <v>27</v>
          </cell>
          <cell r="D80" t="str">
            <v/>
          </cell>
          <cell r="E80" t="str">
            <v/>
          </cell>
        </row>
        <row r="81">
          <cell r="C81">
            <v>28</v>
          </cell>
          <cell r="D81" t="str">
            <v/>
          </cell>
          <cell r="E81" t="str">
            <v/>
          </cell>
        </row>
        <row r="82">
          <cell r="C82">
            <v>29</v>
          </cell>
          <cell r="D82" t="str">
            <v/>
          </cell>
          <cell r="E82" t="str">
            <v/>
          </cell>
        </row>
        <row r="83">
          <cell r="C83">
            <v>30</v>
          </cell>
          <cell r="D83" t="str">
            <v/>
          </cell>
          <cell r="E83" t="str">
            <v/>
          </cell>
        </row>
        <row r="84">
          <cell r="C84">
            <v>31</v>
          </cell>
          <cell r="D84" t="str">
            <v/>
          </cell>
          <cell r="E84" t="str">
            <v/>
          </cell>
        </row>
        <row r="85">
          <cell r="C85">
            <v>32</v>
          </cell>
          <cell r="D85" t="str">
            <v/>
          </cell>
          <cell r="E85" t="str">
            <v/>
          </cell>
        </row>
        <row r="86">
          <cell r="C86">
            <v>33</v>
          </cell>
          <cell r="D86" t="str">
            <v/>
          </cell>
          <cell r="E86" t="str">
            <v/>
          </cell>
        </row>
        <row r="87">
          <cell r="C87">
            <v>34</v>
          </cell>
          <cell r="D87" t="str">
            <v/>
          </cell>
          <cell r="E87" t="str">
            <v/>
          </cell>
        </row>
        <row r="88">
          <cell r="C88">
            <v>35</v>
          </cell>
          <cell r="D88" t="str">
            <v/>
          </cell>
          <cell r="E88" t="str">
            <v/>
          </cell>
        </row>
        <row r="89">
          <cell r="C89">
            <v>36</v>
          </cell>
          <cell r="D89" t="str">
            <v/>
          </cell>
          <cell r="E89" t="str">
            <v/>
          </cell>
        </row>
        <row r="90">
          <cell r="C90">
            <v>37</v>
          </cell>
          <cell r="D90" t="str">
            <v/>
          </cell>
          <cell r="E90" t="str">
            <v/>
          </cell>
        </row>
        <row r="91">
          <cell r="C91">
            <v>38</v>
          </cell>
          <cell r="D91" t="str">
            <v/>
          </cell>
          <cell r="E91" t="str">
            <v/>
          </cell>
        </row>
        <row r="92">
          <cell r="C92">
            <v>39</v>
          </cell>
          <cell r="D92" t="str">
            <v/>
          </cell>
          <cell r="E92" t="str">
            <v/>
          </cell>
        </row>
        <row r="93">
          <cell r="C93">
            <v>40</v>
          </cell>
          <cell r="D93" t="str">
            <v/>
          </cell>
          <cell r="E93" t="str">
            <v/>
          </cell>
        </row>
        <row r="94">
          <cell r="C94">
            <v>41</v>
          </cell>
          <cell r="D94" t="str">
            <v/>
          </cell>
          <cell r="E94" t="str">
            <v/>
          </cell>
        </row>
        <row r="95">
          <cell r="C95">
            <v>42</v>
          </cell>
          <cell r="D95" t="str">
            <v/>
          </cell>
          <cell r="E95" t="str">
            <v/>
          </cell>
        </row>
        <row r="96">
          <cell r="C96">
            <v>43</v>
          </cell>
          <cell r="D96" t="str">
            <v/>
          </cell>
          <cell r="E96" t="str">
            <v/>
          </cell>
        </row>
        <row r="97">
          <cell r="C97">
            <v>44</v>
          </cell>
          <cell r="D97" t="str">
            <v/>
          </cell>
          <cell r="E97" t="str">
            <v/>
          </cell>
        </row>
        <row r="98">
          <cell r="C98">
            <v>45</v>
          </cell>
          <cell r="D98" t="str">
            <v/>
          </cell>
          <cell r="E98" t="str">
            <v/>
          </cell>
        </row>
        <row r="99">
          <cell r="C99">
            <v>46</v>
          </cell>
          <cell r="D99" t="str">
            <v/>
          </cell>
          <cell r="E99" t="str">
            <v/>
          </cell>
        </row>
        <row r="100">
          <cell r="C100">
            <v>47</v>
          </cell>
          <cell r="D100" t="str">
            <v/>
          </cell>
          <cell r="E100" t="str">
            <v/>
          </cell>
        </row>
        <row r="101">
          <cell r="C101">
            <v>48</v>
          </cell>
          <cell r="D101" t="str">
            <v/>
          </cell>
          <cell r="E101" t="str">
            <v/>
          </cell>
        </row>
        <row r="102">
          <cell r="C102">
            <v>49</v>
          </cell>
          <cell r="D102" t="str">
            <v/>
          </cell>
          <cell r="E102" t="str">
            <v/>
          </cell>
        </row>
        <row r="103">
          <cell r="C103">
            <v>50</v>
          </cell>
          <cell r="D103" t="str">
            <v/>
          </cell>
          <cell r="E103" t="str">
            <v/>
          </cell>
        </row>
        <row r="104">
          <cell r="C104">
            <v>51</v>
          </cell>
          <cell r="D104" t="str">
            <v/>
          </cell>
          <cell r="E104" t="str">
            <v/>
          </cell>
        </row>
        <row r="105">
          <cell r="C105">
            <v>52</v>
          </cell>
          <cell r="D105" t="str">
            <v/>
          </cell>
          <cell r="E105" t="str">
            <v/>
          </cell>
        </row>
        <row r="106">
          <cell r="C106">
            <v>53</v>
          </cell>
          <cell r="D106" t="str">
            <v/>
          </cell>
          <cell r="E106" t="str">
            <v/>
          </cell>
        </row>
        <row r="107">
          <cell r="C107">
            <v>54</v>
          </cell>
          <cell r="D107" t="str">
            <v/>
          </cell>
          <cell r="E107" t="str">
            <v/>
          </cell>
        </row>
        <row r="108">
          <cell r="C108">
            <v>55</v>
          </cell>
          <cell r="D108" t="str">
            <v/>
          </cell>
          <cell r="E108" t="str">
            <v/>
          </cell>
        </row>
        <row r="109">
          <cell r="C109">
            <v>56</v>
          </cell>
          <cell r="D109" t="str">
            <v/>
          </cell>
          <cell r="E109" t="str">
            <v/>
          </cell>
        </row>
        <row r="110">
          <cell r="C110">
            <v>57</v>
          </cell>
          <cell r="D110" t="str">
            <v/>
          </cell>
          <cell r="E110" t="str">
            <v/>
          </cell>
        </row>
        <row r="111">
          <cell r="C111">
            <v>58</v>
          </cell>
          <cell r="D111" t="str">
            <v/>
          </cell>
          <cell r="E111" t="str">
            <v/>
          </cell>
        </row>
        <row r="112">
          <cell r="C112">
            <v>59</v>
          </cell>
          <cell r="D112" t="str">
            <v/>
          </cell>
          <cell r="E112" t="str">
            <v/>
          </cell>
        </row>
        <row r="113">
          <cell r="C113">
            <v>60</v>
          </cell>
          <cell r="D113" t="str">
            <v/>
          </cell>
          <cell r="E113" t="str">
            <v/>
          </cell>
        </row>
        <row r="114">
          <cell r="C114">
            <v>61</v>
          </cell>
          <cell r="D114" t="str">
            <v/>
          </cell>
          <cell r="E114" t="str">
            <v/>
          </cell>
        </row>
        <row r="115">
          <cell r="C115">
            <v>62</v>
          </cell>
          <cell r="D115" t="str">
            <v/>
          </cell>
          <cell r="E115" t="str">
            <v/>
          </cell>
        </row>
        <row r="116">
          <cell r="C116">
            <v>63</v>
          </cell>
          <cell r="D116" t="str">
            <v/>
          </cell>
          <cell r="E116" t="str">
            <v/>
          </cell>
        </row>
        <row r="117">
          <cell r="C117">
            <v>64</v>
          </cell>
          <cell r="D117" t="str">
            <v/>
          </cell>
          <cell r="E117" t="str">
            <v/>
          </cell>
        </row>
        <row r="118">
          <cell r="C118">
            <v>65</v>
          </cell>
          <cell r="D118" t="str">
            <v/>
          </cell>
          <cell r="E118" t="str">
            <v/>
          </cell>
        </row>
        <row r="119">
          <cell r="C119">
            <v>66</v>
          </cell>
          <cell r="D119" t="str">
            <v/>
          </cell>
          <cell r="E119" t="str">
            <v/>
          </cell>
        </row>
        <row r="120">
          <cell r="C120">
            <v>67</v>
          </cell>
          <cell r="D120" t="str">
            <v/>
          </cell>
          <cell r="E120" t="str">
            <v/>
          </cell>
        </row>
        <row r="121">
          <cell r="C121">
            <v>68</v>
          </cell>
          <cell r="D121" t="str">
            <v/>
          </cell>
          <cell r="E121" t="str">
            <v/>
          </cell>
        </row>
        <row r="122">
          <cell r="C122">
            <v>69</v>
          </cell>
          <cell r="D122" t="str">
            <v/>
          </cell>
          <cell r="E122" t="str">
            <v/>
          </cell>
        </row>
        <row r="123">
          <cell r="C123">
            <v>70</v>
          </cell>
          <cell r="D123" t="str">
            <v/>
          </cell>
          <cell r="E123" t="str">
            <v/>
          </cell>
        </row>
        <row r="124">
          <cell r="C124">
            <v>71</v>
          </cell>
          <cell r="D124" t="str">
            <v/>
          </cell>
          <cell r="E124" t="str">
            <v/>
          </cell>
        </row>
        <row r="125">
          <cell r="C125">
            <v>72</v>
          </cell>
          <cell r="D125" t="str">
            <v/>
          </cell>
          <cell r="E125" t="str">
            <v/>
          </cell>
        </row>
        <row r="126">
          <cell r="C126">
            <v>73</v>
          </cell>
          <cell r="D126" t="str">
            <v/>
          </cell>
          <cell r="E126" t="str">
            <v/>
          </cell>
        </row>
        <row r="127">
          <cell r="C127">
            <v>74</v>
          </cell>
          <cell r="D127" t="str">
            <v/>
          </cell>
          <cell r="E127" t="str">
            <v/>
          </cell>
        </row>
        <row r="128">
          <cell r="C128">
            <v>75</v>
          </cell>
          <cell r="D128" t="str">
            <v/>
          </cell>
          <cell r="E128" t="str">
            <v/>
          </cell>
        </row>
        <row r="129">
          <cell r="C129">
            <v>76</v>
          </cell>
          <cell r="D129" t="str">
            <v/>
          </cell>
          <cell r="E129" t="str">
            <v/>
          </cell>
        </row>
        <row r="130">
          <cell r="C130">
            <v>77</v>
          </cell>
          <cell r="D130" t="str">
            <v/>
          </cell>
          <cell r="E130" t="str">
            <v/>
          </cell>
        </row>
        <row r="131">
          <cell r="C131">
            <v>78</v>
          </cell>
          <cell r="D131" t="str">
            <v/>
          </cell>
          <cell r="E131" t="str">
            <v/>
          </cell>
        </row>
        <row r="132">
          <cell r="C132">
            <v>79</v>
          </cell>
          <cell r="D132" t="str">
            <v/>
          </cell>
          <cell r="E132" t="str">
            <v/>
          </cell>
        </row>
        <row r="133">
          <cell r="C133">
            <v>80</v>
          </cell>
          <cell r="D133" t="str">
            <v/>
          </cell>
          <cell r="E133" t="str">
            <v/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EssDBudWL"/>
      <sheetName val="EssDBudMC"/>
      <sheetName val="EssDBudDV"/>
      <sheetName val="EssDActWL"/>
      <sheetName val="EssDActMC"/>
      <sheetName val="EssDActDV"/>
      <sheetName val="EssDElim"/>
      <sheetName val="EssShares"/>
      <sheetName val="PPBud"/>
      <sheetName val="PPAc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246">
          <cell r="B246" t="str">
            <v xml:space="preserve">  Growth</v>
          </cell>
          <cell r="C246">
            <v>818955.5</v>
          </cell>
          <cell r="D246">
            <v>2342249.0099999998</v>
          </cell>
          <cell r="E246">
            <v>2044171.15</v>
          </cell>
          <cell r="F246">
            <v>1636040.76</v>
          </cell>
          <cell r="G246">
            <v>1515205.6</v>
          </cell>
          <cell r="H246">
            <v>1525216.97</v>
          </cell>
          <cell r="I246">
            <v>448137.74</v>
          </cell>
          <cell r="J246">
            <v>880057.84</v>
          </cell>
          <cell r="K246">
            <v>767915.82</v>
          </cell>
          <cell r="L246">
            <v>525233.62</v>
          </cell>
          <cell r="M246">
            <v>892833.04</v>
          </cell>
          <cell r="N246">
            <v>384418.7</v>
          </cell>
          <cell r="O246">
            <v>11977950.390000001</v>
          </cell>
          <cell r="P246">
            <v>13780435.75</v>
          </cell>
        </row>
        <row r="247">
          <cell r="B247" t="str">
            <v xml:space="preserve">  Equipment</v>
          </cell>
          <cell r="C247">
            <v>67699.789999999994</v>
          </cell>
          <cell r="D247">
            <v>67699.789999999994</v>
          </cell>
          <cell r="E247">
            <v>67699.789999999994</v>
          </cell>
          <cell r="F247">
            <v>67699.789999999994</v>
          </cell>
          <cell r="G247">
            <v>67699.789999999994</v>
          </cell>
          <cell r="H247">
            <v>67699.789999999994</v>
          </cell>
          <cell r="I247">
            <v>67699.789999999994</v>
          </cell>
          <cell r="J247">
            <v>67699.789999999994</v>
          </cell>
          <cell r="K247">
            <v>67699.789999999994</v>
          </cell>
          <cell r="L247">
            <v>67699.789999999994</v>
          </cell>
          <cell r="M247">
            <v>67699.789999999994</v>
          </cell>
          <cell r="N247">
            <v>67699.789999999994</v>
          </cell>
          <cell r="O247">
            <v>609298.11</v>
          </cell>
          <cell r="P247">
            <v>812397.4800000001</v>
          </cell>
        </row>
        <row r="248">
          <cell r="B248" t="str">
            <v xml:space="preserve">  Information Technology</v>
          </cell>
          <cell r="C248">
            <v>122104.8</v>
          </cell>
          <cell r="F248">
            <v>24420.959999999999</v>
          </cell>
          <cell r="G248">
            <v>24420.959999999999</v>
          </cell>
          <cell r="H248">
            <v>24420.959999999999</v>
          </cell>
          <cell r="I248">
            <v>24420.959999999999</v>
          </cell>
          <cell r="J248">
            <v>24420.959999999999</v>
          </cell>
          <cell r="K248">
            <v>24420.959999999999</v>
          </cell>
          <cell r="L248">
            <v>12210.48</v>
          </cell>
          <cell r="O248">
            <v>268630.56</v>
          </cell>
          <cell r="P248">
            <v>280841.03999999998</v>
          </cell>
        </row>
        <row r="249">
          <cell r="B249" t="str">
            <v xml:space="preserve">  Miscellaneous</v>
          </cell>
          <cell r="O249">
            <v>0</v>
          </cell>
          <cell r="P249">
            <v>0</v>
          </cell>
        </row>
        <row r="250">
          <cell r="B250" t="str">
            <v xml:space="preserve">  Overhead</v>
          </cell>
          <cell r="O250">
            <v>0</v>
          </cell>
          <cell r="P250">
            <v>0</v>
          </cell>
        </row>
        <row r="251">
          <cell r="B251" t="str">
            <v xml:space="preserve">  Pipeline Integrity</v>
          </cell>
          <cell r="C251">
            <v>954259.35</v>
          </cell>
          <cell r="D251">
            <v>942427.4</v>
          </cell>
          <cell r="E251">
            <v>540617.13</v>
          </cell>
          <cell r="F251">
            <v>772494.15</v>
          </cell>
          <cell r="G251">
            <v>1029036.33</v>
          </cell>
          <cell r="H251">
            <v>1162973.0900000001</v>
          </cell>
          <cell r="I251">
            <v>1174805.05</v>
          </cell>
          <cell r="J251">
            <v>1186637</v>
          </cell>
          <cell r="K251">
            <v>1064532.2</v>
          </cell>
          <cell r="L251">
            <v>942427.4</v>
          </cell>
          <cell r="M251">
            <v>954259.35</v>
          </cell>
          <cell r="N251">
            <v>1289758.8700000001</v>
          </cell>
          <cell r="O251">
            <v>8827781.6999999993</v>
          </cell>
          <cell r="P251">
            <v>12014227.32</v>
          </cell>
        </row>
        <row r="252">
          <cell r="B252" t="str">
            <v xml:space="preserve">  Public Improvements</v>
          </cell>
          <cell r="C252">
            <v>277955.07</v>
          </cell>
          <cell r="D252">
            <v>277955.07</v>
          </cell>
          <cell r="E252">
            <v>277955.07</v>
          </cell>
          <cell r="F252">
            <v>277955.07</v>
          </cell>
          <cell r="G252">
            <v>277955.07</v>
          </cell>
          <cell r="H252">
            <v>277955.07</v>
          </cell>
          <cell r="I252">
            <v>277955.07</v>
          </cell>
          <cell r="J252">
            <v>277955.07</v>
          </cell>
          <cell r="K252">
            <v>277955.07</v>
          </cell>
          <cell r="L252">
            <v>277955.07</v>
          </cell>
          <cell r="M252">
            <v>277955.07</v>
          </cell>
          <cell r="N252">
            <v>277955.07</v>
          </cell>
          <cell r="O252">
            <v>2501595.63</v>
          </cell>
          <cell r="P252">
            <v>3335460.8399999994</v>
          </cell>
        </row>
        <row r="253">
          <cell r="B253" t="str">
            <v xml:space="preserve">  Structures</v>
          </cell>
          <cell r="C253">
            <v>6696.84</v>
          </cell>
          <cell r="H253">
            <v>85217.26</v>
          </cell>
          <cell r="I253">
            <v>16742.099999999999</v>
          </cell>
          <cell r="O253">
            <v>108656.19999999998</v>
          </cell>
          <cell r="P253">
            <v>108656.19999999998</v>
          </cell>
        </row>
        <row r="254">
          <cell r="B254" t="str">
            <v xml:space="preserve">  System Improvement</v>
          </cell>
          <cell r="C254">
            <v>501885.54</v>
          </cell>
          <cell r="D254">
            <v>512092.83</v>
          </cell>
          <cell r="E254">
            <v>591526.93999999994</v>
          </cell>
          <cell r="F254">
            <v>531467.43999999994</v>
          </cell>
          <cell r="G254">
            <v>531467.43999999994</v>
          </cell>
          <cell r="H254">
            <v>592519.84</v>
          </cell>
          <cell r="I254">
            <v>592519.84</v>
          </cell>
          <cell r="J254">
            <v>531467.43999999994</v>
          </cell>
          <cell r="K254">
            <v>531467.43999999994</v>
          </cell>
          <cell r="L254">
            <v>464499.06</v>
          </cell>
          <cell r="M254">
            <v>464499.06</v>
          </cell>
          <cell r="N254">
            <v>455219.71</v>
          </cell>
          <cell r="O254">
            <v>4916414.75</v>
          </cell>
          <cell r="P254">
            <v>6300632.5799999991</v>
          </cell>
        </row>
        <row r="255">
          <cell r="B255" t="str">
            <v xml:space="preserve">  System Integrity</v>
          </cell>
          <cell r="C255">
            <v>2343846.4700000002</v>
          </cell>
          <cell r="D255">
            <v>2343846.4700000002</v>
          </cell>
          <cell r="E255">
            <v>1113069.1599999999</v>
          </cell>
          <cell r="F255">
            <v>2647269.92</v>
          </cell>
          <cell r="G255">
            <v>3355184.71</v>
          </cell>
          <cell r="H255">
            <v>4767957.0199999996</v>
          </cell>
          <cell r="I255">
            <v>2490715.4</v>
          </cell>
          <cell r="J255">
            <v>3659510.05</v>
          </cell>
          <cell r="K255">
            <v>3659510.05</v>
          </cell>
          <cell r="L255">
            <v>3013496.9</v>
          </cell>
          <cell r="M255">
            <v>2116551.17</v>
          </cell>
          <cell r="N255">
            <v>2116560.46</v>
          </cell>
          <cell r="O255">
            <v>26380909.25</v>
          </cell>
          <cell r="P255">
            <v>33627517.780000001</v>
          </cell>
        </row>
        <row r="256">
          <cell r="B256" t="str">
            <v xml:space="preserve">  Vehicles</v>
          </cell>
          <cell r="O256">
            <v>0</v>
          </cell>
          <cell r="P256">
            <v>0</v>
          </cell>
        </row>
      </sheetData>
      <sheetData sheetId="10" refreshError="1">
        <row r="246">
          <cell r="B246" t="str">
            <v xml:space="preserve">  Growth</v>
          </cell>
          <cell r="C246">
            <v>487534</v>
          </cell>
          <cell r="D246">
            <v>-83789</v>
          </cell>
          <cell r="E246">
            <v>344032</v>
          </cell>
          <cell r="F246">
            <v>314926</v>
          </cell>
          <cell r="G246">
            <v>607887</v>
          </cell>
          <cell r="H246">
            <v>907791</v>
          </cell>
          <cell r="I246">
            <v>292997</v>
          </cell>
          <cell r="J246">
            <v>503270</v>
          </cell>
          <cell r="K246">
            <v>1912343</v>
          </cell>
          <cell r="O246">
            <v>5286991</v>
          </cell>
        </row>
        <row r="247">
          <cell r="B247" t="str">
            <v xml:space="preserve">  Equipment</v>
          </cell>
          <cell r="C247">
            <v>28340</v>
          </cell>
          <cell r="D247">
            <v>38817</v>
          </cell>
          <cell r="E247">
            <v>208315</v>
          </cell>
          <cell r="F247">
            <v>371705</v>
          </cell>
          <cell r="G247">
            <v>1565258</v>
          </cell>
          <cell r="H247">
            <v>529174</v>
          </cell>
          <cell r="I247">
            <v>549688</v>
          </cell>
          <cell r="J247">
            <v>594642</v>
          </cell>
          <cell r="K247">
            <v>382798</v>
          </cell>
          <cell r="O247">
            <v>4268737</v>
          </cell>
        </row>
        <row r="248">
          <cell r="B248" t="str">
            <v xml:space="preserve">  Information Technology</v>
          </cell>
          <cell r="C248">
            <v>1378</v>
          </cell>
          <cell r="D248">
            <v>52670</v>
          </cell>
          <cell r="E248">
            <v>26214</v>
          </cell>
          <cell r="F248">
            <v>33044</v>
          </cell>
          <cell r="G248">
            <v>96763</v>
          </cell>
          <cell r="H248">
            <v>107337</v>
          </cell>
          <cell r="I248">
            <v>60927</v>
          </cell>
          <cell r="J248">
            <v>61209</v>
          </cell>
          <cell r="K248">
            <v>-3705</v>
          </cell>
          <cell r="O248">
            <v>435837</v>
          </cell>
        </row>
        <row r="249">
          <cell r="B249" t="str">
            <v xml:space="preserve">  Miscellaneous</v>
          </cell>
          <cell r="C249">
            <v>359247</v>
          </cell>
          <cell r="D249">
            <v>953916</v>
          </cell>
          <cell r="E249">
            <v>-491405</v>
          </cell>
          <cell r="F249">
            <v>-250318</v>
          </cell>
          <cell r="G249">
            <v>460525</v>
          </cell>
          <cell r="H249">
            <v>-678364</v>
          </cell>
          <cell r="I249">
            <v>232358</v>
          </cell>
          <cell r="J249">
            <v>952971</v>
          </cell>
          <cell r="K249">
            <v>-1019475</v>
          </cell>
          <cell r="O249">
            <v>519455</v>
          </cell>
        </row>
        <row r="250">
          <cell r="B250" t="str">
            <v xml:space="preserve">  Overhead</v>
          </cell>
          <cell r="C250">
            <v>238020</v>
          </cell>
          <cell r="D250">
            <v>264500</v>
          </cell>
          <cell r="E250">
            <v>-801896</v>
          </cell>
          <cell r="F250">
            <v>477845</v>
          </cell>
          <cell r="G250">
            <v>385401</v>
          </cell>
          <cell r="H250">
            <v>-862140</v>
          </cell>
          <cell r="I250">
            <v>90630</v>
          </cell>
          <cell r="J250">
            <v>-9632</v>
          </cell>
          <cell r="K250">
            <v>-80997</v>
          </cell>
          <cell r="O250">
            <v>-298269</v>
          </cell>
        </row>
        <row r="251">
          <cell r="B251" t="str">
            <v xml:space="preserve">  Pipeline Integrity</v>
          </cell>
          <cell r="O251">
            <v>0</v>
          </cell>
        </row>
        <row r="252">
          <cell r="B252" t="str">
            <v xml:space="preserve">  Public Improvements</v>
          </cell>
          <cell r="C252">
            <v>-605249</v>
          </cell>
          <cell r="D252">
            <v>703898</v>
          </cell>
          <cell r="E252">
            <v>-1401746</v>
          </cell>
          <cell r="F252">
            <v>278479</v>
          </cell>
          <cell r="G252">
            <v>22991</v>
          </cell>
          <cell r="H252">
            <v>-358307</v>
          </cell>
          <cell r="I252">
            <v>80800</v>
          </cell>
          <cell r="J252">
            <v>393408</v>
          </cell>
          <cell r="K252">
            <v>-280274</v>
          </cell>
          <cell r="O252">
            <v>-1166000</v>
          </cell>
        </row>
        <row r="253">
          <cell r="B253" t="str">
            <v xml:space="preserve">  Structures</v>
          </cell>
          <cell r="C253">
            <v>-70379</v>
          </cell>
          <cell r="D253">
            <v>506</v>
          </cell>
          <cell r="E253">
            <v>17726</v>
          </cell>
          <cell r="F253">
            <v>15796</v>
          </cell>
          <cell r="G253">
            <v>15198</v>
          </cell>
          <cell r="H253">
            <v>71346</v>
          </cell>
          <cell r="I253">
            <v>1526</v>
          </cell>
          <cell r="J253">
            <v>16489</v>
          </cell>
          <cell r="K253">
            <v>50168</v>
          </cell>
          <cell r="O253">
            <v>118376</v>
          </cell>
        </row>
        <row r="254">
          <cell r="B254" t="str">
            <v xml:space="preserve">  System Improvement</v>
          </cell>
          <cell r="C254">
            <v>340418</v>
          </cell>
          <cell r="D254">
            <v>1382728</v>
          </cell>
          <cell r="E254">
            <v>1533018</v>
          </cell>
          <cell r="F254">
            <v>573536</v>
          </cell>
          <cell r="G254">
            <v>621091</v>
          </cell>
          <cell r="H254">
            <v>339528</v>
          </cell>
          <cell r="I254">
            <v>189585</v>
          </cell>
          <cell r="J254">
            <v>1068125</v>
          </cell>
          <cell r="K254">
            <v>873157</v>
          </cell>
          <cell r="O254">
            <v>6921186</v>
          </cell>
        </row>
        <row r="255">
          <cell r="B255" t="str">
            <v xml:space="preserve">  System Integrity</v>
          </cell>
          <cell r="C255">
            <v>1041731</v>
          </cell>
          <cell r="D255">
            <v>1317262</v>
          </cell>
          <cell r="E255">
            <v>2496581</v>
          </cell>
          <cell r="F255">
            <v>1315445</v>
          </cell>
          <cell r="G255">
            <v>1685128</v>
          </cell>
          <cell r="H255">
            <v>5053169</v>
          </cell>
          <cell r="I255">
            <v>3942932</v>
          </cell>
          <cell r="J255">
            <v>3117933</v>
          </cell>
          <cell r="K255">
            <v>4277580</v>
          </cell>
          <cell r="O255">
            <v>24247761</v>
          </cell>
        </row>
        <row r="256">
          <cell r="B256" t="str">
            <v xml:space="preserve">  Vehicles</v>
          </cell>
          <cell r="O256">
            <v>0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T"/>
    </sheetNames>
    <sheetDataSet>
      <sheetData sheetId="0">
        <row r="9">
          <cell r="C9" t="str">
            <v>ActualM</v>
          </cell>
          <cell r="D9" t="str">
            <v>BudgetM</v>
          </cell>
          <cell r="G9" t="str">
            <v>ActualY</v>
          </cell>
          <cell r="H9" t="str">
            <v>BudgetY</v>
          </cell>
          <cell r="K9" t="str">
            <v>Budget</v>
          </cell>
          <cell r="L9" t="str">
            <v>Projection</v>
          </cell>
        </row>
        <row r="10">
          <cell r="A10" t="str">
            <v>Atmos Pipeline - Texas</v>
          </cell>
          <cell r="D10" t="str">
            <v>M-T-D</v>
          </cell>
          <cell r="H10" t="str">
            <v>Y-T-D</v>
          </cell>
          <cell r="L10" t="str">
            <v>FY 2007</v>
          </cell>
        </row>
        <row r="11">
          <cell r="C11" t="str">
            <v>Actual</v>
          </cell>
          <cell r="D11" t="str">
            <v>Budget</v>
          </cell>
          <cell r="E11" t="str">
            <v>Variance</v>
          </cell>
          <cell r="G11" t="str">
            <v>Actual</v>
          </cell>
          <cell r="H11" t="str">
            <v>Budget</v>
          </cell>
          <cell r="I11" t="str">
            <v>Variance</v>
          </cell>
          <cell r="K11" t="str">
            <v>Budget</v>
          </cell>
          <cell r="L11" t="str">
            <v>Projection</v>
          </cell>
          <cell r="M11" t="str">
            <v>Var$</v>
          </cell>
          <cell r="N11" t="str">
            <v>Var%</v>
          </cell>
        </row>
        <row r="12">
          <cell r="A12" t="str">
            <v xml:space="preserve">  Growth</v>
          </cell>
          <cell r="C12">
            <v>-1437.8920000000001</v>
          </cell>
          <cell r="D12">
            <v>891.85328094106183</v>
          </cell>
          <cell r="E12">
            <v>2329.745280941062</v>
          </cell>
          <cell r="G12">
            <v>-2437.143</v>
          </cell>
          <cell r="H12">
            <v>1248.6206172152527</v>
          </cell>
          <cell r="I12">
            <v>3685.7636172152525</v>
          </cell>
          <cell r="K12">
            <v>8298.6861400154521</v>
          </cell>
          <cell r="L12">
            <v>12498.686140015452</v>
          </cell>
          <cell r="M12">
            <v>-4200</v>
          </cell>
          <cell r="N12">
            <v>-0.50610421085188551</v>
          </cell>
        </row>
        <row r="14">
          <cell r="A14" t="str">
            <v xml:space="preserve">  Equipment</v>
          </cell>
          <cell r="C14">
            <v>215.94900000000001</v>
          </cell>
          <cell r="D14">
            <v>31.247985510788904</v>
          </cell>
          <cell r="E14">
            <v>-184.7010144892111</v>
          </cell>
          <cell r="G14">
            <v>15.971</v>
          </cell>
          <cell r="H14">
            <v>93.743957020777842</v>
          </cell>
          <cell r="I14">
            <v>77.772957020777838</v>
          </cell>
          <cell r="K14">
            <v>249.98388513091749</v>
          </cell>
          <cell r="L14">
            <v>250</v>
          </cell>
          <cell r="M14">
            <v>-1.611486908251436E-2</v>
          </cell>
          <cell r="N14">
            <v>-6.4463631621994124E-5</v>
          </cell>
        </row>
        <row r="15">
          <cell r="A15" t="str">
            <v xml:space="preserve">  Information Technology</v>
          </cell>
          <cell r="C15">
            <v>11.896000000000001</v>
          </cell>
          <cell r="D15">
            <v>0</v>
          </cell>
          <cell r="E15">
            <v>-11.896000000000001</v>
          </cell>
          <cell r="G15">
            <v>99.587000000000003</v>
          </cell>
          <cell r="H15">
            <v>880.50055437366746</v>
          </cell>
          <cell r="I15">
            <v>780.91355437366747</v>
          </cell>
          <cell r="K15">
            <v>1138.5826288727633</v>
          </cell>
          <cell r="L15">
            <v>1156.5826288727633</v>
          </cell>
          <cell r="M15">
            <v>-18</v>
          </cell>
          <cell r="N15">
            <v>-1.5809129301244153E-2</v>
          </cell>
        </row>
        <row r="16">
          <cell r="A16" t="str">
            <v xml:space="preserve">  Miscellaneous</v>
          </cell>
          <cell r="C16">
            <v>851.72299999999996</v>
          </cell>
          <cell r="D16">
            <v>0</v>
          </cell>
          <cell r="E16">
            <v>-851.72299999999996</v>
          </cell>
          <cell r="G16">
            <v>699.04899999999998</v>
          </cell>
          <cell r="H16">
            <v>0</v>
          </cell>
          <cell r="I16">
            <v>-699.04899999999998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 xml:space="preserve">  Overhead</v>
          </cell>
          <cell r="C17">
            <v>-651.85</v>
          </cell>
          <cell r="D17">
            <v>0</v>
          </cell>
          <cell r="E17">
            <v>651.85</v>
          </cell>
          <cell r="G17">
            <v>-2E-3</v>
          </cell>
          <cell r="H17">
            <v>0</v>
          </cell>
          <cell r="I17">
            <v>2E-3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 t="str">
            <v xml:space="preserve">  Pipeline Integrity</v>
          </cell>
          <cell r="C18">
            <v>0</v>
          </cell>
          <cell r="D18">
            <v>927.90553699224438</v>
          </cell>
          <cell r="E18">
            <v>927.90553699224438</v>
          </cell>
          <cell r="G18">
            <v>0</v>
          </cell>
          <cell r="H18">
            <v>4673.5711577074717</v>
          </cell>
          <cell r="I18">
            <v>4673.5711577074717</v>
          </cell>
          <cell r="K18">
            <v>10241.004397845049</v>
          </cell>
          <cell r="L18">
            <v>10241</v>
          </cell>
          <cell r="M18">
            <v>4.3978450485155918E-3</v>
          </cell>
          <cell r="N18">
            <v>4.2943493408136837E-7</v>
          </cell>
        </row>
        <row r="19">
          <cell r="A19" t="str">
            <v xml:space="preserve">  Public Improvements</v>
          </cell>
          <cell r="C19">
            <v>525.005</v>
          </cell>
          <cell r="D19">
            <v>316.63433578026508</v>
          </cell>
          <cell r="E19">
            <v>-208.37066421973492</v>
          </cell>
          <cell r="G19">
            <v>1064.634</v>
          </cell>
          <cell r="H19">
            <v>1899.8060311037957</v>
          </cell>
          <cell r="I19">
            <v>835.17203110379569</v>
          </cell>
          <cell r="K19">
            <v>3799.6120596659221</v>
          </cell>
          <cell r="L19">
            <v>3800</v>
          </cell>
          <cell r="M19">
            <v>-0.38794033407793904</v>
          </cell>
          <cell r="N19">
            <v>-1.0209998494215971E-4</v>
          </cell>
        </row>
        <row r="20">
          <cell r="A20" t="str">
            <v xml:space="preserve">  Structures</v>
          </cell>
          <cell r="C20">
            <v>5.7679999999999998</v>
          </cell>
          <cell r="D20">
            <v>0</v>
          </cell>
          <cell r="E20">
            <v>-5.7679999999999998</v>
          </cell>
          <cell r="G20">
            <v>-55.463000000000001</v>
          </cell>
          <cell r="H20">
            <v>19.388113275780395</v>
          </cell>
          <cell r="I20">
            <v>74.851113275780392</v>
          </cell>
          <cell r="K20">
            <v>665.65883014808526</v>
          </cell>
          <cell r="L20">
            <v>666</v>
          </cell>
          <cell r="M20">
            <v>-0.34116985191474214</v>
          </cell>
          <cell r="N20">
            <v>-5.1252959693908677E-4</v>
          </cell>
        </row>
        <row r="21">
          <cell r="A21" t="str">
            <v xml:space="preserve">  System Improvement</v>
          </cell>
          <cell r="C21">
            <v>2603.1060000000002</v>
          </cell>
          <cell r="D21">
            <v>41.904557765135777</v>
          </cell>
          <cell r="E21">
            <v>-2561.2014422348643</v>
          </cell>
          <cell r="G21">
            <v>21712.428</v>
          </cell>
          <cell r="H21">
            <v>1371.4922138779355</v>
          </cell>
          <cell r="I21">
            <v>-20340.935786122063</v>
          </cell>
          <cell r="K21">
            <v>2680.5522820473457</v>
          </cell>
          <cell r="L21">
            <v>2681</v>
          </cell>
          <cell r="M21">
            <v>-0.44771795265432957</v>
          </cell>
          <cell r="N21">
            <v>-1.6702451791478307E-4</v>
          </cell>
        </row>
        <row r="22">
          <cell r="A22" t="str">
            <v xml:space="preserve">  System Integrity</v>
          </cell>
          <cell r="C22">
            <v>694.24900000000002</v>
          </cell>
          <cell r="D22">
            <v>3225.5185844160819</v>
          </cell>
          <cell r="E22">
            <v>2531.2695844160817</v>
          </cell>
          <cell r="G22">
            <v>5282.1980000000003</v>
          </cell>
          <cell r="H22">
            <v>17682.576714820367</v>
          </cell>
          <cell r="I22">
            <v>12400.378714820366</v>
          </cell>
          <cell r="K22">
            <v>27521.627025474474</v>
          </cell>
          <cell r="L22">
            <v>25221.627025474474</v>
          </cell>
          <cell r="M22">
            <v>2300</v>
          </cell>
          <cell r="N22">
            <v>8.3570640568273152E-2</v>
          </cell>
        </row>
        <row r="23">
          <cell r="A23" t="str">
            <v xml:space="preserve">  Vehicles</v>
          </cell>
          <cell r="C23">
            <v>0</v>
          </cell>
          <cell r="D23">
            <v>0</v>
          </cell>
          <cell r="E23">
            <v>0</v>
          </cell>
          <cell r="G23">
            <v>0</v>
          </cell>
          <cell r="H23">
            <v>0</v>
          </cell>
          <cell r="I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 xml:space="preserve">  Total Non-Growth</v>
          </cell>
          <cell r="C24">
            <v>4255.8460000000005</v>
          </cell>
          <cell r="D24">
            <v>4543.2110004645165</v>
          </cell>
          <cell r="E24">
            <v>287.36500046451556</v>
          </cell>
          <cell r="G24">
            <v>28818.402000000002</v>
          </cell>
          <cell r="H24">
            <v>26621.078742179794</v>
          </cell>
          <cell r="I24">
            <v>-2197.3232578202042</v>
          </cell>
          <cell r="K24">
            <v>46297.021109184556</v>
          </cell>
          <cell r="L24">
            <v>44016.209654347236</v>
          </cell>
          <cell r="M24">
            <v>2280.8114548373192</v>
          </cell>
          <cell r="N24">
            <v>4.926475613751409E-2</v>
          </cell>
        </row>
        <row r="26">
          <cell r="A26" t="str">
            <v xml:space="preserve"> Total Atmos Pipeline - Texas</v>
          </cell>
          <cell r="C26">
            <v>2817.9540000000006</v>
          </cell>
          <cell r="D26">
            <v>5435.0642814055782</v>
          </cell>
          <cell r="E26">
            <v>2617.1102814055776</v>
          </cell>
          <cell r="G26">
            <v>26381.259000000002</v>
          </cell>
          <cell r="H26">
            <v>27869.699359395046</v>
          </cell>
          <cell r="I26">
            <v>1488.4403593950483</v>
          </cell>
          <cell r="K26">
            <v>54595.707249200008</v>
          </cell>
          <cell r="L26">
            <v>56514.895794362688</v>
          </cell>
          <cell r="M26">
            <v>-1919.1885451626808</v>
          </cell>
          <cell r="N26">
            <v>-3.5152737126430446E-2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SU"/>
    </sheetNames>
    <sheetDataSet>
      <sheetData sheetId="0">
        <row r="9">
          <cell r="C9" t="str">
            <v>ActualM</v>
          </cell>
          <cell r="D9" t="str">
            <v>BudgetM</v>
          </cell>
          <cell r="G9" t="str">
            <v>ActualY</v>
          </cell>
          <cell r="H9" t="str">
            <v>BudgetY</v>
          </cell>
          <cell r="K9" t="str">
            <v>Budget</v>
          </cell>
          <cell r="L9" t="str">
            <v>Projection</v>
          </cell>
        </row>
        <row r="10">
          <cell r="A10" t="str">
            <v>Shared Services</v>
          </cell>
          <cell r="D10" t="str">
            <v>M-T-D</v>
          </cell>
          <cell r="H10" t="str">
            <v>Y-T-D</v>
          </cell>
          <cell r="L10" t="str">
            <v>FY 2008</v>
          </cell>
        </row>
        <row r="11">
          <cell r="C11" t="str">
            <v>Actual</v>
          </cell>
          <cell r="D11" t="str">
            <v>Budget</v>
          </cell>
          <cell r="E11" t="str">
            <v>Variance</v>
          </cell>
          <cell r="G11" t="str">
            <v>Actual</v>
          </cell>
          <cell r="H11" t="str">
            <v>Budget</v>
          </cell>
          <cell r="I11" t="str">
            <v>Variance</v>
          </cell>
          <cell r="K11" t="str">
            <v>Budget</v>
          </cell>
          <cell r="L11" t="str">
            <v>Projection</v>
          </cell>
          <cell r="M11" t="str">
            <v>Var$</v>
          </cell>
          <cell r="N11" t="str">
            <v>Var%</v>
          </cell>
        </row>
        <row r="12">
          <cell r="A12" t="str">
            <v xml:space="preserve">  Growth</v>
          </cell>
          <cell r="C12">
            <v>0</v>
          </cell>
          <cell r="D12">
            <v>0</v>
          </cell>
          <cell r="E12">
            <v>0</v>
          </cell>
          <cell r="G12">
            <v>0</v>
          </cell>
          <cell r="H12">
            <v>0</v>
          </cell>
          <cell r="I12">
            <v>0</v>
          </cell>
          <cell r="K12">
            <v>0</v>
          </cell>
          <cell r="M12">
            <v>0</v>
          </cell>
          <cell r="N12">
            <v>0</v>
          </cell>
        </row>
        <row r="14">
          <cell r="A14" t="str">
            <v xml:space="preserve">  Equipment</v>
          </cell>
          <cell r="C14">
            <v>0</v>
          </cell>
          <cell r="D14">
            <v>0</v>
          </cell>
          <cell r="E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M14">
            <v>0</v>
          </cell>
          <cell r="N14">
            <v>0</v>
          </cell>
        </row>
        <row r="15">
          <cell r="A15" t="str">
            <v xml:space="preserve">  Information Technology</v>
          </cell>
          <cell r="C15">
            <v>2010.18</v>
          </cell>
          <cell r="D15">
            <v>2985.2457100000001</v>
          </cell>
          <cell r="E15">
            <v>975.06571000000008</v>
          </cell>
          <cell r="G15">
            <v>3027.212</v>
          </cell>
          <cell r="H15">
            <v>8903.1185100000021</v>
          </cell>
          <cell r="I15">
            <v>5875.9065100000025</v>
          </cell>
          <cell r="K15">
            <v>18917.220310000001</v>
          </cell>
          <cell r="L15">
            <v>18917.220310000001</v>
          </cell>
          <cell r="M15">
            <v>0</v>
          </cell>
          <cell r="N15">
            <v>0</v>
          </cell>
        </row>
        <row r="16">
          <cell r="A16" t="str">
            <v xml:space="preserve">  Miscellaneous</v>
          </cell>
          <cell r="C16">
            <v>-440.36700000000002</v>
          </cell>
          <cell r="D16">
            <v>0</v>
          </cell>
          <cell r="E16">
            <v>440.36700000000002</v>
          </cell>
          <cell r="G16">
            <v>74.046000000000006</v>
          </cell>
          <cell r="H16">
            <v>0</v>
          </cell>
          <cell r="I16">
            <v>-74.046000000000006</v>
          </cell>
          <cell r="K16">
            <v>0</v>
          </cell>
          <cell r="M16">
            <v>0</v>
          </cell>
          <cell r="N16">
            <v>0</v>
          </cell>
        </row>
        <row r="17">
          <cell r="A17" t="str">
            <v xml:space="preserve">  Overhead</v>
          </cell>
          <cell r="C17">
            <v>-2002.7650000000001</v>
          </cell>
          <cell r="D17">
            <v>0</v>
          </cell>
          <cell r="E17">
            <v>2002.7650000000001</v>
          </cell>
          <cell r="G17">
            <v>0</v>
          </cell>
          <cell r="H17">
            <v>0</v>
          </cell>
          <cell r="I17">
            <v>0</v>
          </cell>
          <cell r="K17">
            <v>0</v>
          </cell>
          <cell r="M17">
            <v>0</v>
          </cell>
          <cell r="N17">
            <v>0</v>
          </cell>
        </row>
        <row r="18">
          <cell r="A18" t="str">
            <v xml:space="preserve">  Pipeline Integrity</v>
          </cell>
          <cell r="C18">
            <v>0</v>
          </cell>
          <cell r="D18">
            <v>0</v>
          </cell>
          <cell r="E18">
            <v>0</v>
          </cell>
          <cell r="G18">
            <v>0</v>
          </cell>
          <cell r="H18">
            <v>0</v>
          </cell>
          <cell r="I18">
            <v>0</v>
          </cell>
          <cell r="K18">
            <v>0</v>
          </cell>
          <cell r="M18">
            <v>0</v>
          </cell>
          <cell r="N18">
            <v>0</v>
          </cell>
        </row>
        <row r="19">
          <cell r="A19" t="str">
            <v xml:space="preserve">  Public Improvements</v>
          </cell>
          <cell r="C19">
            <v>0</v>
          </cell>
          <cell r="D19">
            <v>0</v>
          </cell>
          <cell r="E19">
            <v>0</v>
          </cell>
          <cell r="G19">
            <v>0</v>
          </cell>
          <cell r="H19">
            <v>0</v>
          </cell>
          <cell r="I19">
            <v>0</v>
          </cell>
          <cell r="K19">
            <v>0</v>
          </cell>
          <cell r="M19">
            <v>0</v>
          </cell>
          <cell r="N19">
            <v>0</v>
          </cell>
        </row>
        <row r="20">
          <cell r="A20" t="str">
            <v xml:space="preserve">  Structures</v>
          </cell>
          <cell r="C20">
            <v>43.957000000000001</v>
          </cell>
          <cell r="D20">
            <v>0</v>
          </cell>
          <cell r="E20">
            <v>-43.957000000000001</v>
          </cell>
          <cell r="G20">
            <v>179.935</v>
          </cell>
          <cell r="H20">
            <v>308.89562999999998</v>
          </cell>
          <cell r="I20">
            <v>128.96062999999998</v>
          </cell>
          <cell r="K20">
            <v>1782.7919099999997</v>
          </cell>
          <cell r="M20">
            <v>1782.7919099999997</v>
          </cell>
          <cell r="N20">
            <v>1</v>
          </cell>
        </row>
        <row r="21">
          <cell r="A21" t="str">
            <v xml:space="preserve">  System Improvement</v>
          </cell>
          <cell r="C21">
            <v>0</v>
          </cell>
          <cell r="D21">
            <v>0</v>
          </cell>
          <cell r="E21">
            <v>0</v>
          </cell>
          <cell r="G21">
            <v>0</v>
          </cell>
          <cell r="H21">
            <v>0</v>
          </cell>
          <cell r="I21">
            <v>0</v>
          </cell>
          <cell r="K21">
            <v>0</v>
          </cell>
          <cell r="M21">
            <v>0</v>
          </cell>
          <cell r="N21">
            <v>0</v>
          </cell>
        </row>
        <row r="22">
          <cell r="A22" t="str">
            <v xml:space="preserve">  System Integrity</v>
          </cell>
          <cell r="C22">
            <v>0</v>
          </cell>
          <cell r="D22">
            <v>0</v>
          </cell>
          <cell r="E22">
            <v>0</v>
          </cell>
          <cell r="G22">
            <v>0</v>
          </cell>
          <cell r="H22">
            <v>0</v>
          </cell>
          <cell r="I22">
            <v>0</v>
          </cell>
          <cell r="K22">
            <v>0</v>
          </cell>
          <cell r="M22">
            <v>0</v>
          </cell>
          <cell r="N22">
            <v>0</v>
          </cell>
        </row>
        <row r="23">
          <cell r="A23" t="str">
            <v xml:space="preserve">  Vehicles</v>
          </cell>
          <cell r="C23">
            <v>0</v>
          </cell>
          <cell r="D23">
            <v>0</v>
          </cell>
          <cell r="E23">
            <v>0</v>
          </cell>
          <cell r="G23">
            <v>0</v>
          </cell>
          <cell r="H23">
            <v>0</v>
          </cell>
          <cell r="I23">
            <v>0</v>
          </cell>
          <cell r="K23">
            <v>0</v>
          </cell>
          <cell r="M23">
            <v>0</v>
          </cell>
          <cell r="N23">
            <v>0</v>
          </cell>
        </row>
        <row r="24">
          <cell r="A24" t="str">
            <v xml:space="preserve">  Total Non-Growth</v>
          </cell>
          <cell r="C24">
            <v>-388.995</v>
          </cell>
          <cell r="D24">
            <v>2985.2457100000001</v>
          </cell>
          <cell r="E24">
            <v>3374.2407100000005</v>
          </cell>
          <cell r="G24">
            <v>3281.1929999999998</v>
          </cell>
          <cell r="H24">
            <v>9212.014140000003</v>
          </cell>
          <cell r="I24">
            <v>5930.8211400000018</v>
          </cell>
          <cell r="K24">
            <v>20700.012220000001</v>
          </cell>
          <cell r="L24">
            <v>18917.220310000001</v>
          </cell>
          <cell r="M24">
            <v>1782.7919099999997</v>
          </cell>
          <cell r="N24">
            <v>8.6125162200508087E-2</v>
          </cell>
        </row>
        <row r="26">
          <cell r="A26" t="str">
            <v xml:space="preserve"> Total Shared Services</v>
          </cell>
          <cell r="C26">
            <v>-388.995</v>
          </cell>
          <cell r="D26">
            <v>2985.2457100000001</v>
          </cell>
          <cell r="E26">
            <v>3374.2407100000005</v>
          </cell>
          <cell r="G26">
            <v>3281.1929999999998</v>
          </cell>
          <cell r="H26">
            <v>9212.014140000003</v>
          </cell>
          <cell r="I26">
            <v>5930.8211400000018</v>
          </cell>
          <cell r="K26">
            <v>20700.012220000001</v>
          </cell>
          <cell r="L26">
            <v>18917.220310000001</v>
          </cell>
          <cell r="M26">
            <v>1782.7919099999997</v>
          </cell>
          <cell r="N26">
            <v>8.6125162200508087E-2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cover"/>
      <sheetName val="contents"/>
      <sheetName val="bs"/>
      <sheetName val="p&amp;l"/>
      <sheetName val="notes"/>
      <sheetName val="sched1"/>
      <sheetName val="sched2"/>
      <sheetName val="sched3"/>
      <sheetName val="sched4"/>
      <sheetName val="sched5"/>
      <sheetName val="sched6"/>
      <sheetName val="sched7"/>
      <sheetName val="sched8"/>
      <sheetName val="sched9"/>
      <sheetName val="Cash JEs"/>
      <sheetName val="Ppd-Accr JEs"/>
      <sheetName val="Accrd Int"/>
      <sheetName val="prepd-accrl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ion - ColKans"/>
      <sheetName val="Reforecast - Worksheet"/>
    </sheetNames>
    <sheetDataSet>
      <sheetData sheetId="0">
        <row r="12">
          <cell r="B12" t="str">
            <v>FY 2005</v>
          </cell>
          <cell r="C12" t="str">
            <v>9 Months -YTD</v>
          </cell>
          <cell r="D12" t="str">
            <v>Jul thru Sep</v>
          </cell>
          <cell r="E12" t="str">
            <v>Budget</v>
          </cell>
          <cell r="F12" t="str">
            <v>Reforecast</v>
          </cell>
          <cell r="G12" t="str">
            <v>Reforecast.</v>
          </cell>
          <cell r="H12" t="str">
            <v>Adjustments</v>
          </cell>
          <cell r="I12" t="str">
            <v>Projected</v>
          </cell>
          <cell r="J12" t="str">
            <v>Adjustment</v>
          </cell>
          <cell r="K12" t="str">
            <v>Adjustments.</v>
          </cell>
        </row>
        <row r="13">
          <cell r="A13" t="str">
            <v>Gross Profit</v>
          </cell>
          <cell r="B13">
            <v>70592.511289999995</v>
          </cell>
          <cell r="C13">
            <v>60305.285309999999</v>
          </cell>
          <cell r="D13">
            <v>10139.753000000001</v>
          </cell>
          <cell r="E13">
            <v>70445.038310000004</v>
          </cell>
          <cell r="F13">
            <v>150</v>
          </cell>
          <cell r="G13">
            <v>70595.038310000004</v>
          </cell>
          <cell r="H13">
            <v>0</v>
          </cell>
          <cell r="I13">
            <v>70595.038310000004</v>
          </cell>
          <cell r="J13">
            <v>0</v>
          </cell>
          <cell r="K13">
            <v>70595.038310000004</v>
          </cell>
        </row>
        <row r="15">
          <cell r="A15" t="str">
            <v>OPERATION &amp; MAINTENANCE EXPENSE</v>
          </cell>
        </row>
        <row r="16">
          <cell r="A16" t="str">
            <v>Labor</v>
          </cell>
          <cell r="B16">
            <v>7542.60005</v>
          </cell>
          <cell r="C16">
            <v>5592.6841499999991</v>
          </cell>
          <cell r="D16">
            <v>1903.0282000000002</v>
          </cell>
          <cell r="E16">
            <v>7495.7123499999998</v>
          </cell>
          <cell r="G16">
            <v>7495.7123499999998</v>
          </cell>
          <cell r="H16">
            <v>0</v>
          </cell>
          <cell r="I16">
            <v>7495.7123499999998</v>
          </cell>
          <cell r="J16">
            <v>0</v>
          </cell>
          <cell r="K16">
            <v>7495.7123499999998</v>
          </cell>
        </row>
        <row r="17">
          <cell r="A17" t="str">
            <v>Benefits</v>
          </cell>
          <cell r="B17">
            <v>2391.0041900000001</v>
          </cell>
          <cell r="C17">
            <v>1702.40095</v>
          </cell>
          <cell r="D17">
            <v>603.25991999999997</v>
          </cell>
          <cell r="E17">
            <v>2305.6608699999997</v>
          </cell>
          <cell r="F17">
            <v>-25</v>
          </cell>
          <cell r="G17">
            <v>2280.6608699999997</v>
          </cell>
          <cell r="H17">
            <v>0</v>
          </cell>
          <cell r="I17">
            <v>2280.6608699999997</v>
          </cell>
          <cell r="J17">
            <v>0</v>
          </cell>
          <cell r="K17">
            <v>2280.6608699999997</v>
          </cell>
        </row>
        <row r="18">
          <cell r="A18" t="str">
            <v>Materials &amp; Supplies</v>
          </cell>
          <cell r="B18">
            <v>560.22443999999996</v>
          </cell>
          <cell r="C18">
            <v>545.51081999999997</v>
          </cell>
          <cell r="D18">
            <v>137.89452999999997</v>
          </cell>
          <cell r="E18">
            <v>683.40535</v>
          </cell>
          <cell r="F18">
            <v>55</v>
          </cell>
          <cell r="G18">
            <v>738.40535</v>
          </cell>
          <cell r="H18">
            <v>0</v>
          </cell>
          <cell r="I18">
            <v>738.40535</v>
          </cell>
          <cell r="J18">
            <v>0</v>
          </cell>
          <cell r="K18">
            <v>738.40535</v>
          </cell>
        </row>
        <row r="19">
          <cell r="A19" t="str">
            <v>Vehicles &amp; Equip</v>
          </cell>
          <cell r="B19">
            <v>1170.4531999999999</v>
          </cell>
          <cell r="C19">
            <v>814.14391000000001</v>
          </cell>
          <cell r="D19">
            <v>292.60599999999999</v>
          </cell>
          <cell r="E19">
            <v>1106.74991</v>
          </cell>
          <cell r="F19">
            <v>-15</v>
          </cell>
          <cell r="G19">
            <v>1091.74991</v>
          </cell>
          <cell r="H19">
            <v>0</v>
          </cell>
          <cell r="I19">
            <v>1091.74991</v>
          </cell>
          <cell r="J19">
            <v>0</v>
          </cell>
          <cell r="K19">
            <v>1091.74991</v>
          </cell>
        </row>
        <row r="20">
          <cell r="A20" t="str">
            <v>Print &amp; Postages</v>
          </cell>
          <cell r="B20">
            <v>83.552000000000007</v>
          </cell>
          <cell r="C20">
            <v>52.474779999999996</v>
          </cell>
          <cell r="D20">
            <v>20.885000000000002</v>
          </cell>
          <cell r="E20">
            <v>73.359780000000001</v>
          </cell>
          <cell r="F20">
            <v>0</v>
          </cell>
          <cell r="G20">
            <v>73.359780000000001</v>
          </cell>
          <cell r="H20">
            <v>0</v>
          </cell>
          <cell r="I20">
            <v>73.359780000000001</v>
          </cell>
          <cell r="J20">
            <v>0</v>
          </cell>
          <cell r="K20">
            <v>73.359780000000001</v>
          </cell>
        </row>
        <row r="21">
          <cell r="A21" t="str">
            <v>Insurance</v>
          </cell>
          <cell r="B21">
            <v>647.79700000000003</v>
          </cell>
          <cell r="C21">
            <v>476.68252000000001</v>
          </cell>
          <cell r="D21">
            <v>81.006</v>
          </cell>
          <cell r="E21">
            <v>557.68852000000004</v>
          </cell>
          <cell r="F21">
            <v>-25</v>
          </cell>
          <cell r="G21">
            <v>532.68852000000004</v>
          </cell>
          <cell r="H21">
            <v>0</v>
          </cell>
          <cell r="I21">
            <v>532.68852000000004</v>
          </cell>
          <cell r="J21">
            <v>0</v>
          </cell>
          <cell r="K21">
            <v>532.68852000000004</v>
          </cell>
        </row>
        <row r="22">
          <cell r="A22" t="str">
            <v>Marketing</v>
          </cell>
          <cell r="B22">
            <v>322.72800000000001</v>
          </cell>
          <cell r="C22">
            <v>204.21606</v>
          </cell>
          <cell r="D22">
            <v>79.58</v>
          </cell>
          <cell r="E22">
            <v>283.79606000000001</v>
          </cell>
          <cell r="F22">
            <v>0</v>
          </cell>
          <cell r="G22">
            <v>283.79606000000001</v>
          </cell>
          <cell r="H22">
            <v>0</v>
          </cell>
          <cell r="I22">
            <v>283.79606000000001</v>
          </cell>
          <cell r="J22">
            <v>0</v>
          </cell>
          <cell r="K22">
            <v>283.79606000000001</v>
          </cell>
        </row>
        <row r="23">
          <cell r="A23" t="str">
            <v>Employee Welfare</v>
          </cell>
          <cell r="B23">
            <v>637.10500000000002</v>
          </cell>
          <cell r="C23">
            <v>513.09270000000004</v>
          </cell>
          <cell r="D23">
            <v>109.75700000000001</v>
          </cell>
          <cell r="E23">
            <v>622.84969999999998</v>
          </cell>
          <cell r="F23">
            <v>10</v>
          </cell>
          <cell r="G23">
            <v>632.84969999999998</v>
          </cell>
          <cell r="H23">
            <v>0</v>
          </cell>
          <cell r="I23">
            <v>632.84969999999998</v>
          </cell>
          <cell r="J23">
            <v>0</v>
          </cell>
          <cell r="K23">
            <v>632.84969999999998</v>
          </cell>
        </row>
        <row r="24">
          <cell r="A24" t="str">
            <v>Information Technologies</v>
          </cell>
          <cell r="B24">
            <v>170.1</v>
          </cell>
          <cell r="C24">
            <v>123.23336</v>
          </cell>
          <cell r="D24">
            <v>42.524999999999999</v>
          </cell>
          <cell r="E24">
            <v>165.75836000000001</v>
          </cell>
          <cell r="F24">
            <v>0</v>
          </cell>
          <cell r="G24">
            <v>165.75836000000001</v>
          </cell>
          <cell r="H24">
            <v>0</v>
          </cell>
          <cell r="I24">
            <v>165.75836000000001</v>
          </cell>
          <cell r="J24">
            <v>0</v>
          </cell>
          <cell r="K24">
            <v>165.75836000000001</v>
          </cell>
        </row>
        <row r="25">
          <cell r="A25" t="str">
            <v>Rent, Maint., &amp; Utilities</v>
          </cell>
          <cell r="B25">
            <v>1183.894</v>
          </cell>
          <cell r="C25">
            <v>912.21935999999994</v>
          </cell>
          <cell r="D25">
            <v>236.125</v>
          </cell>
          <cell r="E25">
            <v>1148.3443600000001</v>
          </cell>
          <cell r="F25">
            <v>0</v>
          </cell>
          <cell r="G25">
            <v>1148.3443600000001</v>
          </cell>
          <cell r="H25">
            <v>0</v>
          </cell>
          <cell r="I25">
            <v>1148.3443600000001</v>
          </cell>
          <cell r="J25">
            <v>0</v>
          </cell>
          <cell r="K25">
            <v>1148.3443600000001</v>
          </cell>
        </row>
        <row r="26">
          <cell r="A26" t="str">
            <v>Directors &amp; Shareholders &amp;PR</v>
          </cell>
          <cell r="B26">
            <v>6.3</v>
          </cell>
          <cell r="C26">
            <v>10.698090000000001</v>
          </cell>
          <cell r="D26">
            <v>1.575</v>
          </cell>
          <cell r="E26">
            <v>12.27309</v>
          </cell>
          <cell r="F26">
            <v>0</v>
          </cell>
          <cell r="G26">
            <v>12.27309</v>
          </cell>
          <cell r="H26">
            <v>0</v>
          </cell>
          <cell r="I26">
            <v>12.27309</v>
          </cell>
          <cell r="J26">
            <v>0</v>
          </cell>
          <cell r="K26">
            <v>12.27309</v>
          </cell>
        </row>
        <row r="27">
          <cell r="A27" t="str">
            <v>Telecom</v>
          </cell>
          <cell r="B27">
            <v>562.71799999999996</v>
          </cell>
          <cell r="C27">
            <v>362.36500999999998</v>
          </cell>
          <cell r="D27">
            <v>140.71100000000001</v>
          </cell>
          <cell r="E27">
            <v>503.07601</v>
          </cell>
          <cell r="F27">
            <v>0</v>
          </cell>
          <cell r="G27">
            <v>503.07601</v>
          </cell>
          <cell r="H27">
            <v>0</v>
          </cell>
          <cell r="I27">
            <v>503.07601</v>
          </cell>
          <cell r="J27">
            <v>0</v>
          </cell>
          <cell r="K27">
            <v>503.07601</v>
          </cell>
        </row>
        <row r="28">
          <cell r="A28" t="str">
            <v>Travel &amp; Entertainment</v>
          </cell>
          <cell r="B28">
            <v>704.88400000000001</v>
          </cell>
          <cell r="C28">
            <v>496.94085999999999</v>
          </cell>
          <cell r="D28">
            <v>175.65350000000001</v>
          </cell>
          <cell r="E28">
            <v>672.59436000000005</v>
          </cell>
          <cell r="F28">
            <v>180</v>
          </cell>
          <cell r="G28">
            <v>852.59436000000005</v>
          </cell>
          <cell r="H28">
            <v>0</v>
          </cell>
          <cell r="I28">
            <v>852.59436000000005</v>
          </cell>
          <cell r="J28">
            <v>0</v>
          </cell>
          <cell r="K28">
            <v>852.59436000000005</v>
          </cell>
        </row>
        <row r="29">
          <cell r="A29" t="str">
            <v>Dues &amp; Donations</v>
          </cell>
          <cell r="B29">
            <v>102.286</v>
          </cell>
          <cell r="C29">
            <v>85.021679999999989</v>
          </cell>
          <cell r="D29">
            <v>23.888000000000002</v>
          </cell>
          <cell r="E29">
            <v>108.90967999999999</v>
          </cell>
          <cell r="F29">
            <v>0</v>
          </cell>
          <cell r="G29">
            <v>108.90967999999999</v>
          </cell>
          <cell r="H29">
            <v>0</v>
          </cell>
          <cell r="I29">
            <v>108.90967999999999</v>
          </cell>
          <cell r="J29">
            <v>0</v>
          </cell>
          <cell r="K29">
            <v>108.90967999999999</v>
          </cell>
        </row>
        <row r="30">
          <cell r="A30" t="str">
            <v>Training</v>
          </cell>
          <cell r="B30">
            <v>149.38300000000001</v>
          </cell>
          <cell r="C30">
            <v>62.005160000000004</v>
          </cell>
          <cell r="D30">
            <v>37.345999999999997</v>
          </cell>
          <cell r="E30">
            <v>99.351159999999993</v>
          </cell>
          <cell r="F30">
            <v>0</v>
          </cell>
          <cell r="G30">
            <v>99.351159999999993</v>
          </cell>
          <cell r="H30">
            <v>0</v>
          </cell>
          <cell r="I30">
            <v>99.351159999999993</v>
          </cell>
          <cell r="J30">
            <v>0</v>
          </cell>
          <cell r="K30">
            <v>99.351159999999993</v>
          </cell>
        </row>
        <row r="31">
          <cell r="A31" t="str">
            <v>Outside Services</v>
          </cell>
          <cell r="B31">
            <v>2965.0819999999999</v>
          </cell>
          <cell r="C31">
            <v>2630.5762500000001</v>
          </cell>
          <cell r="D31">
            <v>653.76599999999996</v>
          </cell>
          <cell r="E31">
            <v>3284.3422500000001</v>
          </cell>
          <cell r="F31">
            <v>586</v>
          </cell>
          <cell r="G31">
            <v>3870.3422500000001</v>
          </cell>
          <cell r="H31">
            <v>0</v>
          </cell>
          <cell r="I31">
            <v>3870.3422500000001</v>
          </cell>
          <cell r="J31">
            <v>0</v>
          </cell>
          <cell r="K31">
            <v>3870.3422500000001</v>
          </cell>
        </row>
        <row r="32">
          <cell r="A32" t="str">
            <v>Provision for Bad Debt</v>
          </cell>
          <cell r="B32">
            <v>1832.4714099999999</v>
          </cell>
          <cell r="C32">
            <v>234.25399999999999</v>
          </cell>
          <cell r="D32">
            <v>166.53733999999986</v>
          </cell>
          <cell r="E32">
            <v>400.79133999999988</v>
          </cell>
          <cell r="F32">
            <v>0</v>
          </cell>
          <cell r="G32">
            <v>400.79133999999988</v>
          </cell>
          <cell r="H32">
            <v>0</v>
          </cell>
          <cell r="I32">
            <v>400.79133999999988</v>
          </cell>
          <cell r="J32">
            <v>0</v>
          </cell>
          <cell r="K32">
            <v>400.79133999999988</v>
          </cell>
        </row>
        <row r="33">
          <cell r="A33" t="str">
            <v>Miscellaneous</v>
          </cell>
          <cell r="B33">
            <v>745.19772999999998</v>
          </cell>
          <cell r="C33">
            <v>512.75992999999994</v>
          </cell>
          <cell r="D33">
            <v>114.604</v>
          </cell>
          <cell r="E33">
            <v>627.36392999999998</v>
          </cell>
          <cell r="G33">
            <v>627.36392999999998</v>
          </cell>
          <cell r="H33">
            <v>0</v>
          </cell>
          <cell r="I33">
            <v>627.36392999999998</v>
          </cell>
          <cell r="J33">
            <v>0</v>
          </cell>
          <cell r="K33">
            <v>627.36392999999998</v>
          </cell>
        </row>
        <row r="34">
          <cell r="A34" t="str">
            <v>Expense Billings</v>
          </cell>
          <cell r="B34">
            <v>5515.4719999999998</v>
          </cell>
          <cell r="C34">
            <v>3982.8153199999997</v>
          </cell>
          <cell r="D34">
            <v>1328.758</v>
          </cell>
          <cell r="E34">
            <v>5311.5733199999995</v>
          </cell>
          <cell r="F34">
            <v>0</v>
          </cell>
          <cell r="G34">
            <v>5311.5733199999995</v>
          </cell>
          <cell r="H34">
            <v>0</v>
          </cell>
          <cell r="I34">
            <v>5311.5733199999995</v>
          </cell>
          <cell r="J34">
            <v>0</v>
          </cell>
          <cell r="K34">
            <v>5311.5733199999995</v>
          </cell>
        </row>
        <row r="35">
          <cell r="A35" t="str">
            <v xml:space="preserve">                            Total O&amp;M Expense</v>
          </cell>
          <cell r="B35">
            <v>27293.25202</v>
          </cell>
          <cell r="C35">
            <v>19314.09491</v>
          </cell>
          <cell r="D35">
            <v>6149.5054899999996</v>
          </cell>
          <cell r="E35">
            <v>25463.600399999999</v>
          </cell>
          <cell r="F35">
            <v>766</v>
          </cell>
          <cell r="G35">
            <v>26229.600400000003</v>
          </cell>
          <cell r="H35">
            <v>0</v>
          </cell>
          <cell r="I35">
            <v>26229.600400000003</v>
          </cell>
          <cell r="J35">
            <v>0</v>
          </cell>
          <cell r="K35">
            <v>26229.600400000003</v>
          </cell>
        </row>
        <row r="37">
          <cell r="A37" t="str">
            <v>Depreciation and Amortization</v>
          </cell>
          <cell r="B37">
            <v>15007.371999999999</v>
          </cell>
          <cell r="C37">
            <v>10277.9161</v>
          </cell>
          <cell r="D37">
            <v>3965.8850000000002</v>
          </cell>
          <cell r="E37">
            <v>14243.801100000001</v>
          </cell>
          <cell r="G37">
            <v>14243.801100000001</v>
          </cell>
          <cell r="I37">
            <v>14243.801100000001</v>
          </cell>
          <cell r="J37">
            <v>0</v>
          </cell>
          <cell r="K37">
            <v>14243.801100000001</v>
          </cell>
        </row>
        <row r="38">
          <cell r="A38" t="str">
            <v>Total Taxes - Other Than Income Taxes</v>
          </cell>
          <cell r="B38">
            <v>6182.358760000001</v>
          </cell>
          <cell r="C38">
            <v>3778.8655600000002</v>
          </cell>
          <cell r="D38">
            <v>1509.7399900000012</v>
          </cell>
          <cell r="E38">
            <v>5288.6055500000011</v>
          </cell>
          <cell r="F38">
            <v>-60</v>
          </cell>
          <cell r="G38">
            <v>5228.6055500000011</v>
          </cell>
          <cell r="H38">
            <v>0</v>
          </cell>
          <cell r="I38">
            <v>5228.6055500000011</v>
          </cell>
          <cell r="J38">
            <v>0</v>
          </cell>
          <cell r="K38">
            <v>5228.6055500000011</v>
          </cell>
        </row>
        <row r="39">
          <cell r="A39" t="str">
            <v>Other Income (Expense)</v>
          </cell>
          <cell r="E39">
            <v>0</v>
          </cell>
          <cell r="G39">
            <v>0</v>
          </cell>
          <cell r="K39">
            <v>0</v>
          </cell>
        </row>
        <row r="40">
          <cell r="A40" t="str">
            <v xml:space="preserve">    Interest, Net</v>
          </cell>
          <cell r="B40">
            <v>-7681.6</v>
          </cell>
          <cell r="C40">
            <v>-5698.8625400000001</v>
          </cell>
          <cell r="D40">
            <v>-1942.8</v>
          </cell>
          <cell r="E40">
            <v>-7641.6625400000003</v>
          </cell>
          <cell r="F40">
            <v>0</v>
          </cell>
          <cell r="G40">
            <v>-7641.6625400000003</v>
          </cell>
          <cell r="H40">
            <v>0</v>
          </cell>
          <cell r="I40">
            <v>-7641.6625400000003</v>
          </cell>
          <cell r="J40">
            <v>0</v>
          </cell>
          <cell r="K40">
            <v>-7641.6625400000003</v>
          </cell>
        </row>
        <row r="41">
          <cell r="A41" t="str">
            <v xml:space="preserve">   Other Misc. Income (Expense)</v>
          </cell>
          <cell r="B41">
            <v>-22.175999999999998</v>
          </cell>
          <cell r="C41">
            <v>-326.90174999999999</v>
          </cell>
          <cell r="D41">
            <v>174.45599999999999</v>
          </cell>
          <cell r="E41">
            <v>-152.44575</v>
          </cell>
          <cell r="F41">
            <v>-75</v>
          </cell>
          <cell r="G41">
            <v>-227.44575</v>
          </cell>
          <cell r="H41">
            <v>0</v>
          </cell>
          <cell r="I41">
            <v>-227.44575</v>
          </cell>
          <cell r="J41">
            <v>-200</v>
          </cell>
          <cell r="K41">
            <v>-427.44574999999998</v>
          </cell>
        </row>
        <row r="43">
          <cell r="A43" t="str">
            <v>Income (Loss) Before Income Taxes</v>
          </cell>
          <cell r="B43">
            <v>14405.752509999997</v>
          </cell>
          <cell r="C43">
            <v>20908.644449999996</v>
          </cell>
          <cell r="D43">
            <v>-3253.7214800000002</v>
          </cell>
          <cell r="E43">
            <v>17654.922969999996</v>
          </cell>
          <cell r="F43">
            <v>-631</v>
          </cell>
          <cell r="G43">
            <v>17023.92297</v>
          </cell>
          <cell r="H43">
            <v>0</v>
          </cell>
          <cell r="I43">
            <v>17023.92297</v>
          </cell>
          <cell r="J43">
            <v>-200</v>
          </cell>
          <cell r="K43">
            <v>16823.92297</v>
          </cell>
        </row>
        <row r="44">
          <cell r="A44" t="str">
            <v>Provision (Benefit) for Income Taxes</v>
          </cell>
          <cell r="B44">
            <v>5466.9841699999997</v>
          </cell>
          <cell r="C44">
            <v>7724.9889999999996</v>
          </cell>
          <cell r="D44">
            <v>-1234.7872599999998</v>
          </cell>
          <cell r="E44">
            <v>6490.2017399999995</v>
          </cell>
          <cell r="F44">
            <v>-232.20765622799991</v>
          </cell>
          <cell r="G44">
            <v>6257.9940837719996</v>
          </cell>
          <cell r="H44">
            <v>0</v>
          </cell>
          <cell r="I44">
            <v>6257.9940837719996</v>
          </cell>
          <cell r="J44">
            <v>-73.52</v>
          </cell>
          <cell r="K44">
            <v>6184.4740837719992</v>
          </cell>
        </row>
        <row r="45">
          <cell r="A45" t="str">
            <v xml:space="preserve">                         Net Income (Loss)</v>
          </cell>
          <cell r="B45">
            <v>8938.7683399999969</v>
          </cell>
          <cell r="C45">
            <v>13183.655449999997</v>
          </cell>
          <cell r="D45">
            <v>-2018.9342200000003</v>
          </cell>
          <cell r="E45">
            <v>11164.721229999996</v>
          </cell>
          <cell r="F45">
            <v>-398.79234377200009</v>
          </cell>
          <cell r="G45">
            <v>10765.928886228001</v>
          </cell>
          <cell r="H45">
            <v>0</v>
          </cell>
          <cell r="I45">
            <v>10765.928886228001</v>
          </cell>
          <cell r="J45">
            <v>-126.48</v>
          </cell>
          <cell r="K45">
            <v>10639.448886228001</v>
          </cell>
        </row>
        <row r="47">
          <cell r="A47" t="str">
            <v>Tax rate</v>
          </cell>
          <cell r="B47">
            <v>0.37950007583463624</v>
          </cell>
          <cell r="C47">
            <v>0.36946388458961055</v>
          </cell>
          <cell r="D47">
            <v>0.37949998719619965</v>
          </cell>
          <cell r="E47">
            <v>0.36761427682400138</v>
          </cell>
          <cell r="F47">
            <v>0.36759999999999998</v>
          </cell>
          <cell r="G47">
            <v>0.36759999999999998</v>
          </cell>
          <cell r="H47">
            <v>0.36759999999999998</v>
          </cell>
          <cell r="I47">
            <v>0.36759999999999998</v>
          </cell>
          <cell r="J47">
            <v>0.36759999999999998</v>
          </cell>
          <cell r="K47">
            <v>0.36759999999999998</v>
          </cell>
        </row>
      </sheetData>
      <sheetData sheetId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K-Projection"/>
      <sheetName val="Summary-CK"/>
      <sheetName val="CK-Project"/>
      <sheetName val="Colorado"/>
      <sheetName val="Kansas"/>
      <sheetName val="CKMO"/>
      <sheetName val="CKUnalloc"/>
      <sheetName val="by Project"/>
    </sheetNames>
    <sheetDataSet>
      <sheetData sheetId="0"/>
      <sheetData sheetId="1"/>
      <sheetData sheetId="2"/>
      <sheetData sheetId="3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>
            <v>2213528.1800000002</v>
          </cell>
          <cell r="C15">
            <v>121423.19</v>
          </cell>
          <cell r="D15">
            <v>82385.100000000006</v>
          </cell>
          <cell r="F15">
            <v>224867.64</v>
          </cell>
          <cell r="H15">
            <v>84052.32</v>
          </cell>
          <cell r="J15">
            <v>184759.81</v>
          </cell>
          <cell r="L15">
            <v>82777.119999999995</v>
          </cell>
          <cell r="N15">
            <v>77275.399999999994</v>
          </cell>
          <cell r="P15">
            <v>226805.01</v>
          </cell>
          <cell r="R15">
            <v>257709.24</v>
          </cell>
          <cell r="S15">
            <v>-30904.229999999981</v>
          </cell>
          <cell r="T15">
            <v>175307.73</v>
          </cell>
          <cell r="V15">
            <v>171150.23</v>
          </cell>
          <cell r="X15">
            <v>171504.11</v>
          </cell>
          <cell r="Z15">
            <v>1829112.67</v>
          </cell>
        </row>
        <row r="17">
          <cell r="A17" t="str">
            <v>Equipment</v>
          </cell>
          <cell r="B17">
            <v>282117.39</v>
          </cell>
          <cell r="C17">
            <v>18933.25</v>
          </cell>
          <cell r="D17">
            <v>3570.11</v>
          </cell>
          <cell r="F17">
            <v>3911.02</v>
          </cell>
          <cell r="H17" t="str">
            <v xml:space="preserve"> 0</v>
          </cell>
          <cell r="J17">
            <v>46128.29</v>
          </cell>
          <cell r="L17">
            <v>5962.45</v>
          </cell>
          <cell r="N17">
            <v>25806.61</v>
          </cell>
          <cell r="P17" t="str">
            <v xml:space="preserve"> 0</v>
          </cell>
          <cell r="Q17">
            <v>48000</v>
          </cell>
          <cell r="R17" t="str">
            <v xml:space="preserve"> 0</v>
          </cell>
          <cell r="S17">
            <v>48000</v>
          </cell>
          <cell r="T17" t="str">
            <v xml:space="preserve"> 0</v>
          </cell>
          <cell r="U17">
            <v>22193</v>
          </cell>
          <cell r="V17" t="str">
            <v xml:space="preserve"> 0</v>
          </cell>
          <cell r="X17" t="str">
            <v xml:space="preserve"> 0</v>
          </cell>
          <cell r="Z17">
            <v>222504.72999999998</v>
          </cell>
        </row>
        <row r="19">
          <cell r="A19" t="str">
            <v>3034.PC/MDTReplace-MDT033: CB10.PC / MDT Replacement - Acker - MDT</v>
          </cell>
          <cell r="B19">
            <v>71825.490000000005</v>
          </cell>
          <cell r="C19" t="str">
            <v xml:space="preserve"> 0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>
            <v>92710.3</v>
          </cell>
          <cell r="L19">
            <v>-3454.41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89255.89</v>
          </cell>
        </row>
        <row r="20">
          <cell r="A20" t="str">
            <v>3034.PC/MDTReplace-MDT034: CB10.PC / MDT Replacement - Acker for MDT</v>
          </cell>
          <cell r="B20">
            <v>5636.85</v>
          </cell>
          <cell r="C20" t="str">
            <v xml:space="preserve"> 0</v>
          </cell>
          <cell r="D20" t="str">
            <v xml:space="preserve"> 0</v>
          </cell>
          <cell r="F20" t="str">
            <v xml:space="preserve"> 0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Z20">
            <v>0</v>
          </cell>
        </row>
        <row r="21">
          <cell r="A21" t="str">
            <v>3034.PC/MDTReplace-PC033: CB10.PC / MDT Replacement - Acker - for PC</v>
          </cell>
          <cell r="B21">
            <v>28989.49</v>
          </cell>
          <cell r="C21" t="str">
            <v xml:space="preserve"> 0</v>
          </cell>
          <cell r="D21">
            <v>58330.3</v>
          </cell>
          <cell r="F21">
            <v>10834.38</v>
          </cell>
          <cell r="H21">
            <v>3775.9</v>
          </cell>
          <cell r="J21">
            <v>1502.38</v>
          </cell>
          <cell r="L21">
            <v>7284.95</v>
          </cell>
          <cell r="N21">
            <v>3101.9</v>
          </cell>
          <cell r="P21" t="str">
            <v xml:space="preserve"> 0</v>
          </cell>
          <cell r="Q21">
            <v>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84829.81</v>
          </cell>
        </row>
        <row r="22">
          <cell r="A22" t="str">
            <v>3034.PC/MDTReplace-PC034: CB10.PC / MDT Replacement - Acker for PC</v>
          </cell>
          <cell r="B22">
            <v>7247.37</v>
          </cell>
          <cell r="C22" t="str">
            <v xml:space="preserve"> 0</v>
          </cell>
          <cell r="D22" t="str">
            <v xml:space="preserve"> 0</v>
          </cell>
          <cell r="F22" t="str">
            <v xml:space="preserve"> 0</v>
          </cell>
          <cell r="H22" t="str">
            <v xml:space="preserve"> 0</v>
          </cell>
          <cell r="J22" t="str">
            <v xml:space="preserve"> 0</v>
          </cell>
          <cell r="L22" t="str">
            <v xml:space="preserve"> 0</v>
          </cell>
          <cell r="N22" t="str">
            <v xml:space="preserve"> 0</v>
          </cell>
          <cell r="P22" t="str">
            <v xml:space="preserve"> 0</v>
          </cell>
          <cell r="R22" t="str">
            <v xml:space="preserve"> 0</v>
          </cell>
          <cell r="T22" t="str">
            <v xml:space="preserve"> 0</v>
          </cell>
          <cell r="V22" t="str">
            <v xml:space="preserve"> 0</v>
          </cell>
          <cell r="X22" t="str">
            <v xml:space="preserve"> 0</v>
          </cell>
          <cell r="Z22">
            <v>0</v>
          </cell>
        </row>
        <row r="23">
          <cell r="A23" t="str">
            <v>3035.PC/MDTReplace-MDT033: CB10.PC / MDT Replacement - Acker for MDT</v>
          </cell>
          <cell r="B23">
            <v>5636.85</v>
          </cell>
          <cell r="C23" t="str">
            <v xml:space="preserve"> 0</v>
          </cell>
          <cell r="D23" t="str">
            <v xml:space="preserve"> 0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0</v>
          </cell>
        </row>
        <row r="24">
          <cell r="A24" t="str">
            <v>3035.PC/MDTReplace-PC033: CB10.PC / MDT Replacement - Acker for PC</v>
          </cell>
          <cell r="B24">
            <v>4831.58</v>
          </cell>
          <cell r="C24" t="str">
            <v xml:space="preserve"> 0</v>
          </cell>
          <cell r="D24" t="str">
            <v xml:space="preserve"> 0</v>
          </cell>
          <cell r="F24" t="str">
            <v xml:space="preserve"> 0</v>
          </cell>
          <cell r="H24" t="str">
            <v xml:space="preserve"> 0</v>
          </cell>
          <cell r="J24" t="str">
            <v xml:space="preserve"> 0</v>
          </cell>
          <cell r="L24" t="str">
            <v xml:space="preserve"> 0</v>
          </cell>
          <cell r="N24" t="str">
            <v xml:space="preserve"> 0</v>
          </cell>
          <cell r="P24" t="str">
            <v xml:space="preserve"> 0</v>
          </cell>
          <cell r="R24" t="str">
            <v xml:space="preserve"> 0</v>
          </cell>
          <cell r="T24" t="str">
            <v xml:space="preserve"> 0</v>
          </cell>
          <cell r="V24" t="str">
            <v xml:space="preserve"> 0</v>
          </cell>
          <cell r="X24" t="str">
            <v xml:space="preserve"> 0</v>
          </cell>
          <cell r="Z24">
            <v>0</v>
          </cell>
        </row>
        <row r="25">
          <cell r="A25" t="str">
            <v>3037.PC/MDTReplace-MDT035: CB10.PC / MDT Replacement - Acker for MDT</v>
          </cell>
          <cell r="B25">
            <v>11273.69</v>
          </cell>
          <cell r="C25" t="str">
            <v xml:space="preserve"> 0</v>
          </cell>
          <cell r="D25" t="str">
            <v xml:space="preserve"> 0</v>
          </cell>
          <cell r="F25" t="str">
            <v xml:space="preserve"> 0</v>
          </cell>
          <cell r="H25" t="str">
            <v xml:space="preserve"> 0</v>
          </cell>
          <cell r="J25" t="str">
            <v xml:space="preserve"> 0</v>
          </cell>
          <cell r="L25" t="str">
            <v xml:space="preserve"> 0</v>
          </cell>
          <cell r="N25" t="str">
            <v xml:space="preserve"> 0</v>
          </cell>
          <cell r="P25" t="str">
            <v xml:space="preserve"> 0</v>
          </cell>
          <cell r="R25" t="str">
            <v xml:space="preserve"> 0</v>
          </cell>
          <cell r="T25" t="str">
            <v xml:space="preserve"> 0</v>
          </cell>
          <cell r="V25" t="str">
            <v xml:space="preserve"> 0</v>
          </cell>
          <cell r="X25" t="str">
            <v xml:space="preserve"> 0</v>
          </cell>
          <cell r="Z25">
            <v>0</v>
          </cell>
        </row>
        <row r="26">
          <cell r="A26" t="str">
            <v>3037.PC/MDTReplace-PC035: CB10.PC / MDT Replacement - Acker for PC</v>
          </cell>
          <cell r="B26">
            <v>7247.37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>3040.PC/MDTReplace-MDT035: CB10.PC / MDT Replacement - Acker for MDT</v>
          </cell>
          <cell r="B27">
            <v>5636.85</v>
          </cell>
          <cell r="C27" t="str">
            <v xml:space="preserve"> 0</v>
          </cell>
          <cell r="D27" t="str">
            <v xml:space="preserve"> 0</v>
          </cell>
          <cell r="F27" t="str">
            <v xml:space="preserve"> 0</v>
          </cell>
          <cell r="H27" t="str">
            <v xml:space="preserve"> 0</v>
          </cell>
          <cell r="J27" t="str">
            <v xml:space="preserve"> 0</v>
          </cell>
          <cell r="L27" t="str">
            <v xml:space="preserve"> 0</v>
          </cell>
          <cell r="N27" t="str">
            <v xml:space="preserve"> 0</v>
          </cell>
          <cell r="P27" t="str">
            <v xml:space="preserve"> 0</v>
          </cell>
          <cell r="R27" t="str">
            <v xml:space="preserve"> 0</v>
          </cell>
          <cell r="T27" t="str">
            <v xml:space="preserve"> 0</v>
          </cell>
          <cell r="V27" t="str">
            <v xml:space="preserve"> 0</v>
          </cell>
          <cell r="X27" t="str">
            <v xml:space="preserve"> 0</v>
          </cell>
          <cell r="Z27">
            <v>0</v>
          </cell>
        </row>
        <row r="28">
          <cell r="A28" t="str">
            <v>3040.PC/MDTReplace-PC035: CB10.PC / MDT Replacement - Acker for PC</v>
          </cell>
          <cell r="B28">
            <v>4831.58</v>
          </cell>
          <cell r="C28" t="str">
            <v xml:space="preserve"> 0</v>
          </cell>
          <cell r="D28" t="str">
            <v xml:space="preserve"> 0</v>
          </cell>
          <cell r="F28" t="str">
            <v xml:space="preserve"> 0</v>
          </cell>
          <cell r="H28" t="str">
            <v xml:space="preserve"> 0</v>
          </cell>
          <cell r="J28" t="str">
            <v xml:space="preserve"> 0</v>
          </cell>
          <cell r="L28" t="str">
            <v xml:space="preserve"> 0</v>
          </cell>
          <cell r="N28" t="str">
            <v xml:space="preserve"> 0</v>
          </cell>
          <cell r="P28" t="str">
            <v xml:space="preserve"> 0</v>
          </cell>
          <cell r="R28" t="str">
            <v xml:space="preserve"> 0</v>
          </cell>
          <cell r="T28" t="str">
            <v xml:space="preserve"> 0</v>
          </cell>
          <cell r="V28" t="str">
            <v xml:space="preserve"> 0</v>
          </cell>
          <cell r="X28" t="str">
            <v xml:space="preserve"> 0</v>
          </cell>
          <cell r="Z28">
            <v>0</v>
          </cell>
        </row>
        <row r="29">
          <cell r="Z29">
            <v>0</v>
          </cell>
        </row>
        <row r="30">
          <cell r="Z30">
            <v>0</v>
          </cell>
        </row>
        <row r="31">
          <cell r="Z31">
            <v>0</v>
          </cell>
        </row>
        <row r="32">
          <cell r="Z32">
            <v>0</v>
          </cell>
        </row>
        <row r="33">
          <cell r="Z33">
            <v>0</v>
          </cell>
        </row>
        <row r="34">
          <cell r="Z34">
            <v>0</v>
          </cell>
        </row>
        <row r="35">
          <cell r="Z35">
            <v>0</v>
          </cell>
        </row>
        <row r="36">
          <cell r="Z36">
            <v>0</v>
          </cell>
        </row>
        <row r="37">
          <cell r="A37" t="str">
            <v>PC/MDT Replacement</v>
          </cell>
          <cell r="B37">
            <v>153157.12</v>
          </cell>
          <cell r="C37">
            <v>0</v>
          </cell>
          <cell r="D37">
            <v>58330.3</v>
          </cell>
          <cell r="E37">
            <v>0</v>
          </cell>
          <cell r="F37">
            <v>10834.38</v>
          </cell>
          <cell r="G37">
            <v>0</v>
          </cell>
          <cell r="H37">
            <v>3775.9</v>
          </cell>
          <cell r="I37">
            <v>0</v>
          </cell>
          <cell r="J37">
            <v>94212.680000000008</v>
          </cell>
          <cell r="K37">
            <v>0</v>
          </cell>
          <cell r="L37">
            <v>3830.54</v>
          </cell>
          <cell r="M37">
            <v>0</v>
          </cell>
          <cell r="N37">
            <v>3101.9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174085.7</v>
          </cell>
        </row>
        <row r="38">
          <cell r="A38" t="str">
            <v>Information Technology-Other</v>
          </cell>
          <cell r="B38">
            <v>428302.74</v>
          </cell>
          <cell r="C38">
            <v>25483.39</v>
          </cell>
          <cell r="D38">
            <v>5057.8699999999953</v>
          </cell>
          <cell r="F38">
            <v>37057.730000000003</v>
          </cell>
          <cell r="H38">
            <v>2736.11</v>
          </cell>
          <cell r="J38">
            <v>7155.5299999999988</v>
          </cell>
          <cell r="L38">
            <v>172.86999999999989</v>
          </cell>
          <cell r="N38">
            <v>17385.53</v>
          </cell>
          <cell r="P38">
            <v>12077.33</v>
          </cell>
          <cell r="Q38">
            <v>34493</v>
          </cell>
          <cell r="R38">
            <v>25200.85</v>
          </cell>
          <cell r="S38">
            <v>34493</v>
          </cell>
          <cell r="T38">
            <v>12739.99</v>
          </cell>
          <cell r="U38">
            <v>34493</v>
          </cell>
          <cell r="V38">
            <v>11463.76</v>
          </cell>
          <cell r="W38">
            <v>34493</v>
          </cell>
          <cell r="X38">
            <v>11495.82</v>
          </cell>
          <cell r="Z38">
            <v>305998.77999999997</v>
          </cell>
        </row>
        <row r="39">
          <cell r="A39" t="str">
            <v>Information Technology</v>
          </cell>
          <cell r="B39">
            <v>581459.86</v>
          </cell>
          <cell r="C39">
            <v>25483.39</v>
          </cell>
          <cell r="D39">
            <v>63388.17</v>
          </cell>
          <cell r="E39">
            <v>0</v>
          </cell>
          <cell r="F39">
            <v>47892.11</v>
          </cell>
          <cell r="G39">
            <v>0</v>
          </cell>
          <cell r="H39">
            <v>6512.01</v>
          </cell>
          <cell r="I39">
            <v>0</v>
          </cell>
          <cell r="J39">
            <v>101368.21</v>
          </cell>
          <cell r="K39">
            <v>0</v>
          </cell>
          <cell r="L39">
            <v>4003.41</v>
          </cell>
          <cell r="M39">
            <v>0</v>
          </cell>
          <cell r="N39">
            <v>20487.43</v>
          </cell>
          <cell r="O39">
            <v>0</v>
          </cell>
          <cell r="P39">
            <v>12077.33</v>
          </cell>
          <cell r="Q39">
            <v>34493</v>
          </cell>
          <cell r="R39">
            <v>25200.85</v>
          </cell>
          <cell r="S39">
            <v>34493</v>
          </cell>
          <cell r="T39">
            <v>12739.99</v>
          </cell>
          <cell r="U39">
            <v>34493</v>
          </cell>
          <cell r="V39">
            <v>11463.76</v>
          </cell>
          <cell r="W39">
            <v>34493</v>
          </cell>
          <cell r="X39">
            <v>11495.82</v>
          </cell>
          <cell r="Y39">
            <v>0</v>
          </cell>
          <cell r="Z39">
            <v>480084.48000000004</v>
          </cell>
        </row>
        <row r="40">
          <cell r="Z40">
            <v>0</v>
          </cell>
        </row>
        <row r="41">
          <cell r="A41" t="str">
            <v>Misc</v>
          </cell>
          <cell r="B41" t="str">
            <v xml:space="preserve"> 0</v>
          </cell>
          <cell r="C41">
            <v>107691.33</v>
          </cell>
          <cell r="D41">
            <v>-50466.64</v>
          </cell>
          <cell r="F41">
            <v>-85998.46</v>
          </cell>
          <cell r="H41">
            <v>136777.74</v>
          </cell>
          <cell r="J41">
            <v>-5020.4799999999996</v>
          </cell>
          <cell r="L41">
            <v>-74094.42</v>
          </cell>
          <cell r="N41">
            <v>-37126.620000000003</v>
          </cell>
          <cell r="P41" t="str">
            <v xml:space="preserve"> 0</v>
          </cell>
          <cell r="Q41">
            <v>1648</v>
          </cell>
          <cell r="R41" t="str">
            <v xml:space="preserve"> 0</v>
          </cell>
          <cell r="S41">
            <v>1648</v>
          </cell>
          <cell r="T41" t="str">
            <v xml:space="preserve"> 0</v>
          </cell>
          <cell r="U41">
            <v>1648</v>
          </cell>
          <cell r="V41" t="str">
            <v xml:space="preserve"> 0</v>
          </cell>
          <cell r="W41">
            <v>1648</v>
          </cell>
          <cell r="X41" t="str">
            <v xml:space="preserve"> 0</v>
          </cell>
          <cell r="Y41">
            <v>1648</v>
          </cell>
          <cell r="Z41">
            <v>2.4499999999898137</v>
          </cell>
        </row>
        <row r="42">
          <cell r="A42" t="str">
            <v>Overhead</v>
          </cell>
          <cell r="B42" t="str">
            <v xml:space="preserve"> 0</v>
          </cell>
          <cell r="C42">
            <v>95103.73</v>
          </cell>
          <cell r="D42">
            <v>49693.47</v>
          </cell>
          <cell r="F42">
            <v>-144417.60999999999</v>
          </cell>
          <cell r="H42">
            <v>65320.36</v>
          </cell>
          <cell r="J42">
            <v>-225203.52</v>
          </cell>
          <cell r="L42">
            <v>159883.16</v>
          </cell>
          <cell r="N42">
            <v>26206.83</v>
          </cell>
          <cell r="P42" t="str">
            <v xml:space="preserve"> 0</v>
          </cell>
          <cell r="Q42">
            <v>-5317</v>
          </cell>
          <cell r="R42" t="str">
            <v xml:space="preserve"> 0</v>
          </cell>
          <cell r="S42">
            <v>-5317</v>
          </cell>
          <cell r="T42" t="str">
            <v xml:space="preserve"> 0</v>
          </cell>
          <cell r="U42">
            <v>-5317</v>
          </cell>
          <cell r="V42" t="str">
            <v xml:space="preserve"> 0</v>
          </cell>
          <cell r="W42">
            <v>-5317</v>
          </cell>
          <cell r="X42" t="str">
            <v xml:space="preserve"> 0</v>
          </cell>
          <cell r="Y42">
            <v>-5317</v>
          </cell>
          <cell r="Z42">
            <v>1.4200000000564614</v>
          </cell>
        </row>
        <row r="43">
          <cell r="A43" t="str">
            <v>Pipeline Integrity Management</v>
          </cell>
          <cell r="B43" t="str">
            <v xml:space="preserve"> 0</v>
          </cell>
          <cell r="C43" t="str">
            <v xml:space="preserve"> 0</v>
          </cell>
          <cell r="D43" t="str">
            <v xml:space="preserve"> 0</v>
          </cell>
          <cell r="F43" t="str">
            <v xml:space="preserve"> 0</v>
          </cell>
          <cell r="H43" t="str">
            <v xml:space="preserve"> 0</v>
          </cell>
          <cell r="J43" t="str">
            <v xml:space="preserve"> 0</v>
          </cell>
          <cell r="L43" t="str">
            <v xml:space="preserve"> 0</v>
          </cell>
          <cell r="N43" t="str">
            <v xml:space="preserve"> 0</v>
          </cell>
          <cell r="P43" t="str">
            <v xml:space="preserve"> 0</v>
          </cell>
          <cell r="R43" t="str">
            <v xml:space="preserve"> 0</v>
          </cell>
          <cell r="T43" t="str">
            <v xml:space="preserve"> 0</v>
          </cell>
          <cell r="V43" t="str">
            <v xml:space="preserve"> 0</v>
          </cell>
          <cell r="X43" t="str">
            <v xml:space="preserve"> 0</v>
          </cell>
          <cell r="Z43">
            <v>0</v>
          </cell>
        </row>
        <row r="44">
          <cell r="A44" t="str">
            <v>Public Improvements</v>
          </cell>
          <cell r="B44">
            <v>414376.89</v>
          </cell>
          <cell r="C44">
            <v>11239.2</v>
          </cell>
          <cell r="D44">
            <v>45404.08</v>
          </cell>
          <cell r="F44">
            <v>65912.570000000007</v>
          </cell>
          <cell r="H44" t="str">
            <v xml:space="preserve"> 0</v>
          </cell>
          <cell r="J44" t="str">
            <v xml:space="preserve"> 0</v>
          </cell>
          <cell r="L44">
            <v>10970.87</v>
          </cell>
          <cell r="N44">
            <v>4265.93</v>
          </cell>
          <cell r="P44">
            <v>59909.47</v>
          </cell>
          <cell r="R44">
            <v>38091.81</v>
          </cell>
          <cell r="T44">
            <v>24466.59</v>
          </cell>
          <cell r="V44">
            <v>6166.39</v>
          </cell>
          <cell r="X44">
            <v>3766.58</v>
          </cell>
          <cell r="Z44">
            <v>270193.49</v>
          </cell>
        </row>
        <row r="45">
          <cell r="A45" t="str">
            <v>Structures</v>
          </cell>
          <cell r="B45" t="str">
            <v xml:space="preserve"> 0</v>
          </cell>
          <cell r="C45" t="str">
            <v xml:space="preserve"> 0</v>
          </cell>
          <cell r="D45" t="str">
            <v xml:space="preserve"> 0</v>
          </cell>
          <cell r="F45" t="str">
            <v xml:space="preserve"> 0</v>
          </cell>
          <cell r="H45" t="str">
            <v xml:space="preserve"> 0</v>
          </cell>
          <cell r="J45" t="str">
            <v xml:space="preserve"> 0</v>
          </cell>
          <cell r="L45">
            <v>7168.11</v>
          </cell>
          <cell r="N45">
            <v>8447.17</v>
          </cell>
          <cell r="P45" t="str">
            <v xml:space="preserve"> 0</v>
          </cell>
          <cell r="R45" t="str">
            <v xml:space="preserve"> 0</v>
          </cell>
          <cell r="S45">
            <v>450000</v>
          </cell>
          <cell r="T45" t="str">
            <v xml:space="preserve"> 0</v>
          </cell>
          <cell r="V45" t="str">
            <v xml:space="preserve"> 0</v>
          </cell>
          <cell r="X45" t="str">
            <v xml:space="preserve"> 0</v>
          </cell>
          <cell r="Z45">
            <v>465615.28</v>
          </cell>
        </row>
        <row r="47">
          <cell r="A47" t="str">
            <v>060.810.Greeley AMI</v>
          </cell>
          <cell r="B47" t="str">
            <v xml:space="preserve"> 0</v>
          </cell>
          <cell r="C47" t="str">
            <v xml:space="preserve"> 0</v>
          </cell>
          <cell r="D47" t="str">
            <v xml:space="preserve"> 0</v>
          </cell>
          <cell r="F47" t="str">
            <v xml:space="preserve"> 0</v>
          </cell>
          <cell r="H47">
            <v>241545.91</v>
          </cell>
          <cell r="J47">
            <v>1640495.69</v>
          </cell>
          <cell r="L47">
            <v>1244087.71</v>
          </cell>
          <cell r="N47">
            <v>213704.98</v>
          </cell>
          <cell r="P47" t="str">
            <v xml:space="preserve"> 0</v>
          </cell>
          <cell r="Q47">
            <v>100624.99999999999</v>
          </cell>
          <cell r="R47" t="str">
            <v xml:space="preserve"> 0</v>
          </cell>
          <cell r="S47">
            <v>100624.99999999999</v>
          </cell>
          <cell r="T47" t="str">
            <v xml:space="preserve"> 0</v>
          </cell>
          <cell r="U47">
            <v>100624.99999999999</v>
          </cell>
          <cell r="V47" t="str">
            <v xml:space="preserve"> 0</v>
          </cell>
          <cell r="W47">
            <v>100624.99999999999</v>
          </cell>
          <cell r="X47" t="str">
            <v xml:space="preserve"> 0</v>
          </cell>
          <cell r="Y47">
            <v>100624.99999999999</v>
          </cell>
          <cell r="Z47">
            <v>3842959.2899999996</v>
          </cell>
        </row>
        <row r="48">
          <cell r="Z48">
            <v>0</v>
          </cell>
        </row>
        <row r="49">
          <cell r="Z49">
            <v>0</v>
          </cell>
        </row>
        <row r="50">
          <cell r="Z50">
            <v>0</v>
          </cell>
        </row>
        <row r="51">
          <cell r="A51" t="str">
            <v>AMI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H51">
            <v>241545.91</v>
          </cell>
          <cell r="J51">
            <v>1640495.69</v>
          </cell>
          <cell r="L51">
            <v>1244087.71</v>
          </cell>
          <cell r="M51">
            <v>0</v>
          </cell>
          <cell r="N51">
            <v>213704.98</v>
          </cell>
          <cell r="O51">
            <v>0</v>
          </cell>
          <cell r="P51">
            <v>0</v>
          </cell>
          <cell r="Q51">
            <v>100624.99999999999</v>
          </cell>
          <cell r="R51">
            <v>0</v>
          </cell>
          <cell r="S51">
            <v>100624.99999999999</v>
          </cell>
          <cell r="T51">
            <v>0</v>
          </cell>
          <cell r="U51">
            <v>100624.99999999999</v>
          </cell>
          <cell r="V51">
            <v>0</v>
          </cell>
          <cell r="W51">
            <v>100624.99999999999</v>
          </cell>
          <cell r="X51">
            <v>0</v>
          </cell>
          <cell r="Y51">
            <v>100624.99999999999</v>
          </cell>
          <cell r="Z51">
            <v>3842959.2899999996</v>
          </cell>
        </row>
        <row r="52">
          <cell r="A52" t="str">
            <v>System Improvements-Other</v>
          </cell>
          <cell r="B52">
            <v>423440.47</v>
          </cell>
          <cell r="C52">
            <v>56072.97</v>
          </cell>
          <cell r="D52">
            <v>57899.360000000001</v>
          </cell>
          <cell r="F52">
            <v>-144157.93</v>
          </cell>
          <cell r="H52">
            <v>69336.28</v>
          </cell>
          <cell r="J52">
            <v>71361.030000000028</v>
          </cell>
          <cell r="L52">
            <v>263029.85000000009</v>
          </cell>
          <cell r="N52">
            <v>108837.56999999998</v>
          </cell>
          <cell r="P52">
            <v>254851.66</v>
          </cell>
          <cell r="Q52">
            <v>135000</v>
          </cell>
          <cell r="R52">
            <v>25018.59</v>
          </cell>
          <cell r="S52">
            <v>135000</v>
          </cell>
          <cell r="T52">
            <v>26368.19</v>
          </cell>
          <cell r="V52">
            <v>49897.67</v>
          </cell>
          <cell r="X52">
            <v>0</v>
          </cell>
          <cell r="Z52">
            <v>1108515.24</v>
          </cell>
        </row>
        <row r="53">
          <cell r="A53" t="str">
            <v>System Improvements</v>
          </cell>
          <cell r="B53">
            <v>423440.47</v>
          </cell>
          <cell r="C53">
            <v>56072.97</v>
          </cell>
          <cell r="D53">
            <v>57899.360000000001</v>
          </cell>
          <cell r="E53">
            <v>0</v>
          </cell>
          <cell r="F53">
            <v>-144157.93</v>
          </cell>
          <cell r="G53">
            <v>0</v>
          </cell>
          <cell r="H53">
            <v>310882.19</v>
          </cell>
          <cell r="I53">
            <v>0</v>
          </cell>
          <cell r="J53">
            <v>1711856.72</v>
          </cell>
          <cell r="K53">
            <v>0</v>
          </cell>
          <cell r="L53">
            <v>1507117.56</v>
          </cell>
          <cell r="M53">
            <v>0</v>
          </cell>
          <cell r="N53">
            <v>322542.55</v>
          </cell>
          <cell r="O53">
            <v>0</v>
          </cell>
          <cell r="P53">
            <v>254851.66</v>
          </cell>
          <cell r="Q53">
            <v>235625</v>
          </cell>
          <cell r="R53">
            <v>25018.59</v>
          </cell>
          <cell r="S53">
            <v>235625</v>
          </cell>
          <cell r="T53">
            <v>26368.19</v>
          </cell>
          <cell r="U53">
            <v>100624.99999999999</v>
          </cell>
          <cell r="V53">
            <v>49897.67</v>
          </cell>
          <cell r="W53">
            <v>100624.99999999999</v>
          </cell>
          <cell r="X53" t="str">
            <v xml:space="preserve"> 0</v>
          </cell>
          <cell r="Y53">
            <v>100624.99999999999</v>
          </cell>
          <cell r="Z53">
            <v>4951474.53</v>
          </cell>
        </row>
        <row r="55">
          <cell r="A55" t="str">
            <v>System Integrity</v>
          </cell>
          <cell r="B55">
            <v>7128329.1299999999</v>
          </cell>
          <cell r="C55">
            <v>313074.06</v>
          </cell>
          <cell r="D55">
            <v>386799.17</v>
          </cell>
          <cell r="F55">
            <v>754551.3</v>
          </cell>
          <cell r="H55">
            <v>232252.19</v>
          </cell>
          <cell r="J55">
            <v>286567.58</v>
          </cell>
          <cell r="L55">
            <v>280926.94</v>
          </cell>
          <cell r="N55">
            <v>312256.43</v>
          </cell>
          <cell r="P55">
            <v>766688.15</v>
          </cell>
          <cell r="Q55">
            <v>99583</v>
          </cell>
          <cell r="R55">
            <v>546077.02</v>
          </cell>
          <cell r="S55">
            <v>170097</v>
          </cell>
          <cell r="T55">
            <v>534533.79</v>
          </cell>
          <cell r="U55">
            <v>85000</v>
          </cell>
          <cell r="V55">
            <v>579630.15</v>
          </cell>
          <cell r="W55">
            <v>85000</v>
          </cell>
          <cell r="X55">
            <v>572263.98</v>
          </cell>
          <cell r="Y55">
            <v>85000</v>
          </cell>
          <cell r="Z55">
            <v>6090300.7600000016</v>
          </cell>
        </row>
        <row r="56">
          <cell r="A56" t="str">
            <v>Vehicles</v>
          </cell>
          <cell r="B56" t="str">
            <v xml:space="preserve"> 0</v>
          </cell>
          <cell r="C56">
            <v>393.62</v>
          </cell>
          <cell r="D56" t="str">
            <v xml:space="preserve"> 0</v>
          </cell>
          <cell r="F56" t="str">
            <v xml:space="preserve"> 0</v>
          </cell>
          <cell r="H56" t="str">
            <v xml:space="preserve"> 0</v>
          </cell>
          <cell r="J56" t="str">
            <v xml:space="preserve"> 0</v>
          </cell>
          <cell r="L56" t="str">
            <v xml:space="preserve"> 0</v>
          </cell>
          <cell r="N56" t="str">
            <v xml:space="preserve"> 0</v>
          </cell>
          <cell r="P56" t="str">
            <v xml:space="preserve"> 0</v>
          </cell>
          <cell r="R56" t="str">
            <v xml:space="preserve"> 0</v>
          </cell>
          <cell r="T56" t="str">
            <v xml:space="preserve"> 0</v>
          </cell>
          <cell r="V56" t="str">
            <v xml:space="preserve"> 0</v>
          </cell>
          <cell r="X56" t="str">
            <v xml:space="preserve"> 0</v>
          </cell>
          <cell r="Z56">
            <v>393.62</v>
          </cell>
        </row>
        <row r="57">
          <cell r="A57" t="str">
            <v>NonGrowth</v>
          </cell>
          <cell r="B57">
            <v>8829723.7400000002</v>
          </cell>
          <cell r="C57">
            <v>627991.55000000005</v>
          </cell>
          <cell r="D57">
            <v>556287.72</v>
          </cell>
          <cell r="E57">
            <v>0</v>
          </cell>
          <cell r="F57">
            <v>497693</v>
          </cell>
          <cell r="G57">
            <v>0</v>
          </cell>
          <cell r="H57">
            <v>751744.49</v>
          </cell>
          <cell r="I57">
            <v>0</v>
          </cell>
          <cell r="J57">
            <v>1915696.8</v>
          </cell>
          <cell r="K57">
            <v>0</v>
          </cell>
          <cell r="L57">
            <v>1901938.08</v>
          </cell>
          <cell r="M57">
            <v>0</v>
          </cell>
          <cell r="N57">
            <v>682886.33</v>
          </cell>
          <cell r="O57">
            <v>0</v>
          </cell>
          <cell r="P57">
            <v>1093526.6100000001</v>
          </cell>
          <cell r="Q57">
            <v>414032</v>
          </cell>
          <cell r="R57">
            <v>634388.27</v>
          </cell>
          <cell r="S57">
            <v>934546</v>
          </cell>
          <cell r="T57">
            <v>598108.56000000006</v>
          </cell>
          <cell r="U57">
            <v>238642</v>
          </cell>
          <cell r="V57">
            <v>647157.97</v>
          </cell>
          <cell r="W57">
            <v>216449</v>
          </cell>
          <cell r="X57">
            <v>587526.38</v>
          </cell>
          <cell r="Y57">
            <v>181956</v>
          </cell>
          <cell r="Z57">
            <v>12480570.760000002</v>
          </cell>
        </row>
        <row r="59">
          <cell r="A59" t="str">
            <v>Capital</v>
          </cell>
          <cell r="B59">
            <v>11043251.92</v>
          </cell>
          <cell r="C59">
            <v>749414.74</v>
          </cell>
          <cell r="D59">
            <v>638672.81999999995</v>
          </cell>
          <cell r="E59">
            <v>0</v>
          </cell>
          <cell r="F59">
            <v>722560.64</v>
          </cell>
          <cell r="G59">
            <v>0</v>
          </cell>
          <cell r="H59">
            <v>835796.81</v>
          </cell>
          <cell r="I59">
            <v>0</v>
          </cell>
          <cell r="J59">
            <v>2100456.61</v>
          </cell>
          <cell r="K59">
            <v>0</v>
          </cell>
          <cell r="L59">
            <v>1984715.2</v>
          </cell>
          <cell r="M59">
            <v>0</v>
          </cell>
          <cell r="N59">
            <v>760161.73</v>
          </cell>
          <cell r="O59">
            <v>0</v>
          </cell>
          <cell r="P59">
            <v>1320331.6200000001</v>
          </cell>
          <cell r="Q59">
            <v>414032</v>
          </cell>
          <cell r="R59">
            <v>892097.51</v>
          </cell>
          <cell r="S59">
            <v>903641.77</v>
          </cell>
          <cell r="T59">
            <v>773416.29</v>
          </cell>
          <cell r="U59">
            <v>238642</v>
          </cell>
          <cell r="V59">
            <v>818308.2</v>
          </cell>
          <cell r="W59">
            <v>216449</v>
          </cell>
          <cell r="X59">
            <v>759030.49</v>
          </cell>
          <cell r="Y59">
            <v>181956</v>
          </cell>
          <cell r="Z59">
            <v>14309683.430000002</v>
          </cell>
        </row>
      </sheetData>
      <sheetData sheetId="4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>
            <v>1342427.2</v>
          </cell>
          <cell r="C15">
            <v>65850.880000000005</v>
          </cell>
          <cell r="D15">
            <v>88945.76</v>
          </cell>
          <cell r="F15">
            <v>154524.01</v>
          </cell>
          <cell r="H15">
            <v>64588.85</v>
          </cell>
          <cell r="J15">
            <v>53973.94</v>
          </cell>
          <cell r="L15">
            <v>106932.18</v>
          </cell>
          <cell r="N15">
            <v>66770.570000000007</v>
          </cell>
          <cell r="P15">
            <v>109387.62</v>
          </cell>
          <cell r="Q15">
            <v>-22536.244999999995</v>
          </cell>
          <cell r="R15">
            <v>115350.88</v>
          </cell>
          <cell r="T15">
            <v>116591.37</v>
          </cell>
          <cell r="V15">
            <v>117226.04</v>
          </cell>
          <cell r="X15">
            <v>119074.15</v>
          </cell>
          <cell r="Z15">
            <v>1156680.0049999999</v>
          </cell>
        </row>
        <row r="17">
          <cell r="A17" t="str">
            <v>Equipment</v>
          </cell>
          <cell r="B17">
            <v>122593.79</v>
          </cell>
          <cell r="C17">
            <v>24442.85</v>
          </cell>
          <cell r="D17">
            <v>4274.8999999999996</v>
          </cell>
          <cell r="F17">
            <v>22737.3</v>
          </cell>
          <cell r="H17">
            <v>13165.82</v>
          </cell>
          <cell r="J17">
            <v>18841.41</v>
          </cell>
          <cell r="L17">
            <v>43158.66</v>
          </cell>
          <cell r="N17">
            <v>36772.720000000001</v>
          </cell>
          <cell r="P17">
            <v>16913.13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180306.79</v>
          </cell>
        </row>
        <row r="19">
          <cell r="A19" t="str">
            <v>3136.PC/MDTReplace-MDT081: CB10.PC / MDT Replacement - Acker for MDT</v>
          </cell>
          <cell r="B19">
            <v>12091.69</v>
          </cell>
          <cell r="C19" t="str">
            <v xml:space="preserve"> 0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0</v>
          </cell>
        </row>
        <row r="20">
          <cell r="A20" t="str">
            <v>3136.PC/MDTReplace-PC081: CB10.PC / MDT Replacement - Acker for PC</v>
          </cell>
          <cell r="B20">
            <v>5182.16</v>
          </cell>
          <cell r="C20" t="str">
            <v xml:space="preserve"> 0</v>
          </cell>
          <cell r="D20" t="str">
            <v xml:space="preserve"> 0</v>
          </cell>
          <cell r="F20" t="str">
            <v xml:space="preserve"> 0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Z20">
            <v>0</v>
          </cell>
        </row>
        <row r="21">
          <cell r="A21" t="str">
            <v>3143.PC/MDTReplace-MDT081: CB10.PC / MDT Replacement - Acker for MDT</v>
          </cell>
          <cell r="B21">
            <v>72550.2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Q21">
            <v>11795.5</v>
          </cell>
          <cell r="R21" t="str">
            <v xml:space="preserve"> 0</v>
          </cell>
          <cell r="S21">
            <v>11795.5</v>
          </cell>
          <cell r="T21" t="str">
            <v xml:space="preserve"> 0</v>
          </cell>
          <cell r="U21">
            <v>11795.5</v>
          </cell>
          <cell r="V21" t="str">
            <v xml:space="preserve"> 0</v>
          </cell>
          <cell r="W21">
            <v>11795.5</v>
          </cell>
          <cell r="X21" t="str">
            <v xml:space="preserve"> 0</v>
          </cell>
          <cell r="Y21">
            <v>11795.5</v>
          </cell>
          <cell r="Z21">
            <v>58977.5</v>
          </cell>
        </row>
        <row r="22">
          <cell r="A22" t="str">
            <v>3143.PC/MDTReplace-PC081: CB10.PC / MDT Replacement - Acker for PC</v>
          </cell>
          <cell r="B22">
            <v>67368.039999999994</v>
          </cell>
          <cell r="C22" t="str">
            <v xml:space="preserve"> 0</v>
          </cell>
          <cell r="D22">
            <v>62358.94</v>
          </cell>
          <cell r="F22">
            <v>9998.1</v>
          </cell>
          <cell r="H22">
            <v>889.55</v>
          </cell>
          <cell r="J22">
            <v>4557.26</v>
          </cell>
          <cell r="L22">
            <v>23185.31</v>
          </cell>
          <cell r="N22">
            <v>2207.5300000000002</v>
          </cell>
          <cell r="P22" t="str">
            <v xml:space="preserve"> 0</v>
          </cell>
          <cell r="R22" t="str">
            <v xml:space="preserve"> 0</v>
          </cell>
          <cell r="T22" t="str">
            <v xml:space="preserve"> 0</v>
          </cell>
          <cell r="V22" t="str">
            <v xml:space="preserve"> 0</v>
          </cell>
          <cell r="X22" t="str">
            <v xml:space="preserve"> 0</v>
          </cell>
          <cell r="Z22">
            <v>103196.69</v>
          </cell>
        </row>
        <row r="23">
          <cell r="A23" t="str">
            <v>3145.PC/MDTReplace-MDT081: CB10.PC / MDT Replacement - Acker for MDT</v>
          </cell>
          <cell r="B23">
            <v>18137.55</v>
          </cell>
          <cell r="C23" t="str">
            <v xml:space="preserve"> 0</v>
          </cell>
          <cell r="D23" t="str">
            <v xml:space="preserve"> 0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0</v>
          </cell>
        </row>
        <row r="24">
          <cell r="A24" t="str">
            <v>3145.PC/MDTReplace-PC081: CB10.PC / MDT Replacement - Acker for PC</v>
          </cell>
          <cell r="B24">
            <v>7773.24</v>
          </cell>
          <cell r="C24" t="str">
            <v xml:space="preserve"> 0</v>
          </cell>
          <cell r="D24" t="str">
            <v xml:space="preserve"> 0</v>
          </cell>
          <cell r="F24" t="str">
            <v xml:space="preserve"> 0</v>
          </cell>
          <cell r="H24" t="str">
            <v xml:space="preserve"> 0</v>
          </cell>
          <cell r="J24" t="str">
            <v xml:space="preserve"> 0</v>
          </cell>
          <cell r="L24" t="str">
            <v xml:space="preserve"> 0</v>
          </cell>
          <cell r="N24" t="str">
            <v xml:space="preserve"> 0</v>
          </cell>
          <cell r="P24" t="str">
            <v xml:space="preserve"> 0</v>
          </cell>
          <cell r="R24" t="str">
            <v xml:space="preserve"> 0</v>
          </cell>
          <cell r="T24" t="str">
            <v xml:space="preserve"> 0</v>
          </cell>
          <cell r="V24" t="str">
            <v xml:space="preserve"> 0</v>
          </cell>
          <cell r="X24" t="str">
            <v xml:space="preserve"> 0</v>
          </cell>
          <cell r="Z24">
            <v>0</v>
          </cell>
        </row>
        <row r="25">
          <cell r="Z25">
            <v>0</v>
          </cell>
        </row>
        <row r="26">
          <cell r="Z26">
            <v>0</v>
          </cell>
        </row>
        <row r="27">
          <cell r="Z27">
            <v>0</v>
          </cell>
        </row>
        <row r="28">
          <cell r="Z28">
            <v>0</v>
          </cell>
        </row>
        <row r="29">
          <cell r="A29" t="str">
            <v>PC/MDT Replacement</v>
          </cell>
          <cell r="B29">
            <v>183102.87999999995</v>
          </cell>
          <cell r="C29">
            <v>0</v>
          </cell>
          <cell r="D29">
            <v>62358.94</v>
          </cell>
          <cell r="E29">
            <v>0</v>
          </cell>
          <cell r="F29">
            <v>9998.1</v>
          </cell>
          <cell r="G29">
            <v>0</v>
          </cell>
          <cell r="H29">
            <v>889.55</v>
          </cell>
          <cell r="I29">
            <v>0</v>
          </cell>
          <cell r="J29">
            <v>4557.26</v>
          </cell>
          <cell r="K29">
            <v>0</v>
          </cell>
          <cell r="L29">
            <v>23185.31</v>
          </cell>
          <cell r="M29">
            <v>0</v>
          </cell>
          <cell r="N29">
            <v>2207.5300000000002</v>
          </cell>
          <cell r="O29">
            <v>0</v>
          </cell>
          <cell r="P29">
            <v>0</v>
          </cell>
          <cell r="Q29">
            <v>11795.5</v>
          </cell>
          <cell r="R29">
            <v>0</v>
          </cell>
          <cell r="S29">
            <v>11795.5</v>
          </cell>
          <cell r="T29">
            <v>0</v>
          </cell>
          <cell r="U29">
            <v>11795.5</v>
          </cell>
          <cell r="V29">
            <v>0</v>
          </cell>
          <cell r="W29">
            <v>11795.5</v>
          </cell>
          <cell r="X29">
            <v>0</v>
          </cell>
          <cell r="Y29">
            <v>11795.5</v>
          </cell>
          <cell r="Z29">
            <v>162174.19</v>
          </cell>
        </row>
        <row r="30">
          <cell r="A30" t="str">
            <v>Information Technology-Other</v>
          </cell>
          <cell r="B30">
            <v>386180.3000000001</v>
          </cell>
          <cell r="C30">
            <v>31955.759999999998</v>
          </cell>
          <cell r="D30">
            <v>6079.8199999999924</v>
          </cell>
          <cell r="F30">
            <v>12634.929999999998</v>
          </cell>
          <cell r="H30">
            <v>18361.560000000001</v>
          </cell>
          <cell r="J30">
            <v>99840.69</v>
          </cell>
          <cell r="L30">
            <v>31883.77</v>
          </cell>
          <cell r="N30">
            <v>12940.83</v>
          </cell>
          <cell r="P30">
            <v>15764.72</v>
          </cell>
          <cell r="Q30">
            <v>30000</v>
          </cell>
          <cell r="R30">
            <v>16423.419999999998</v>
          </cell>
          <cell r="S30">
            <v>30000</v>
          </cell>
          <cell r="T30">
            <v>16587.62</v>
          </cell>
          <cell r="V30">
            <v>15321.98</v>
          </cell>
          <cell r="X30">
            <v>15409.38</v>
          </cell>
          <cell r="Z30">
            <v>353204.47999999998</v>
          </cell>
        </row>
        <row r="31">
          <cell r="A31" t="str">
            <v>Information Technology</v>
          </cell>
          <cell r="B31">
            <v>569283.18000000005</v>
          </cell>
          <cell r="C31">
            <v>31955.759999999998</v>
          </cell>
          <cell r="D31">
            <v>68438.759999999995</v>
          </cell>
          <cell r="E31">
            <v>0</v>
          </cell>
          <cell r="F31">
            <v>22633.03</v>
          </cell>
          <cell r="G31">
            <v>0</v>
          </cell>
          <cell r="H31">
            <v>19251.11</v>
          </cell>
          <cell r="I31">
            <v>0</v>
          </cell>
          <cell r="J31">
            <v>104397.95</v>
          </cell>
          <cell r="K31">
            <v>0</v>
          </cell>
          <cell r="L31">
            <v>55069.08</v>
          </cell>
          <cell r="M31">
            <v>0</v>
          </cell>
          <cell r="N31">
            <v>15148.36</v>
          </cell>
          <cell r="O31">
            <v>0</v>
          </cell>
          <cell r="P31">
            <v>15764.72</v>
          </cell>
          <cell r="Q31">
            <v>41795.5</v>
          </cell>
          <cell r="R31">
            <v>16423.419999999998</v>
          </cell>
          <cell r="S31">
            <v>41795.5</v>
          </cell>
          <cell r="T31">
            <v>16587.62</v>
          </cell>
          <cell r="U31">
            <v>11795.5</v>
          </cell>
          <cell r="V31">
            <v>15321.98</v>
          </cell>
          <cell r="W31">
            <v>11795.5</v>
          </cell>
          <cell r="X31">
            <v>15409.38</v>
          </cell>
          <cell r="Y31">
            <v>11795.5</v>
          </cell>
          <cell r="Z31">
            <v>515378.66999999993</v>
          </cell>
        </row>
        <row r="33">
          <cell r="A33" t="str">
            <v>Misc</v>
          </cell>
          <cell r="B33" t="str">
            <v xml:space="preserve"> 0</v>
          </cell>
          <cell r="C33">
            <v>169614.74</v>
          </cell>
          <cell r="D33">
            <v>-47233.61</v>
          </cell>
          <cell r="F33">
            <v>-123364.33</v>
          </cell>
          <cell r="H33">
            <v>-1641.55</v>
          </cell>
          <cell r="J33">
            <v>89142.51</v>
          </cell>
          <cell r="L33">
            <v>10703.62</v>
          </cell>
          <cell r="N33">
            <v>2891.92</v>
          </cell>
          <cell r="P33" t="str">
            <v xml:space="preserve"> 0</v>
          </cell>
          <cell r="Q33">
            <v>-20023</v>
          </cell>
          <cell r="R33" t="str">
            <v xml:space="preserve"> 0</v>
          </cell>
          <cell r="S33">
            <v>-20023</v>
          </cell>
          <cell r="T33" t="str">
            <v xml:space="preserve"> 0</v>
          </cell>
          <cell r="U33">
            <v>-20023</v>
          </cell>
          <cell r="V33" t="str">
            <v xml:space="preserve"> 0</v>
          </cell>
          <cell r="W33">
            <v>-20023</v>
          </cell>
          <cell r="X33" t="str">
            <v xml:space="preserve"> 0</v>
          </cell>
          <cell r="Y33">
            <v>-20023</v>
          </cell>
          <cell r="Z33">
            <v>-1.7000000000261934</v>
          </cell>
        </row>
        <row r="34">
          <cell r="A34" t="str">
            <v>Overhead</v>
          </cell>
          <cell r="B34" t="str">
            <v xml:space="preserve"> 0</v>
          </cell>
          <cell r="C34">
            <v>43879.11</v>
          </cell>
          <cell r="D34">
            <v>-17560.34</v>
          </cell>
          <cell r="F34">
            <v>-26289.85</v>
          </cell>
          <cell r="H34">
            <v>73831.45</v>
          </cell>
          <cell r="J34">
            <v>47282.93</v>
          </cell>
          <cell r="L34">
            <v>-121114.38</v>
          </cell>
          <cell r="N34">
            <v>20282.23</v>
          </cell>
          <cell r="P34" t="str">
            <v xml:space="preserve"> 0</v>
          </cell>
          <cell r="Q34">
            <v>-4062</v>
          </cell>
          <cell r="R34" t="str">
            <v xml:space="preserve"> 0</v>
          </cell>
          <cell r="S34">
            <v>-4062</v>
          </cell>
          <cell r="T34" t="str">
            <v xml:space="preserve"> 0</v>
          </cell>
          <cell r="U34">
            <v>-4062</v>
          </cell>
          <cell r="V34" t="str">
            <v xml:space="preserve"> 0</v>
          </cell>
          <cell r="W34">
            <v>-4062</v>
          </cell>
          <cell r="X34" t="str">
            <v xml:space="preserve"> 0</v>
          </cell>
          <cell r="Y34">
            <v>-4062</v>
          </cell>
          <cell r="Z34">
            <v>1.1499999999832653</v>
          </cell>
        </row>
        <row r="35">
          <cell r="A35" t="str">
            <v>Pipeline Integrity Management</v>
          </cell>
          <cell r="B35" t="str">
            <v xml:space="preserve"> 0</v>
          </cell>
          <cell r="C35" t="str">
            <v xml:space="preserve"> 0</v>
          </cell>
          <cell r="D35" t="str">
            <v xml:space="preserve"> 0</v>
          </cell>
          <cell r="F35" t="str">
            <v xml:space="preserve"> 0</v>
          </cell>
          <cell r="H35" t="str">
            <v xml:space="preserve"> 0</v>
          </cell>
          <cell r="J35" t="str">
            <v xml:space="preserve"> 0</v>
          </cell>
          <cell r="L35" t="str">
            <v xml:space="preserve"> 0</v>
          </cell>
          <cell r="N35" t="str">
            <v xml:space="preserve"> 0</v>
          </cell>
          <cell r="P35" t="str">
            <v xml:space="preserve"> 0</v>
          </cell>
          <cell r="R35" t="str">
            <v xml:space="preserve"> 0</v>
          </cell>
          <cell r="T35" t="str">
            <v xml:space="preserve"> 0</v>
          </cell>
          <cell r="V35" t="str">
            <v xml:space="preserve"> 0</v>
          </cell>
          <cell r="X35" t="str">
            <v xml:space="preserve"> 0</v>
          </cell>
          <cell r="Z35">
            <v>0</v>
          </cell>
        </row>
        <row r="36">
          <cell r="A36" t="str">
            <v>Public Improvements</v>
          </cell>
          <cell r="B36">
            <v>406455.93</v>
          </cell>
          <cell r="C36">
            <v>40940.379999999997</v>
          </cell>
          <cell r="D36">
            <v>-202536.32000000001</v>
          </cell>
          <cell r="F36">
            <v>138494.91</v>
          </cell>
          <cell r="H36">
            <v>4210.2</v>
          </cell>
          <cell r="J36">
            <v>-539891.63</v>
          </cell>
          <cell r="L36">
            <v>22581.37</v>
          </cell>
          <cell r="N36">
            <v>80867.94</v>
          </cell>
          <cell r="P36">
            <v>34003.96</v>
          </cell>
          <cell r="Q36">
            <v>214973</v>
          </cell>
          <cell r="R36">
            <v>32494.94</v>
          </cell>
          <cell r="S36">
            <v>105999.97</v>
          </cell>
          <cell r="T36">
            <v>5559.75</v>
          </cell>
          <cell r="V36">
            <v>5406.82</v>
          </cell>
          <cell r="X36">
            <v>5519.66</v>
          </cell>
          <cell r="Z36">
            <v>-51375.049999999945</v>
          </cell>
        </row>
        <row r="37">
          <cell r="A37" t="str">
            <v>Structures</v>
          </cell>
          <cell r="B37">
            <v>15000</v>
          </cell>
          <cell r="C37">
            <v>1269</v>
          </cell>
          <cell r="D37">
            <v>16859.8</v>
          </cell>
          <cell r="F37">
            <v>44943.02</v>
          </cell>
          <cell r="H37">
            <v>4856.47</v>
          </cell>
          <cell r="J37">
            <v>3597.37</v>
          </cell>
          <cell r="L37">
            <v>53235.09</v>
          </cell>
          <cell r="N37">
            <v>48944.13</v>
          </cell>
          <cell r="P37" t="str">
            <v xml:space="preserve"> 0</v>
          </cell>
          <cell r="Q37">
            <v>72000</v>
          </cell>
          <cell r="R37" t="str">
            <v xml:space="preserve"> 0</v>
          </cell>
          <cell r="T37" t="str">
            <v xml:space="preserve"> 0</v>
          </cell>
          <cell r="V37" t="str">
            <v xml:space="preserve"> 0</v>
          </cell>
          <cell r="X37" t="str">
            <v xml:space="preserve"> 0</v>
          </cell>
          <cell r="Z37">
            <v>245704.87999999998</v>
          </cell>
        </row>
        <row r="38">
          <cell r="A38" t="str">
            <v>System Improvements</v>
          </cell>
          <cell r="B38">
            <v>234227.7</v>
          </cell>
          <cell r="C38">
            <v>55605.61</v>
          </cell>
          <cell r="D38">
            <v>75068</v>
          </cell>
          <cell r="F38">
            <v>15279.89</v>
          </cell>
          <cell r="H38">
            <v>2674.76</v>
          </cell>
          <cell r="J38">
            <v>42334.46</v>
          </cell>
          <cell r="L38">
            <v>5171.47</v>
          </cell>
          <cell r="N38">
            <v>34424.78</v>
          </cell>
          <cell r="P38" t="str">
            <v xml:space="preserve"> 0</v>
          </cell>
          <cell r="Q38">
            <v>50000</v>
          </cell>
          <cell r="R38" t="str">
            <v xml:space="preserve"> 0</v>
          </cell>
          <cell r="T38" t="str">
            <v xml:space="preserve"> 0</v>
          </cell>
          <cell r="V38">
            <v>32477.48</v>
          </cell>
          <cell r="X38">
            <v>52031.07</v>
          </cell>
          <cell r="Z38">
            <v>365067.51999999996</v>
          </cell>
        </row>
        <row r="39">
          <cell r="A39" t="str">
            <v>System Integrity</v>
          </cell>
          <cell r="B39">
            <v>10395263.719999999</v>
          </cell>
          <cell r="C39">
            <v>782959.11</v>
          </cell>
          <cell r="D39">
            <v>803832.02</v>
          </cell>
          <cell r="F39">
            <v>1031440.97</v>
          </cell>
          <cell r="H39">
            <v>621774.28</v>
          </cell>
          <cell r="J39">
            <v>722097.52</v>
          </cell>
          <cell r="L39">
            <v>935539.48</v>
          </cell>
          <cell r="N39">
            <v>801184.94</v>
          </cell>
          <cell r="P39">
            <v>869596.66</v>
          </cell>
          <cell r="Q39">
            <v>168936</v>
          </cell>
          <cell r="R39">
            <v>850469.29</v>
          </cell>
          <cell r="S39">
            <v>168400</v>
          </cell>
          <cell r="T39">
            <v>901518.63</v>
          </cell>
          <cell r="U39">
            <v>161400</v>
          </cell>
          <cell r="V39">
            <v>917503.78</v>
          </cell>
          <cell r="W39">
            <v>146400</v>
          </cell>
          <cell r="X39">
            <v>895937.47</v>
          </cell>
          <cell r="Y39">
            <v>108600</v>
          </cell>
          <cell r="Z39">
            <v>10887590.15</v>
          </cell>
        </row>
        <row r="40">
          <cell r="A40" t="str">
            <v>Vehicles</v>
          </cell>
          <cell r="B40" t="str">
            <v xml:space="preserve"> 0</v>
          </cell>
          <cell r="C40">
            <v>-28.92</v>
          </cell>
          <cell r="D40" t="str">
            <v xml:space="preserve"> 0</v>
          </cell>
          <cell r="F40" t="str">
            <v xml:space="preserve"> 0</v>
          </cell>
          <cell r="H40" t="str">
            <v xml:space="preserve"> 0</v>
          </cell>
          <cell r="J40" t="str">
            <v xml:space="preserve"> 0</v>
          </cell>
          <cell r="L40" t="str">
            <v xml:space="preserve"> 0</v>
          </cell>
          <cell r="N40" t="str">
            <v xml:space="preserve"> 0</v>
          </cell>
          <cell r="P40" t="str">
            <v xml:space="preserve"> 0</v>
          </cell>
          <cell r="R40" t="str">
            <v xml:space="preserve"> 0</v>
          </cell>
          <cell r="T40" t="str">
            <v xml:space="preserve"> 0</v>
          </cell>
          <cell r="V40" t="str">
            <v xml:space="preserve"> 0</v>
          </cell>
          <cell r="X40" t="str">
            <v xml:space="preserve"> 0</v>
          </cell>
          <cell r="Z40">
            <v>-28.92</v>
          </cell>
        </row>
        <row r="41">
          <cell r="A41" t="str">
            <v>NonGrowth</v>
          </cell>
          <cell r="B41">
            <v>11742824.32</v>
          </cell>
          <cell r="C41">
            <v>1150637.6399999999</v>
          </cell>
          <cell r="D41">
            <v>701143.21</v>
          </cell>
          <cell r="E41">
            <v>0</v>
          </cell>
          <cell r="F41">
            <v>1125874.94</v>
          </cell>
          <cell r="G41">
            <v>0</v>
          </cell>
          <cell r="H41">
            <v>738122.54</v>
          </cell>
          <cell r="I41">
            <v>0</v>
          </cell>
          <cell r="J41">
            <v>487802.52</v>
          </cell>
          <cell r="K41">
            <v>0</v>
          </cell>
          <cell r="L41">
            <v>1004344.39</v>
          </cell>
          <cell r="M41">
            <v>0</v>
          </cell>
          <cell r="N41">
            <v>1040517.02</v>
          </cell>
          <cell r="O41">
            <v>0</v>
          </cell>
          <cell r="P41">
            <v>936278.47</v>
          </cell>
          <cell r="Q41">
            <v>523619.5</v>
          </cell>
          <cell r="R41">
            <v>899387.65</v>
          </cell>
          <cell r="S41">
            <v>292110.46999999997</v>
          </cell>
          <cell r="T41">
            <v>923666</v>
          </cell>
          <cell r="U41">
            <v>149110.5</v>
          </cell>
          <cell r="V41">
            <v>970710.06</v>
          </cell>
          <cell r="W41">
            <v>134110.5</v>
          </cell>
          <cell r="X41">
            <v>968897.58</v>
          </cell>
          <cell r="Y41">
            <v>96310.5</v>
          </cell>
          <cell r="Z41">
            <v>12142643.49</v>
          </cell>
        </row>
        <row r="43">
          <cell r="A43" t="str">
            <v>Capital</v>
          </cell>
          <cell r="B43">
            <v>13085251.52</v>
          </cell>
          <cell r="C43">
            <v>1216488.52</v>
          </cell>
          <cell r="D43">
            <v>790088.97</v>
          </cell>
          <cell r="E43">
            <v>0</v>
          </cell>
          <cell r="F43">
            <v>1280398.95</v>
          </cell>
          <cell r="G43">
            <v>0</v>
          </cell>
          <cell r="H43">
            <v>802711.39</v>
          </cell>
          <cell r="I43">
            <v>0</v>
          </cell>
          <cell r="J43">
            <v>541776.46</v>
          </cell>
          <cell r="K43">
            <v>0</v>
          </cell>
          <cell r="L43">
            <v>1111276.57</v>
          </cell>
          <cell r="M43">
            <v>0</v>
          </cell>
          <cell r="N43">
            <v>1107287.5900000001</v>
          </cell>
          <cell r="O43">
            <v>0</v>
          </cell>
          <cell r="P43">
            <v>1045666.09</v>
          </cell>
          <cell r="Q43">
            <v>501083.255</v>
          </cell>
          <cell r="R43">
            <v>1014738.53</v>
          </cell>
          <cell r="S43">
            <v>292110.46999999997</v>
          </cell>
          <cell r="T43">
            <v>1040257.37</v>
          </cell>
          <cell r="U43">
            <v>149110.5</v>
          </cell>
          <cell r="V43">
            <v>1087936.1000000001</v>
          </cell>
          <cell r="W43">
            <v>134110.5</v>
          </cell>
          <cell r="X43">
            <v>1087971.73</v>
          </cell>
          <cell r="Y43">
            <v>96310.5</v>
          </cell>
          <cell r="Z43">
            <v>13299323.494999999</v>
          </cell>
        </row>
      </sheetData>
      <sheetData sheetId="5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>
            <v>55122.98</v>
          </cell>
          <cell r="C15">
            <v>1110.9100000000001</v>
          </cell>
          <cell r="D15">
            <v>1184.17</v>
          </cell>
          <cell r="F15">
            <v>3280.84</v>
          </cell>
          <cell r="H15">
            <v>2129.0100000000002</v>
          </cell>
          <cell r="J15">
            <v>1802.3</v>
          </cell>
          <cell r="L15">
            <v>4095.68</v>
          </cell>
          <cell r="N15">
            <v>884.08</v>
          </cell>
          <cell r="P15">
            <v>3370.68</v>
          </cell>
          <cell r="R15">
            <v>3497.43</v>
          </cell>
          <cell r="T15">
            <v>7337.05</v>
          </cell>
          <cell r="V15">
            <v>3491.05</v>
          </cell>
          <cell r="X15">
            <v>3570.94</v>
          </cell>
          <cell r="Z15">
            <v>35754.14</v>
          </cell>
        </row>
        <row r="17">
          <cell r="A17" t="str">
            <v>Equipment</v>
          </cell>
          <cell r="B17" t="str">
            <v xml:space="preserve"> 0</v>
          </cell>
          <cell r="C17" t="str">
            <v xml:space="preserve"> 0</v>
          </cell>
          <cell r="D17" t="str">
            <v xml:space="preserve"> 0</v>
          </cell>
          <cell r="F17" t="str">
            <v xml:space="preserve"> 0</v>
          </cell>
          <cell r="H17" t="str">
            <v xml:space="preserve"> 0</v>
          </cell>
          <cell r="J17" t="str">
            <v xml:space="preserve"> 0</v>
          </cell>
          <cell r="L17" t="str">
            <v xml:space="preserve"> 0</v>
          </cell>
          <cell r="N17" t="str">
            <v xml:space="preserve"> 0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0</v>
          </cell>
        </row>
        <row r="18">
          <cell r="A18" t="str">
            <v>Information Technology</v>
          </cell>
          <cell r="B18">
            <v>3565.27</v>
          </cell>
          <cell r="C18" t="str">
            <v xml:space="preserve"> 0</v>
          </cell>
          <cell r="D18" t="str">
            <v xml:space="preserve"> 0</v>
          </cell>
          <cell r="F18" t="str">
            <v xml:space="preserve"> 0</v>
          </cell>
          <cell r="H18" t="str">
            <v xml:space="preserve"> 0</v>
          </cell>
          <cell r="J18" t="str">
            <v xml:space="preserve"> 0</v>
          </cell>
          <cell r="L18" t="str">
            <v xml:space="preserve"> 0</v>
          </cell>
          <cell r="N18" t="str">
            <v xml:space="preserve"> 0</v>
          </cell>
          <cell r="P18" t="str">
            <v xml:space="preserve"> 0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0</v>
          </cell>
        </row>
        <row r="19">
          <cell r="A19" t="str">
            <v>Misc</v>
          </cell>
          <cell r="B19" t="str">
            <v xml:space="preserve"> 0</v>
          </cell>
          <cell r="C19">
            <v>110.71</v>
          </cell>
          <cell r="D19">
            <v>542.83000000000004</v>
          </cell>
          <cell r="F19">
            <v>-4890.1899999999996</v>
          </cell>
          <cell r="H19">
            <v>869.52</v>
          </cell>
          <cell r="J19">
            <v>593.16</v>
          </cell>
          <cell r="L19">
            <v>1671.26</v>
          </cell>
          <cell r="N19">
            <v>-858.12</v>
          </cell>
          <cell r="P19" t="str">
            <v xml:space="preserve"> 0</v>
          </cell>
          <cell r="Q19">
            <v>392</v>
          </cell>
          <cell r="R19" t="str">
            <v xml:space="preserve"> 0</v>
          </cell>
          <cell r="S19">
            <v>392</v>
          </cell>
          <cell r="T19" t="str">
            <v xml:space="preserve"> 0</v>
          </cell>
          <cell r="U19">
            <v>392</v>
          </cell>
          <cell r="V19" t="str">
            <v xml:space="preserve"> 0</v>
          </cell>
          <cell r="W19">
            <v>392</v>
          </cell>
          <cell r="X19" t="str">
            <v xml:space="preserve"> 0</v>
          </cell>
          <cell r="Y19">
            <v>392</v>
          </cell>
          <cell r="Z19">
            <v>-0.82999999999992724</v>
          </cell>
        </row>
        <row r="20">
          <cell r="A20" t="str">
            <v>Overhead</v>
          </cell>
          <cell r="B20" t="str">
            <v xml:space="preserve"> 0</v>
          </cell>
          <cell r="C20" t="str">
            <v xml:space="preserve"> 0</v>
          </cell>
          <cell r="D20" t="str">
            <v xml:space="preserve"> 0</v>
          </cell>
          <cell r="F20" t="str">
            <v xml:space="preserve"> 0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Z20">
            <v>0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 t="str">
            <v xml:space="preserve"> 0</v>
          </cell>
          <cell r="C22" t="str">
            <v xml:space="preserve"> 0</v>
          </cell>
          <cell r="D22" t="str">
            <v xml:space="preserve"> 0</v>
          </cell>
          <cell r="F22" t="str">
            <v xml:space="preserve"> 0</v>
          </cell>
          <cell r="H22" t="str">
            <v xml:space="preserve"> 0</v>
          </cell>
          <cell r="J22" t="str">
            <v xml:space="preserve"> 0</v>
          </cell>
          <cell r="L22" t="str">
            <v xml:space="preserve"> 0</v>
          </cell>
          <cell r="N22" t="str">
            <v xml:space="preserve"> 0</v>
          </cell>
          <cell r="P22" t="str">
            <v xml:space="preserve"> 0</v>
          </cell>
          <cell r="R22" t="str">
            <v xml:space="preserve"> 0</v>
          </cell>
          <cell r="T22" t="str">
            <v xml:space="preserve"> 0</v>
          </cell>
          <cell r="V22" t="str">
            <v xml:space="preserve"> 0</v>
          </cell>
          <cell r="X22" t="str">
            <v xml:space="preserve"> 0</v>
          </cell>
          <cell r="Z22">
            <v>0</v>
          </cell>
        </row>
        <row r="23">
          <cell r="A23" t="str">
            <v>Structures</v>
          </cell>
          <cell r="B23" t="str">
            <v xml:space="preserve"> 0</v>
          </cell>
          <cell r="C23" t="str">
            <v xml:space="preserve"> 0</v>
          </cell>
          <cell r="D23" t="str">
            <v xml:space="preserve"> 0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0</v>
          </cell>
        </row>
        <row r="24">
          <cell r="A24" t="str">
            <v>System Improvements</v>
          </cell>
          <cell r="B24">
            <v>11703.13</v>
          </cell>
          <cell r="C24" t="str">
            <v xml:space="preserve"> 0</v>
          </cell>
          <cell r="D24" t="str">
            <v xml:space="preserve"> 0</v>
          </cell>
          <cell r="F24" t="str">
            <v xml:space="preserve"> 0</v>
          </cell>
          <cell r="H24" t="str">
            <v xml:space="preserve"> 0</v>
          </cell>
          <cell r="J24" t="str">
            <v xml:space="preserve"> 0</v>
          </cell>
          <cell r="L24" t="str">
            <v xml:space="preserve"> 0</v>
          </cell>
          <cell r="N24" t="str">
            <v xml:space="preserve"> 0</v>
          </cell>
          <cell r="P24" t="str">
            <v xml:space="preserve"> 0</v>
          </cell>
          <cell r="R24" t="str">
            <v xml:space="preserve"> 0</v>
          </cell>
          <cell r="T24" t="str">
            <v xml:space="preserve"> 0</v>
          </cell>
          <cell r="V24" t="str">
            <v xml:space="preserve"> 0</v>
          </cell>
          <cell r="X24">
            <v>10090.9</v>
          </cell>
          <cell r="Z24">
            <v>10090.9</v>
          </cell>
        </row>
        <row r="25">
          <cell r="A25" t="str">
            <v>System Integrity</v>
          </cell>
          <cell r="B25">
            <v>339932.01</v>
          </cell>
          <cell r="C25">
            <v>38029.68</v>
          </cell>
          <cell r="D25">
            <v>24679.39</v>
          </cell>
          <cell r="F25">
            <v>42018.09</v>
          </cell>
          <cell r="H25">
            <v>96625.45</v>
          </cell>
          <cell r="J25">
            <v>22828.87</v>
          </cell>
          <cell r="L25">
            <v>24426.240000000002</v>
          </cell>
          <cell r="N25">
            <v>20311.689999999999</v>
          </cell>
          <cell r="P25">
            <v>28624.54</v>
          </cell>
          <cell r="Q25">
            <v>-4198.2999999999993</v>
          </cell>
          <cell r="R25">
            <v>32392.34</v>
          </cell>
          <cell r="S25">
            <v>-7966.0999999999985</v>
          </cell>
          <cell r="T25">
            <v>29129.64</v>
          </cell>
          <cell r="U25">
            <v>-4703.3999999999978</v>
          </cell>
          <cell r="V25">
            <v>31842.46</v>
          </cell>
          <cell r="W25">
            <v>-7416.2199999999975</v>
          </cell>
          <cell r="X25">
            <v>22648.97</v>
          </cell>
          <cell r="Z25">
            <v>389273.34000000008</v>
          </cell>
        </row>
        <row r="26">
          <cell r="A26" t="str">
            <v>Vehicles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>NonGrowth</v>
          </cell>
          <cell r="B27">
            <v>355200.41</v>
          </cell>
          <cell r="C27">
            <v>38140.39</v>
          </cell>
          <cell r="D27">
            <v>25222.22</v>
          </cell>
          <cell r="E27">
            <v>0</v>
          </cell>
          <cell r="F27">
            <v>37127.9</v>
          </cell>
          <cell r="G27">
            <v>0</v>
          </cell>
          <cell r="H27">
            <v>97494.97</v>
          </cell>
          <cell r="I27">
            <v>0</v>
          </cell>
          <cell r="J27">
            <v>23422.03</v>
          </cell>
          <cell r="K27">
            <v>0</v>
          </cell>
          <cell r="L27">
            <v>26097.5</v>
          </cell>
          <cell r="M27">
            <v>0</v>
          </cell>
          <cell r="N27">
            <v>19453.57</v>
          </cell>
          <cell r="O27">
            <v>0</v>
          </cell>
          <cell r="P27">
            <v>28624.54</v>
          </cell>
          <cell r="Q27">
            <v>-3806.2999999999993</v>
          </cell>
          <cell r="R27">
            <v>32392.34</v>
          </cell>
          <cell r="S27">
            <v>-7574.0999999999985</v>
          </cell>
          <cell r="T27">
            <v>29129.64</v>
          </cell>
          <cell r="U27">
            <v>-4311.3999999999978</v>
          </cell>
          <cell r="V27">
            <v>31842.46</v>
          </cell>
          <cell r="W27">
            <v>-7024.2199999999975</v>
          </cell>
          <cell r="X27">
            <v>32739.87</v>
          </cell>
          <cell r="Y27">
            <v>392</v>
          </cell>
          <cell r="Z27">
            <v>399363.41000000009</v>
          </cell>
        </row>
        <row r="29">
          <cell r="A29" t="str">
            <v>Capital</v>
          </cell>
          <cell r="B29">
            <v>410323.39</v>
          </cell>
          <cell r="C29">
            <v>39251.300000000003</v>
          </cell>
          <cell r="D29">
            <v>26406.39</v>
          </cell>
          <cell r="E29">
            <v>0</v>
          </cell>
          <cell r="F29">
            <v>40408.74</v>
          </cell>
          <cell r="G29">
            <v>0</v>
          </cell>
          <cell r="H29">
            <v>99623.98</v>
          </cell>
          <cell r="I29">
            <v>0</v>
          </cell>
          <cell r="J29">
            <v>25224.33</v>
          </cell>
          <cell r="K29">
            <v>0</v>
          </cell>
          <cell r="L29">
            <v>30193.18</v>
          </cell>
          <cell r="M29">
            <v>0</v>
          </cell>
          <cell r="N29">
            <v>20337.650000000001</v>
          </cell>
          <cell r="O29">
            <v>0</v>
          </cell>
          <cell r="P29">
            <v>31995.22</v>
          </cell>
          <cell r="Q29">
            <v>-3806.2999999999993</v>
          </cell>
          <cell r="R29">
            <v>35889.769999999997</v>
          </cell>
          <cell r="S29">
            <v>-7574.0999999999985</v>
          </cell>
          <cell r="T29">
            <v>36466.69</v>
          </cell>
          <cell r="U29">
            <v>-4311.3999999999978</v>
          </cell>
          <cell r="V29">
            <v>35333.51</v>
          </cell>
          <cell r="W29">
            <v>-7024.2199999999975</v>
          </cell>
          <cell r="X29">
            <v>36310.81</v>
          </cell>
          <cell r="Y29">
            <v>392</v>
          </cell>
          <cell r="Z29">
            <v>435117.5500000001</v>
          </cell>
        </row>
      </sheetData>
      <sheetData sheetId="6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 t="str">
            <v xml:space="preserve"> 0</v>
          </cell>
          <cell r="C15" t="str">
            <v xml:space="preserve"> 0</v>
          </cell>
          <cell r="D15" t="str">
            <v xml:space="preserve"> 0</v>
          </cell>
          <cell r="F15" t="str">
            <v xml:space="preserve"> 0</v>
          </cell>
          <cell r="H15" t="str">
            <v xml:space="preserve"> 0</v>
          </cell>
          <cell r="J15" t="str">
            <v xml:space="preserve"> 0</v>
          </cell>
          <cell r="L15" t="str">
            <v xml:space="preserve"> 0</v>
          </cell>
          <cell r="N15" t="str">
            <v xml:space="preserve"> 0</v>
          </cell>
          <cell r="P15" t="str">
            <v xml:space="preserve"> 0</v>
          </cell>
          <cell r="R15" t="str">
            <v xml:space="preserve"> 0</v>
          </cell>
          <cell r="T15" t="str">
            <v xml:space="preserve"> 0</v>
          </cell>
          <cell r="V15" t="str">
            <v xml:space="preserve"> 0</v>
          </cell>
          <cell r="X15" t="str">
            <v xml:space="preserve"> 0</v>
          </cell>
          <cell r="Z15">
            <v>0</v>
          </cell>
        </row>
        <row r="17">
          <cell r="A17" t="str">
            <v>Equipment</v>
          </cell>
          <cell r="B17" t="str">
            <v xml:space="preserve"> 0</v>
          </cell>
          <cell r="C17">
            <v>8408.2199999999993</v>
          </cell>
          <cell r="D17">
            <v>500.87</v>
          </cell>
          <cell r="F17">
            <v>201.2</v>
          </cell>
          <cell r="H17" t="str">
            <v xml:space="preserve"> 0</v>
          </cell>
          <cell r="J17">
            <v>-41711.879999999997</v>
          </cell>
          <cell r="L17" t="str">
            <v xml:space="preserve"> 0</v>
          </cell>
          <cell r="N17" t="str">
            <v xml:space="preserve"> 0</v>
          </cell>
          <cell r="P17" t="str">
            <v xml:space="preserve"> 0</v>
          </cell>
          <cell r="Q17">
            <v>15000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-17601.589999999997</v>
          </cell>
        </row>
        <row r="19">
          <cell r="A19" t="str">
            <v>3002.Data Center Move: CB10.Data Center Move</v>
          </cell>
          <cell r="B19">
            <v>726488.33</v>
          </cell>
          <cell r="C19" t="str">
            <v xml:space="preserve"> 0</v>
          </cell>
          <cell r="D19" t="str">
            <v xml:space="preserve"> 0</v>
          </cell>
          <cell r="F19">
            <v>269242.92</v>
          </cell>
          <cell r="H19" t="str">
            <v xml:space="preserve"> 0</v>
          </cell>
          <cell r="J19">
            <v>5100.9399999999996</v>
          </cell>
          <cell r="L19">
            <v>-5699.1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</row>
        <row r="20">
          <cell r="Z20">
            <v>0</v>
          </cell>
        </row>
        <row r="21">
          <cell r="Z21">
            <v>0</v>
          </cell>
        </row>
        <row r="22">
          <cell r="Z22">
            <v>0</v>
          </cell>
        </row>
        <row r="23">
          <cell r="A23" t="str">
            <v>Data Center</v>
          </cell>
          <cell r="B23">
            <v>726488.33</v>
          </cell>
          <cell r="C23">
            <v>0</v>
          </cell>
          <cell r="D23">
            <v>0</v>
          </cell>
          <cell r="E23">
            <v>0</v>
          </cell>
          <cell r="F23">
            <v>269242.92</v>
          </cell>
          <cell r="G23">
            <v>0</v>
          </cell>
          <cell r="H23">
            <v>0</v>
          </cell>
          <cell r="I23">
            <v>0</v>
          </cell>
          <cell r="J23">
            <v>5100.9399999999996</v>
          </cell>
          <cell r="K23">
            <v>0</v>
          </cell>
          <cell r="L23">
            <v>-5699.1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268644.76</v>
          </cell>
        </row>
        <row r="24">
          <cell r="A24" t="str">
            <v>Information Technology-Other</v>
          </cell>
          <cell r="B24">
            <v>0</v>
          </cell>
          <cell r="C24">
            <v>19326.53</v>
          </cell>
          <cell r="D24">
            <v>1386.38</v>
          </cell>
          <cell r="F24">
            <v>259.11000000004424</v>
          </cell>
          <cell r="H24">
            <v>8579.65</v>
          </cell>
          <cell r="J24">
            <v>0</v>
          </cell>
          <cell r="L24">
            <v>27003.85</v>
          </cell>
          <cell r="N24">
            <v>0</v>
          </cell>
          <cell r="P24">
            <v>0</v>
          </cell>
          <cell r="Q24">
            <v>86184</v>
          </cell>
          <cell r="R24">
            <v>0</v>
          </cell>
          <cell r="S24">
            <v>86184</v>
          </cell>
          <cell r="T24">
            <v>0</v>
          </cell>
          <cell r="U24">
            <v>76307</v>
          </cell>
          <cell r="V24">
            <v>0</v>
          </cell>
          <cell r="W24">
            <v>76307</v>
          </cell>
          <cell r="X24">
            <v>0</v>
          </cell>
          <cell r="Y24">
            <v>76307</v>
          </cell>
          <cell r="Z24">
            <v>457844.52</v>
          </cell>
        </row>
        <row r="25">
          <cell r="A25" t="str">
            <v>Information Technology</v>
          </cell>
          <cell r="B25">
            <v>726488.33</v>
          </cell>
          <cell r="C25">
            <v>19326.53</v>
          </cell>
          <cell r="D25">
            <v>1386.38</v>
          </cell>
          <cell r="E25">
            <v>0</v>
          </cell>
          <cell r="F25">
            <v>269502.03000000003</v>
          </cell>
          <cell r="G25">
            <v>0</v>
          </cell>
          <cell r="H25">
            <v>8579.65</v>
          </cell>
          <cell r="I25">
            <v>0</v>
          </cell>
          <cell r="J25">
            <v>5100.9399999999996</v>
          </cell>
          <cell r="K25">
            <v>0</v>
          </cell>
          <cell r="L25">
            <v>21304.75</v>
          </cell>
          <cell r="M25">
            <v>0</v>
          </cell>
          <cell r="N25" t="str">
            <v xml:space="preserve"> 0</v>
          </cell>
          <cell r="O25">
            <v>0</v>
          </cell>
          <cell r="P25" t="str">
            <v xml:space="preserve"> 0</v>
          </cell>
          <cell r="Q25">
            <v>86184</v>
          </cell>
          <cell r="R25" t="str">
            <v xml:space="preserve"> 0</v>
          </cell>
          <cell r="S25">
            <v>86184</v>
          </cell>
          <cell r="T25" t="str">
            <v xml:space="preserve"> 0</v>
          </cell>
          <cell r="U25">
            <v>76307</v>
          </cell>
          <cell r="V25" t="str">
            <v xml:space="preserve"> 0</v>
          </cell>
          <cell r="W25">
            <v>76307</v>
          </cell>
          <cell r="X25" t="str">
            <v xml:space="preserve"> 0</v>
          </cell>
          <cell r="Y25">
            <v>76307</v>
          </cell>
          <cell r="Z25">
            <v>726489.28</v>
          </cell>
        </row>
        <row r="27">
          <cell r="A27" t="str">
            <v>Misc</v>
          </cell>
          <cell r="B27" t="str">
            <v xml:space="preserve"> 0</v>
          </cell>
          <cell r="C27">
            <v>-75426.740000000005</v>
          </cell>
          <cell r="D27">
            <v>60669.84</v>
          </cell>
          <cell r="F27">
            <v>-125315.74</v>
          </cell>
          <cell r="H27">
            <v>89099.68</v>
          </cell>
          <cell r="J27">
            <v>135305.71</v>
          </cell>
          <cell r="L27">
            <v>-108769.68</v>
          </cell>
          <cell r="N27">
            <v>-38803.129999999997</v>
          </cell>
          <cell r="P27" t="str">
            <v xml:space="preserve"> 0</v>
          </cell>
          <cell r="Q27">
            <v>12648</v>
          </cell>
          <cell r="R27" t="str">
            <v xml:space="preserve"> 0</v>
          </cell>
          <cell r="S27">
            <v>12648</v>
          </cell>
          <cell r="T27" t="str">
            <v xml:space="preserve"> 0</v>
          </cell>
          <cell r="U27">
            <v>12648</v>
          </cell>
          <cell r="V27" t="str">
            <v xml:space="preserve"> 0</v>
          </cell>
          <cell r="W27">
            <v>12648</v>
          </cell>
          <cell r="X27" t="str">
            <v xml:space="preserve"> 0</v>
          </cell>
          <cell r="Y27">
            <v>12648</v>
          </cell>
          <cell r="Z27">
            <v>-6.0000000019499566E-2</v>
          </cell>
        </row>
        <row r="28">
          <cell r="A28" t="str">
            <v>Overhead</v>
          </cell>
          <cell r="B28" t="str">
            <v xml:space="preserve"> 0</v>
          </cell>
          <cell r="C28">
            <v>32328.74</v>
          </cell>
          <cell r="D28">
            <v>11986.39</v>
          </cell>
          <cell r="F28">
            <v>-44723.64</v>
          </cell>
          <cell r="H28">
            <v>13098.9</v>
          </cell>
          <cell r="J28">
            <v>-148903.74</v>
          </cell>
          <cell r="L28">
            <v>135804.84</v>
          </cell>
          <cell r="N28">
            <v>111614.82</v>
          </cell>
          <cell r="P28" t="str">
            <v xml:space="preserve"> 0</v>
          </cell>
          <cell r="Q28">
            <v>-22241</v>
          </cell>
          <cell r="R28" t="str">
            <v xml:space="preserve"> 0</v>
          </cell>
          <cell r="S28">
            <v>-22241</v>
          </cell>
          <cell r="T28" t="str">
            <v xml:space="preserve"> 0</v>
          </cell>
          <cell r="U28">
            <v>-22241</v>
          </cell>
          <cell r="V28" t="str">
            <v xml:space="preserve"> 0</v>
          </cell>
          <cell r="W28">
            <v>-22241</v>
          </cell>
          <cell r="X28" t="str">
            <v xml:space="preserve"> 0</v>
          </cell>
          <cell r="Y28">
            <v>-22241</v>
          </cell>
          <cell r="Z28">
            <v>1.3100000000267755</v>
          </cell>
        </row>
        <row r="29">
          <cell r="A29" t="str">
            <v>Pipeline Integrity Management</v>
          </cell>
          <cell r="B29" t="str">
            <v xml:space="preserve"> 0</v>
          </cell>
          <cell r="C29" t="str">
            <v xml:space="preserve"> 0</v>
          </cell>
          <cell r="D29" t="str">
            <v xml:space="preserve"> 0</v>
          </cell>
          <cell r="F29" t="str">
            <v xml:space="preserve"> 0</v>
          </cell>
          <cell r="H29" t="str">
            <v xml:space="preserve"> 0</v>
          </cell>
          <cell r="J29" t="str">
            <v xml:space="preserve"> 0</v>
          </cell>
          <cell r="L29" t="str">
            <v xml:space="preserve"> 0</v>
          </cell>
          <cell r="N29" t="str">
            <v xml:space="preserve"> 0</v>
          </cell>
          <cell r="P29" t="str">
            <v xml:space="preserve"> 0</v>
          </cell>
          <cell r="R29" t="str">
            <v xml:space="preserve"> 0</v>
          </cell>
          <cell r="T29" t="str">
            <v xml:space="preserve"> 0</v>
          </cell>
          <cell r="V29" t="str">
            <v xml:space="preserve"> 0</v>
          </cell>
          <cell r="X29" t="str">
            <v xml:space="preserve"> 0</v>
          </cell>
          <cell r="Z29">
            <v>0</v>
          </cell>
        </row>
        <row r="30">
          <cell r="A30" t="str">
            <v>Public Improvements</v>
          </cell>
          <cell r="B30" t="str">
            <v xml:space="preserve"> 0</v>
          </cell>
          <cell r="C30" t="str">
            <v xml:space="preserve"> 0</v>
          </cell>
          <cell r="D30" t="str">
            <v xml:space="preserve"> 0</v>
          </cell>
          <cell r="F30" t="str">
            <v xml:space="preserve"> 0</v>
          </cell>
          <cell r="H30" t="str">
            <v xml:space="preserve"> 0</v>
          </cell>
          <cell r="J30" t="str">
            <v xml:space="preserve"> 0</v>
          </cell>
          <cell r="L30" t="str">
            <v xml:space="preserve"> 0</v>
          </cell>
          <cell r="N30" t="str">
            <v xml:space="preserve"> 0</v>
          </cell>
          <cell r="P30" t="str">
            <v xml:space="preserve"> 0</v>
          </cell>
          <cell r="R30" t="str">
            <v xml:space="preserve"> 0</v>
          </cell>
          <cell r="T30" t="str">
            <v xml:space="preserve"> 0</v>
          </cell>
          <cell r="V30" t="str">
            <v xml:space="preserve"> 0</v>
          </cell>
          <cell r="X30" t="str">
            <v xml:space="preserve"> 0</v>
          </cell>
          <cell r="Z30">
            <v>0</v>
          </cell>
        </row>
        <row r="31">
          <cell r="A31" t="str">
            <v>Structures</v>
          </cell>
          <cell r="B31" t="str">
            <v xml:space="preserve"> 0</v>
          </cell>
          <cell r="C31" t="str">
            <v xml:space="preserve"> 0</v>
          </cell>
          <cell r="D31" t="str">
            <v xml:space="preserve"> 0</v>
          </cell>
          <cell r="F31" t="str">
            <v xml:space="preserve"> 0</v>
          </cell>
          <cell r="H31" t="str">
            <v xml:space="preserve"> 0</v>
          </cell>
          <cell r="J31" t="str">
            <v xml:space="preserve"> 0</v>
          </cell>
          <cell r="L31" t="str">
            <v xml:space="preserve"> 0</v>
          </cell>
          <cell r="N31" t="str">
            <v xml:space="preserve"> 0</v>
          </cell>
          <cell r="P31" t="str">
            <v xml:space="preserve"> 0</v>
          </cell>
          <cell r="R31" t="str">
            <v xml:space="preserve"> 0</v>
          </cell>
          <cell r="T31" t="str">
            <v xml:space="preserve"> 0</v>
          </cell>
          <cell r="V31" t="str">
            <v xml:space="preserve"> 0</v>
          </cell>
          <cell r="X31" t="str">
            <v xml:space="preserve"> 0</v>
          </cell>
          <cell r="Z31">
            <v>0</v>
          </cell>
        </row>
        <row r="32">
          <cell r="A32" t="str">
            <v>System Improvements</v>
          </cell>
          <cell r="B32" t="str">
            <v xml:space="preserve"> 0</v>
          </cell>
          <cell r="C32" t="str">
            <v xml:space="preserve"> 0</v>
          </cell>
          <cell r="D32" t="str">
            <v xml:space="preserve"> 0</v>
          </cell>
          <cell r="F32" t="str">
            <v xml:space="preserve"> 0</v>
          </cell>
          <cell r="H32" t="str">
            <v xml:space="preserve"> 0</v>
          </cell>
          <cell r="J32" t="str">
            <v xml:space="preserve"> 0</v>
          </cell>
          <cell r="L32" t="str">
            <v xml:space="preserve"> 0</v>
          </cell>
          <cell r="N32" t="str">
            <v xml:space="preserve"> 0</v>
          </cell>
          <cell r="P32" t="str">
            <v xml:space="preserve"> 0</v>
          </cell>
          <cell r="R32" t="str">
            <v xml:space="preserve"> 0</v>
          </cell>
          <cell r="T32" t="str">
            <v xml:space="preserve"> 0</v>
          </cell>
          <cell r="V32" t="str">
            <v xml:space="preserve"> 0</v>
          </cell>
          <cell r="X32" t="str">
            <v xml:space="preserve"> 0</v>
          </cell>
          <cell r="Z32">
            <v>0</v>
          </cell>
        </row>
        <row r="33">
          <cell r="A33" t="str">
            <v>System Integrity</v>
          </cell>
          <cell r="B33" t="str">
            <v xml:space="preserve"> 0</v>
          </cell>
          <cell r="C33" t="str">
            <v xml:space="preserve"> 0</v>
          </cell>
          <cell r="D33" t="str">
            <v xml:space="preserve"> 0</v>
          </cell>
          <cell r="F33" t="str">
            <v xml:space="preserve"> 0</v>
          </cell>
          <cell r="H33" t="str">
            <v xml:space="preserve"> 0</v>
          </cell>
          <cell r="J33" t="str">
            <v xml:space="preserve"> 0</v>
          </cell>
          <cell r="L33" t="str">
            <v xml:space="preserve"> 0</v>
          </cell>
          <cell r="N33" t="str">
            <v xml:space="preserve"> 0</v>
          </cell>
          <cell r="P33" t="str">
            <v xml:space="preserve"> 0</v>
          </cell>
          <cell r="R33" t="str">
            <v xml:space="preserve"> 0</v>
          </cell>
          <cell r="T33" t="str">
            <v xml:space="preserve"> 0</v>
          </cell>
          <cell r="V33" t="str">
            <v xml:space="preserve"> 0</v>
          </cell>
          <cell r="X33" t="str">
            <v xml:space="preserve"> 0</v>
          </cell>
          <cell r="Z33">
            <v>0</v>
          </cell>
        </row>
        <row r="34">
          <cell r="A34" t="str">
            <v>Vehicles</v>
          </cell>
          <cell r="B34" t="str">
            <v xml:space="preserve"> 0</v>
          </cell>
          <cell r="C34" t="str">
            <v xml:space="preserve"> 0</v>
          </cell>
          <cell r="D34" t="str">
            <v xml:space="preserve"> 0</v>
          </cell>
          <cell r="F34" t="str">
            <v xml:space="preserve"> 0</v>
          </cell>
          <cell r="H34" t="str">
            <v xml:space="preserve"> 0</v>
          </cell>
          <cell r="J34" t="str">
            <v xml:space="preserve"> 0</v>
          </cell>
          <cell r="L34" t="str">
            <v xml:space="preserve"> 0</v>
          </cell>
          <cell r="N34" t="str">
            <v xml:space="preserve"> 0</v>
          </cell>
          <cell r="P34" t="str">
            <v xml:space="preserve"> 0</v>
          </cell>
          <cell r="R34" t="str">
            <v xml:space="preserve"> 0</v>
          </cell>
          <cell r="T34" t="str">
            <v xml:space="preserve"> 0</v>
          </cell>
          <cell r="V34" t="str">
            <v xml:space="preserve"> 0</v>
          </cell>
          <cell r="X34" t="str">
            <v xml:space="preserve"> 0</v>
          </cell>
          <cell r="Z34">
            <v>0</v>
          </cell>
        </row>
        <row r="35">
          <cell r="A35" t="str">
            <v>NonGrowth</v>
          </cell>
          <cell r="B35">
            <v>726488.33</v>
          </cell>
          <cell r="C35">
            <v>-15363.25</v>
          </cell>
          <cell r="D35">
            <v>74543.48</v>
          </cell>
          <cell r="E35">
            <v>0</v>
          </cell>
          <cell r="F35">
            <v>99663.85</v>
          </cell>
          <cell r="G35">
            <v>0</v>
          </cell>
          <cell r="H35">
            <v>110778.23</v>
          </cell>
          <cell r="I35">
            <v>0</v>
          </cell>
          <cell r="J35">
            <v>-50208.970000000088</v>
          </cell>
          <cell r="K35">
            <v>0</v>
          </cell>
          <cell r="L35">
            <v>48339.91</v>
          </cell>
          <cell r="M35">
            <v>0</v>
          </cell>
          <cell r="N35">
            <v>72811.69</v>
          </cell>
          <cell r="O35">
            <v>0</v>
          </cell>
          <cell r="P35" t="str">
            <v xml:space="preserve"> 0</v>
          </cell>
          <cell r="Q35">
            <v>91591</v>
          </cell>
          <cell r="R35" t="str">
            <v xml:space="preserve"> 0</v>
          </cell>
          <cell r="S35">
            <v>76591</v>
          </cell>
          <cell r="T35" t="str">
            <v xml:space="preserve"> 0</v>
          </cell>
          <cell r="U35">
            <v>66714</v>
          </cell>
          <cell r="V35" t="str">
            <v xml:space="preserve"> 0</v>
          </cell>
          <cell r="W35">
            <v>66714</v>
          </cell>
          <cell r="X35" t="str">
            <v xml:space="preserve"> 0</v>
          </cell>
          <cell r="Y35">
            <v>66714</v>
          </cell>
          <cell r="Z35">
            <v>708888.94</v>
          </cell>
        </row>
        <row r="37">
          <cell r="A37" t="str">
            <v>Capital</v>
          </cell>
          <cell r="B37">
            <v>726488.33</v>
          </cell>
          <cell r="C37">
            <v>-15363.25</v>
          </cell>
          <cell r="D37">
            <v>74543.48</v>
          </cell>
          <cell r="E37">
            <v>0</v>
          </cell>
          <cell r="F37">
            <v>99663.85</v>
          </cell>
          <cell r="G37">
            <v>0</v>
          </cell>
          <cell r="H37">
            <v>110778.23</v>
          </cell>
          <cell r="I37">
            <v>0</v>
          </cell>
          <cell r="J37">
            <v>-50208.970000000088</v>
          </cell>
          <cell r="K37">
            <v>0</v>
          </cell>
          <cell r="L37">
            <v>48339.91</v>
          </cell>
          <cell r="M37">
            <v>0</v>
          </cell>
          <cell r="N37">
            <v>72811.69</v>
          </cell>
          <cell r="O37">
            <v>0</v>
          </cell>
          <cell r="P37" t="str">
            <v xml:space="preserve"> 0</v>
          </cell>
          <cell r="Q37">
            <v>91591</v>
          </cell>
          <cell r="R37" t="str">
            <v xml:space="preserve"> 0</v>
          </cell>
          <cell r="S37">
            <v>76591</v>
          </cell>
          <cell r="T37" t="str">
            <v xml:space="preserve"> 0</v>
          </cell>
          <cell r="U37">
            <v>66714</v>
          </cell>
          <cell r="V37" t="str">
            <v xml:space="preserve"> 0</v>
          </cell>
          <cell r="W37">
            <v>66714</v>
          </cell>
          <cell r="X37" t="str">
            <v xml:space="preserve"> 0</v>
          </cell>
          <cell r="Y37">
            <v>66714</v>
          </cell>
          <cell r="Z37">
            <v>708888.94</v>
          </cell>
        </row>
      </sheetData>
      <sheetData sheetId="7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op Down Lists"/>
      <sheetName val="Check Request Form"/>
      <sheetName val="Sheet1"/>
    </sheetNames>
    <sheetDataSet>
      <sheetData sheetId="0" refreshError="1">
        <row r="2">
          <cell r="A2" t="str">
            <v>Atmos Exploration &amp; Production, Inc. (frmly WKGR)</v>
          </cell>
        </row>
        <row r="3">
          <cell r="A3" t="str">
            <v xml:space="preserve">Atmos Energy Marketing, LLC </v>
          </cell>
          <cell r="G3" t="str">
            <v>Meals and Ent.</v>
          </cell>
          <cell r="J3" t="str">
            <v>Separate Check and Special Handle</v>
          </cell>
          <cell r="N3" t="str">
            <v>Standard</v>
          </cell>
        </row>
        <row r="4">
          <cell r="A4" t="str">
            <v>Atmos Leasing, Inc.</v>
          </cell>
          <cell r="G4" t="str">
            <v>Travel</v>
          </cell>
          <cell r="J4" t="str">
            <v>Special Handle</v>
          </cell>
          <cell r="N4" t="str">
            <v>Recurring Payment</v>
          </cell>
        </row>
        <row r="5">
          <cell r="A5" t="str">
            <v>Atmos Storage, Inc.</v>
          </cell>
          <cell r="G5" t="str">
            <v>Lodging</v>
          </cell>
          <cell r="J5" t="str">
            <v xml:space="preserve">Separate Check </v>
          </cell>
          <cell r="N5" t="str">
            <v>One Time Payment to Vendor</v>
          </cell>
        </row>
        <row r="6">
          <cell r="A6" t="str">
            <v>Atmos Energy Corporation (Shared Scvs or Non-Reg Shared Svcs)</v>
          </cell>
          <cell r="G6" t="str">
            <v>Other Employee Exp.</v>
          </cell>
          <cell r="J6" t="str">
            <v>Other</v>
          </cell>
          <cell r="N6" t="str">
            <v>Customer Mail Refund</v>
          </cell>
        </row>
        <row r="7">
          <cell r="A7" t="str">
            <v>Atmos Energy Services, Inc.</v>
          </cell>
          <cell r="G7" t="str">
            <v>Political Activities</v>
          </cell>
          <cell r="N7" t="str">
            <v>Main Extension Contract Refund</v>
          </cell>
        </row>
        <row r="8">
          <cell r="A8" t="str">
            <v>Egasco, LLC</v>
          </cell>
          <cell r="G8" t="str">
            <v>Spousal &amp; Dep. Travel</v>
          </cell>
          <cell r="N8" t="str">
            <v>Prepayment (Exp. Advance) (no account coding)</v>
          </cell>
        </row>
        <row r="9">
          <cell r="A9" t="str">
            <v>Energas Company</v>
          </cell>
          <cell r="G9" t="str">
            <v>Personal Veh Mileage</v>
          </cell>
        </row>
        <row r="10">
          <cell r="A10" t="str">
            <v>Energas Energy ServicesTrust</v>
          </cell>
          <cell r="G10" t="str">
            <v>MEC (Main Ext. Contract)</v>
          </cell>
        </row>
        <row r="11">
          <cell r="A11" t="str">
            <v>Enertrust, Inc.(frmly Enermart, Inc )</v>
          </cell>
          <cell r="G11" t="str">
            <v>Vehicle Expense</v>
          </cell>
        </row>
        <row r="12">
          <cell r="A12" t="str">
            <v>Enermart Energy Services Trust (frmly Enermart Trust)</v>
          </cell>
        </row>
        <row r="13">
          <cell r="A13" t="str">
            <v>Greeley Gas Company</v>
          </cell>
        </row>
        <row r="14">
          <cell r="A14" t="str">
            <v>Greeley Energy Services, Inc.</v>
          </cell>
        </row>
        <row r="15">
          <cell r="A15" t="str">
            <v>Trans Louisiana Gas Company</v>
          </cell>
        </row>
        <row r="16">
          <cell r="A16" t="str">
            <v>Trans Louisiana Industrial Gas Company, Inc.(TLIG)</v>
          </cell>
        </row>
        <row r="17">
          <cell r="A17" t="str">
            <v>Trans Louisiana Energy Services, Inc.</v>
          </cell>
        </row>
        <row r="18">
          <cell r="A18" t="str">
            <v>United Cities Gas Company</v>
          </cell>
        </row>
        <row r="19">
          <cell r="A19" t="str">
            <v>United Cities Energy Services, Inc.</v>
          </cell>
        </row>
        <row r="20">
          <cell r="A20" t="str">
            <v>UCG Storage, Inc.</v>
          </cell>
        </row>
        <row r="21">
          <cell r="A21" t="str">
            <v>Western Kentucky Gas Company</v>
          </cell>
        </row>
        <row r="22">
          <cell r="A22" t="str">
            <v>Western Kentucky Energy Services, Inc.</v>
          </cell>
        </row>
        <row r="23">
          <cell r="A23" t="str">
            <v>WKG Storage, Inc.</v>
          </cell>
        </row>
      </sheetData>
      <sheetData sheetId="1" refreshError="1"/>
      <sheetData sheetId="2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TRIGGERS"/>
      <sheetName val="Earnings Power"/>
      <sheetName val="EXTRACT"/>
      <sheetName val="TEST EXTRACT"/>
      <sheetName val="divest quick calc"/>
      <sheetName val="CSS Changes"/>
      <sheetName val="AMI Layer Summary"/>
      <sheetName val="NOTES"/>
      <sheetName val="RATIOS"/>
      <sheetName val="INPUTS"/>
      <sheetName val="EXEC SUMM"/>
      <sheetName val="Chart2"/>
      <sheetName val="EPS CHART 11X17"/>
      <sheetName val="MAC"/>
      <sheetName val="RATEBASE"/>
      <sheetName val="CASH FLOW &amp; INTEREST"/>
      <sheetName val="CF - PRIOR"/>
      <sheetName val="SUMMARY"/>
      <sheetName val="PRIOR SUMM"/>
      <sheetName val="CF - CHANGE"/>
      <sheetName val="CHANGE"/>
      <sheetName val="MOVE TAB 0"/>
      <sheetName val="SALE DETAILS"/>
      <sheetName val="RATE CASE CHANGES"/>
      <sheetName val="COMP JURIS"/>
      <sheetName val="COMP CONS"/>
      <sheetName val="AEM Projects"/>
      <sheetName val="NR_INCR"/>
      <sheetName val="ONU Projects"/>
      <sheetName val="Margins 2011"/>
      <sheetName val="BU_Proj"/>
      <sheetName val="Corrctns"/>
      <sheetName val="13Adjust"/>
      <sheetName val="13ReAlloc"/>
      <sheetName val="13PROJ"/>
      <sheetName val="Walk"/>
      <sheetName val="2013 Comparison"/>
      <sheetName val="O&amp;M Target"/>
      <sheetName val="Capital Target"/>
      <sheetName val="2008 Actual"/>
      <sheetName val="2009 Actual"/>
      <sheetName val="2010 Actual"/>
      <sheetName val="2011 Actual"/>
      <sheetName val="2012 Actual"/>
      <sheetName val="2013 Budget"/>
      <sheetName val="2013 IN MODEL"/>
      <sheetName val="Storage"/>
      <sheetName val="Depr Summary"/>
      <sheetName val="Other Tax"/>
      <sheetName val="Margins"/>
      <sheetName val="March 2011 Margin Analysis"/>
      <sheetName val="JURIREP RB - SEP10"/>
      <sheetName val="JURIREP RB - SEP12"/>
      <sheetName val="MOVE TAB1"/>
      <sheetName val="CONS_ATMOS"/>
      <sheetName val="REGULATED_ATMOS"/>
      <sheetName val="UTILITY"/>
      <sheetName val="WEST_TX"/>
      <sheetName val="WT_REG"/>
      <sheetName val="LA"/>
      <sheetName val="CO_KS"/>
      <sheetName val="MID_STATES"/>
      <sheetName val="AEH_Rollup"/>
      <sheetName val="AEM"/>
      <sheetName val="ONU"/>
      <sheetName val="SSU"/>
      <sheetName val="CORP_ELIMS"/>
      <sheetName val="KENTUCKY"/>
      <sheetName val="TENNESSEE"/>
      <sheetName val="GEORGIA"/>
      <sheetName val="VIRGINIA"/>
      <sheetName val="MISSOURI_UCG"/>
      <sheetName val="ILLINOIS"/>
      <sheetName val="IOWA"/>
      <sheetName val="MS"/>
      <sheetName val="COLORADO"/>
      <sheetName val="KANSAS"/>
      <sheetName val="MISSOURI_COKS"/>
      <sheetName val="TRANSLA"/>
      <sheetName val="LGS"/>
      <sheetName val="AMA_TRANS"/>
      <sheetName val="TRIANGLE"/>
      <sheetName val="AMARILLO"/>
      <sheetName val="NR_LVS"/>
      <sheetName val="LUBB"/>
      <sheetName val="WT_CITIES"/>
      <sheetName val="REG_LVS"/>
      <sheetName val="WT_NONREG"/>
      <sheetName val="MID_TEX"/>
      <sheetName val="TX_PIPELINE"/>
      <sheetName val="ACQ1"/>
      <sheetName val="acq1a"/>
      <sheetName val="acq1b"/>
      <sheetName val="acq1c"/>
      <sheetName val="acq1d"/>
      <sheetName val="ACQ2"/>
      <sheetName val="ACQ3"/>
      <sheetName val="APT EMR"/>
      <sheetName val="WT_System"/>
      <sheetName val="DALLAS"/>
      <sheetName val="MIDTEX_RRM"/>
      <sheetName val="MTE"/>
      <sheetName val="TOTAL_MO"/>
      <sheetName val="SOURCE SHEETS --&gt;"/>
      <sheetName val="MOVE_TAB2"/>
      <sheetName val="MOVE_TAB3"/>
      <sheetName val="LATEST FILINGS 09"/>
      <sheetName val="LATEST FILINGS 10"/>
      <sheetName val="LATEST FILINGS 11"/>
      <sheetName val="LATEST FILINGS 12"/>
      <sheetName val="LATEST FILINGS 13"/>
      <sheetName val="css"/>
      <sheetName val="SPREAD"/>
      <sheetName val="ALLOCATIONS"/>
      <sheetName val="SSU DEPRECIATION"/>
      <sheetName val="WP 6-3 "/>
      <sheetName val="LT DEBT &amp; INT"/>
      <sheetName val="Deferred Tax"/>
      <sheetName val="Divest Assumptions"/>
      <sheetName val="Acq Assumptions"/>
      <sheetName val="PULL TOOL - from"/>
      <sheetName val="PULL TOOL - for spending tabs"/>
      <sheetName val="INCUMBENT SPEND REDUCTION"/>
      <sheetName val="RULE 8 SPEND"/>
      <sheetName val="INCR SPEND - C"/>
      <sheetName val="INCR SPEND - D"/>
      <sheetName val="INCR SPEND - CAPLZ'D DEPR"/>
      <sheetName val="INCR SPEND - TOTAL"/>
      <sheetName val="RULE 8 REG ASSET"/>
      <sheetName val="RATEBASE3"/>
      <sheetName val="RULE 8 CREDI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A2" t="str">
            <v>Version 2013 - 2.2 = APT GRIP outcome and other adj's</v>
          </cell>
        </row>
      </sheetData>
      <sheetData sheetId="11"/>
      <sheetData sheetId="12" refreshError="1"/>
      <sheetData sheetId="13"/>
      <sheetData sheetId="14">
        <row r="7">
          <cell r="A7">
            <v>1</v>
          </cell>
          <cell r="B7" t="str">
            <v>TIES TO INTEREST MODEL:</v>
          </cell>
          <cell r="F7">
            <v>-139838159.49999952</v>
          </cell>
          <cell r="G7">
            <v>-4879292.8799999468</v>
          </cell>
          <cell r="H7">
            <v>0</v>
          </cell>
          <cell r="I7">
            <v>0</v>
          </cell>
          <cell r="J7">
            <v>152188979.55821207</v>
          </cell>
          <cell r="K7">
            <v>375732275.15965307</v>
          </cell>
          <cell r="L7">
            <v>423352057.07216394</v>
          </cell>
          <cell r="M7">
            <v>482825175.88357043</v>
          </cell>
          <cell r="N7">
            <v>439842820.86099195</v>
          </cell>
          <cell r="O7">
            <v>424446004.83070678</v>
          </cell>
          <cell r="P7">
            <v>446005143.30752993</v>
          </cell>
          <cell r="Q7">
            <v>439985000.09875047</v>
          </cell>
        </row>
        <row r="8">
          <cell r="A8">
            <v>2</v>
          </cell>
          <cell r="B8" t="str">
            <v>Projected Stock Price</v>
          </cell>
          <cell r="G8">
            <v>29.25</v>
          </cell>
          <cell r="H8">
            <v>32.450000000000003</v>
          </cell>
          <cell r="I8">
            <v>35.79</v>
          </cell>
          <cell r="J8">
            <v>37.932532478158521</v>
          </cell>
          <cell r="K8">
            <v>39.282047831258041</v>
          </cell>
          <cell r="L8">
            <v>41.953796596125663</v>
          </cell>
          <cell r="M8">
            <v>46.940943589307331</v>
          </cell>
          <cell r="N8">
            <v>49.304850122211214</v>
          </cell>
          <cell r="O8">
            <v>52.645660611992469</v>
          </cell>
          <cell r="P8">
            <v>57.083573707537937</v>
          </cell>
          <cell r="Q8">
            <v>61.40007435636754</v>
          </cell>
        </row>
        <row r="9">
          <cell r="A9">
            <v>3</v>
          </cell>
          <cell r="B9" t="str">
            <v>EQUITY % (INCL STD)</v>
          </cell>
          <cell r="G9">
            <v>0.48687633126440222</v>
          </cell>
          <cell r="H9">
            <v>0.48292147428211224</v>
          </cell>
          <cell r="I9">
            <v>0.48279767888072872</v>
          </cell>
          <cell r="J9">
            <v>0.4715926894824316</v>
          </cell>
          <cell r="K9">
            <v>0.51720534161981113</v>
          </cell>
          <cell r="L9">
            <v>0.50200924092770982</v>
          </cell>
          <cell r="M9">
            <v>0.49476305611559596</v>
          </cell>
          <cell r="N9">
            <v>0.49169380622759051</v>
          </cell>
          <cell r="O9">
            <v>0.48412554434984839</v>
          </cell>
          <cell r="P9">
            <v>0.49988942878905834</v>
          </cell>
          <cell r="Q9">
            <v>0.50624427090254509</v>
          </cell>
        </row>
        <row r="10">
          <cell r="A10">
            <v>4</v>
          </cell>
          <cell r="B10" t="str">
            <v>EQUITY % (EXCL STD)</v>
          </cell>
          <cell r="G10">
            <v>0.50099654326212095</v>
          </cell>
          <cell r="H10">
            <v>0.50524980891457205</v>
          </cell>
          <cell r="I10">
            <v>0.54666785921751826</v>
          </cell>
          <cell r="J10">
            <v>0.50300582412637884</v>
          </cell>
          <cell r="K10">
            <v>0.54732705551751637</v>
          </cell>
          <cell r="L10">
            <v>0.54425347338012964</v>
          </cell>
          <cell r="M10">
            <v>0.55953287801048757</v>
          </cell>
          <cell r="N10">
            <v>0.55000936083714025</v>
          </cell>
          <cell r="O10">
            <v>0.53696071127658618</v>
          </cell>
          <cell r="P10">
            <v>0.5525992446208684</v>
          </cell>
          <cell r="Q10">
            <v>0.55617948600317713</v>
          </cell>
        </row>
        <row r="11">
          <cell r="A11">
            <v>5</v>
          </cell>
          <cell r="B11" t="str">
            <v>Eq Adj to Maintain Eq %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A12">
            <v>6</v>
          </cell>
          <cell r="B12" t="str">
            <v>LTD Adj to Maintain Eq %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A13">
            <v>7</v>
          </cell>
          <cell r="B13" t="str">
            <v>margin tax - midtx rrm</v>
          </cell>
          <cell r="C13">
            <v>3729793.8132276707</v>
          </cell>
          <cell r="D13">
            <v>3831620.1041331566</v>
          </cell>
          <cell r="E13">
            <v>4023548.5051513528</v>
          </cell>
          <cell r="F13">
            <v>4184063.4800041104</v>
          </cell>
          <cell r="G13">
            <v>4249090.8777771136</v>
          </cell>
          <cell r="H13">
            <v>4386039.5706630945</v>
          </cell>
          <cell r="I13">
            <v>4687906.1949380636</v>
          </cell>
          <cell r="J13">
            <v>5066973.7103150152</v>
          </cell>
          <cell r="K13">
            <v>5616666.9007901344</v>
          </cell>
          <cell r="L13">
            <v>6051240.4806134952</v>
          </cell>
          <cell r="M13">
            <v>6547237.6320837131</v>
          </cell>
          <cell r="N13">
            <v>6977337.9490810018</v>
          </cell>
          <cell r="O13">
            <v>7435225.285754011</v>
          </cell>
          <cell r="P13">
            <v>7937693.1437226161</v>
          </cell>
          <cell r="Q13">
            <v>8697838.1275510695</v>
          </cell>
        </row>
        <row r="14">
          <cell r="A14">
            <v>8</v>
          </cell>
          <cell r="B14" t="str">
            <v>margin tax - dallas</v>
          </cell>
          <cell r="C14">
            <v>3682269.8867010749</v>
          </cell>
          <cell r="D14">
            <v>3984433.5211981731</v>
          </cell>
          <cell r="E14">
            <v>4050592.6036072918</v>
          </cell>
          <cell r="F14">
            <v>4161333.4847901347</v>
          </cell>
          <cell r="G14">
            <v>4142198.1122555756</v>
          </cell>
          <cell r="H14">
            <v>4269410.2404137766</v>
          </cell>
          <cell r="I14">
            <v>4524629.9887825334</v>
          </cell>
          <cell r="J14">
            <v>4922334.5571666388</v>
          </cell>
          <cell r="K14">
            <v>5502996.0102808392</v>
          </cell>
          <cell r="L14">
            <v>5908650.3435995281</v>
          </cell>
          <cell r="M14">
            <v>6419847.4332092786</v>
          </cell>
          <cell r="N14">
            <v>6843074.4606727371</v>
          </cell>
          <cell r="O14">
            <v>7286178.9128530538</v>
          </cell>
          <cell r="P14">
            <v>7780165.1640622094</v>
          </cell>
          <cell r="Q14">
            <v>8392259.177860653</v>
          </cell>
        </row>
        <row r="15">
          <cell r="A15">
            <v>9</v>
          </cell>
          <cell r="B15" t="str">
            <v>margin tax - amarillo</v>
          </cell>
          <cell r="C15">
            <v>175684.97931457541</v>
          </cell>
          <cell r="D15">
            <v>192172.35343304239</v>
          </cell>
          <cell r="E15">
            <v>157920.53142988303</v>
          </cell>
          <cell r="F15">
            <v>173516.35644172531</v>
          </cell>
          <cell r="G15">
            <v>183069.81816773483</v>
          </cell>
          <cell r="H15">
            <v>178603.70858903631</v>
          </cell>
          <cell r="I15">
            <v>193658.4290585331</v>
          </cell>
          <cell r="J15">
            <v>205265.61751129702</v>
          </cell>
          <cell r="K15">
            <v>216924.71089076664</v>
          </cell>
          <cell r="L15">
            <v>225663.72871570752</v>
          </cell>
          <cell r="M15">
            <v>235729.79087640392</v>
          </cell>
          <cell r="N15">
            <v>243109.63826452484</v>
          </cell>
          <cell r="O15">
            <v>251668.83992972955</v>
          </cell>
          <cell r="P15">
            <v>261699.55752651699</v>
          </cell>
          <cell r="Q15">
            <v>276304.84532347386</v>
          </cell>
        </row>
        <row r="16">
          <cell r="A16">
            <v>10</v>
          </cell>
          <cell r="B16" t="str">
            <v>margin tax - lubbock</v>
          </cell>
          <cell r="C16">
            <v>183082.76639397204</v>
          </cell>
          <cell r="D16">
            <v>156525.69591590582</v>
          </cell>
          <cell r="E16">
            <v>170532.14413827859</v>
          </cell>
          <cell r="F16">
            <v>172726.17271452825</v>
          </cell>
          <cell r="G16">
            <v>188634.79273559805</v>
          </cell>
          <cell r="H16">
            <v>177764.07812304105</v>
          </cell>
          <cell r="I16">
            <v>196228.1165057575</v>
          </cell>
          <cell r="J16">
            <v>211876.11460580383</v>
          </cell>
          <cell r="K16">
            <v>231243.97657636809</v>
          </cell>
          <cell r="L16">
            <v>246139.3372369468</v>
          </cell>
          <cell r="M16">
            <v>262437.53827047563</v>
          </cell>
          <cell r="N16">
            <v>276131.8663680582</v>
          </cell>
          <cell r="O16">
            <v>291509.56179655058</v>
          </cell>
          <cell r="P16">
            <v>308884.26770681073</v>
          </cell>
          <cell r="Q16">
            <v>334669.50941191812</v>
          </cell>
        </row>
        <row r="17">
          <cell r="A17">
            <v>11</v>
          </cell>
          <cell r="B17" t="str">
            <v>margin tax - wt cities</v>
          </cell>
          <cell r="C17">
            <v>366147.28539253812</v>
          </cell>
          <cell r="D17">
            <v>387130.02576609282</v>
          </cell>
          <cell r="E17">
            <v>421391.53889571235</v>
          </cell>
          <cell r="F17">
            <v>440286.18748134747</v>
          </cell>
          <cell r="G17">
            <v>491901.91148208285</v>
          </cell>
          <cell r="H17">
            <v>492816.95232632203</v>
          </cell>
          <cell r="I17">
            <v>544717.3091594656</v>
          </cell>
          <cell r="J17">
            <v>560523.47053006629</v>
          </cell>
          <cell r="K17">
            <v>606291.40710567695</v>
          </cell>
          <cell r="L17">
            <v>641860.70945845451</v>
          </cell>
          <cell r="M17">
            <v>679044.43462381826</v>
          </cell>
          <cell r="N17">
            <v>708800.0651411782</v>
          </cell>
          <cell r="O17">
            <v>741312.4991572632</v>
          </cell>
          <cell r="P17">
            <v>778956.16263637529</v>
          </cell>
          <cell r="Q17">
            <v>830218.36030380253</v>
          </cell>
        </row>
        <row r="18">
          <cell r="A18">
            <v>11.5</v>
          </cell>
          <cell r="B18" t="str">
            <v>margin tax - wt systemwide</v>
          </cell>
          <cell r="H18">
            <v>880818.51085606974</v>
          </cell>
          <cell r="I18">
            <v>871305.27062966197</v>
          </cell>
          <cell r="J18">
            <v>922288.78693231929</v>
          </cell>
          <cell r="K18">
            <v>993405.92486482742</v>
          </cell>
          <cell r="L18">
            <v>1048206.7050506257</v>
          </cell>
          <cell r="M18">
            <v>1112724.1486904011</v>
          </cell>
          <cell r="N18">
            <v>1167195.8781417606</v>
          </cell>
          <cell r="O18">
            <v>1226805.2133798772</v>
          </cell>
          <cell r="P18">
            <v>1294666.4875766211</v>
          </cell>
          <cell r="Q18">
            <v>1387101.5788843872</v>
          </cell>
        </row>
        <row r="19">
          <cell r="A19">
            <v>12</v>
          </cell>
          <cell r="B19" t="str">
            <v>GR Tax 1 - amarillo</v>
          </cell>
          <cell r="C19">
            <v>1112193.7099298809</v>
          </cell>
          <cell r="D19">
            <v>1172344.3807942381</v>
          </cell>
          <cell r="E19">
            <v>1141883.3766520438</v>
          </cell>
          <cell r="F19">
            <v>1184123.6930450636</v>
          </cell>
          <cell r="G19">
            <v>1138264.7656846</v>
          </cell>
          <cell r="H19">
            <v>1201056.0388182101</v>
          </cell>
          <cell r="I19">
            <v>1240772.5308760863</v>
          </cell>
          <cell r="J19">
            <v>1487596.8932724413</v>
          </cell>
          <cell r="K19">
            <v>1570197.3369628354</v>
          </cell>
          <cell r="L19">
            <v>1662013.9636420642</v>
          </cell>
          <cell r="M19">
            <v>1788124.2761620616</v>
          </cell>
          <cell r="N19">
            <v>1891267.3585656246</v>
          </cell>
          <cell r="O19">
            <v>2007549.1938037423</v>
          </cell>
          <cell r="P19">
            <v>2109207.680852145</v>
          </cell>
          <cell r="Q19">
            <v>2218866.1859743171</v>
          </cell>
        </row>
        <row r="20">
          <cell r="A20">
            <v>13</v>
          </cell>
          <cell r="B20" t="str">
            <v>GR Tax 1 - lubbock</v>
          </cell>
          <cell r="C20">
            <v>1294267.1756055362</v>
          </cell>
          <cell r="D20">
            <v>1303745.566674602</v>
          </cell>
          <cell r="E20">
            <v>1164602.713820308</v>
          </cell>
          <cell r="F20">
            <v>1185215.909826135</v>
          </cell>
          <cell r="G20">
            <v>1152502.4886870999</v>
          </cell>
          <cell r="H20">
            <v>1096637.6485233807</v>
          </cell>
          <cell r="I20">
            <v>1172361.818635474</v>
          </cell>
          <cell r="J20">
            <v>1368670.3803510861</v>
          </cell>
          <cell r="K20">
            <v>1448888.470516206</v>
          </cell>
          <cell r="L20">
            <v>1536950.7016735938</v>
          </cell>
          <cell r="M20">
            <v>1658963.2086122916</v>
          </cell>
          <cell r="N20">
            <v>1758236.2669796171</v>
          </cell>
          <cell r="O20">
            <v>1870509.7156262188</v>
          </cell>
          <cell r="P20">
            <v>1968302.9621604497</v>
          </cell>
          <cell r="Q20">
            <v>2074037.7784419013</v>
          </cell>
        </row>
        <row r="21">
          <cell r="A21">
            <v>14</v>
          </cell>
          <cell r="B21" t="str">
            <v>GR Tax 1 - wt cities</v>
          </cell>
          <cell r="C21">
            <v>1835310.0120938602</v>
          </cell>
          <cell r="D21">
            <v>1848419.7326419076</v>
          </cell>
          <cell r="E21">
            <v>1792522.4087991959</v>
          </cell>
          <cell r="F21">
            <v>2034175.8797149563</v>
          </cell>
          <cell r="G21">
            <v>2046993.2197082005</v>
          </cell>
          <cell r="H21">
            <v>2053091.2396837997</v>
          </cell>
          <cell r="I21">
            <v>2142418.1826974587</v>
          </cell>
          <cell r="J21">
            <v>2065613.9760107787</v>
          </cell>
          <cell r="K21">
            <v>2204946.2664883048</v>
          </cell>
          <cell r="L21">
            <v>2357638.0438389434</v>
          </cell>
          <cell r="M21">
            <v>2571822.6192077426</v>
          </cell>
          <cell r="N21">
            <v>2744814.0888135871</v>
          </cell>
          <cell r="O21">
            <v>2941334.0734225358</v>
          </cell>
          <cell r="P21">
            <v>3111617.6424128092</v>
          </cell>
          <cell r="Q21">
            <v>3296344.7079673433</v>
          </cell>
        </row>
        <row r="22">
          <cell r="A22">
            <v>15</v>
          </cell>
          <cell r="B22" t="str">
            <v>GR Tax 1 - nr-lvs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A23">
            <v>16</v>
          </cell>
          <cell r="B23" t="str">
            <v>GR Tax 1 - reg-lvs</v>
          </cell>
          <cell r="C23">
            <v>30315.510363991816</v>
          </cell>
          <cell r="D23">
            <v>42237.032161994714</v>
          </cell>
          <cell r="E23">
            <v>70314.897734986152</v>
          </cell>
          <cell r="F23">
            <v>106715.31606936085</v>
          </cell>
          <cell r="G23">
            <v>55598.081641513556</v>
          </cell>
          <cell r="H23">
            <v>98528.518480909232</v>
          </cell>
          <cell r="I23">
            <v>120849.93237117527</v>
          </cell>
          <cell r="J23">
            <v>92095.953749424181</v>
          </cell>
          <cell r="K23">
            <v>94833.665072652264</v>
          </cell>
          <cell r="L23">
            <v>94833.665072652264</v>
          </cell>
          <cell r="M23">
            <v>94833.665072652264</v>
          </cell>
          <cell r="N23">
            <v>94833.665072652264</v>
          </cell>
          <cell r="O23">
            <v>94833.665072652264</v>
          </cell>
          <cell r="P23">
            <v>94833.665072652264</v>
          </cell>
          <cell r="Q23">
            <v>94833.665072652264</v>
          </cell>
        </row>
        <row r="24">
          <cell r="A24">
            <v>16.5</v>
          </cell>
          <cell r="B24" t="str">
            <v>GR Tax 1 - wtx systemwide</v>
          </cell>
          <cell r="I24">
            <v>4906562.4442732222</v>
          </cell>
          <cell r="J24">
            <v>5268784.748252566</v>
          </cell>
          <cell r="K24">
            <v>5588555.7757008309</v>
          </cell>
          <cell r="L24">
            <v>5937611.7225957047</v>
          </cell>
          <cell r="M24">
            <v>6423519.3343718732</v>
          </cell>
          <cell r="N24">
            <v>6817759.9807052985</v>
          </cell>
          <cell r="O24">
            <v>7264387.4910555286</v>
          </cell>
          <cell r="P24">
            <v>7652637.8934408966</v>
          </cell>
          <cell r="Q24">
            <v>8072954.470736091</v>
          </cell>
        </row>
        <row r="25">
          <cell r="A25">
            <v>16.600000000000001</v>
          </cell>
          <cell r="B25" t="str">
            <v>GR Tax 1.5 - amarillo</v>
          </cell>
          <cell r="H25">
            <v>1201056.0388182101</v>
          </cell>
          <cell r="I25">
            <v>1240772.5308760863</v>
          </cell>
          <cell r="J25">
            <v>1382826.1989659648</v>
          </cell>
          <cell r="K25">
            <v>1570197.3369628354</v>
          </cell>
          <cell r="L25">
            <v>1662013.9636420642</v>
          </cell>
          <cell r="M25">
            <v>1788124.2761620616</v>
          </cell>
          <cell r="N25">
            <v>1891267.3585656246</v>
          </cell>
          <cell r="O25">
            <v>2007549.1938037423</v>
          </cell>
          <cell r="P25">
            <v>2109207.680852145</v>
          </cell>
          <cell r="Q25">
            <v>2218866.1859743171</v>
          </cell>
        </row>
        <row r="26">
          <cell r="A26">
            <v>16.7</v>
          </cell>
          <cell r="B26" t="str">
            <v>GR Tax 1.5 - lubbock</v>
          </cell>
          <cell r="H26">
            <v>1096637.6485233807</v>
          </cell>
          <cell r="I26">
            <v>1172361.818635474</v>
          </cell>
          <cell r="J26">
            <v>1265945.3113594919</v>
          </cell>
          <cell r="K26">
            <v>1448888.470516206</v>
          </cell>
          <cell r="L26">
            <v>1536950.7016735938</v>
          </cell>
          <cell r="M26">
            <v>1658963.2086122916</v>
          </cell>
          <cell r="N26">
            <v>1758236.2669796171</v>
          </cell>
          <cell r="O26">
            <v>1870509.7156262188</v>
          </cell>
          <cell r="P26">
            <v>1968302.9621604497</v>
          </cell>
          <cell r="Q26">
            <v>2074037.7784419013</v>
          </cell>
        </row>
        <row r="27">
          <cell r="A27">
            <v>16.8</v>
          </cell>
          <cell r="B27" t="str">
            <v>GR Tax 1.5 - wt cities</v>
          </cell>
          <cell r="H27">
            <v>2053091.2396837997</v>
          </cell>
          <cell r="I27">
            <v>2142418.1826974587</v>
          </cell>
          <cell r="J27">
            <v>1965121.0465524583</v>
          </cell>
          <cell r="K27">
            <v>2204946.2664883048</v>
          </cell>
          <cell r="L27">
            <v>2357638.0438389434</v>
          </cell>
          <cell r="M27">
            <v>2571822.6192077426</v>
          </cell>
          <cell r="N27">
            <v>2744814.0888135871</v>
          </cell>
          <cell r="O27">
            <v>2941334.0734225358</v>
          </cell>
          <cell r="P27">
            <v>3111617.6424128092</v>
          </cell>
          <cell r="Q27">
            <v>3296344.7079673433</v>
          </cell>
        </row>
        <row r="28">
          <cell r="A28">
            <v>16.899999999999999</v>
          </cell>
          <cell r="B28" t="str">
            <v>GR Tax 1.5 - reg-lvs</v>
          </cell>
          <cell r="H28">
            <v>98443.515426409227</v>
          </cell>
          <cell r="I28">
            <v>120849.93237117527</v>
          </cell>
          <cell r="J28">
            <v>92095.953749424181</v>
          </cell>
          <cell r="K28">
            <v>101830.66507265226</v>
          </cell>
          <cell r="L28">
            <v>101830.66507265226</v>
          </cell>
          <cell r="M28">
            <v>101830.66507265226</v>
          </cell>
          <cell r="N28">
            <v>101830.66507265226</v>
          </cell>
          <cell r="O28">
            <v>101830.66507265226</v>
          </cell>
          <cell r="P28">
            <v>101830.66507265226</v>
          </cell>
          <cell r="Q28">
            <v>101830.66507265226</v>
          </cell>
        </row>
        <row r="29">
          <cell r="A29">
            <v>17</v>
          </cell>
          <cell r="B29" t="str">
            <v>GR Tax 2 - amarillo</v>
          </cell>
          <cell r="C29">
            <v>1392218.3055268615</v>
          </cell>
          <cell r="D29">
            <v>1522073.340035246</v>
          </cell>
          <cell r="E29">
            <v>1196238.3789682949</v>
          </cell>
          <cell r="F29">
            <v>1313572.2150895605</v>
          </cell>
          <cell r="G29">
            <v>1384519.3479588465</v>
          </cell>
          <cell r="H29">
            <v>1350918.9600980745</v>
          </cell>
          <cell r="I29">
            <v>1464181.8431503086</v>
          </cell>
          <cell r="J29">
            <v>1551507.5182403477</v>
          </cell>
          <cell r="K29">
            <v>1639223.6955423155</v>
          </cell>
          <cell r="L29">
            <v>1704970.9378045124</v>
          </cell>
          <cell r="M29">
            <v>1780702.0829701442</v>
          </cell>
          <cell r="N29">
            <v>1836223.7243953482</v>
          </cell>
          <cell r="O29">
            <v>1900618.135383636</v>
          </cell>
          <cell r="P29">
            <v>1976083.368789786</v>
          </cell>
          <cell r="Q29">
            <v>2085964.9841304808</v>
          </cell>
        </row>
        <row r="30">
          <cell r="A30">
            <v>18</v>
          </cell>
          <cell r="B30" t="str">
            <v>GR Tax 2 - lubbock</v>
          </cell>
          <cell r="C30">
            <v>1511448.6452937785</v>
          </cell>
          <cell r="D30">
            <v>1295500.1483268042</v>
          </cell>
          <cell r="E30">
            <v>1303998.6260953785</v>
          </cell>
          <cell r="F30">
            <v>1320505.2096980782</v>
          </cell>
          <cell r="G30">
            <v>1428948.9008654342</v>
          </cell>
          <cell r="H30">
            <v>1342194.9776462247</v>
          </cell>
          <cell r="I30">
            <v>1488450.8829170943</v>
          </cell>
          <cell r="J30">
            <v>1596489.659307654</v>
          </cell>
          <cell r="K30">
            <v>1742251.2501025959</v>
          </cell>
          <cell r="L30">
            <v>1854365.3486398803</v>
          </cell>
          <cell r="M30">
            <v>1977034.5978926723</v>
          </cell>
          <cell r="N30">
            <v>2080114.8580292023</v>
          </cell>
          <cell r="O30">
            <v>2195860.8296235311</v>
          </cell>
          <cell r="P30">
            <v>2326632.2005726141</v>
          </cell>
          <cell r="Q30">
            <v>2520680.5933101769</v>
          </cell>
        </row>
        <row r="31">
          <cell r="A31">
            <v>19</v>
          </cell>
          <cell r="B31" t="str">
            <v>GR Tax 2 - wt cities</v>
          </cell>
          <cell r="C31">
            <v>2040284.8296379768</v>
          </cell>
          <cell r="D31">
            <v>2043334.9656438329</v>
          </cell>
          <cell r="E31">
            <v>2223544.8338676877</v>
          </cell>
          <cell r="F31">
            <v>2322927.5470266603</v>
          </cell>
          <cell r="G31">
            <v>2593819.0485745375</v>
          </cell>
          <cell r="H31">
            <v>2588447.4397549881</v>
          </cell>
          <cell r="I31">
            <v>2880198.8685338087</v>
          </cell>
          <cell r="J31">
            <v>2952010.6282095392</v>
          </cell>
          <cell r="K31">
            <v>3192817.3780657644</v>
          </cell>
          <cell r="L31">
            <v>3379906.0003796183</v>
          </cell>
          <cell r="M31">
            <v>3575486.2185320156</v>
          </cell>
          <cell r="N31">
            <v>3731995.8926425679</v>
          </cell>
          <cell r="O31">
            <v>3903005.895251303</v>
          </cell>
          <cell r="P31">
            <v>4101005.312538255</v>
          </cell>
          <cell r="Q31">
            <v>4370635.9576169718</v>
          </cell>
        </row>
        <row r="32">
          <cell r="A32">
            <v>20</v>
          </cell>
          <cell r="B32" t="str">
            <v>GR Tax 2 - fritch</v>
          </cell>
          <cell r="C32">
            <v>24372.403606438264</v>
          </cell>
          <cell r="D32">
            <v>17189.339862335069</v>
          </cell>
          <cell r="E32">
            <v>94475.596587392545</v>
          </cell>
          <cell r="F32">
            <v>11431.72208622721</v>
          </cell>
          <cell r="G32">
            <v>10021.44300730515</v>
          </cell>
          <cell r="H32">
            <v>10078.954631761208</v>
          </cell>
          <cell r="I32">
            <v>12508.761001048526</v>
          </cell>
          <cell r="J32">
            <v>13358.709427861757</v>
          </cell>
          <cell r="K32">
            <v>11115.525589018533</v>
          </cell>
          <cell r="L32">
            <v>11298.744760858915</v>
          </cell>
          <cell r="M32">
            <v>11580.249910350281</v>
          </cell>
          <cell r="N32">
            <v>11834.015132998733</v>
          </cell>
          <cell r="O32">
            <v>12117.826294022725</v>
          </cell>
          <cell r="P32">
            <v>12360.514416716085</v>
          </cell>
          <cell r="Q32">
            <v>12712.098075171256</v>
          </cell>
        </row>
        <row r="33">
          <cell r="A33">
            <v>21</v>
          </cell>
          <cell r="B33" t="str">
            <v>GR Tax 2 - reg lvs</v>
          </cell>
          <cell r="C33">
            <v>55613.608265709088</v>
          </cell>
          <cell r="D33">
            <v>53545.098469495519</v>
          </cell>
          <cell r="E33">
            <v>10052.164860369516</v>
          </cell>
          <cell r="F33">
            <v>22391.340742342334</v>
          </cell>
          <cell r="G33">
            <v>35626.28853131074</v>
          </cell>
          <cell r="H33">
            <v>12658.296917485093</v>
          </cell>
          <cell r="I33">
            <v>5303.5576697565375</v>
          </cell>
          <cell r="J33">
            <v>8874.750626071549</v>
          </cell>
          <cell r="K33">
            <v>9097.0852368770447</v>
          </cell>
          <cell r="L33">
            <v>9386.0241884518873</v>
          </cell>
          <cell r="M33">
            <v>9706.6419050555724</v>
          </cell>
          <cell r="N33">
            <v>10051.313087730839</v>
          </cell>
          <cell r="O33">
            <v>10402.527829149756</v>
          </cell>
          <cell r="P33">
            <v>10788.237963863123</v>
          </cell>
          <cell r="Q33">
            <v>11154.842380134896</v>
          </cell>
        </row>
        <row r="34">
          <cell r="A34">
            <v>21.5</v>
          </cell>
          <cell r="B34" t="str">
            <v>GR Tax 2 - wtx systemwide</v>
          </cell>
          <cell r="E34">
            <v>0</v>
          </cell>
          <cell r="F34">
            <v>0</v>
          </cell>
          <cell r="G34">
            <v>0</v>
          </cell>
          <cell r="H34">
            <v>5478052.4438813366</v>
          </cell>
          <cell r="I34">
            <v>5791298.3704786813</v>
          </cell>
          <cell r="J34">
            <v>6109439.6046285629</v>
          </cell>
          <cell r="K34">
            <v>6580004.6390956575</v>
          </cell>
          <cell r="L34">
            <v>6942465.1695458349</v>
          </cell>
          <cell r="M34">
            <v>7369193.1607473688</v>
          </cell>
          <cell r="N34">
            <v>7729477.3005814794</v>
          </cell>
          <cell r="O34">
            <v>8123742.3310598126</v>
          </cell>
          <cell r="P34">
            <v>8572586.916100068</v>
          </cell>
          <cell r="Q34">
            <v>9183966.391246777</v>
          </cell>
        </row>
        <row r="35">
          <cell r="A35">
            <v>22</v>
          </cell>
          <cell r="B35" t="str">
            <v>Book Income Taxes for Deferred Tax Calc - CONS</v>
          </cell>
          <cell r="H35">
            <v>119191134.58</v>
          </cell>
          <cell r="I35">
            <v>111811516.99000004</v>
          </cell>
          <cell r="J35">
            <v>148965032.97490036</v>
          </cell>
          <cell r="K35">
            <v>157882157.32817376</v>
          </cell>
          <cell r="L35">
            <v>179890644.40713567</v>
          </cell>
          <cell r="M35">
            <v>201480064.76694188</v>
          </cell>
          <cell r="N35">
            <v>214469025.52133822</v>
          </cell>
          <cell r="O35">
            <v>228733366.02090001</v>
          </cell>
          <cell r="P35">
            <v>247262812.23245928</v>
          </cell>
          <cell r="Q35">
            <v>266433042.00264832</v>
          </cell>
        </row>
        <row r="36">
          <cell r="A36">
            <v>22.1</v>
          </cell>
          <cell r="B36" t="str">
            <v>Book Income Taxes for Deferred Tax Calc - NONREG</v>
          </cell>
          <cell r="H36">
            <v>-209243.79999999236</v>
          </cell>
          <cell r="I36">
            <v>5612689.0900000017</v>
          </cell>
          <cell r="J36">
            <v>10917386.688745718</v>
          </cell>
          <cell r="K36">
            <v>9182972.767212633</v>
          </cell>
          <cell r="L36">
            <v>9529704.9059587698</v>
          </cell>
          <cell r="M36">
            <v>9882230.8417906947</v>
          </cell>
          <cell r="N36">
            <v>9796794.4698440582</v>
          </cell>
          <cell r="O36">
            <v>9713086.0424054079</v>
          </cell>
          <cell r="P36">
            <v>9605507.8685258422</v>
          </cell>
          <cell r="Q36">
            <v>9445677.3488524165</v>
          </cell>
        </row>
        <row r="37">
          <cell r="A37">
            <v>23</v>
          </cell>
          <cell r="B37" t="str">
            <v>Gross Margin - KY</v>
          </cell>
          <cell r="G37">
            <v>-435768</v>
          </cell>
          <cell r="H37">
            <v>473851.5643081516</v>
          </cell>
          <cell r="I37">
            <v>-1090.551399461925</v>
          </cell>
        </row>
        <row r="38">
          <cell r="A38">
            <v>24</v>
          </cell>
          <cell r="B38" t="str">
            <v>Gross Margin - TN</v>
          </cell>
          <cell r="G38">
            <v>-816315.03999999166</v>
          </cell>
          <cell r="H38">
            <v>238989.42104063183</v>
          </cell>
          <cell r="I38">
            <v>86027.989559344947</v>
          </cell>
        </row>
        <row r="39">
          <cell r="A39">
            <v>25</v>
          </cell>
          <cell r="B39" t="str">
            <v>Gross Margin - GA</v>
          </cell>
          <cell r="G39">
            <v>-32584.365954138339</v>
          </cell>
          <cell r="H39">
            <v>19907.751899935305</v>
          </cell>
          <cell r="I39">
            <v>-539940</v>
          </cell>
        </row>
        <row r="40">
          <cell r="A40">
            <v>26</v>
          </cell>
          <cell r="B40" t="str">
            <v>Gross Margin - VA</v>
          </cell>
          <cell r="H40">
            <v>115196.22670437954</v>
          </cell>
          <cell r="I40">
            <v>-115196.22670437954</v>
          </cell>
        </row>
        <row r="41">
          <cell r="A41">
            <v>27</v>
          </cell>
          <cell r="B41" t="str">
            <v>Gross Margin - UMO</v>
          </cell>
          <cell r="G41">
            <v>100000</v>
          </cell>
          <cell r="H41">
            <v>-1331111.0963683408</v>
          </cell>
          <cell r="I41">
            <v>-4204.9670316539705</v>
          </cell>
        </row>
        <row r="42">
          <cell r="A42">
            <v>28</v>
          </cell>
          <cell r="B42" t="str">
            <v>Gross Margin - IL</v>
          </cell>
          <cell r="G42">
            <v>-69318</v>
          </cell>
          <cell r="H42">
            <v>-293714.13477659877</v>
          </cell>
          <cell r="I42">
            <v>-155213.1922234036</v>
          </cell>
        </row>
        <row r="43">
          <cell r="A43">
            <v>29</v>
          </cell>
          <cell r="B43" t="str">
            <v>Gross Margin - IA</v>
          </cell>
          <cell r="G43">
            <v>-27394.636088460684</v>
          </cell>
          <cell r="H43">
            <v>16697.375754083507</v>
          </cell>
          <cell r="I43">
            <v>-69380.961554083973</v>
          </cell>
        </row>
        <row r="44">
          <cell r="A44">
            <v>30</v>
          </cell>
          <cell r="B44" t="str">
            <v>Gross Margin - TLA</v>
          </cell>
          <cell r="G44">
            <v>-29940.021592922509</v>
          </cell>
          <cell r="H44">
            <v>-133924.12840707228</v>
          </cell>
          <cell r="I44">
            <v>-407785</v>
          </cell>
        </row>
        <row r="45">
          <cell r="A45">
            <v>31</v>
          </cell>
          <cell r="B45" t="str">
            <v>Gross Margin - LGS</v>
          </cell>
          <cell r="G45">
            <v>-103292.46000000834</v>
          </cell>
          <cell r="H45">
            <v>463291.12999999523</v>
          </cell>
          <cell r="I45">
            <v>663416</v>
          </cell>
        </row>
        <row r="46">
          <cell r="A46">
            <v>32</v>
          </cell>
          <cell r="B46" t="str">
            <v>Gross Margin - MidTEX</v>
          </cell>
          <cell r="G46">
            <v>1019555.6201306581</v>
          </cell>
          <cell r="H46">
            <v>-5315616.4098344445</v>
          </cell>
          <cell r="I46">
            <v>-3300000</v>
          </cell>
          <cell r="J46">
            <v>-3009837.1423394084</v>
          </cell>
        </row>
        <row r="47">
          <cell r="A47">
            <v>33</v>
          </cell>
          <cell r="B47" t="str">
            <v>Gross Margin - WTC</v>
          </cell>
          <cell r="G47">
            <v>-413999.99999999255</v>
          </cell>
          <cell r="H47">
            <v>-1367712.0016336888</v>
          </cell>
          <cell r="I47">
            <v>-180878.5</v>
          </cell>
          <cell r="J47">
            <v>-455038.10065434128</v>
          </cell>
        </row>
        <row r="48">
          <cell r="A48">
            <v>34</v>
          </cell>
          <cell r="B48" t="str">
            <v>Gross Margin - AMA</v>
          </cell>
          <cell r="G48">
            <v>157055</v>
          </cell>
          <cell r="H48">
            <v>-543638.0211817883</v>
          </cell>
          <cell r="I48">
            <v>30460.500000003725</v>
          </cell>
          <cell r="J48">
            <v>-52955.851420152932</v>
          </cell>
        </row>
        <row r="49">
          <cell r="A49">
            <v>35</v>
          </cell>
          <cell r="B49" t="str">
            <v>Gross Margin - TRI</v>
          </cell>
          <cell r="G49">
            <v>-261936.52525048237</v>
          </cell>
          <cell r="H49">
            <v>-49004</v>
          </cell>
          <cell r="I49">
            <v>150000</v>
          </cell>
        </row>
        <row r="50">
          <cell r="A50">
            <v>36</v>
          </cell>
          <cell r="B50" t="str">
            <v>Gross Margin - LUBB</v>
          </cell>
          <cell r="G50">
            <v>495123.63429564238</v>
          </cell>
          <cell r="H50">
            <v>-1219102.6770385876</v>
          </cell>
          <cell r="I50">
            <v>519.5</v>
          </cell>
          <cell r="J50">
            <v>-81274.105363670737</v>
          </cell>
        </row>
        <row r="51">
          <cell r="A51">
            <v>37</v>
          </cell>
          <cell r="B51" t="str">
            <v>Gross Margin - CO</v>
          </cell>
          <cell r="I51">
            <v>403883.97977682948</v>
          </cell>
        </row>
        <row r="52">
          <cell r="A52">
            <v>38</v>
          </cell>
          <cell r="B52" t="str">
            <v>Gross Margin - KS</v>
          </cell>
          <cell r="I52">
            <v>-61903</v>
          </cell>
        </row>
        <row r="53">
          <cell r="A53">
            <v>39</v>
          </cell>
          <cell r="B53" t="str">
            <v>NRMLZD EQUITY % (INCL STD)</v>
          </cell>
          <cell r="G53">
            <v>0.48687633126440222</v>
          </cell>
          <cell r="H53">
            <v>0.48292147428211224</v>
          </cell>
          <cell r="I53">
            <v>0.48279767888072872</v>
          </cell>
          <cell r="J53">
            <v>0.4715926894824316</v>
          </cell>
          <cell r="K53">
            <v>0.51720534161981113</v>
          </cell>
          <cell r="L53">
            <v>0.50200924092770982</v>
          </cell>
          <cell r="M53">
            <v>0.49476305611559596</v>
          </cell>
          <cell r="N53">
            <v>0.49169380622759051</v>
          </cell>
          <cell r="O53">
            <v>0.48412554434984839</v>
          </cell>
          <cell r="P53">
            <v>0.49988942878905834</v>
          </cell>
          <cell r="Q53">
            <v>0.50624427090254509</v>
          </cell>
        </row>
        <row r="54">
          <cell r="A54">
            <v>40</v>
          </cell>
          <cell r="B54" t="str">
            <v>NRMLZD EQUITY % (EXCL STD)</v>
          </cell>
          <cell r="G54">
            <v>0.50099654326212095</v>
          </cell>
          <cell r="H54">
            <v>0.50524980891457205</v>
          </cell>
          <cell r="I54">
            <v>0.51673431268383085</v>
          </cell>
          <cell r="J54">
            <v>0.50300582412637884</v>
          </cell>
          <cell r="K54">
            <v>0.54732705551751637</v>
          </cell>
          <cell r="L54">
            <v>0.54425347338012964</v>
          </cell>
          <cell r="M54">
            <v>0.55953287801048757</v>
          </cell>
          <cell r="N54">
            <v>0.55000936083714025</v>
          </cell>
          <cell r="O54">
            <v>0.53696071127658618</v>
          </cell>
          <cell r="P54">
            <v>0.5525992446208684</v>
          </cell>
          <cell r="Q54">
            <v>0.55617948600317713</v>
          </cell>
        </row>
        <row r="55">
          <cell r="A55">
            <v>41</v>
          </cell>
        </row>
        <row r="56">
          <cell r="A56">
            <v>42</v>
          </cell>
        </row>
        <row r="57">
          <cell r="A57">
            <v>43</v>
          </cell>
        </row>
        <row r="58">
          <cell r="A58">
            <v>44</v>
          </cell>
        </row>
        <row r="59">
          <cell r="A59">
            <v>45</v>
          </cell>
        </row>
        <row r="60">
          <cell r="A60">
            <v>46</v>
          </cell>
        </row>
        <row r="61">
          <cell r="A61">
            <v>47</v>
          </cell>
        </row>
        <row r="62">
          <cell r="A62">
            <v>48</v>
          </cell>
        </row>
        <row r="63">
          <cell r="A63">
            <v>49</v>
          </cell>
        </row>
        <row r="64">
          <cell r="A64">
            <v>50</v>
          </cell>
        </row>
        <row r="65">
          <cell r="A65">
            <v>51</v>
          </cell>
        </row>
        <row r="66">
          <cell r="A66">
            <v>52</v>
          </cell>
        </row>
        <row r="67">
          <cell r="A67">
            <v>53</v>
          </cell>
        </row>
        <row r="68">
          <cell r="A68">
            <v>54</v>
          </cell>
        </row>
        <row r="69">
          <cell r="A69">
            <v>55</v>
          </cell>
        </row>
        <row r="72">
          <cell r="A72">
            <v>1</v>
          </cell>
          <cell r="B72" t="str">
            <v>TIES TO INTEREST MODEL:</v>
          </cell>
          <cell r="F72">
            <v>-139838159.49999952</v>
          </cell>
          <cell r="G72">
            <v>-4879292.8799999468</v>
          </cell>
          <cell r="H72">
            <v>0</v>
          </cell>
          <cell r="I72">
            <v>0</v>
          </cell>
          <cell r="J72">
            <v>152188979.55821207</v>
          </cell>
          <cell r="K72">
            <v>375732275.15965307</v>
          </cell>
          <cell r="L72">
            <v>423352057.07216394</v>
          </cell>
          <cell r="M72">
            <v>482825175.88357043</v>
          </cell>
          <cell r="N72">
            <v>439842820.86099195</v>
          </cell>
          <cell r="O72">
            <v>424446004.83070678</v>
          </cell>
          <cell r="P72">
            <v>446005143.30752993</v>
          </cell>
          <cell r="Q72">
            <v>439985000.09875047</v>
          </cell>
        </row>
        <row r="73">
          <cell r="A73">
            <v>2</v>
          </cell>
          <cell r="B73" t="str">
            <v>Projected Stock Price</v>
          </cell>
          <cell r="G73">
            <v>29.25</v>
          </cell>
          <cell r="H73">
            <v>32.450000000000003</v>
          </cell>
          <cell r="I73">
            <v>35.79</v>
          </cell>
          <cell r="J73">
            <v>37.932532478158521</v>
          </cell>
          <cell r="K73">
            <v>39.282047831258041</v>
          </cell>
          <cell r="L73">
            <v>41.953796596125663</v>
          </cell>
          <cell r="M73">
            <v>46.940943589307331</v>
          </cell>
          <cell r="N73">
            <v>49.304850122211214</v>
          </cell>
          <cell r="O73">
            <v>52.645660611992469</v>
          </cell>
          <cell r="P73">
            <v>57.083573707537937</v>
          </cell>
          <cell r="Q73">
            <v>61.40007435636754</v>
          </cell>
        </row>
        <row r="74">
          <cell r="A74">
            <v>3</v>
          </cell>
          <cell r="B74" t="str">
            <v>EQUITY % (INCL STD)</v>
          </cell>
          <cell r="G74">
            <v>0.48687633126440222</v>
          </cell>
          <cell r="H74">
            <v>0.48292147428211224</v>
          </cell>
          <cell r="I74">
            <v>0.48279767888072872</v>
          </cell>
          <cell r="J74">
            <v>0.4715926894824316</v>
          </cell>
          <cell r="K74">
            <v>0.51720534161981113</v>
          </cell>
          <cell r="L74">
            <v>0.50200924092770982</v>
          </cell>
          <cell r="M74">
            <v>0.49476305611559596</v>
          </cell>
          <cell r="N74">
            <v>0.49169380622759051</v>
          </cell>
          <cell r="O74">
            <v>0.48412554434984839</v>
          </cell>
          <cell r="P74">
            <v>0.49988942878905834</v>
          </cell>
          <cell r="Q74">
            <v>0.50624427090254509</v>
          </cell>
        </row>
        <row r="75">
          <cell r="A75">
            <v>4</v>
          </cell>
          <cell r="B75" t="str">
            <v>EQUITY % (EXCL STD)</v>
          </cell>
          <cell r="G75">
            <v>0.50099654326212095</v>
          </cell>
          <cell r="H75">
            <v>0.50524980891457205</v>
          </cell>
          <cell r="I75">
            <v>0.54666785921751826</v>
          </cell>
          <cell r="J75">
            <v>0.50300582412637884</v>
          </cell>
          <cell r="K75">
            <v>0.54732705551751637</v>
          </cell>
          <cell r="L75">
            <v>0.54425347338012964</v>
          </cell>
          <cell r="M75">
            <v>0.55953287801048757</v>
          </cell>
          <cell r="N75">
            <v>0.55000936083714025</v>
          </cell>
          <cell r="O75">
            <v>0.53696071127658618</v>
          </cell>
          <cell r="P75">
            <v>0.5525992446208684</v>
          </cell>
          <cell r="Q75">
            <v>0.55617948600317713</v>
          </cell>
        </row>
        <row r="76">
          <cell r="A76">
            <v>5</v>
          </cell>
          <cell r="B76" t="str">
            <v>Eq Adj to Maintain Eq %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A77">
            <v>6</v>
          </cell>
          <cell r="B77" t="str">
            <v>LTD Adj to Maintain Eq %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A78">
            <v>7</v>
          </cell>
          <cell r="B78" t="str">
            <v>margin tax - midtx rrm</v>
          </cell>
          <cell r="C78">
            <v>3729793.8132276707</v>
          </cell>
          <cell r="D78">
            <v>3831620.1041331566</v>
          </cell>
          <cell r="E78">
            <v>4023548.5051513528</v>
          </cell>
          <cell r="F78">
            <v>4184063.4800041104</v>
          </cell>
          <cell r="G78">
            <v>4249090.8777771136</v>
          </cell>
          <cell r="H78">
            <v>4386039.5706630945</v>
          </cell>
          <cell r="I78">
            <v>4687906.1949380636</v>
          </cell>
          <cell r="J78">
            <v>5066973.7103150152</v>
          </cell>
          <cell r="K78">
            <v>5616666.9007901344</v>
          </cell>
          <cell r="L78">
            <v>6051240.4806134952</v>
          </cell>
          <cell r="M78">
            <v>6547237.6320837131</v>
          </cell>
          <cell r="N78">
            <v>6977337.9490810018</v>
          </cell>
          <cell r="O78">
            <v>7435225.285754011</v>
          </cell>
          <cell r="P78">
            <v>7937693.1437226161</v>
          </cell>
          <cell r="Q78">
            <v>8697838.1275510676</v>
          </cell>
        </row>
        <row r="79">
          <cell r="A79">
            <v>8</v>
          </cell>
          <cell r="B79" t="str">
            <v>margin tax - dallas</v>
          </cell>
          <cell r="C79">
            <v>3682269.8867010749</v>
          </cell>
          <cell r="D79">
            <v>3984433.5211981731</v>
          </cell>
          <cell r="E79">
            <v>4050592.6036072918</v>
          </cell>
          <cell r="F79">
            <v>4161333.4847901347</v>
          </cell>
          <cell r="G79">
            <v>4142198.1122555756</v>
          </cell>
          <cell r="H79">
            <v>4269410.2404137766</v>
          </cell>
          <cell r="I79">
            <v>4524629.9887825334</v>
          </cell>
          <cell r="J79">
            <v>4922334.5571666388</v>
          </cell>
          <cell r="K79">
            <v>5502996.0102808392</v>
          </cell>
          <cell r="L79">
            <v>5908650.3435995281</v>
          </cell>
          <cell r="M79">
            <v>6419847.4332092786</v>
          </cell>
          <cell r="N79">
            <v>6843074.4606727371</v>
          </cell>
          <cell r="O79">
            <v>7286178.9128530538</v>
          </cell>
          <cell r="P79">
            <v>7780165.1640622094</v>
          </cell>
          <cell r="Q79">
            <v>8392259.177860653</v>
          </cell>
        </row>
        <row r="80">
          <cell r="A80">
            <v>9</v>
          </cell>
          <cell r="B80" t="str">
            <v>margin tax - amarillo</v>
          </cell>
          <cell r="C80">
            <v>175684.97931457541</v>
          </cell>
          <cell r="D80">
            <v>192172.35343304239</v>
          </cell>
          <cell r="E80">
            <v>157920.53142988303</v>
          </cell>
          <cell r="F80">
            <v>173516.35644172531</v>
          </cell>
          <cell r="G80">
            <v>183069.81816773483</v>
          </cell>
          <cell r="H80">
            <v>178603.70858903631</v>
          </cell>
          <cell r="I80">
            <v>193658.4290585331</v>
          </cell>
          <cell r="J80">
            <v>205265.61751129702</v>
          </cell>
          <cell r="K80">
            <v>216924.71089076664</v>
          </cell>
          <cell r="L80">
            <v>225663.72871570752</v>
          </cell>
          <cell r="M80">
            <v>235729.79087640386</v>
          </cell>
          <cell r="N80">
            <v>243109.63826452487</v>
          </cell>
          <cell r="O80">
            <v>251668.83992972955</v>
          </cell>
          <cell r="P80">
            <v>261699.55752651702</v>
          </cell>
          <cell r="Q80">
            <v>276304.8453234738</v>
          </cell>
        </row>
        <row r="81">
          <cell r="A81">
            <v>10</v>
          </cell>
          <cell r="B81" t="str">
            <v>margin tax - lubbock</v>
          </cell>
          <cell r="C81">
            <v>183082.76639397204</v>
          </cell>
          <cell r="D81">
            <v>156525.69591590582</v>
          </cell>
          <cell r="E81">
            <v>170532.14413827859</v>
          </cell>
          <cell r="F81">
            <v>172726.17271452825</v>
          </cell>
          <cell r="G81">
            <v>188634.79273559805</v>
          </cell>
          <cell r="H81">
            <v>177764.07812304105</v>
          </cell>
          <cell r="I81">
            <v>196228.1165057575</v>
          </cell>
          <cell r="J81">
            <v>211876.11460580383</v>
          </cell>
          <cell r="K81">
            <v>231243.97657636809</v>
          </cell>
          <cell r="L81">
            <v>246139.3372369468</v>
          </cell>
          <cell r="M81">
            <v>262437.53827047563</v>
          </cell>
          <cell r="N81">
            <v>276131.86636805814</v>
          </cell>
          <cell r="O81">
            <v>291509.56179655058</v>
          </cell>
          <cell r="P81">
            <v>308884.26770681073</v>
          </cell>
          <cell r="Q81">
            <v>334669.50941191812</v>
          </cell>
        </row>
        <row r="82">
          <cell r="A82">
            <v>11</v>
          </cell>
          <cell r="B82" t="str">
            <v>margin tax - wt cities</v>
          </cell>
          <cell r="C82">
            <v>366147.28539253812</v>
          </cell>
          <cell r="D82">
            <v>387130.02576609282</v>
          </cell>
          <cell r="E82">
            <v>421391.53889571235</v>
          </cell>
          <cell r="F82">
            <v>440286.18748134747</v>
          </cell>
          <cell r="G82">
            <v>491901.91148208285</v>
          </cell>
          <cell r="H82">
            <v>492816.95232632203</v>
          </cell>
          <cell r="I82">
            <v>544717.3091594656</v>
          </cell>
          <cell r="J82">
            <v>560523.47053006629</v>
          </cell>
          <cell r="K82">
            <v>606291.40710567695</v>
          </cell>
          <cell r="L82">
            <v>641860.70945845451</v>
          </cell>
          <cell r="M82">
            <v>679044.43462381826</v>
          </cell>
          <cell r="N82">
            <v>708800.0651411782</v>
          </cell>
          <cell r="O82">
            <v>741312.4991572632</v>
          </cell>
          <cell r="P82">
            <v>778956.16263637517</v>
          </cell>
          <cell r="Q82">
            <v>830218.36030380265</v>
          </cell>
        </row>
        <row r="83">
          <cell r="A83">
            <v>11.5</v>
          </cell>
          <cell r="B83" t="str">
            <v>margin tax - wt systemwide</v>
          </cell>
          <cell r="H83">
            <v>880818.51085606974</v>
          </cell>
          <cell r="I83">
            <v>871305.27062966197</v>
          </cell>
          <cell r="J83">
            <v>922288.78693231929</v>
          </cell>
          <cell r="K83">
            <v>993405.92486482742</v>
          </cell>
          <cell r="L83">
            <v>1048206.7050506257</v>
          </cell>
          <cell r="M83">
            <v>1112724.1486904011</v>
          </cell>
          <cell r="N83">
            <v>1167195.8781417606</v>
          </cell>
          <cell r="O83">
            <v>1226805.2133798772</v>
          </cell>
          <cell r="P83">
            <v>1294666.4875766211</v>
          </cell>
          <cell r="Q83">
            <v>1387101.5788843872</v>
          </cell>
        </row>
        <row r="84">
          <cell r="A84">
            <v>12</v>
          </cell>
          <cell r="B84" t="str">
            <v>GR Tax 1 - amarillo</v>
          </cell>
          <cell r="C84">
            <v>1112193.7099298809</v>
          </cell>
          <cell r="D84">
            <v>1172344.3807942381</v>
          </cell>
          <cell r="E84">
            <v>1141883.3766520438</v>
          </cell>
          <cell r="F84">
            <v>1184123.6930450636</v>
          </cell>
          <cell r="G84">
            <v>1138264.7656846</v>
          </cell>
          <cell r="H84">
            <v>1201056.0388182101</v>
          </cell>
          <cell r="I84">
            <v>1240772.5308760863</v>
          </cell>
          <cell r="J84">
            <v>1487596.8932724413</v>
          </cell>
          <cell r="K84">
            <v>1570197.3369628354</v>
          </cell>
          <cell r="L84">
            <v>1662013.9636420642</v>
          </cell>
          <cell r="M84">
            <v>1788124.2761620616</v>
          </cell>
          <cell r="N84">
            <v>1891267.3585656246</v>
          </cell>
          <cell r="O84">
            <v>2007549.1938037423</v>
          </cell>
          <cell r="P84">
            <v>2109207.6808521454</v>
          </cell>
          <cell r="Q84">
            <v>2218866.1859743171</v>
          </cell>
        </row>
        <row r="85">
          <cell r="A85">
            <v>13</v>
          </cell>
          <cell r="B85" t="str">
            <v>GR Tax 1 - lubbock</v>
          </cell>
          <cell r="C85">
            <v>1294267.1756055362</v>
          </cell>
          <cell r="D85">
            <v>1303745.566674602</v>
          </cell>
          <cell r="E85">
            <v>1164602.713820308</v>
          </cell>
          <cell r="F85">
            <v>1185215.909826135</v>
          </cell>
          <cell r="G85">
            <v>1152502.4886870999</v>
          </cell>
          <cell r="H85">
            <v>1096637.6485233807</v>
          </cell>
          <cell r="I85">
            <v>1172361.818635474</v>
          </cell>
          <cell r="J85">
            <v>1368670.3803510861</v>
          </cell>
          <cell r="K85">
            <v>1448888.470516206</v>
          </cell>
          <cell r="L85">
            <v>1536950.7016735938</v>
          </cell>
          <cell r="M85">
            <v>1658963.2086122916</v>
          </cell>
          <cell r="N85">
            <v>1758236.2669796171</v>
          </cell>
          <cell r="O85">
            <v>1870509.7156262188</v>
          </cell>
          <cell r="P85">
            <v>1968302.9621604497</v>
          </cell>
          <cell r="Q85">
            <v>2074037.778441902</v>
          </cell>
        </row>
        <row r="86">
          <cell r="A86">
            <v>14</v>
          </cell>
          <cell r="B86" t="str">
            <v>GR Tax 1 - wt cities</v>
          </cell>
          <cell r="C86">
            <v>1835310.0120938602</v>
          </cell>
          <cell r="D86">
            <v>1848419.7326419076</v>
          </cell>
          <cell r="E86">
            <v>1792522.4087991959</v>
          </cell>
          <cell r="F86">
            <v>2034175.8797149563</v>
          </cell>
          <cell r="G86">
            <v>2046993.2197082005</v>
          </cell>
          <cell r="H86">
            <v>2053091.2396837997</v>
          </cell>
          <cell r="I86">
            <v>2142418.1826974587</v>
          </cell>
          <cell r="J86">
            <v>2065613.9760107787</v>
          </cell>
          <cell r="K86">
            <v>2204946.2664883048</v>
          </cell>
          <cell r="L86">
            <v>2357638.0438389434</v>
          </cell>
          <cell r="M86">
            <v>2571822.6192077426</v>
          </cell>
          <cell r="N86">
            <v>2744814.0888135871</v>
          </cell>
          <cell r="O86">
            <v>2941334.0734225358</v>
          </cell>
          <cell r="P86">
            <v>3111617.6424128092</v>
          </cell>
          <cell r="Q86">
            <v>3296344.7079673433</v>
          </cell>
        </row>
        <row r="87">
          <cell r="A87">
            <v>15</v>
          </cell>
          <cell r="B87" t="str">
            <v>GR Tax 1 - nr-lvs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A88">
            <v>16</v>
          </cell>
          <cell r="B88" t="str">
            <v>GR Tax 1 - reg-lvs</v>
          </cell>
          <cell r="C88">
            <v>30315.510363991816</v>
          </cell>
          <cell r="D88">
            <v>42237.032161994714</v>
          </cell>
          <cell r="E88">
            <v>70314.897734986152</v>
          </cell>
          <cell r="F88">
            <v>106715.31606936085</v>
          </cell>
          <cell r="G88">
            <v>55598.081641513556</v>
          </cell>
          <cell r="H88">
            <v>98528.518480909232</v>
          </cell>
          <cell r="I88">
            <v>120849.93237117527</v>
          </cell>
          <cell r="J88">
            <v>92095.953749424181</v>
          </cell>
          <cell r="K88">
            <v>94833.665072652264</v>
          </cell>
          <cell r="L88">
            <v>94833.665072652264</v>
          </cell>
          <cell r="M88">
            <v>94833.665072652264</v>
          </cell>
          <cell r="N88">
            <v>94833.665072652264</v>
          </cell>
          <cell r="O88">
            <v>94833.665072652264</v>
          </cell>
          <cell r="P88">
            <v>94833.665072652264</v>
          </cell>
          <cell r="Q88">
            <v>94833.665072652264</v>
          </cell>
        </row>
        <row r="89">
          <cell r="A89">
            <v>16.5</v>
          </cell>
          <cell r="B89" t="str">
            <v>GR Tax 1 - wtx systemwide</v>
          </cell>
          <cell r="I89">
            <v>4906562.4442732222</v>
          </cell>
          <cell r="J89">
            <v>5268784.748252566</v>
          </cell>
          <cell r="K89">
            <v>5588555.7757008309</v>
          </cell>
          <cell r="L89">
            <v>5937611.7225957047</v>
          </cell>
          <cell r="M89">
            <v>6423519.3343718732</v>
          </cell>
          <cell r="N89">
            <v>6817759.9807052985</v>
          </cell>
          <cell r="O89">
            <v>7264387.4910555286</v>
          </cell>
          <cell r="P89">
            <v>7652637.8934408966</v>
          </cell>
          <cell r="Q89">
            <v>8072954.470736091</v>
          </cell>
        </row>
        <row r="90">
          <cell r="A90">
            <v>16.600000000000001</v>
          </cell>
          <cell r="B90" t="str">
            <v>GR Tax 1.5 - amarillo</v>
          </cell>
          <cell r="H90">
            <v>1201056.0388182101</v>
          </cell>
          <cell r="I90">
            <v>1240772.5308760863</v>
          </cell>
          <cell r="J90">
            <v>1382826.1989659648</v>
          </cell>
          <cell r="K90">
            <v>1570197.3369628354</v>
          </cell>
          <cell r="L90">
            <v>1662013.9636420642</v>
          </cell>
          <cell r="M90">
            <v>1788124.2761620616</v>
          </cell>
          <cell r="N90">
            <v>1891267.3585656246</v>
          </cell>
          <cell r="O90">
            <v>2007549.1938037423</v>
          </cell>
          <cell r="P90">
            <v>2109207.6808521454</v>
          </cell>
          <cell r="Q90">
            <v>2218866.1859743171</v>
          </cell>
        </row>
        <row r="91">
          <cell r="A91">
            <v>16.7</v>
          </cell>
          <cell r="B91" t="str">
            <v>GR Tax 1.5 - lubbock</v>
          </cell>
          <cell r="H91">
            <v>1096637.6485233807</v>
          </cell>
          <cell r="I91">
            <v>1172361.818635474</v>
          </cell>
          <cell r="J91">
            <v>1265945.3113594919</v>
          </cell>
          <cell r="K91">
            <v>1448888.470516206</v>
          </cell>
          <cell r="L91">
            <v>1536950.7016735938</v>
          </cell>
          <cell r="M91">
            <v>1658963.2086122916</v>
          </cell>
          <cell r="N91">
            <v>1758236.2669796171</v>
          </cell>
          <cell r="O91">
            <v>1870509.7156262188</v>
          </cell>
          <cell r="P91">
            <v>1968302.9621604497</v>
          </cell>
          <cell r="Q91">
            <v>2074037.778441902</v>
          </cell>
        </row>
        <row r="92">
          <cell r="A92">
            <v>16.8</v>
          </cell>
          <cell r="B92" t="str">
            <v>GR Tax 1.5 - wt cities</v>
          </cell>
          <cell r="H92">
            <v>2053091.2396837997</v>
          </cell>
          <cell r="I92">
            <v>2142418.1826974587</v>
          </cell>
          <cell r="J92">
            <v>1965121.0465524583</v>
          </cell>
          <cell r="K92">
            <v>2204946.2664883048</v>
          </cell>
          <cell r="L92">
            <v>2357638.0438389434</v>
          </cell>
          <cell r="M92">
            <v>2571822.6192077426</v>
          </cell>
          <cell r="N92">
            <v>2744814.0888135871</v>
          </cell>
          <cell r="O92">
            <v>2941334.0734225358</v>
          </cell>
          <cell r="P92">
            <v>3111617.6424128092</v>
          </cell>
          <cell r="Q92">
            <v>3296344.7079673433</v>
          </cell>
        </row>
        <row r="93">
          <cell r="A93">
            <v>16.899999999999999</v>
          </cell>
          <cell r="B93" t="str">
            <v>GR Tax 1.5 - reg-lvs</v>
          </cell>
          <cell r="H93">
            <v>98443.515426409227</v>
          </cell>
          <cell r="I93">
            <v>120849.93237117527</v>
          </cell>
          <cell r="J93">
            <v>92095.953749424181</v>
          </cell>
          <cell r="K93">
            <v>101830.66507265226</v>
          </cell>
          <cell r="L93">
            <v>101830.66507265226</v>
          </cell>
          <cell r="M93">
            <v>101830.66507265226</v>
          </cell>
          <cell r="N93">
            <v>101830.66507265226</v>
          </cell>
          <cell r="O93">
            <v>101830.66507265226</v>
          </cell>
          <cell r="P93">
            <v>101830.66507265226</v>
          </cell>
          <cell r="Q93">
            <v>101830.66507265226</v>
          </cell>
        </row>
        <row r="94">
          <cell r="A94">
            <v>17</v>
          </cell>
          <cell r="B94" t="str">
            <v>GR Tax 2 - amarillo</v>
          </cell>
          <cell r="C94">
            <v>1392218.3055268615</v>
          </cell>
          <cell r="D94">
            <v>1522073.340035246</v>
          </cell>
          <cell r="E94">
            <v>1196238.3789682949</v>
          </cell>
          <cell r="F94">
            <v>1313572.2150895605</v>
          </cell>
          <cell r="G94">
            <v>1384519.3479588465</v>
          </cell>
          <cell r="H94">
            <v>1350918.9600980745</v>
          </cell>
          <cell r="I94">
            <v>1464181.8431503086</v>
          </cell>
          <cell r="J94">
            <v>1551507.5182403477</v>
          </cell>
          <cell r="K94">
            <v>1639223.6955423155</v>
          </cell>
          <cell r="L94">
            <v>1704970.9378045124</v>
          </cell>
          <cell r="M94">
            <v>1780702.0829701442</v>
          </cell>
          <cell r="N94">
            <v>1836223.7243953485</v>
          </cell>
          <cell r="O94">
            <v>1900618.1353836362</v>
          </cell>
          <cell r="P94">
            <v>1976083.3687897839</v>
          </cell>
          <cell r="Q94">
            <v>2085964.9841304687</v>
          </cell>
        </row>
        <row r="95">
          <cell r="A95">
            <v>18</v>
          </cell>
          <cell r="B95" t="str">
            <v>GR Tax 2 - lubbock</v>
          </cell>
          <cell r="C95">
            <v>1511448.6452937785</v>
          </cell>
          <cell r="D95">
            <v>1295500.1483268042</v>
          </cell>
          <cell r="E95">
            <v>1303998.6260953785</v>
          </cell>
          <cell r="F95">
            <v>1320505.2096980782</v>
          </cell>
          <cell r="G95">
            <v>1428948.9008654342</v>
          </cell>
          <cell r="H95">
            <v>1342194.9776462247</v>
          </cell>
          <cell r="I95">
            <v>1488450.8829170943</v>
          </cell>
          <cell r="J95">
            <v>1596489.659307654</v>
          </cell>
          <cell r="K95">
            <v>1742251.2501025959</v>
          </cell>
          <cell r="L95">
            <v>1854365.3486398803</v>
          </cell>
          <cell r="M95">
            <v>1977034.5978926723</v>
          </cell>
          <cell r="N95">
            <v>2080114.8580292023</v>
          </cell>
          <cell r="O95">
            <v>2195860.8296235316</v>
          </cell>
          <cell r="P95">
            <v>2326632.2005726113</v>
          </cell>
          <cell r="Q95">
            <v>2520680.5933101587</v>
          </cell>
        </row>
        <row r="96">
          <cell r="A96">
            <v>19</v>
          </cell>
          <cell r="B96" t="str">
            <v>GR Tax 2 - wt cities</v>
          </cell>
          <cell r="C96">
            <v>2040284.8296379768</v>
          </cell>
          <cell r="D96">
            <v>2043334.9656438329</v>
          </cell>
          <cell r="E96">
            <v>2223544.8338676877</v>
          </cell>
          <cell r="F96">
            <v>2322927.5470266603</v>
          </cell>
          <cell r="G96">
            <v>2593819.0485745375</v>
          </cell>
          <cell r="H96">
            <v>2588447.4397549881</v>
          </cell>
          <cell r="I96">
            <v>2880198.8685338087</v>
          </cell>
          <cell r="J96">
            <v>2952010.6282095392</v>
          </cell>
          <cell r="K96">
            <v>3192817.3780657644</v>
          </cell>
          <cell r="L96">
            <v>3379906.0003796183</v>
          </cell>
          <cell r="M96">
            <v>3575486.2185320156</v>
          </cell>
          <cell r="N96">
            <v>3731995.8926425679</v>
          </cell>
          <cell r="O96">
            <v>3903005.895251303</v>
          </cell>
          <cell r="P96">
            <v>4101005.3125382531</v>
          </cell>
          <cell r="Q96">
            <v>4370635.9576169671</v>
          </cell>
        </row>
        <row r="97">
          <cell r="A97">
            <v>20</v>
          </cell>
          <cell r="B97" t="str">
            <v>GR Tax 2 - fritch</v>
          </cell>
          <cell r="C97">
            <v>24372.403606438264</v>
          </cell>
          <cell r="D97">
            <v>17189.339862335069</v>
          </cell>
          <cell r="E97">
            <v>94475.596587392545</v>
          </cell>
          <cell r="F97">
            <v>11431.72208622721</v>
          </cell>
          <cell r="G97">
            <v>10021.44300730515</v>
          </cell>
          <cell r="H97">
            <v>10078.954631761208</v>
          </cell>
          <cell r="I97">
            <v>12508.761001048526</v>
          </cell>
          <cell r="J97">
            <v>13358.709427861757</v>
          </cell>
          <cell r="K97">
            <v>11115.525589018533</v>
          </cell>
          <cell r="L97">
            <v>11298.744760858915</v>
          </cell>
          <cell r="M97">
            <v>11580.249910350281</v>
          </cell>
          <cell r="N97">
            <v>11834.015132998733</v>
          </cell>
          <cell r="O97">
            <v>12117.826294022725</v>
          </cell>
          <cell r="P97">
            <v>12360.514416716085</v>
          </cell>
          <cell r="Q97">
            <v>12712.098075171256</v>
          </cell>
        </row>
        <row r="98">
          <cell r="A98">
            <v>21</v>
          </cell>
          <cell r="B98" t="str">
            <v>GR Tax 2 - reg lvs</v>
          </cell>
          <cell r="C98">
            <v>55613.608265709088</v>
          </cell>
          <cell r="D98">
            <v>53545.098469495519</v>
          </cell>
          <cell r="E98">
            <v>10052.164860369516</v>
          </cell>
          <cell r="F98">
            <v>22391.340742342334</v>
          </cell>
          <cell r="G98">
            <v>35626.28853131074</v>
          </cell>
          <cell r="H98">
            <v>12658.296917485093</v>
          </cell>
          <cell r="I98">
            <v>5303.5576697565375</v>
          </cell>
          <cell r="J98">
            <v>8874.750626071549</v>
          </cell>
          <cell r="K98">
            <v>9097.0852368770447</v>
          </cell>
          <cell r="L98">
            <v>9386.0241884518873</v>
          </cell>
          <cell r="M98">
            <v>9706.6419050555724</v>
          </cell>
          <cell r="N98">
            <v>10051.313087730839</v>
          </cell>
          <cell r="O98">
            <v>10402.527829149756</v>
          </cell>
          <cell r="P98">
            <v>10788.237963863123</v>
          </cell>
          <cell r="Q98">
            <v>11154.842380134896</v>
          </cell>
        </row>
        <row r="99">
          <cell r="A99">
            <v>21.5</v>
          </cell>
          <cell r="B99" t="str">
            <v>GR Tax 2 - wtx systemwide</v>
          </cell>
          <cell r="E99">
            <v>0</v>
          </cell>
          <cell r="F99">
            <v>0</v>
          </cell>
          <cell r="G99">
            <v>0</v>
          </cell>
          <cell r="H99">
            <v>5478052.4438813366</v>
          </cell>
          <cell r="I99">
            <v>5791298.3704786813</v>
          </cell>
          <cell r="J99">
            <v>6109439.6046285629</v>
          </cell>
          <cell r="K99">
            <v>6580004.6390956575</v>
          </cell>
          <cell r="L99">
            <v>6942465.1695458349</v>
          </cell>
          <cell r="M99">
            <v>7369193.1607473688</v>
          </cell>
          <cell r="N99">
            <v>7729477.3005814794</v>
          </cell>
          <cell r="O99">
            <v>8123742.3310598126</v>
          </cell>
          <cell r="P99">
            <v>8572586.916100068</v>
          </cell>
          <cell r="Q99">
            <v>9183966.391246777</v>
          </cell>
        </row>
        <row r="100">
          <cell r="A100">
            <v>22</v>
          </cell>
          <cell r="B100" t="str">
            <v>Book Income Taxes for Deferred Tax Calc - CONS</v>
          </cell>
          <cell r="H100">
            <v>119191134.58</v>
          </cell>
          <cell r="I100">
            <v>111811516.99000004</v>
          </cell>
          <cell r="J100">
            <v>148965032.97490036</v>
          </cell>
          <cell r="K100">
            <v>157882157.32817376</v>
          </cell>
          <cell r="L100">
            <v>179890644.40713567</v>
          </cell>
          <cell r="M100">
            <v>201480064.76694188</v>
          </cell>
          <cell r="N100">
            <v>214469025.52133822</v>
          </cell>
          <cell r="O100">
            <v>228733366.02090001</v>
          </cell>
          <cell r="P100">
            <v>247262812.23245928</v>
          </cell>
          <cell r="Q100">
            <v>266433042.00264832</v>
          </cell>
        </row>
        <row r="101">
          <cell r="A101">
            <v>22.1</v>
          </cell>
          <cell r="B101" t="str">
            <v>Book Income Taxes for Deferred Tax Calc - NONREG</v>
          </cell>
          <cell r="H101">
            <v>-209243.79999999236</v>
          </cell>
          <cell r="I101">
            <v>5612689.0900000017</v>
          </cell>
          <cell r="J101">
            <v>10917386.688745718</v>
          </cell>
          <cell r="K101">
            <v>9182972.767212633</v>
          </cell>
          <cell r="L101">
            <v>9529704.9059587698</v>
          </cell>
          <cell r="M101">
            <v>9882230.8417906947</v>
          </cell>
          <cell r="N101">
            <v>9796794.4698440582</v>
          </cell>
          <cell r="O101">
            <v>9713086.0424054079</v>
          </cell>
          <cell r="P101">
            <v>9605507.8685258422</v>
          </cell>
          <cell r="Q101">
            <v>9445677.3488524165</v>
          </cell>
        </row>
        <row r="102">
          <cell r="A102">
            <v>23</v>
          </cell>
          <cell r="B102" t="str">
            <v>Gross Margin - KY</v>
          </cell>
          <cell r="G102">
            <v>-435768</v>
          </cell>
          <cell r="H102">
            <v>473851.5643081516</v>
          </cell>
          <cell r="I102">
            <v>-1090.551399461925</v>
          </cell>
        </row>
        <row r="103">
          <cell r="A103">
            <v>24</v>
          </cell>
          <cell r="B103" t="str">
            <v>Gross Margin - TN</v>
          </cell>
          <cell r="G103">
            <v>-816315.03999999166</v>
          </cell>
          <cell r="H103">
            <v>238989.42104063183</v>
          </cell>
          <cell r="I103">
            <v>86027.989559344947</v>
          </cell>
        </row>
        <row r="104">
          <cell r="A104">
            <v>25</v>
          </cell>
          <cell r="B104" t="str">
            <v>Gross Margin - GA</v>
          </cell>
          <cell r="G104">
            <v>-32584.365954138339</v>
          </cell>
          <cell r="H104">
            <v>19907.751899935305</v>
          </cell>
          <cell r="I104">
            <v>-539940</v>
          </cell>
        </row>
        <row r="105">
          <cell r="A105">
            <v>26</v>
          </cell>
          <cell r="B105" t="str">
            <v>Gross Margin - VA</v>
          </cell>
          <cell r="H105">
            <v>115196.22670437954</v>
          </cell>
          <cell r="I105">
            <v>-115196.22670437954</v>
          </cell>
        </row>
        <row r="106">
          <cell r="A106">
            <v>27</v>
          </cell>
          <cell r="B106" t="str">
            <v>Gross Margin - UMO</v>
          </cell>
          <cell r="G106">
            <v>100000</v>
          </cell>
          <cell r="H106">
            <v>-1331111.0963683408</v>
          </cell>
          <cell r="I106">
            <v>-4204.9670316539705</v>
          </cell>
        </row>
        <row r="107">
          <cell r="A107">
            <v>28</v>
          </cell>
          <cell r="B107" t="str">
            <v>Gross Margin - IL</v>
          </cell>
          <cell r="G107">
            <v>-69318</v>
          </cell>
          <cell r="H107">
            <v>-293714.13477659877</v>
          </cell>
          <cell r="I107">
            <v>-155213.1922234036</v>
          </cell>
        </row>
        <row r="108">
          <cell r="A108">
            <v>29</v>
          </cell>
          <cell r="B108" t="str">
            <v>Gross Margin - IA</v>
          </cell>
          <cell r="G108">
            <v>-27394.636088460684</v>
          </cell>
          <cell r="H108">
            <v>16697.375754083507</v>
          </cell>
          <cell r="I108">
            <v>-69380.961554083973</v>
          </cell>
        </row>
        <row r="109">
          <cell r="A109">
            <v>30</v>
          </cell>
          <cell r="B109" t="str">
            <v>Gross Margin - TLA</v>
          </cell>
          <cell r="G109">
            <v>-29940.021592922509</v>
          </cell>
          <cell r="H109">
            <v>-133924.12840707228</v>
          </cell>
          <cell r="I109">
            <v>-407785</v>
          </cell>
        </row>
        <row r="110">
          <cell r="A110">
            <v>31</v>
          </cell>
          <cell r="B110" t="str">
            <v>Gross Margin - LGS</v>
          </cell>
          <cell r="G110">
            <v>-103292.46000000834</v>
          </cell>
          <cell r="H110">
            <v>463291.12999999523</v>
          </cell>
          <cell r="I110">
            <v>663416</v>
          </cell>
        </row>
        <row r="111">
          <cell r="A111">
            <v>32</v>
          </cell>
          <cell r="B111" t="str">
            <v>Gross Margin - MidTEX</v>
          </cell>
          <cell r="G111">
            <v>1019555.6201306581</v>
          </cell>
          <cell r="H111">
            <v>-5315616.4098344445</v>
          </cell>
          <cell r="I111">
            <v>-3300000</v>
          </cell>
          <cell r="J111">
            <v>-3009837.1423394084</v>
          </cell>
        </row>
        <row r="112">
          <cell r="A112">
            <v>33</v>
          </cell>
          <cell r="B112" t="str">
            <v>Gross Margin - WTC</v>
          </cell>
          <cell r="G112">
            <v>-413999.99999999255</v>
          </cell>
          <cell r="H112">
            <v>-1367712.0016336888</v>
          </cell>
          <cell r="I112">
            <v>-180878.5</v>
          </cell>
          <cell r="J112">
            <v>-455038.10065434128</v>
          </cell>
        </row>
        <row r="113">
          <cell r="A113">
            <v>34</v>
          </cell>
          <cell r="B113" t="str">
            <v>Gross Margin - AMA</v>
          </cell>
          <cell r="G113">
            <v>157055</v>
          </cell>
          <cell r="H113">
            <v>-543638.0211817883</v>
          </cell>
          <cell r="I113">
            <v>30460.500000003725</v>
          </cell>
          <cell r="J113">
            <v>-52955.851420152932</v>
          </cell>
        </row>
        <row r="114">
          <cell r="A114">
            <v>35</v>
          </cell>
          <cell r="B114" t="str">
            <v>Gross Margin - TRI</v>
          </cell>
          <cell r="G114">
            <v>-261936.52525048237</v>
          </cell>
          <cell r="H114">
            <v>-49004</v>
          </cell>
          <cell r="I114">
            <v>150000</v>
          </cell>
        </row>
        <row r="115">
          <cell r="A115">
            <v>36</v>
          </cell>
          <cell r="B115" t="str">
            <v>Gross Margin - LUBB</v>
          </cell>
          <cell r="G115">
            <v>495123.63429564238</v>
          </cell>
          <cell r="H115">
            <v>-1219102.6770385876</v>
          </cell>
          <cell r="I115">
            <v>519.5</v>
          </cell>
          <cell r="J115">
            <v>-81274.105363670737</v>
          </cell>
        </row>
        <row r="116">
          <cell r="A116">
            <v>37</v>
          </cell>
          <cell r="B116" t="str">
            <v>Gross Margin - CO</v>
          </cell>
          <cell r="I116">
            <v>403883.97977682948</v>
          </cell>
        </row>
        <row r="117">
          <cell r="A117">
            <v>38</v>
          </cell>
          <cell r="B117" t="str">
            <v>Gross Margin - KS</v>
          </cell>
          <cell r="I117">
            <v>-61903</v>
          </cell>
        </row>
        <row r="118">
          <cell r="A118">
            <v>39</v>
          </cell>
          <cell r="B118" t="str">
            <v>NRMLZD EQUITY % (INCL STD)</v>
          </cell>
          <cell r="G118">
            <v>0.48687633126440222</v>
          </cell>
          <cell r="H118">
            <v>0.48292147428211224</v>
          </cell>
          <cell r="I118">
            <v>0.48279767888072872</v>
          </cell>
          <cell r="J118">
            <v>0.4715926894824316</v>
          </cell>
          <cell r="K118">
            <v>0.51720534161981113</v>
          </cell>
          <cell r="L118">
            <v>0.50200924092770982</v>
          </cell>
          <cell r="M118">
            <v>0.49476305611559596</v>
          </cell>
          <cell r="N118">
            <v>0.49169380622759051</v>
          </cell>
          <cell r="O118">
            <v>0.48412554434984839</v>
          </cell>
          <cell r="P118">
            <v>0.49988942878905834</v>
          </cell>
          <cell r="Q118">
            <v>0.50624427090254509</v>
          </cell>
        </row>
        <row r="119">
          <cell r="A119">
            <v>40</v>
          </cell>
          <cell r="B119" t="str">
            <v>NRMLZD EQUITY % (EXCL STD)</v>
          </cell>
          <cell r="G119">
            <v>0.50099654326212095</v>
          </cell>
          <cell r="H119">
            <v>0.50524980891457205</v>
          </cell>
          <cell r="I119">
            <v>0.51673431268383085</v>
          </cell>
          <cell r="J119">
            <v>0.50300582412637884</v>
          </cell>
          <cell r="K119">
            <v>0.54732705551751637</v>
          </cell>
          <cell r="L119">
            <v>0.54425347338012964</v>
          </cell>
          <cell r="M119">
            <v>0.55953287801048757</v>
          </cell>
          <cell r="N119">
            <v>0.55000936083714025</v>
          </cell>
          <cell r="O119">
            <v>0.53696071127658618</v>
          </cell>
          <cell r="P119">
            <v>0.5525992446208684</v>
          </cell>
          <cell r="Q119">
            <v>0.55617948600317713</v>
          </cell>
        </row>
        <row r="120">
          <cell r="A120">
            <v>41</v>
          </cell>
        </row>
        <row r="121">
          <cell r="A121">
            <v>42</v>
          </cell>
        </row>
        <row r="122">
          <cell r="A122">
            <v>43</v>
          </cell>
        </row>
        <row r="123">
          <cell r="A123">
            <v>44</v>
          </cell>
        </row>
        <row r="124">
          <cell r="A124">
            <v>45</v>
          </cell>
        </row>
        <row r="125">
          <cell r="A125">
            <v>46</v>
          </cell>
        </row>
        <row r="126">
          <cell r="A126">
            <v>47</v>
          </cell>
        </row>
        <row r="127">
          <cell r="A127">
            <v>48</v>
          </cell>
        </row>
        <row r="128">
          <cell r="A128">
            <v>49</v>
          </cell>
        </row>
        <row r="129">
          <cell r="A129">
            <v>50</v>
          </cell>
        </row>
        <row r="130">
          <cell r="A130">
            <v>51</v>
          </cell>
        </row>
        <row r="131">
          <cell r="A131">
            <v>52</v>
          </cell>
        </row>
        <row r="132">
          <cell r="A132">
            <v>53</v>
          </cell>
        </row>
        <row r="133">
          <cell r="A133">
            <v>54</v>
          </cell>
        </row>
        <row r="134">
          <cell r="A134">
            <v>55</v>
          </cell>
        </row>
      </sheetData>
      <sheetData sheetId="15"/>
      <sheetData sheetId="16">
        <row r="3">
          <cell r="A3" t="str">
            <v>INTEREST UPDATED</v>
          </cell>
        </row>
        <row r="393">
          <cell r="A393" t="str">
            <v>Change in Eq %</v>
          </cell>
          <cell r="B393">
            <v>0</v>
          </cell>
          <cell r="C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1.9762342835004665E-3</v>
          </cell>
          <cell r="N393">
            <v>-7.3847651650282842E-4</v>
          </cell>
          <cell r="O393">
            <v>-8.4806534605774697E-4</v>
          </cell>
          <cell r="P393">
            <v>-1.8743677967264505E-3</v>
          </cell>
          <cell r="Q393">
            <v>-1.1738573738080404E-3</v>
          </cell>
          <cell r="R393">
            <v>-1.2596273741625197E-3</v>
          </cell>
          <cell r="S393">
            <v>-8.2503238274733715E-4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40">
          <cell r="A140" t="str">
            <v>bob</v>
          </cell>
        </row>
        <row r="141">
          <cell r="A141" t="str">
            <v>Labor</v>
          </cell>
        </row>
        <row r="142">
          <cell r="A142" t="str">
            <v>Benefits</v>
          </cell>
        </row>
        <row r="143">
          <cell r="A143" t="str">
            <v>Employee Welfare</v>
          </cell>
        </row>
        <row r="144">
          <cell r="A144" t="str">
            <v>Insurance</v>
          </cell>
        </row>
        <row r="145">
          <cell r="A145" t="str">
            <v>Rent, Maint., &amp; Utilities</v>
          </cell>
        </row>
        <row r="146">
          <cell r="A146" t="str">
            <v>Vehicles &amp; Equip</v>
          </cell>
        </row>
        <row r="147">
          <cell r="A147" t="str">
            <v>Materials &amp; Supplies</v>
          </cell>
        </row>
        <row r="148">
          <cell r="A148" t="str">
            <v>Information Technologies</v>
          </cell>
        </row>
        <row r="149">
          <cell r="A149" t="str">
            <v>Telecom</v>
          </cell>
        </row>
        <row r="150">
          <cell r="A150" t="str">
            <v>Marketing</v>
          </cell>
        </row>
        <row r="151">
          <cell r="A151" t="str">
            <v>Directors &amp; Shareholders &amp;PR</v>
          </cell>
        </row>
        <row r="152">
          <cell r="A152" t="str">
            <v>Dues &amp; Donations</v>
          </cell>
        </row>
        <row r="153">
          <cell r="A153" t="str">
            <v>Print &amp; Postages</v>
          </cell>
        </row>
        <row r="154">
          <cell r="A154" t="str">
            <v>Travel &amp; Entertainment</v>
          </cell>
        </row>
        <row r="155">
          <cell r="A155" t="str">
            <v>Training</v>
          </cell>
        </row>
        <row r="156">
          <cell r="A156" t="str">
            <v>Outside Services</v>
          </cell>
        </row>
        <row r="157">
          <cell r="A157" t="str">
            <v>Miscellaneous</v>
          </cell>
        </row>
        <row r="158">
          <cell r="A158" t="str">
            <v>Capitalized SSU</v>
          </cell>
        </row>
        <row r="159">
          <cell r="A159" t="str">
            <v>Blue Flame Credit</v>
          </cell>
        </row>
        <row r="160">
          <cell r="A160" t="str">
            <v>Unallocated SSU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>
        <row r="37">
          <cell r="E37">
            <v>214652.39287933501</v>
          </cell>
        </row>
      </sheetData>
      <sheetData sheetId="49"/>
      <sheetData sheetId="50">
        <row r="20">
          <cell r="T20">
            <v>1481485.3461829692</v>
          </cell>
        </row>
      </sheetData>
      <sheetData sheetId="51"/>
      <sheetData sheetId="52"/>
      <sheetData sheetId="53"/>
      <sheetData sheetId="54"/>
      <sheetData sheetId="55">
        <row r="9">
          <cell r="I9">
            <v>0</v>
          </cell>
        </row>
      </sheetData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>
        <row r="7">
          <cell r="D7">
            <v>68378580.569999933</v>
          </cell>
        </row>
      </sheetData>
      <sheetData sheetId="65">
        <row r="7">
          <cell r="D7">
            <v>0</v>
          </cell>
        </row>
      </sheetData>
      <sheetData sheetId="66">
        <row r="7">
          <cell r="D7">
            <v>494461.3</v>
          </cell>
        </row>
      </sheetData>
      <sheetData sheetId="67">
        <row r="7">
          <cell r="D7">
            <v>-4141169.8599999547</v>
          </cell>
        </row>
      </sheetData>
      <sheetData sheetId="68">
        <row r="7">
          <cell r="D7">
            <v>51504791.245299995</v>
          </cell>
        </row>
      </sheetData>
      <sheetData sheetId="69">
        <row r="7">
          <cell r="D7">
            <v>53425720.957399994</v>
          </cell>
        </row>
      </sheetData>
      <sheetData sheetId="70">
        <row r="7">
          <cell r="D7">
            <v>21723253.022799999</v>
          </cell>
        </row>
      </sheetData>
      <sheetData sheetId="71">
        <row r="7">
          <cell r="D7">
            <v>9011289.438500002</v>
          </cell>
        </row>
      </sheetData>
      <sheetData sheetId="72">
        <row r="7">
          <cell r="D7">
            <v>16724851.475800008</v>
          </cell>
        </row>
      </sheetData>
      <sheetData sheetId="73">
        <row r="7">
          <cell r="D7">
            <v>9140656.5940999985</v>
          </cell>
        </row>
      </sheetData>
      <sheetData sheetId="74">
        <row r="7">
          <cell r="D7">
            <v>2302343.5953000002</v>
          </cell>
        </row>
      </sheetData>
      <sheetData sheetId="75">
        <row r="7">
          <cell r="D7">
            <v>90965563.654499948</v>
          </cell>
        </row>
      </sheetData>
      <sheetData sheetId="76">
        <row r="7">
          <cell r="D7">
            <v>30220000</v>
          </cell>
        </row>
      </sheetData>
      <sheetData sheetId="77">
        <row r="7">
          <cell r="D7">
            <v>39767333.917400032</v>
          </cell>
        </row>
      </sheetData>
      <sheetData sheetId="78">
        <row r="7">
          <cell r="D7">
            <v>163321.57620000001</v>
          </cell>
        </row>
      </sheetData>
      <sheetData sheetId="79">
        <row r="7">
          <cell r="D7">
            <v>27255369</v>
          </cell>
        </row>
      </sheetData>
      <sheetData sheetId="80">
        <row r="7">
          <cell r="D7">
            <v>70533134</v>
          </cell>
        </row>
      </sheetData>
      <sheetData sheetId="81">
        <row r="7">
          <cell r="D7">
            <v>709305</v>
          </cell>
        </row>
      </sheetData>
      <sheetData sheetId="82">
        <row r="7">
          <cell r="D7">
            <v>805597.52525048237</v>
          </cell>
        </row>
      </sheetData>
      <sheetData sheetId="83">
        <row r="7">
          <cell r="D7">
            <v>16369000</v>
          </cell>
        </row>
      </sheetData>
      <sheetData sheetId="84">
        <row r="7">
          <cell r="D7">
            <v>198873.76500000013</v>
          </cell>
        </row>
      </sheetData>
      <sheetData sheetId="85">
        <row r="7">
          <cell r="D7">
            <v>15354054.460000005</v>
          </cell>
        </row>
      </sheetData>
      <sheetData sheetId="86">
        <row r="7">
          <cell r="D7">
            <v>37145401.422596402</v>
          </cell>
        </row>
      </sheetData>
      <sheetData sheetId="87">
        <row r="7">
          <cell r="D7">
            <v>-2605269.59</v>
          </cell>
        </row>
      </sheetData>
      <sheetData sheetId="88">
        <row r="7">
          <cell r="D7">
            <v>4408336</v>
          </cell>
        </row>
      </sheetData>
      <sheetData sheetId="89">
        <row r="7">
          <cell r="D7">
            <v>311652751</v>
          </cell>
        </row>
      </sheetData>
      <sheetData sheetId="90">
        <row r="7">
          <cell r="D7">
            <v>126829313.596</v>
          </cell>
        </row>
      </sheetData>
      <sheetData sheetId="91">
        <row r="7">
          <cell r="K7">
            <v>0</v>
          </cell>
        </row>
      </sheetData>
      <sheetData sheetId="92"/>
      <sheetData sheetId="93"/>
      <sheetData sheetId="94"/>
      <sheetData sheetId="95"/>
      <sheetData sheetId="96">
        <row r="43">
          <cell r="K43">
            <v>0</v>
          </cell>
        </row>
      </sheetData>
      <sheetData sheetId="97">
        <row r="43">
          <cell r="K43">
            <v>0</v>
          </cell>
        </row>
      </sheetData>
      <sheetData sheetId="98"/>
      <sheetData sheetId="99"/>
      <sheetData sheetId="100"/>
      <sheetData sheetId="101">
        <row r="13">
          <cell r="K13">
            <v>9936956.1062427461</v>
          </cell>
        </row>
      </sheetData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>
        <row r="9">
          <cell r="A9">
            <v>38261</v>
          </cell>
          <cell r="B9">
            <v>3.6999999999999998E-2</v>
          </cell>
          <cell r="C9">
            <v>7.5999999999999998E-2</v>
          </cell>
          <cell r="D9">
            <v>1</v>
          </cell>
          <cell r="E9">
            <v>1</v>
          </cell>
          <cell r="F9">
            <v>0.99999999999999989</v>
          </cell>
          <cell r="G9">
            <v>0.99999999999999989</v>
          </cell>
          <cell r="H9">
            <v>0.99999999999999989</v>
          </cell>
          <cell r="I9">
            <v>0.99999999999999989</v>
          </cell>
        </row>
        <row r="10">
          <cell r="A10">
            <v>38275</v>
          </cell>
          <cell r="D10">
            <v>0.95833333333333337</v>
          </cell>
          <cell r="E10">
            <v>0.98150000000000004</v>
          </cell>
          <cell r="F10">
            <v>0.96199999999999997</v>
          </cell>
          <cell r="G10">
            <v>0.96199999999999997</v>
          </cell>
          <cell r="H10">
            <v>0.96199999999999997</v>
          </cell>
          <cell r="I10">
            <v>0.96199999999999997</v>
          </cell>
        </row>
        <row r="11">
          <cell r="A11">
            <v>38292</v>
          </cell>
          <cell r="B11">
            <v>5.8999999999999997E-2</v>
          </cell>
          <cell r="C11">
            <v>8.1000000000000003E-2</v>
          </cell>
          <cell r="D11">
            <v>0.91666666666666674</v>
          </cell>
          <cell r="E11">
            <v>0.96300000000000008</v>
          </cell>
          <cell r="F11">
            <v>0.92399999999999993</v>
          </cell>
          <cell r="G11">
            <v>0.92399999999999993</v>
          </cell>
          <cell r="H11">
            <v>0.92399999999999993</v>
          </cell>
          <cell r="I11">
            <v>0.92399999999999993</v>
          </cell>
        </row>
        <row r="12">
          <cell r="A12">
            <v>38306</v>
          </cell>
          <cell r="D12">
            <v>0.87500000000000011</v>
          </cell>
          <cell r="E12">
            <v>0.9335</v>
          </cell>
          <cell r="F12">
            <v>0.88349999999999995</v>
          </cell>
          <cell r="G12">
            <v>-0.38127853881278528</v>
          </cell>
          <cell r="H12">
            <v>-0.38127853881278528</v>
          </cell>
          <cell r="I12">
            <v>-0.38127853881278528</v>
          </cell>
        </row>
        <row r="13">
          <cell r="A13">
            <v>38322</v>
          </cell>
          <cell r="B13">
            <v>0.13600000000000001</v>
          </cell>
          <cell r="C13">
            <v>9.0999999999999998E-2</v>
          </cell>
          <cell r="D13">
            <v>0.83333333333333348</v>
          </cell>
          <cell r="E13">
            <v>0.90400000000000003</v>
          </cell>
          <cell r="F13">
            <v>0.84299999999999997</v>
          </cell>
          <cell r="G13">
            <v>0.84299999999999997</v>
          </cell>
          <cell r="H13">
            <v>0.84299999999999997</v>
          </cell>
          <cell r="I13">
            <v>0.84299999999999997</v>
          </cell>
        </row>
        <row r="14">
          <cell r="A14">
            <v>38336</v>
          </cell>
          <cell r="D14">
            <v>0.79166666666666685</v>
          </cell>
          <cell r="E14">
            <v>0.83600000000000008</v>
          </cell>
          <cell r="F14">
            <v>0.79749999999999999</v>
          </cell>
          <cell r="G14">
            <v>0.79749999999999999</v>
          </cell>
          <cell r="H14">
            <v>0.79749999999999999</v>
          </cell>
          <cell r="I14">
            <v>0.79749999999999999</v>
          </cell>
        </row>
        <row r="15">
          <cell r="A15">
            <v>38353</v>
          </cell>
          <cell r="B15">
            <v>0.188</v>
          </cell>
          <cell r="C15">
            <v>9.9000000000000005E-2</v>
          </cell>
          <cell r="D15">
            <v>0.75000000000000022</v>
          </cell>
          <cell r="E15">
            <v>0.76800000000000002</v>
          </cell>
          <cell r="F15">
            <v>0.752</v>
          </cell>
          <cell r="G15">
            <v>0.7128949836110231</v>
          </cell>
          <cell r="H15">
            <v>0.66223274231532614</v>
          </cell>
          <cell r="I15">
            <v>0.66223274231532614</v>
          </cell>
        </row>
        <row r="16">
          <cell r="A16">
            <v>38367</v>
          </cell>
          <cell r="D16">
            <v>0.70833333333333359</v>
          </cell>
          <cell r="E16">
            <v>0.67400000000000004</v>
          </cell>
          <cell r="F16">
            <v>0.70250000000000001</v>
          </cell>
          <cell r="G16">
            <v>0.70250000000000001</v>
          </cell>
          <cell r="H16">
            <v>0.70250000000000001</v>
          </cell>
          <cell r="I16">
            <v>0.70250000000000001</v>
          </cell>
        </row>
        <row r="17">
          <cell r="A17">
            <v>38384</v>
          </cell>
          <cell r="B17">
            <v>0.188</v>
          </cell>
          <cell r="C17">
            <v>9.9000000000000005E-2</v>
          </cell>
          <cell r="D17">
            <v>0.66666666666666696</v>
          </cell>
          <cell r="E17">
            <v>0.58000000000000007</v>
          </cell>
          <cell r="F17">
            <v>0.65300000000000002</v>
          </cell>
          <cell r="G17">
            <v>0.65300000000000002</v>
          </cell>
          <cell r="H17">
            <v>0.81920484813936534</v>
          </cell>
          <cell r="I17">
            <v>0.81920484813936534</v>
          </cell>
        </row>
        <row r="18">
          <cell r="A18">
            <v>38398</v>
          </cell>
          <cell r="D18">
            <v>0.62500000000000033</v>
          </cell>
          <cell r="E18">
            <v>0.48600000000000004</v>
          </cell>
          <cell r="F18">
            <v>0.60350000000000004</v>
          </cell>
          <cell r="G18">
            <v>0.60350000000000004</v>
          </cell>
          <cell r="H18">
            <v>0.60350000000000004</v>
          </cell>
          <cell r="I18">
            <v>0.60350000000000004</v>
          </cell>
        </row>
        <row r="19">
          <cell r="A19">
            <v>38412</v>
          </cell>
          <cell r="B19">
            <v>0.13200000000000001</v>
          </cell>
          <cell r="C19">
            <v>9.0999999999999998E-2</v>
          </cell>
          <cell r="D19">
            <v>0.5833333333333337</v>
          </cell>
          <cell r="E19">
            <v>0.39200000000000002</v>
          </cell>
          <cell r="F19">
            <v>0.55400000000000005</v>
          </cell>
          <cell r="G19">
            <v>0.55400000000000005</v>
          </cell>
          <cell r="H19">
            <v>0.55400000000000005</v>
          </cell>
          <cell r="I19">
            <v>0.55400000000000005</v>
          </cell>
        </row>
        <row r="20">
          <cell r="A20">
            <v>38426</v>
          </cell>
          <cell r="D20">
            <v>0.54166666666666707</v>
          </cell>
          <cell r="E20">
            <v>0.32600000000000001</v>
          </cell>
          <cell r="F20">
            <v>0.50850000000000006</v>
          </cell>
          <cell r="G20">
            <v>0.50850000000000006</v>
          </cell>
          <cell r="H20">
            <v>0.50850000000000006</v>
          </cell>
          <cell r="I20">
            <v>0.50850000000000006</v>
          </cell>
        </row>
        <row r="21">
          <cell r="A21">
            <v>38443</v>
          </cell>
          <cell r="B21">
            <v>7.3999999999999996E-2</v>
          </cell>
          <cell r="C21">
            <v>8.2000000000000003E-2</v>
          </cell>
          <cell r="D21">
            <v>0.50000000000000044</v>
          </cell>
          <cell r="E21">
            <v>0.26</v>
          </cell>
          <cell r="F21">
            <v>0.46300000000000002</v>
          </cell>
          <cell r="G21">
            <v>0.25847304305873842</v>
          </cell>
          <cell r="H21">
            <v>0.46300000000000002</v>
          </cell>
          <cell r="I21">
            <v>0.25847304305873842</v>
          </cell>
        </row>
        <row r="22">
          <cell r="A22">
            <v>38457</v>
          </cell>
          <cell r="D22">
            <v>0.45833333333333376</v>
          </cell>
          <cell r="E22">
            <v>0.223</v>
          </cell>
          <cell r="F22">
            <v>0.42200000000000004</v>
          </cell>
          <cell r="G22">
            <v>0.42200000000000004</v>
          </cell>
          <cell r="H22">
            <v>0.42200000000000004</v>
          </cell>
          <cell r="I22">
            <v>0.42200000000000004</v>
          </cell>
        </row>
        <row r="23">
          <cell r="A23">
            <v>38473</v>
          </cell>
          <cell r="B23">
            <v>4.7E-2</v>
          </cell>
          <cell r="C23">
            <v>7.8E-2</v>
          </cell>
          <cell r="D23">
            <v>0.41666666666666707</v>
          </cell>
          <cell r="E23">
            <v>0.186</v>
          </cell>
          <cell r="F23">
            <v>0.38100000000000001</v>
          </cell>
          <cell r="G23">
            <v>0.38100000000000001</v>
          </cell>
          <cell r="H23">
            <v>0.38100000000000001</v>
          </cell>
          <cell r="I23">
            <v>0.38100000000000001</v>
          </cell>
        </row>
        <row r="24">
          <cell r="A24">
            <v>38487</v>
          </cell>
          <cell r="D24">
            <v>0.37500000000000039</v>
          </cell>
          <cell r="E24">
            <v>0.16250000000000001</v>
          </cell>
          <cell r="F24">
            <v>0.34199999999999997</v>
          </cell>
          <cell r="G24">
            <v>0.34199999999999997</v>
          </cell>
          <cell r="H24">
            <v>0.34199999999999997</v>
          </cell>
          <cell r="I24">
            <v>0.34199999999999997</v>
          </cell>
        </row>
        <row r="25">
          <cell r="A25">
            <v>38504</v>
          </cell>
          <cell r="B25">
            <v>3.9E-2</v>
          </cell>
          <cell r="C25">
            <v>7.6999999999999999E-2</v>
          </cell>
          <cell r="D25">
            <v>0.3333333333333337</v>
          </cell>
          <cell r="E25">
            <v>0.13900000000000001</v>
          </cell>
          <cell r="F25">
            <v>0.30299999999999999</v>
          </cell>
          <cell r="G25">
            <v>0.30299999999999999</v>
          </cell>
          <cell r="H25">
            <v>0.30299999999999999</v>
          </cell>
          <cell r="I25">
            <v>0.30299999999999999</v>
          </cell>
        </row>
        <row r="26">
          <cell r="A26">
            <v>38518</v>
          </cell>
          <cell r="D26">
            <v>0.29166666666666702</v>
          </cell>
          <cell r="E26">
            <v>0.11950000000000001</v>
          </cell>
          <cell r="F26">
            <v>0.26449999999999996</v>
          </cell>
          <cell r="G26">
            <v>0.26449999999999996</v>
          </cell>
          <cell r="H26">
            <v>0.26449999999999996</v>
          </cell>
          <cell r="I26">
            <v>0.26449999999999996</v>
          </cell>
        </row>
        <row r="27">
          <cell r="A27">
            <v>38534</v>
          </cell>
          <cell r="B27">
            <v>3.6999999999999998E-2</v>
          </cell>
          <cell r="C27">
            <v>7.5999999999999998E-2</v>
          </cell>
          <cell r="D27">
            <v>0.25000000000000033</v>
          </cell>
          <cell r="E27">
            <v>0.1</v>
          </cell>
          <cell r="F27">
            <v>0.22599999999999998</v>
          </cell>
          <cell r="G27">
            <v>0.22599999999999998</v>
          </cell>
          <cell r="H27">
            <v>0.22599999999999998</v>
          </cell>
          <cell r="I27">
            <v>0.22599999999999998</v>
          </cell>
        </row>
        <row r="28">
          <cell r="A28">
            <v>38548</v>
          </cell>
          <cell r="D28">
            <v>0.20833333333333368</v>
          </cell>
          <cell r="E28">
            <v>8.1500000000000003E-2</v>
          </cell>
          <cell r="F28">
            <v>0.188</v>
          </cell>
          <cell r="G28">
            <v>0.188</v>
          </cell>
          <cell r="H28">
            <v>0.188</v>
          </cell>
          <cell r="I28">
            <v>0.188</v>
          </cell>
        </row>
        <row r="29">
          <cell r="A29">
            <v>38565</v>
          </cell>
          <cell r="B29">
            <v>3.2000000000000001E-2</v>
          </cell>
          <cell r="C29">
            <v>7.4999999999999997E-2</v>
          </cell>
          <cell r="D29">
            <v>0.16666666666666702</v>
          </cell>
          <cell r="E29">
            <v>6.3E-2</v>
          </cell>
          <cell r="F29">
            <v>0.15</v>
          </cell>
          <cell r="G29">
            <v>9.3489500896908301E-2</v>
          </cell>
          <cell r="H29">
            <v>0.15</v>
          </cell>
          <cell r="I29">
            <v>0.15</v>
          </cell>
        </row>
        <row r="30">
          <cell r="A30">
            <v>38579</v>
          </cell>
          <cell r="D30">
            <v>0.12500000000000036</v>
          </cell>
          <cell r="E30">
            <v>4.7E-2</v>
          </cell>
          <cell r="F30">
            <v>0.11249999999999999</v>
          </cell>
          <cell r="G30">
            <v>0.11249999999999999</v>
          </cell>
          <cell r="H30">
            <v>0.11249999999999999</v>
          </cell>
          <cell r="I30">
            <v>0.11249999999999999</v>
          </cell>
        </row>
        <row r="31">
          <cell r="A31">
            <v>38596</v>
          </cell>
          <cell r="B31">
            <v>3.1E-2</v>
          </cell>
          <cell r="C31">
            <v>7.4999999999999997E-2</v>
          </cell>
          <cell r="D31">
            <v>8.3333333333333703E-2</v>
          </cell>
          <cell r="E31">
            <v>3.1E-2</v>
          </cell>
          <cell r="F31">
            <v>7.4999999999999997E-2</v>
          </cell>
          <cell r="G31">
            <v>7.4999999999999997E-2</v>
          </cell>
          <cell r="H31">
            <v>7.4999999999999997E-2</v>
          </cell>
          <cell r="I31">
            <v>7.4999999999999997E-2</v>
          </cell>
        </row>
        <row r="32">
          <cell r="A32">
            <v>38610</v>
          </cell>
          <cell r="D32">
            <v>4.1666666666667039E-2</v>
          </cell>
          <cell r="E32">
            <v>1.55E-2</v>
          </cell>
          <cell r="F32">
            <v>3.7499999999999999E-2</v>
          </cell>
          <cell r="G32">
            <v>3.7499999999999999E-2</v>
          </cell>
          <cell r="H32">
            <v>3.7499999999999999E-2</v>
          </cell>
          <cell r="I32">
            <v>2.7479254523194122E-2</v>
          </cell>
        </row>
        <row r="33">
          <cell r="A33">
            <v>38625</v>
          </cell>
          <cell r="D33">
            <v>3.7470027081099033E-16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8">
          <cell r="A38">
            <v>38261</v>
          </cell>
          <cell r="B38">
            <v>3.5000000000000003E-2</v>
          </cell>
          <cell r="C38">
            <v>5.7000000000000002E-2</v>
          </cell>
          <cell r="D38">
            <v>1</v>
          </cell>
          <cell r="E38">
            <v>1</v>
          </cell>
          <cell r="F38">
            <v>1</v>
          </cell>
          <cell r="G38">
            <v>1</v>
          </cell>
          <cell r="H38">
            <v>1</v>
          </cell>
          <cell r="I38">
            <v>1</v>
          </cell>
        </row>
        <row r="39">
          <cell r="A39">
            <v>38275</v>
          </cell>
          <cell r="D39">
            <v>0.95833333333333337</v>
          </cell>
          <cell r="E39">
            <v>0.98249999999999993</v>
          </cell>
          <cell r="F39">
            <v>0.97150000000000003</v>
          </cell>
          <cell r="G39">
            <v>0.97150000000000003</v>
          </cell>
          <cell r="H39">
            <v>0.97150000000000003</v>
          </cell>
          <cell r="I39">
            <v>0.97150000000000003</v>
          </cell>
        </row>
        <row r="40">
          <cell r="A40">
            <v>38292</v>
          </cell>
          <cell r="B40">
            <v>5.8000000000000003E-2</v>
          </cell>
          <cell r="C40">
            <v>7.1000000000000008E-2</v>
          </cell>
          <cell r="D40">
            <v>0.91666666666666674</v>
          </cell>
          <cell r="E40">
            <v>0.96499999999999997</v>
          </cell>
          <cell r="F40">
            <v>0.94300000000000006</v>
          </cell>
          <cell r="G40">
            <v>0.94300000000000006</v>
          </cell>
          <cell r="H40">
            <v>0.94300000000000006</v>
          </cell>
          <cell r="I40">
            <v>0.94300000000000006</v>
          </cell>
        </row>
        <row r="41">
          <cell r="A41">
            <v>38306</v>
          </cell>
          <cell r="D41">
            <v>0.87500000000000011</v>
          </cell>
          <cell r="E41">
            <v>0.93599999999999994</v>
          </cell>
          <cell r="F41">
            <v>0.90749999999999997</v>
          </cell>
          <cell r="G41">
            <v>-0.38127853881278528</v>
          </cell>
          <cell r="H41">
            <v>-0.38127853881278528</v>
          </cell>
          <cell r="I41">
            <v>-0.38127853881278528</v>
          </cell>
        </row>
        <row r="42">
          <cell r="A42">
            <v>38322</v>
          </cell>
          <cell r="B42">
            <v>0.14000000000000001</v>
          </cell>
          <cell r="C42">
            <v>0.113</v>
          </cell>
          <cell r="D42">
            <v>0.83333333333333348</v>
          </cell>
          <cell r="E42">
            <v>0.90699999999999992</v>
          </cell>
          <cell r="F42">
            <v>0.872</v>
          </cell>
          <cell r="G42">
            <v>0.872</v>
          </cell>
          <cell r="H42">
            <v>0.872</v>
          </cell>
          <cell r="I42">
            <v>0.872</v>
          </cell>
        </row>
        <row r="43">
          <cell r="A43">
            <v>38336</v>
          </cell>
          <cell r="D43">
            <v>0.79166666666666685</v>
          </cell>
          <cell r="E43">
            <v>0.83699999999999997</v>
          </cell>
          <cell r="F43">
            <v>0.8155</v>
          </cell>
          <cell r="G43">
            <v>0.8155</v>
          </cell>
          <cell r="H43">
            <v>0.8155</v>
          </cell>
          <cell r="I43">
            <v>0.8155</v>
          </cell>
        </row>
        <row r="44">
          <cell r="A44">
            <v>38353</v>
          </cell>
          <cell r="B44">
            <v>0.19400000000000001</v>
          </cell>
          <cell r="C44">
            <v>0.14199999999999999</v>
          </cell>
          <cell r="D44">
            <v>0.75000000000000022</v>
          </cell>
          <cell r="E44">
            <v>0.7669999999999999</v>
          </cell>
          <cell r="F44">
            <v>0.75900000000000001</v>
          </cell>
          <cell r="G44">
            <v>0.75900000000000001</v>
          </cell>
          <cell r="H44">
            <v>0.75900000000000001</v>
          </cell>
          <cell r="I44">
            <v>0.75900000000000001</v>
          </cell>
        </row>
        <row r="45">
          <cell r="A45">
            <v>38367</v>
          </cell>
          <cell r="D45">
            <v>0.70833333333333359</v>
          </cell>
          <cell r="E45">
            <v>0.66999999999999993</v>
          </cell>
          <cell r="F45">
            <v>0.68799999999999994</v>
          </cell>
          <cell r="G45">
            <v>0.68799999999999994</v>
          </cell>
          <cell r="H45">
            <v>0.68799999999999994</v>
          </cell>
          <cell r="I45">
            <v>0.68799999999999994</v>
          </cell>
        </row>
        <row r="46">
          <cell r="A46">
            <v>38384</v>
          </cell>
          <cell r="B46">
            <v>0.191</v>
          </cell>
          <cell r="C46">
            <v>0.14099999999999999</v>
          </cell>
          <cell r="D46">
            <v>0.66666666666666696</v>
          </cell>
          <cell r="E46">
            <v>0.57299999999999995</v>
          </cell>
          <cell r="F46">
            <v>0.61699999999999999</v>
          </cell>
          <cell r="G46">
            <v>0.61699999999999999</v>
          </cell>
          <cell r="H46">
            <v>0.61699999999999999</v>
          </cell>
          <cell r="I46">
            <v>0.61699999999999999</v>
          </cell>
        </row>
        <row r="47">
          <cell r="A47">
            <v>38398</v>
          </cell>
          <cell r="D47">
            <v>0.62500000000000033</v>
          </cell>
          <cell r="E47">
            <v>0.47749999999999998</v>
          </cell>
          <cell r="F47">
            <v>0.54649999999999999</v>
          </cell>
          <cell r="G47">
            <v>0.54649999999999999</v>
          </cell>
          <cell r="H47">
            <v>0.54649999999999999</v>
          </cell>
          <cell r="I47">
            <v>0.54649999999999999</v>
          </cell>
        </row>
        <row r="48">
          <cell r="A48">
            <v>38412</v>
          </cell>
          <cell r="B48">
            <v>0.13500000000000001</v>
          </cell>
          <cell r="C48">
            <v>0.111</v>
          </cell>
          <cell r="D48">
            <v>0.5833333333333337</v>
          </cell>
          <cell r="E48">
            <v>0.38200000000000001</v>
          </cell>
          <cell r="F48">
            <v>0.47600000000000003</v>
          </cell>
          <cell r="G48">
            <v>0.47600000000000003</v>
          </cell>
          <cell r="H48">
            <v>0.47600000000000003</v>
          </cell>
          <cell r="I48">
            <v>0.47600000000000003</v>
          </cell>
        </row>
        <row r="49">
          <cell r="A49">
            <v>38426</v>
          </cell>
          <cell r="D49">
            <v>0.54166666666666707</v>
          </cell>
          <cell r="E49">
            <v>0.3145</v>
          </cell>
          <cell r="F49">
            <v>0.42050000000000004</v>
          </cell>
          <cell r="G49">
            <v>0.42050000000000004</v>
          </cell>
          <cell r="H49">
            <v>0.42050000000000004</v>
          </cell>
          <cell r="I49">
            <v>0.42050000000000004</v>
          </cell>
        </row>
        <row r="50">
          <cell r="A50">
            <v>38443</v>
          </cell>
          <cell r="B50">
            <v>7.2999999999999995E-2</v>
          </cell>
          <cell r="C50">
            <v>7.8E-2</v>
          </cell>
          <cell r="D50">
            <v>0.50000000000000044</v>
          </cell>
          <cell r="E50">
            <v>0.247</v>
          </cell>
          <cell r="F50">
            <v>0.36500000000000005</v>
          </cell>
          <cell r="G50">
            <v>0.25847304305873842</v>
          </cell>
          <cell r="H50">
            <v>0.25847304305873842</v>
          </cell>
          <cell r="I50">
            <v>0.25847304305873842</v>
          </cell>
        </row>
        <row r="51">
          <cell r="A51">
            <v>38457</v>
          </cell>
          <cell r="D51">
            <v>0.45833333333333376</v>
          </cell>
          <cell r="E51">
            <v>0.21049999999999999</v>
          </cell>
          <cell r="F51">
            <v>0.32600000000000007</v>
          </cell>
          <cell r="G51">
            <v>0.32600000000000007</v>
          </cell>
          <cell r="H51">
            <v>0.32600000000000007</v>
          </cell>
          <cell r="I51">
            <v>0.32600000000000007</v>
          </cell>
        </row>
        <row r="52">
          <cell r="A52">
            <v>38473</v>
          </cell>
          <cell r="B52">
            <v>4.4999999999999998E-2</v>
          </cell>
          <cell r="C52">
            <v>6.3E-2</v>
          </cell>
          <cell r="D52">
            <v>0.41666666666666707</v>
          </cell>
          <cell r="E52">
            <v>0.17399999999999999</v>
          </cell>
          <cell r="F52">
            <v>0.28700000000000003</v>
          </cell>
          <cell r="G52">
            <v>0.28700000000000003</v>
          </cell>
          <cell r="H52">
            <v>0.28700000000000003</v>
          </cell>
          <cell r="I52">
            <v>0.28700000000000003</v>
          </cell>
        </row>
        <row r="53">
          <cell r="A53">
            <v>38487</v>
          </cell>
          <cell r="D53">
            <v>0.37500000000000039</v>
          </cell>
          <cell r="E53">
            <v>0.1515</v>
          </cell>
          <cell r="F53">
            <v>0.2555</v>
          </cell>
          <cell r="G53">
            <v>0.2555</v>
          </cell>
          <cell r="H53">
            <v>0.2555</v>
          </cell>
          <cell r="I53">
            <v>0.2555</v>
          </cell>
        </row>
        <row r="54">
          <cell r="A54">
            <v>38504</v>
          </cell>
          <cell r="B54">
            <v>3.5999999999999997E-2</v>
          </cell>
          <cell r="C54">
            <v>5.8000000000000003E-2</v>
          </cell>
          <cell r="D54">
            <v>0.3333333333333337</v>
          </cell>
          <cell r="E54">
            <v>0.129</v>
          </cell>
          <cell r="F54">
            <v>0.224</v>
          </cell>
          <cell r="G54">
            <v>0.224</v>
          </cell>
          <cell r="H54">
            <v>0.1399587961304192</v>
          </cell>
          <cell r="I54">
            <v>0.22166915546706487</v>
          </cell>
        </row>
        <row r="55">
          <cell r="A55">
            <v>38518</v>
          </cell>
          <cell r="D55">
            <v>0.29166666666666702</v>
          </cell>
          <cell r="E55">
            <v>0.111</v>
          </cell>
          <cell r="F55">
            <v>0.19500000000000001</v>
          </cell>
          <cell r="G55">
            <v>0.19500000000000001</v>
          </cell>
          <cell r="H55">
            <v>0.19500000000000001</v>
          </cell>
          <cell r="I55">
            <v>0.19500000000000001</v>
          </cell>
        </row>
        <row r="56">
          <cell r="A56">
            <v>38534</v>
          </cell>
          <cell r="B56">
            <v>3.4000000000000002E-2</v>
          </cell>
          <cell r="C56">
            <v>5.7000000000000002E-2</v>
          </cell>
          <cell r="D56">
            <v>0.25000000000000033</v>
          </cell>
          <cell r="E56">
            <v>9.2999999999999999E-2</v>
          </cell>
          <cell r="F56">
            <v>0.16600000000000001</v>
          </cell>
          <cell r="G56">
            <v>0.16600000000000001</v>
          </cell>
          <cell r="H56">
            <v>0.16600000000000001</v>
          </cell>
          <cell r="I56">
            <v>0.16600000000000001</v>
          </cell>
        </row>
        <row r="57">
          <cell r="A57">
            <v>38548</v>
          </cell>
          <cell r="D57">
            <v>0.20833333333333368</v>
          </cell>
          <cell r="E57">
            <v>7.5999999999999998E-2</v>
          </cell>
          <cell r="F57">
            <v>0.13750000000000001</v>
          </cell>
          <cell r="G57">
            <v>0.13750000000000001</v>
          </cell>
          <cell r="H57">
            <v>0.13750000000000001</v>
          </cell>
          <cell r="I57">
            <v>0.13750000000000001</v>
          </cell>
        </row>
        <row r="58">
          <cell r="A58">
            <v>38565</v>
          </cell>
          <cell r="B58">
            <v>0.03</v>
          </cell>
          <cell r="C58">
            <v>5.5E-2</v>
          </cell>
          <cell r="D58">
            <v>0.16666666666666702</v>
          </cell>
          <cell r="E58">
            <v>5.8999999999999997E-2</v>
          </cell>
          <cell r="F58">
            <v>0.109</v>
          </cell>
          <cell r="G58">
            <v>9.3489500896908301E-2</v>
          </cell>
          <cell r="H58">
            <v>-0.79334517793511949</v>
          </cell>
          <cell r="I58">
            <v>0.31247612803738506</v>
          </cell>
        </row>
        <row r="59">
          <cell r="A59">
            <v>38579</v>
          </cell>
          <cell r="D59">
            <v>0.12500000000000036</v>
          </cell>
          <cell r="E59">
            <v>4.3999999999999997E-2</v>
          </cell>
          <cell r="F59">
            <v>8.1500000000000003E-2</v>
          </cell>
          <cell r="G59">
            <v>8.1500000000000003E-2</v>
          </cell>
          <cell r="H59">
            <v>8.1500000000000003E-2</v>
          </cell>
          <cell r="I59">
            <v>8.1500000000000003E-2</v>
          </cell>
        </row>
        <row r="60">
          <cell r="A60">
            <v>38596</v>
          </cell>
          <cell r="B60">
            <v>2.9000000000000001E-2</v>
          </cell>
          <cell r="C60">
            <v>5.3999999999999999E-2</v>
          </cell>
          <cell r="D60">
            <v>8.3333333333333703E-2</v>
          </cell>
          <cell r="E60">
            <v>2.9000000000000001E-2</v>
          </cell>
          <cell r="F60">
            <v>5.3999999999999999E-2</v>
          </cell>
          <cell r="G60">
            <v>5.3999999999999999E-2</v>
          </cell>
          <cell r="H60">
            <v>5.3999999999999999E-2</v>
          </cell>
          <cell r="I60">
            <v>5.3999999999999999E-2</v>
          </cell>
        </row>
        <row r="61">
          <cell r="A61">
            <v>38610</v>
          </cell>
          <cell r="D61">
            <v>4.1666666666667039E-2</v>
          </cell>
          <cell r="E61">
            <v>1.4500000000000001E-2</v>
          </cell>
          <cell r="F61">
            <v>2.7E-2</v>
          </cell>
          <cell r="G61">
            <v>2.7E-2</v>
          </cell>
          <cell r="H61">
            <v>2.7E-2</v>
          </cell>
          <cell r="I61">
            <v>2.7E-2</v>
          </cell>
        </row>
        <row r="62">
          <cell r="A62">
            <v>38625</v>
          </cell>
          <cell r="D62">
            <v>3.7470027081099033E-16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</row>
        <row r="66">
          <cell r="A66" t="str">
            <v>TN (table_tn)</v>
          </cell>
        </row>
        <row r="67">
          <cell r="A67">
            <v>38261</v>
          </cell>
          <cell r="B67">
            <v>3.6999999999999998E-2</v>
          </cell>
          <cell r="C67">
            <v>6.5000000000000002E-2</v>
          </cell>
          <cell r="D67">
            <v>1</v>
          </cell>
          <cell r="E67">
            <v>0.99999999999999989</v>
          </cell>
          <cell r="F67">
            <v>1</v>
          </cell>
          <cell r="G67">
            <v>1</v>
          </cell>
        </row>
        <row r="68">
          <cell r="A68">
            <v>38275</v>
          </cell>
          <cell r="D68">
            <v>0.95833333333333337</v>
          </cell>
          <cell r="E68">
            <v>0.98149999999999982</v>
          </cell>
          <cell r="F68">
            <v>0.96750000000000003</v>
          </cell>
          <cell r="G68">
            <v>0.99459999999999993</v>
          </cell>
        </row>
        <row r="69">
          <cell r="A69">
            <v>38292</v>
          </cell>
          <cell r="B69">
            <v>6.5000000000000002E-2</v>
          </cell>
          <cell r="C69">
            <v>7.5999999999999998E-2</v>
          </cell>
          <cell r="D69">
            <v>0.91666666666666674</v>
          </cell>
          <cell r="E69">
            <v>0.96299999999999986</v>
          </cell>
          <cell r="F69">
            <v>0.93499999999999994</v>
          </cell>
          <cell r="G69">
            <v>0.98919999999999997</v>
          </cell>
        </row>
        <row r="70">
          <cell r="A70">
            <v>38306</v>
          </cell>
          <cell r="D70">
            <v>0.87500000000000011</v>
          </cell>
          <cell r="E70">
            <v>0.93049999999999988</v>
          </cell>
          <cell r="F70">
            <v>0.89700000000000002</v>
          </cell>
          <cell r="G70">
            <v>0.91259704482844983</v>
          </cell>
        </row>
        <row r="71">
          <cell r="A71">
            <v>38322</v>
          </cell>
          <cell r="B71">
            <v>0.13800000000000001</v>
          </cell>
          <cell r="C71">
            <v>0.105</v>
          </cell>
          <cell r="D71">
            <v>0.83333333333333348</v>
          </cell>
          <cell r="E71">
            <v>0.89799999999999991</v>
          </cell>
          <cell r="F71">
            <v>0.85899999999999999</v>
          </cell>
          <cell r="G71">
            <v>0.85899999999999999</v>
          </cell>
          <cell r="H71">
            <v>0.84590594706823907</v>
          </cell>
        </row>
        <row r="72">
          <cell r="A72">
            <v>38336</v>
          </cell>
          <cell r="D72">
            <v>0.79166666666666685</v>
          </cell>
          <cell r="E72">
            <v>0.82899999999999996</v>
          </cell>
          <cell r="F72">
            <v>0.80649999999999999</v>
          </cell>
          <cell r="G72">
            <v>0.80649999999999999</v>
          </cell>
        </row>
        <row r="73">
          <cell r="A73">
            <v>38353</v>
          </cell>
          <cell r="B73">
            <v>0.20699999999999999</v>
          </cell>
          <cell r="C73">
            <v>0.13300000000000001</v>
          </cell>
          <cell r="D73">
            <v>0.75000000000000022</v>
          </cell>
          <cell r="E73">
            <v>0.7599999999999999</v>
          </cell>
          <cell r="F73">
            <v>0.754</v>
          </cell>
          <cell r="G73">
            <v>0.754</v>
          </cell>
        </row>
        <row r="74">
          <cell r="A74">
            <v>38367</v>
          </cell>
          <cell r="D74">
            <v>0.70833333333333359</v>
          </cell>
          <cell r="E74">
            <v>0.65649999999999986</v>
          </cell>
          <cell r="F74">
            <v>0.6875</v>
          </cell>
          <cell r="G74">
            <v>0.6875</v>
          </cell>
        </row>
        <row r="75">
          <cell r="A75">
            <v>38384</v>
          </cell>
          <cell r="B75">
            <v>0.18</v>
          </cell>
          <cell r="C75">
            <v>0.122</v>
          </cell>
          <cell r="D75">
            <v>0.66666666666666696</v>
          </cell>
          <cell r="E75">
            <v>0.55299999999999994</v>
          </cell>
          <cell r="F75">
            <v>0.621</v>
          </cell>
          <cell r="G75">
            <v>0.621</v>
          </cell>
        </row>
        <row r="76">
          <cell r="A76">
            <v>38398</v>
          </cell>
          <cell r="D76">
            <v>0.62500000000000033</v>
          </cell>
          <cell r="E76">
            <v>0.46299999999999997</v>
          </cell>
          <cell r="F76">
            <v>0.56000000000000005</v>
          </cell>
          <cell r="G76">
            <v>0.56000000000000005</v>
          </cell>
        </row>
        <row r="77">
          <cell r="A77">
            <v>38412</v>
          </cell>
          <cell r="B77">
            <v>0.13500000000000001</v>
          </cell>
          <cell r="C77">
            <v>0.104</v>
          </cell>
          <cell r="D77">
            <v>0.5833333333333337</v>
          </cell>
          <cell r="E77">
            <v>0.373</v>
          </cell>
          <cell r="F77">
            <v>0.499</v>
          </cell>
          <cell r="G77">
            <v>0.499</v>
          </cell>
        </row>
        <row r="78">
          <cell r="A78">
            <v>38426</v>
          </cell>
          <cell r="D78">
            <v>0.54166666666666707</v>
          </cell>
          <cell r="E78">
            <v>0.30549999999999999</v>
          </cell>
          <cell r="F78">
            <v>0.44700000000000001</v>
          </cell>
          <cell r="G78">
            <v>0.44700000000000001</v>
          </cell>
        </row>
        <row r="79">
          <cell r="A79">
            <v>38443</v>
          </cell>
          <cell r="B79">
            <v>7.8E-2</v>
          </cell>
          <cell r="C79">
            <v>8.2000000000000003E-2</v>
          </cell>
          <cell r="D79">
            <v>0.50000000000000044</v>
          </cell>
          <cell r="E79">
            <v>0.23799999999999999</v>
          </cell>
          <cell r="F79">
            <v>0.39500000000000002</v>
          </cell>
          <cell r="G79">
            <v>0.42918961447678994</v>
          </cell>
        </row>
        <row r="80">
          <cell r="A80">
            <v>38457</v>
          </cell>
          <cell r="D80">
            <v>0.45833333333333376</v>
          </cell>
          <cell r="E80">
            <v>0.19900000000000001</v>
          </cell>
          <cell r="F80">
            <v>0.35399999999999998</v>
          </cell>
          <cell r="G80">
            <v>0.35399999999999998</v>
          </cell>
        </row>
        <row r="81">
          <cell r="A81">
            <v>38473</v>
          </cell>
          <cell r="B81">
            <v>3.9E-2</v>
          </cell>
          <cell r="C81">
            <v>6.6000000000000003E-2</v>
          </cell>
          <cell r="D81">
            <v>0.41666666666666707</v>
          </cell>
          <cell r="E81">
            <v>0.16</v>
          </cell>
          <cell r="F81">
            <v>0.313</v>
          </cell>
          <cell r="G81">
            <v>0.313</v>
          </cell>
        </row>
        <row r="82">
          <cell r="A82">
            <v>38487</v>
          </cell>
          <cell r="D82">
            <v>0.37500000000000039</v>
          </cell>
          <cell r="E82">
            <v>0.14050000000000001</v>
          </cell>
          <cell r="F82">
            <v>0.28000000000000003</v>
          </cell>
          <cell r="G82">
            <v>0.28000000000000003</v>
          </cell>
        </row>
        <row r="83">
          <cell r="A83">
            <v>38504</v>
          </cell>
          <cell r="B83">
            <v>3.5999999999999997E-2</v>
          </cell>
          <cell r="C83">
            <v>6.4000000000000001E-2</v>
          </cell>
          <cell r="D83">
            <v>0.3333333333333337</v>
          </cell>
          <cell r="E83">
            <v>0.121</v>
          </cell>
          <cell r="F83">
            <v>0.247</v>
          </cell>
          <cell r="G83">
            <v>0.247</v>
          </cell>
        </row>
        <row r="84">
          <cell r="A84">
            <v>38518</v>
          </cell>
          <cell r="D84">
            <v>0.29166666666666702</v>
          </cell>
          <cell r="E84">
            <v>0.10300000000000001</v>
          </cell>
          <cell r="F84">
            <v>0.215</v>
          </cell>
          <cell r="G84">
            <v>0.215</v>
          </cell>
        </row>
        <row r="85">
          <cell r="A85">
            <v>38534</v>
          </cell>
          <cell r="B85">
            <v>2.9000000000000001E-2</v>
          </cell>
          <cell r="C85">
            <v>6.0999999999999999E-2</v>
          </cell>
          <cell r="D85">
            <v>0.25000000000000033</v>
          </cell>
          <cell r="E85">
            <v>8.5000000000000006E-2</v>
          </cell>
          <cell r="F85">
            <v>0.183</v>
          </cell>
          <cell r="G85">
            <v>0.183</v>
          </cell>
        </row>
        <row r="86">
          <cell r="A86">
            <v>38548</v>
          </cell>
          <cell r="D86">
            <v>0.20833333333333368</v>
          </cell>
          <cell r="E86">
            <v>7.0500000000000007E-2</v>
          </cell>
          <cell r="F86">
            <v>0.1525</v>
          </cell>
          <cell r="G86">
            <v>0.1525</v>
          </cell>
        </row>
        <row r="87">
          <cell r="A87">
            <v>38565</v>
          </cell>
          <cell r="B87">
            <v>2.8000000000000001E-2</v>
          </cell>
          <cell r="C87">
            <v>6.0999999999999999E-2</v>
          </cell>
          <cell r="D87">
            <v>0.16666666666666702</v>
          </cell>
          <cell r="E87">
            <v>5.6000000000000001E-2</v>
          </cell>
          <cell r="F87">
            <v>0.122</v>
          </cell>
          <cell r="G87">
            <v>0.122</v>
          </cell>
        </row>
        <row r="88">
          <cell r="A88">
            <v>38579</v>
          </cell>
          <cell r="D88">
            <v>0.12500000000000036</v>
          </cell>
          <cell r="E88">
            <v>4.2000000000000003E-2</v>
          </cell>
          <cell r="F88">
            <v>9.1499999999999998E-2</v>
          </cell>
          <cell r="G88">
            <v>9.1499999999999998E-2</v>
          </cell>
        </row>
        <row r="89">
          <cell r="A89">
            <v>38596</v>
          </cell>
          <cell r="B89">
            <v>2.8000000000000001E-2</v>
          </cell>
          <cell r="C89">
            <v>6.0999999999999999E-2</v>
          </cell>
          <cell r="D89">
            <v>8.3333333333333703E-2</v>
          </cell>
          <cell r="E89">
            <v>2.8000000000000001E-2</v>
          </cell>
          <cell r="F89">
            <v>6.0999999999999999E-2</v>
          </cell>
          <cell r="G89">
            <v>6.0999999999999999E-2</v>
          </cell>
        </row>
        <row r="90">
          <cell r="A90">
            <v>38610</v>
          </cell>
          <cell r="D90">
            <v>4.1666666666667039E-2</v>
          </cell>
          <cell r="E90">
            <v>1.4E-2</v>
          </cell>
          <cell r="F90">
            <v>3.0499999999999999E-2</v>
          </cell>
          <cell r="G90">
            <v>3.0499999999999999E-2</v>
          </cell>
        </row>
        <row r="91">
          <cell r="A91">
            <v>38625</v>
          </cell>
          <cell r="D91">
            <v>3.7470027081099033E-16</v>
          </cell>
          <cell r="E91">
            <v>0</v>
          </cell>
          <cell r="F91">
            <v>0</v>
          </cell>
          <cell r="G91">
            <v>0</v>
          </cell>
        </row>
        <row r="96">
          <cell r="A96">
            <v>38261</v>
          </cell>
          <cell r="B96">
            <v>3.6999999999999998E-2</v>
          </cell>
          <cell r="C96">
            <v>6.5000000000000002E-2</v>
          </cell>
          <cell r="D96">
            <v>1</v>
          </cell>
          <cell r="E96">
            <v>0.99999999999999989</v>
          </cell>
          <cell r="F96">
            <v>1</v>
          </cell>
          <cell r="G96">
            <v>1</v>
          </cell>
        </row>
        <row r="97">
          <cell r="A97">
            <v>38275</v>
          </cell>
          <cell r="D97">
            <v>0.95833333333333337</v>
          </cell>
          <cell r="E97">
            <v>0.98149999999999982</v>
          </cell>
          <cell r="F97">
            <v>0.96750000000000003</v>
          </cell>
          <cell r="G97">
            <v>0.96184343083333335</v>
          </cell>
        </row>
        <row r="98">
          <cell r="A98">
            <v>38292</v>
          </cell>
          <cell r="B98">
            <v>6.5000000000000002E-2</v>
          </cell>
          <cell r="C98">
            <v>7.5999999999999998E-2</v>
          </cell>
          <cell r="D98">
            <v>0.91666666666666674</v>
          </cell>
          <cell r="E98">
            <v>0.96299999999999986</v>
          </cell>
          <cell r="F98">
            <v>0.93499999999999994</v>
          </cell>
          <cell r="G98">
            <v>0.92368686166666669</v>
          </cell>
        </row>
        <row r="99">
          <cell r="A99">
            <v>38306</v>
          </cell>
          <cell r="D99">
            <v>0.87500000000000011</v>
          </cell>
          <cell r="E99">
            <v>0.93049999999999988</v>
          </cell>
          <cell r="F99">
            <v>0.89700000000000002</v>
          </cell>
          <cell r="G99">
            <v>0.88340908250000005</v>
          </cell>
        </row>
        <row r="100">
          <cell r="A100">
            <v>38322</v>
          </cell>
          <cell r="B100">
            <v>0.13800000000000001</v>
          </cell>
          <cell r="C100">
            <v>0.105</v>
          </cell>
          <cell r="D100">
            <v>0.83333333333333348</v>
          </cell>
          <cell r="E100">
            <v>0.89799999999999991</v>
          </cell>
          <cell r="F100">
            <v>0.85899999999999999</v>
          </cell>
          <cell r="G100">
            <v>0.84313130333333342</v>
          </cell>
        </row>
        <row r="101">
          <cell r="A101">
            <v>38336</v>
          </cell>
          <cell r="D101">
            <v>0.79166666666666685</v>
          </cell>
          <cell r="E101">
            <v>0.82899999999999996</v>
          </cell>
          <cell r="F101">
            <v>0.80649999999999999</v>
          </cell>
          <cell r="G101">
            <v>0.79732322666666677</v>
          </cell>
        </row>
        <row r="102">
          <cell r="A102">
            <v>38353</v>
          </cell>
          <cell r="B102">
            <v>0.20699999999999999</v>
          </cell>
          <cell r="C102">
            <v>0.13300000000000001</v>
          </cell>
          <cell r="D102">
            <v>0.75000000000000022</v>
          </cell>
          <cell r="E102">
            <v>0.7599999999999999</v>
          </cell>
          <cell r="F102">
            <v>0.754</v>
          </cell>
          <cell r="G102">
            <v>0.75151515000000013</v>
          </cell>
        </row>
        <row r="103">
          <cell r="A103">
            <v>38367</v>
          </cell>
          <cell r="D103">
            <v>0.70833333333333359</v>
          </cell>
          <cell r="E103">
            <v>0.65649999999999986</v>
          </cell>
          <cell r="F103">
            <v>0.6875</v>
          </cell>
          <cell r="G103">
            <v>0.70047980583333358</v>
          </cell>
        </row>
        <row r="104">
          <cell r="A104">
            <v>38384</v>
          </cell>
          <cell r="B104">
            <v>0.18</v>
          </cell>
          <cell r="C104">
            <v>0.122</v>
          </cell>
          <cell r="D104">
            <v>0.66666666666666696</v>
          </cell>
          <cell r="E104">
            <v>0.55299999999999994</v>
          </cell>
          <cell r="F104">
            <v>0.621</v>
          </cell>
          <cell r="G104">
            <v>0.64944446166666692</v>
          </cell>
          <cell r="H104">
            <v>0.61414282952845478</v>
          </cell>
          <cell r="I104">
            <v>0.60721486473481034</v>
          </cell>
        </row>
        <row r="105">
          <cell r="A105">
            <v>38398</v>
          </cell>
          <cell r="D105">
            <v>0.62500000000000033</v>
          </cell>
          <cell r="E105">
            <v>0.46299999999999997</v>
          </cell>
          <cell r="F105">
            <v>0.56000000000000005</v>
          </cell>
          <cell r="G105">
            <v>0.60045457000000035</v>
          </cell>
        </row>
        <row r="106">
          <cell r="A106">
            <v>38412</v>
          </cell>
          <cell r="B106">
            <v>0.13500000000000001</v>
          </cell>
          <cell r="C106">
            <v>0.104</v>
          </cell>
          <cell r="D106">
            <v>0.5833333333333337</v>
          </cell>
          <cell r="E106">
            <v>0.373</v>
          </cell>
          <cell r="F106">
            <v>0.499</v>
          </cell>
          <cell r="G106">
            <v>0.55146467833333368</v>
          </cell>
        </row>
        <row r="107">
          <cell r="A107">
            <v>38426</v>
          </cell>
          <cell r="D107">
            <v>0.54166666666666707</v>
          </cell>
          <cell r="E107">
            <v>0.30549999999999999</v>
          </cell>
          <cell r="F107">
            <v>0.44700000000000001</v>
          </cell>
          <cell r="G107">
            <v>0.50588387416666702</v>
          </cell>
        </row>
        <row r="108">
          <cell r="A108">
            <v>38443</v>
          </cell>
          <cell r="B108">
            <v>7.8E-2</v>
          </cell>
          <cell r="C108">
            <v>8.2000000000000003E-2</v>
          </cell>
          <cell r="D108">
            <v>0.50000000000000044</v>
          </cell>
          <cell r="E108">
            <v>0.23799999999999999</v>
          </cell>
          <cell r="F108">
            <v>0.39500000000000002</v>
          </cell>
          <cell r="G108">
            <v>0.31252109348633145</v>
          </cell>
        </row>
        <row r="109">
          <cell r="A109">
            <v>38457</v>
          </cell>
          <cell r="D109">
            <v>0.45833333333333376</v>
          </cell>
          <cell r="E109">
            <v>0.19900000000000001</v>
          </cell>
          <cell r="F109">
            <v>0.35399999999999998</v>
          </cell>
          <cell r="G109">
            <v>0.41904044333333368</v>
          </cell>
        </row>
        <row r="110">
          <cell r="A110">
            <v>38473</v>
          </cell>
          <cell r="B110">
            <v>3.9E-2</v>
          </cell>
          <cell r="C110">
            <v>6.6000000000000003E-2</v>
          </cell>
          <cell r="D110">
            <v>0.41666666666666707</v>
          </cell>
          <cell r="E110">
            <v>0.16</v>
          </cell>
          <cell r="F110">
            <v>0.313</v>
          </cell>
          <cell r="G110">
            <v>0.37777781666666704</v>
          </cell>
        </row>
        <row r="111">
          <cell r="A111">
            <v>38487</v>
          </cell>
          <cell r="D111">
            <v>0.37500000000000039</v>
          </cell>
          <cell r="E111">
            <v>0.14050000000000001</v>
          </cell>
          <cell r="F111">
            <v>0.28000000000000003</v>
          </cell>
          <cell r="G111">
            <v>0.33946973250000034</v>
          </cell>
        </row>
        <row r="112">
          <cell r="A112">
            <v>38504</v>
          </cell>
          <cell r="B112">
            <v>3.5999999999999997E-2</v>
          </cell>
          <cell r="C112">
            <v>6.4000000000000001E-2</v>
          </cell>
          <cell r="D112">
            <v>0.3333333333333337</v>
          </cell>
          <cell r="E112">
            <v>0.121</v>
          </cell>
          <cell r="F112">
            <v>0.247</v>
          </cell>
          <cell r="G112">
            <v>0.3011616483333337</v>
          </cell>
        </row>
        <row r="113">
          <cell r="A113">
            <v>38518</v>
          </cell>
          <cell r="D113">
            <v>0.29166666666666702</v>
          </cell>
          <cell r="E113">
            <v>0.10300000000000001</v>
          </cell>
          <cell r="F113">
            <v>0.215</v>
          </cell>
          <cell r="G113">
            <v>0.26308083666666698</v>
          </cell>
        </row>
        <row r="114">
          <cell r="A114">
            <v>38534</v>
          </cell>
          <cell r="B114">
            <v>2.9000000000000001E-2</v>
          </cell>
          <cell r="C114">
            <v>6.0999999999999999E-2</v>
          </cell>
          <cell r="D114">
            <v>0.25000000000000033</v>
          </cell>
          <cell r="E114">
            <v>8.5000000000000006E-2</v>
          </cell>
          <cell r="F114">
            <v>0.183</v>
          </cell>
          <cell r="G114">
            <v>0.2250000250000003</v>
          </cell>
        </row>
        <row r="115">
          <cell r="A115">
            <v>38548</v>
          </cell>
          <cell r="D115">
            <v>0.20833333333333368</v>
          </cell>
          <cell r="E115">
            <v>7.0500000000000007E-2</v>
          </cell>
          <cell r="F115">
            <v>0.1525</v>
          </cell>
          <cell r="G115">
            <v>0.18744951583333364</v>
          </cell>
        </row>
        <row r="116">
          <cell r="A116">
            <v>38565</v>
          </cell>
          <cell r="B116">
            <v>2.8000000000000001E-2</v>
          </cell>
          <cell r="C116">
            <v>6.0999999999999999E-2</v>
          </cell>
          <cell r="D116">
            <v>0.16666666666666702</v>
          </cell>
          <cell r="E116">
            <v>5.6000000000000001E-2</v>
          </cell>
          <cell r="F116">
            <v>0.122</v>
          </cell>
          <cell r="G116">
            <v>0.14989900666666697</v>
          </cell>
        </row>
        <row r="117">
          <cell r="A117">
            <v>38579</v>
          </cell>
          <cell r="D117">
            <v>0.12500000000000036</v>
          </cell>
          <cell r="E117">
            <v>4.2000000000000003E-2</v>
          </cell>
          <cell r="F117">
            <v>9.1499999999999998E-2</v>
          </cell>
          <cell r="G117">
            <v>0.11242425500000031</v>
          </cell>
        </row>
        <row r="118">
          <cell r="A118">
            <v>38596</v>
          </cell>
          <cell r="B118">
            <v>2.8000000000000001E-2</v>
          </cell>
          <cell r="C118">
            <v>6.0999999999999999E-2</v>
          </cell>
          <cell r="D118">
            <v>8.3333333333333703E-2</v>
          </cell>
          <cell r="E118">
            <v>2.8000000000000001E-2</v>
          </cell>
          <cell r="F118">
            <v>6.0999999999999999E-2</v>
          </cell>
          <cell r="G118">
            <v>7.4949503333333653E-2</v>
          </cell>
        </row>
        <row r="119">
          <cell r="A119">
            <v>38610</v>
          </cell>
          <cell r="D119">
            <v>4.1666666666667039E-2</v>
          </cell>
          <cell r="E119">
            <v>1.4E-2</v>
          </cell>
          <cell r="F119">
            <v>3.0499999999999999E-2</v>
          </cell>
          <cell r="G119">
            <v>3.7474751666666986E-2</v>
          </cell>
        </row>
        <row r="120">
          <cell r="A120">
            <v>38625</v>
          </cell>
          <cell r="D120">
            <v>3.7470027081099033E-16</v>
          </cell>
          <cell r="E120">
            <v>0</v>
          </cell>
          <cell r="F120">
            <v>0</v>
          </cell>
          <cell r="G120">
            <v>3.1792755927906314E-16</v>
          </cell>
        </row>
        <row r="126">
          <cell r="A126">
            <v>38261</v>
          </cell>
          <cell r="B126">
            <v>3.6999999999999998E-2</v>
          </cell>
          <cell r="C126">
            <v>6.5000000000000002E-2</v>
          </cell>
          <cell r="D126">
            <v>1</v>
          </cell>
          <cell r="E126">
            <v>0.99999999999999989</v>
          </cell>
          <cell r="F126">
            <v>0.99999999999999989</v>
          </cell>
          <cell r="G126">
            <v>0.99999999999999989</v>
          </cell>
          <cell r="H126">
            <v>1</v>
          </cell>
        </row>
        <row r="127">
          <cell r="A127">
            <v>38275</v>
          </cell>
          <cell r="D127">
            <v>0.95833333333333337</v>
          </cell>
          <cell r="E127">
            <v>0.98149999999999982</v>
          </cell>
          <cell r="F127">
            <v>0.97248091603053433</v>
          </cell>
          <cell r="G127">
            <v>0.97248091603053433</v>
          </cell>
          <cell r="H127">
            <v>0.95833333333333337</v>
          </cell>
        </row>
        <row r="128">
          <cell r="A128">
            <v>38292</v>
          </cell>
          <cell r="B128">
            <v>6.5000000000000002E-2</v>
          </cell>
          <cell r="C128">
            <v>7.5999999999999998E-2</v>
          </cell>
          <cell r="D128">
            <v>0.91666666666666674</v>
          </cell>
          <cell r="E128">
            <v>0.96299999999999986</v>
          </cell>
          <cell r="F128">
            <v>0.94496183206106865</v>
          </cell>
          <cell r="G128">
            <v>0.94496183206106865</v>
          </cell>
          <cell r="H128">
            <v>0.91666666666666674</v>
          </cell>
        </row>
        <row r="129">
          <cell r="A129">
            <v>38306</v>
          </cell>
          <cell r="D129">
            <v>0.87500000000000011</v>
          </cell>
          <cell r="E129">
            <v>0.93049999999999988</v>
          </cell>
          <cell r="F129">
            <v>0.90889312977099235</v>
          </cell>
          <cell r="G129">
            <v>0.90889312977099235</v>
          </cell>
          <cell r="H129">
            <v>0.87500000000000011</v>
          </cell>
        </row>
        <row r="130">
          <cell r="A130">
            <v>38322</v>
          </cell>
          <cell r="B130">
            <v>0.13800000000000001</v>
          </cell>
          <cell r="C130">
            <v>0.105</v>
          </cell>
          <cell r="D130">
            <v>0.83333333333333348</v>
          </cell>
          <cell r="E130">
            <v>0.89799999999999991</v>
          </cell>
          <cell r="F130">
            <v>0.87282442748091604</v>
          </cell>
          <cell r="G130">
            <v>0.87282442748091604</v>
          </cell>
          <cell r="H130">
            <v>0.83333333333333348</v>
          </cell>
        </row>
        <row r="131">
          <cell r="A131">
            <v>38336</v>
          </cell>
          <cell r="D131">
            <v>0.79166666666666685</v>
          </cell>
          <cell r="E131">
            <v>0.82899999999999996</v>
          </cell>
          <cell r="F131">
            <v>0.81446564885496187</v>
          </cell>
          <cell r="G131">
            <v>0.81446564885496187</v>
          </cell>
          <cell r="H131">
            <v>0.79166666666666685</v>
          </cell>
        </row>
        <row r="132">
          <cell r="A132">
            <v>38353</v>
          </cell>
          <cell r="B132">
            <v>0.20699999999999999</v>
          </cell>
          <cell r="C132">
            <v>0.13300000000000001</v>
          </cell>
          <cell r="D132">
            <v>0.75000000000000022</v>
          </cell>
          <cell r="E132">
            <v>0.7599999999999999</v>
          </cell>
          <cell r="F132">
            <v>0.75610687022900769</v>
          </cell>
          <cell r="G132">
            <v>0.75610687022900769</v>
          </cell>
          <cell r="H132">
            <v>0.75000000000000022</v>
          </cell>
        </row>
        <row r="133">
          <cell r="A133">
            <v>38367</v>
          </cell>
          <cell r="D133">
            <v>0.70833333333333359</v>
          </cell>
          <cell r="E133">
            <v>0.65649999999999986</v>
          </cell>
          <cell r="F133">
            <v>0.67667938931297711</v>
          </cell>
          <cell r="G133">
            <v>0.67667938931297711</v>
          </cell>
          <cell r="H133">
            <v>0.70833333333333359</v>
          </cell>
        </row>
        <row r="134">
          <cell r="A134">
            <v>38384</v>
          </cell>
          <cell r="B134">
            <v>0.18</v>
          </cell>
          <cell r="C134">
            <v>0.122</v>
          </cell>
          <cell r="D134">
            <v>0.66666666666666696</v>
          </cell>
          <cell r="E134">
            <v>0.55299999999999994</v>
          </cell>
          <cell r="F134">
            <v>0.59725190839694653</v>
          </cell>
          <cell r="G134">
            <v>0.59725190839694653</v>
          </cell>
          <cell r="H134">
            <v>0.66666666666666696</v>
          </cell>
        </row>
        <row r="135">
          <cell r="A135">
            <v>38398</v>
          </cell>
          <cell r="D135">
            <v>0.62500000000000033</v>
          </cell>
          <cell r="E135">
            <v>0.46299999999999997</v>
          </cell>
          <cell r="F135">
            <v>0.52606870229007641</v>
          </cell>
          <cell r="G135">
            <v>0.52606870229007641</v>
          </cell>
          <cell r="H135">
            <v>0.62500000000000033</v>
          </cell>
        </row>
        <row r="136">
          <cell r="A136">
            <v>38412</v>
          </cell>
          <cell r="B136">
            <v>0.13500000000000001</v>
          </cell>
          <cell r="C136">
            <v>0.104</v>
          </cell>
          <cell r="D136">
            <v>0.5833333333333337</v>
          </cell>
          <cell r="E136">
            <v>0.373</v>
          </cell>
          <cell r="F136">
            <v>0.45488549618320617</v>
          </cell>
          <cell r="G136">
            <v>0.45488549618320617</v>
          </cell>
          <cell r="H136">
            <v>0.5833333333333337</v>
          </cell>
        </row>
        <row r="137">
          <cell r="A137">
            <v>38426</v>
          </cell>
          <cell r="D137">
            <v>0.54166666666666707</v>
          </cell>
          <cell r="E137">
            <v>0.30549999999999999</v>
          </cell>
          <cell r="F137">
            <v>0.39744274809160318</v>
          </cell>
          <cell r="G137">
            <v>0.39744274809160318</v>
          </cell>
          <cell r="H137">
            <v>0.54166666666666707</v>
          </cell>
        </row>
        <row r="138">
          <cell r="A138">
            <v>38443</v>
          </cell>
          <cell r="B138">
            <v>7.8E-2</v>
          </cell>
          <cell r="C138">
            <v>8.2000000000000003E-2</v>
          </cell>
          <cell r="D138">
            <v>0.50000000000000044</v>
          </cell>
          <cell r="E138">
            <v>0.23799999999999999</v>
          </cell>
          <cell r="F138">
            <v>0.37583892617449666</v>
          </cell>
          <cell r="G138">
            <v>0.30408970976253297</v>
          </cell>
          <cell r="H138">
            <v>0.37603244837758115</v>
          </cell>
          <cell r="I138">
            <v>0.29333941741013886</v>
          </cell>
        </row>
        <row r="139">
          <cell r="A139">
            <v>38457</v>
          </cell>
          <cell r="D139">
            <v>0.45833333333333376</v>
          </cell>
          <cell r="E139">
            <v>0.19900000000000001</v>
          </cell>
          <cell r="F139">
            <v>0.2999618320610688</v>
          </cell>
          <cell r="G139">
            <v>0.2999618320610688</v>
          </cell>
          <cell r="H139">
            <v>0.45833333333333376</v>
          </cell>
        </row>
        <row r="140">
          <cell r="A140">
            <v>38473</v>
          </cell>
          <cell r="B140">
            <v>3.9E-2</v>
          </cell>
          <cell r="C140">
            <v>6.6000000000000003E-2</v>
          </cell>
          <cell r="D140">
            <v>0.41666666666666707</v>
          </cell>
          <cell r="E140">
            <v>0.16</v>
          </cell>
          <cell r="F140">
            <v>0.25992366412213752</v>
          </cell>
          <cell r="G140">
            <v>0.25992366412213752</v>
          </cell>
          <cell r="H140">
            <v>0.41666666666666707</v>
          </cell>
        </row>
        <row r="141">
          <cell r="A141">
            <v>38487</v>
          </cell>
          <cell r="D141">
            <v>0.37500000000000039</v>
          </cell>
          <cell r="E141">
            <v>0.14050000000000001</v>
          </cell>
          <cell r="F141">
            <v>0.23179389312977111</v>
          </cell>
          <cell r="G141">
            <v>0.23179389312977111</v>
          </cell>
          <cell r="H141">
            <v>0.37500000000000039</v>
          </cell>
        </row>
        <row r="142">
          <cell r="A142">
            <v>38504</v>
          </cell>
          <cell r="B142">
            <v>3.5999999999999997E-2</v>
          </cell>
          <cell r="C142">
            <v>6.4000000000000001E-2</v>
          </cell>
          <cell r="D142">
            <v>0.3333333333333337</v>
          </cell>
          <cell r="E142">
            <v>0.121</v>
          </cell>
          <cell r="F142">
            <v>0.2036641221374047</v>
          </cell>
          <cell r="G142">
            <v>0.2036641221374047</v>
          </cell>
          <cell r="H142">
            <v>0.3333333333333337</v>
          </cell>
        </row>
        <row r="143">
          <cell r="A143">
            <v>38518</v>
          </cell>
          <cell r="D143">
            <v>0.29166666666666702</v>
          </cell>
          <cell r="E143">
            <v>0.10300000000000001</v>
          </cell>
          <cell r="F143">
            <v>0.17645038167938942</v>
          </cell>
          <cell r="G143">
            <v>0.17645038167938942</v>
          </cell>
          <cell r="H143">
            <v>0.29166666666666702</v>
          </cell>
        </row>
        <row r="144">
          <cell r="A144">
            <v>38534</v>
          </cell>
          <cell r="B144">
            <v>2.9000000000000001E-2</v>
          </cell>
          <cell r="C144">
            <v>6.0999999999999999E-2</v>
          </cell>
          <cell r="D144">
            <v>0.25000000000000033</v>
          </cell>
          <cell r="E144">
            <v>8.5000000000000006E-2</v>
          </cell>
          <cell r="F144">
            <v>0.14923664122137414</v>
          </cell>
          <cell r="G144">
            <v>0.14923664122137414</v>
          </cell>
          <cell r="H144">
            <v>0.25000000000000033</v>
          </cell>
        </row>
        <row r="145">
          <cell r="A145">
            <v>38548</v>
          </cell>
          <cell r="D145">
            <v>0.20833333333333368</v>
          </cell>
          <cell r="E145">
            <v>7.0500000000000007E-2</v>
          </cell>
          <cell r="F145">
            <v>0.12416030534351155</v>
          </cell>
          <cell r="G145">
            <v>0.12416030534351155</v>
          </cell>
          <cell r="H145">
            <v>0.20833333333333368</v>
          </cell>
        </row>
        <row r="146">
          <cell r="A146">
            <v>38565</v>
          </cell>
          <cell r="B146">
            <v>2.8000000000000001E-2</v>
          </cell>
          <cell r="C146">
            <v>6.0999999999999999E-2</v>
          </cell>
          <cell r="D146">
            <v>0.16666666666666702</v>
          </cell>
          <cell r="E146">
            <v>5.6000000000000001E-2</v>
          </cell>
          <cell r="F146">
            <v>9.9083969465648958E-2</v>
          </cell>
          <cell r="G146">
            <v>9.9083969465648958E-2</v>
          </cell>
          <cell r="H146">
            <v>0.16666666666666702</v>
          </cell>
        </row>
        <row r="147">
          <cell r="A147">
            <v>38579</v>
          </cell>
          <cell r="D147">
            <v>0.12500000000000036</v>
          </cell>
          <cell r="E147">
            <v>4.2000000000000003E-2</v>
          </cell>
          <cell r="F147">
            <v>7.431297709923676E-2</v>
          </cell>
          <cell r="G147">
            <v>7.431297709923676E-2</v>
          </cell>
          <cell r="H147">
            <v>0.12500000000000036</v>
          </cell>
        </row>
        <row r="148">
          <cell r="A148">
            <v>38596</v>
          </cell>
          <cell r="B148">
            <v>2.8000000000000001E-2</v>
          </cell>
          <cell r="C148">
            <v>6.0999999999999999E-2</v>
          </cell>
          <cell r="D148">
            <v>8.3333333333333703E-2</v>
          </cell>
          <cell r="E148">
            <v>2.8000000000000001E-2</v>
          </cell>
          <cell r="F148">
            <v>4.9541984732824562E-2</v>
          </cell>
          <cell r="G148">
            <v>4.9541984732824562E-2</v>
          </cell>
          <cell r="H148">
            <v>8.3333333333333703E-2</v>
          </cell>
        </row>
        <row r="149">
          <cell r="A149">
            <v>38610</v>
          </cell>
          <cell r="D149">
            <v>4.1666666666667039E-2</v>
          </cell>
          <cell r="E149">
            <v>1.4E-2</v>
          </cell>
          <cell r="F149">
            <v>2.477099236641235E-2</v>
          </cell>
          <cell r="G149">
            <v>2.477099236641235E-2</v>
          </cell>
          <cell r="H149">
            <v>4.1666666666667039E-2</v>
          </cell>
        </row>
        <row r="150">
          <cell r="A150">
            <v>38625</v>
          </cell>
          <cell r="D150">
            <v>3.7470027081099033E-16</v>
          </cell>
          <cell r="E150">
            <v>0</v>
          </cell>
          <cell r="F150">
            <v>1.4587567794931676E-16</v>
          </cell>
          <cell r="G150">
            <v>1.4587567794931676E-16</v>
          </cell>
          <cell r="H150">
            <v>3.7470027081099033E-16</v>
          </cell>
        </row>
        <row r="156">
          <cell r="A156">
            <v>38261</v>
          </cell>
          <cell r="B156">
            <v>3.6999999999999998E-2</v>
          </cell>
          <cell r="C156">
            <v>6.5000000000000002E-2</v>
          </cell>
          <cell r="D156">
            <v>1</v>
          </cell>
          <cell r="E156">
            <v>0.99999999999999989</v>
          </cell>
          <cell r="F156">
            <v>1</v>
          </cell>
          <cell r="G156">
            <v>1</v>
          </cell>
          <cell r="H156">
            <v>1</v>
          </cell>
          <cell r="I156">
            <v>1</v>
          </cell>
        </row>
        <row r="157">
          <cell r="A157">
            <v>38275</v>
          </cell>
          <cell r="D157">
            <v>0.95833333333333337</v>
          </cell>
          <cell r="E157">
            <v>0.98149999999999982</v>
          </cell>
          <cell r="F157">
            <v>0.963949494949495</v>
          </cell>
          <cell r="G157">
            <v>0.95753766363636372</v>
          </cell>
          <cell r="H157">
            <v>0.95753766363636372</v>
          </cell>
          <cell r="I157">
            <v>0.95753766363636372</v>
          </cell>
        </row>
        <row r="158">
          <cell r="A158">
            <v>38292</v>
          </cell>
          <cell r="B158">
            <v>6.5000000000000002E-2</v>
          </cell>
          <cell r="C158">
            <v>7.5999999999999998E-2</v>
          </cell>
          <cell r="D158">
            <v>0.91666666666666674</v>
          </cell>
          <cell r="E158">
            <v>0.96299999999999986</v>
          </cell>
          <cell r="F158">
            <v>0.92789898989899</v>
          </cell>
          <cell r="G158">
            <v>0.91507532727272745</v>
          </cell>
          <cell r="H158">
            <v>0.91507532727272745</v>
          </cell>
          <cell r="I158">
            <v>0.91507532727272745</v>
          </cell>
        </row>
        <row r="159">
          <cell r="A159">
            <v>38306</v>
          </cell>
          <cell r="D159">
            <v>0.87500000000000011</v>
          </cell>
          <cell r="E159">
            <v>0.93049999999999988</v>
          </cell>
          <cell r="F159">
            <v>0.88845454545454561</v>
          </cell>
          <cell r="G159">
            <v>0.87309382727272755</v>
          </cell>
          <cell r="H159">
            <v>0.87309382727272755</v>
          </cell>
          <cell r="I159">
            <v>0.87309382727272755</v>
          </cell>
        </row>
        <row r="160">
          <cell r="A160">
            <v>38322</v>
          </cell>
          <cell r="B160">
            <v>0.13800000000000001</v>
          </cell>
          <cell r="C160">
            <v>0.105</v>
          </cell>
          <cell r="D160">
            <v>0.83333333333333348</v>
          </cell>
          <cell r="E160">
            <v>0.89799999999999991</v>
          </cell>
          <cell r="F160">
            <v>0.84901010101010121</v>
          </cell>
          <cell r="G160">
            <v>0.83111232727272755</v>
          </cell>
          <cell r="H160">
            <v>0.83111232727272755</v>
          </cell>
          <cell r="I160">
            <v>0.83111232727272755</v>
          </cell>
        </row>
        <row r="161">
          <cell r="A161">
            <v>38336</v>
          </cell>
          <cell r="D161">
            <v>0.79166666666666685</v>
          </cell>
          <cell r="E161">
            <v>0.82899999999999996</v>
          </cell>
          <cell r="F161">
            <v>0.80071717171717194</v>
          </cell>
          <cell r="G161">
            <v>0.79038443636363664</v>
          </cell>
          <cell r="H161">
            <v>0.79038443636363664</v>
          </cell>
          <cell r="I161">
            <v>0.79038443636363664</v>
          </cell>
        </row>
        <row r="162">
          <cell r="A162">
            <v>38353</v>
          </cell>
          <cell r="B162">
            <v>0.20699999999999999</v>
          </cell>
          <cell r="C162">
            <v>0.13300000000000001</v>
          </cell>
          <cell r="D162">
            <v>0.75000000000000022</v>
          </cell>
          <cell r="E162">
            <v>0.7599999999999999</v>
          </cell>
          <cell r="F162">
            <v>0.75242424242424266</v>
          </cell>
          <cell r="G162">
            <v>0.74965654545454574</v>
          </cell>
          <cell r="H162">
            <v>0.74965654545454574</v>
          </cell>
          <cell r="I162">
            <v>0.74965654545454574</v>
          </cell>
        </row>
        <row r="163">
          <cell r="A163">
            <v>38367</v>
          </cell>
          <cell r="D163">
            <v>0.70833333333333359</v>
          </cell>
          <cell r="E163">
            <v>0.65649999999999986</v>
          </cell>
          <cell r="F163">
            <v>0.69576767676767681</v>
          </cell>
          <cell r="G163">
            <v>0.71011357272727282</v>
          </cell>
          <cell r="H163">
            <v>0.71011357272727282</v>
          </cell>
          <cell r="I163">
            <v>0.71011357272727282</v>
          </cell>
        </row>
        <row r="164">
          <cell r="A164">
            <v>38384</v>
          </cell>
          <cell r="B164">
            <v>0.18</v>
          </cell>
          <cell r="C164">
            <v>0.122</v>
          </cell>
          <cell r="D164">
            <v>0.66666666666666696</v>
          </cell>
          <cell r="E164">
            <v>0.55299999999999994</v>
          </cell>
          <cell r="F164">
            <v>0.63911111111111119</v>
          </cell>
          <cell r="G164">
            <v>0.67057060000000002</v>
          </cell>
          <cell r="H164">
            <v>0.67057060000000002</v>
          </cell>
          <cell r="I164">
            <v>0.67057060000000002</v>
          </cell>
        </row>
        <row r="165">
          <cell r="A165">
            <v>38398</v>
          </cell>
          <cell r="D165">
            <v>0.62500000000000033</v>
          </cell>
          <cell r="E165">
            <v>0.46299999999999997</v>
          </cell>
          <cell r="F165">
            <v>0.58572727272727265</v>
          </cell>
          <cell r="G165">
            <v>0.63056396363636358</v>
          </cell>
          <cell r="H165">
            <v>0.63056396363636358</v>
          </cell>
          <cell r="I165">
            <v>0.63056396363636358</v>
          </cell>
        </row>
        <row r="166">
          <cell r="A166">
            <v>38412</v>
          </cell>
          <cell r="B166">
            <v>0.13500000000000001</v>
          </cell>
          <cell r="C166">
            <v>0.104</v>
          </cell>
          <cell r="D166">
            <v>0.5833333333333337</v>
          </cell>
          <cell r="E166">
            <v>0.373</v>
          </cell>
          <cell r="F166">
            <v>0.53234343434343423</v>
          </cell>
          <cell r="G166">
            <v>0.59055732727272714</v>
          </cell>
          <cell r="H166">
            <v>0.59055732727272714</v>
          </cell>
          <cell r="I166">
            <v>0.59055732727272714</v>
          </cell>
        </row>
        <row r="167">
          <cell r="A167">
            <v>38426</v>
          </cell>
          <cell r="D167">
            <v>0.54166666666666707</v>
          </cell>
          <cell r="E167">
            <v>0.30549999999999999</v>
          </cell>
          <cell r="F167">
            <v>0.4844141414141413</v>
          </cell>
          <cell r="G167">
            <v>0.54977791818181809</v>
          </cell>
          <cell r="H167">
            <v>0.54977791818181809</v>
          </cell>
          <cell r="I167">
            <v>0.54977791818181809</v>
          </cell>
        </row>
        <row r="168">
          <cell r="A168">
            <v>38443</v>
          </cell>
          <cell r="B168">
            <v>7.8E-2</v>
          </cell>
          <cell r="C168">
            <v>8.2000000000000003E-2</v>
          </cell>
          <cell r="D168">
            <v>0.50000000000000044</v>
          </cell>
          <cell r="E168">
            <v>0.23799999999999999</v>
          </cell>
          <cell r="F168">
            <v>0.43648484848484836</v>
          </cell>
          <cell r="G168">
            <v>0.50899850909090893</v>
          </cell>
          <cell r="H168">
            <v>0.50899850909090893</v>
          </cell>
          <cell r="I168">
            <v>0.50899850909090893</v>
          </cell>
        </row>
        <row r="169">
          <cell r="A169">
            <v>38457</v>
          </cell>
          <cell r="D169">
            <v>0.45833333333333376</v>
          </cell>
          <cell r="E169">
            <v>0.19900000000000001</v>
          </cell>
          <cell r="F169">
            <v>0.39546464646464635</v>
          </cell>
          <cell r="G169">
            <v>0.46724025454545437</v>
          </cell>
          <cell r="H169">
            <v>0.46724025454545437</v>
          </cell>
          <cell r="I169">
            <v>0.46724025454545437</v>
          </cell>
        </row>
        <row r="170">
          <cell r="A170">
            <v>38473</v>
          </cell>
          <cell r="B170">
            <v>3.9E-2</v>
          </cell>
          <cell r="C170">
            <v>6.6000000000000003E-2</v>
          </cell>
          <cell r="D170">
            <v>0.41666666666666707</v>
          </cell>
          <cell r="E170">
            <v>0.16</v>
          </cell>
          <cell r="F170">
            <v>0.35444444444444428</v>
          </cell>
          <cell r="G170">
            <v>0.42548199999999986</v>
          </cell>
          <cell r="H170">
            <v>0.42548199999999986</v>
          </cell>
          <cell r="I170">
            <v>0.42548199999999986</v>
          </cell>
        </row>
        <row r="171">
          <cell r="A171">
            <v>38487</v>
          </cell>
          <cell r="D171">
            <v>0.37500000000000039</v>
          </cell>
          <cell r="E171">
            <v>0.14050000000000001</v>
          </cell>
          <cell r="F171">
            <v>0.31815151515151507</v>
          </cell>
          <cell r="G171">
            <v>0.38305400909090898</v>
          </cell>
          <cell r="H171">
            <v>0.38305400909090898</v>
          </cell>
          <cell r="I171">
            <v>0.38305400909090898</v>
          </cell>
        </row>
        <row r="172">
          <cell r="A172">
            <v>38504</v>
          </cell>
          <cell r="B172">
            <v>3.5999999999999997E-2</v>
          </cell>
          <cell r="C172">
            <v>6.4000000000000001E-2</v>
          </cell>
          <cell r="D172">
            <v>0.3333333333333337</v>
          </cell>
          <cell r="E172">
            <v>0.121</v>
          </cell>
          <cell r="F172">
            <v>0.28185858585858581</v>
          </cell>
          <cell r="G172">
            <v>0.34062601818181809</v>
          </cell>
          <cell r="H172">
            <v>0.34062601818181809</v>
          </cell>
          <cell r="I172">
            <v>0.34062601818181809</v>
          </cell>
        </row>
        <row r="173">
          <cell r="A173">
            <v>38518</v>
          </cell>
          <cell r="D173">
            <v>0.29166666666666702</v>
          </cell>
          <cell r="E173">
            <v>0.10300000000000001</v>
          </cell>
          <cell r="F173">
            <v>0.24592929292929289</v>
          </cell>
          <cell r="G173">
            <v>0.29814650909090901</v>
          </cell>
          <cell r="H173">
            <v>0.29814650909090901</v>
          </cell>
          <cell r="I173">
            <v>0.29814650909090901</v>
          </cell>
        </row>
        <row r="174">
          <cell r="A174">
            <v>38534</v>
          </cell>
          <cell r="B174">
            <v>2.9000000000000001E-2</v>
          </cell>
          <cell r="C174">
            <v>6.0999999999999999E-2</v>
          </cell>
          <cell r="D174">
            <v>0.25000000000000033</v>
          </cell>
          <cell r="E174">
            <v>8.5000000000000006E-2</v>
          </cell>
          <cell r="F174">
            <v>0.22704266088214028</v>
          </cell>
          <cell r="G174">
            <v>0.1274279696714406</v>
          </cell>
          <cell r="H174">
            <v>0.18407534246575341</v>
          </cell>
          <cell r="I174">
            <v>0.12808827056848165</v>
          </cell>
        </row>
        <row r="175">
          <cell r="A175">
            <v>38548</v>
          </cell>
          <cell r="D175">
            <v>0.20833333333333368</v>
          </cell>
          <cell r="E175">
            <v>7.0500000000000007E-2</v>
          </cell>
          <cell r="F175">
            <v>0.17491919191919195</v>
          </cell>
          <cell r="G175">
            <v>0.21306728181818185</v>
          </cell>
          <cell r="H175">
            <v>0.21306728181818185</v>
          </cell>
          <cell r="I175">
            <v>0.21306728181818185</v>
          </cell>
        </row>
        <row r="176">
          <cell r="A176">
            <v>38565</v>
          </cell>
          <cell r="B176">
            <v>2.8000000000000001E-2</v>
          </cell>
          <cell r="C176">
            <v>6.0999999999999999E-2</v>
          </cell>
          <cell r="D176">
            <v>0.16666666666666702</v>
          </cell>
          <cell r="E176">
            <v>5.6000000000000001E-2</v>
          </cell>
          <cell r="F176">
            <v>0.1398383838383839</v>
          </cell>
          <cell r="G176">
            <v>0.17046756363636373</v>
          </cell>
          <cell r="H176">
            <v>0.17046756363636373</v>
          </cell>
          <cell r="I176">
            <v>0.17046756363636373</v>
          </cell>
        </row>
        <row r="177">
          <cell r="A177">
            <v>38579</v>
          </cell>
          <cell r="D177">
            <v>0.12500000000000036</v>
          </cell>
          <cell r="E177">
            <v>4.2000000000000003E-2</v>
          </cell>
          <cell r="F177">
            <v>0.10487878787878802</v>
          </cell>
          <cell r="G177">
            <v>0.12785067272727291</v>
          </cell>
          <cell r="H177">
            <v>0.12785067272727291</v>
          </cell>
          <cell r="I177">
            <v>0.12785067272727291</v>
          </cell>
        </row>
        <row r="178">
          <cell r="A178">
            <v>38596</v>
          </cell>
          <cell r="B178">
            <v>2.8000000000000001E-2</v>
          </cell>
          <cell r="C178">
            <v>6.0999999999999999E-2</v>
          </cell>
          <cell r="D178">
            <v>8.3333333333333703E-2</v>
          </cell>
          <cell r="E178">
            <v>2.8000000000000001E-2</v>
          </cell>
          <cell r="F178">
            <v>6.9919191919192103E-2</v>
          </cell>
          <cell r="G178">
            <v>8.5233781818182072E-2</v>
          </cell>
          <cell r="H178">
            <v>8.5233781818182072E-2</v>
          </cell>
          <cell r="I178">
            <v>8.5233781818182072E-2</v>
          </cell>
        </row>
        <row r="179">
          <cell r="A179">
            <v>38610</v>
          </cell>
          <cell r="D179">
            <v>4.1666666666667039E-2</v>
          </cell>
          <cell r="E179">
            <v>1.4E-2</v>
          </cell>
          <cell r="F179">
            <v>3.495959595959619E-2</v>
          </cell>
          <cell r="G179">
            <v>4.261689090909123E-2</v>
          </cell>
          <cell r="H179">
            <v>4.261689090909123E-2</v>
          </cell>
          <cell r="I179">
            <v>4.261689090909123E-2</v>
          </cell>
        </row>
        <row r="180">
          <cell r="A180">
            <v>38625</v>
          </cell>
          <cell r="D180">
            <v>3.7470027081099033E-16</v>
          </cell>
          <cell r="E180">
            <v>0</v>
          </cell>
          <cell r="F180">
            <v>2.8386384152347691E-16</v>
          </cell>
          <cell r="G180">
            <v>3.8756952193029786E-16</v>
          </cell>
          <cell r="H180">
            <v>3.8756952193029786E-16</v>
          </cell>
          <cell r="I180">
            <v>3.8756952193029786E-16</v>
          </cell>
        </row>
        <row r="186">
          <cell r="A186">
            <v>38261</v>
          </cell>
          <cell r="B186">
            <v>3.6999999999999998E-2</v>
          </cell>
          <cell r="C186">
            <v>6.5000000000000002E-2</v>
          </cell>
          <cell r="D186">
            <v>1</v>
          </cell>
          <cell r="E186">
            <v>0.99999999999999989</v>
          </cell>
          <cell r="F186">
            <v>1</v>
          </cell>
          <cell r="G186">
            <v>1</v>
          </cell>
          <cell r="H186">
            <v>1</v>
          </cell>
          <cell r="I186">
            <v>1</v>
          </cell>
          <cell r="J186">
            <v>1</v>
          </cell>
        </row>
        <row r="187">
          <cell r="A187">
            <v>38275</v>
          </cell>
          <cell r="D187">
            <v>0.95833333333333337</v>
          </cell>
          <cell r="E187">
            <v>0.98149999999999982</v>
          </cell>
          <cell r="F187">
            <v>0.963949494949495</v>
          </cell>
          <cell r="G187">
            <v>0.95753766363636372</v>
          </cell>
          <cell r="H187">
            <v>0.95753766363636372</v>
          </cell>
          <cell r="I187">
            <v>0.95753766363636372</v>
          </cell>
          <cell r="J187">
            <v>0.95753766363636372</v>
          </cell>
        </row>
        <row r="188">
          <cell r="A188">
            <v>38292</v>
          </cell>
          <cell r="B188">
            <v>6.5000000000000002E-2</v>
          </cell>
          <cell r="C188">
            <v>7.5999999999999998E-2</v>
          </cell>
          <cell r="D188">
            <v>0.91666666666666674</v>
          </cell>
          <cell r="E188">
            <v>0.96299999999999986</v>
          </cell>
          <cell r="F188">
            <v>0.92789898989899</v>
          </cell>
          <cell r="G188">
            <v>0.91507532727272745</v>
          </cell>
          <cell r="H188">
            <v>0.91507532727272745</v>
          </cell>
          <cell r="I188">
            <v>0.91507532727272745</v>
          </cell>
          <cell r="J188">
            <v>0.91507532727272745</v>
          </cell>
        </row>
        <row r="189">
          <cell r="A189">
            <v>38306</v>
          </cell>
          <cell r="D189">
            <v>0.87500000000000011</v>
          </cell>
          <cell r="E189">
            <v>0.93049999999999988</v>
          </cell>
          <cell r="F189">
            <v>0.88845454545454561</v>
          </cell>
          <cell r="G189">
            <v>0.87309382727272755</v>
          </cell>
          <cell r="H189">
            <v>0.87309382727272755</v>
          </cell>
          <cell r="I189">
            <v>0.87309382727272755</v>
          </cell>
          <cell r="J189">
            <v>0.87309382727272755</v>
          </cell>
        </row>
        <row r="190">
          <cell r="A190">
            <v>38322</v>
          </cell>
          <cell r="B190">
            <v>0.13800000000000001</v>
          </cell>
          <cell r="C190">
            <v>0.105</v>
          </cell>
          <cell r="D190">
            <v>0.83333333333333348</v>
          </cell>
          <cell r="E190">
            <v>0.89799999999999991</v>
          </cell>
          <cell r="F190">
            <v>0.84901010101010121</v>
          </cell>
          <cell r="G190">
            <v>0.83111232727272755</v>
          </cell>
          <cell r="H190">
            <v>0.83111232727272755</v>
          </cell>
          <cell r="I190">
            <v>0.83111232727272755</v>
          </cell>
          <cell r="J190">
            <v>0.83111232727272755</v>
          </cell>
        </row>
        <row r="191">
          <cell r="A191">
            <v>38336</v>
          </cell>
          <cell r="D191">
            <v>0.79166666666666685</v>
          </cell>
          <cell r="E191">
            <v>0.82899999999999996</v>
          </cell>
          <cell r="F191">
            <v>0.80071717171717194</v>
          </cell>
          <cell r="G191">
            <v>0.79038443636363664</v>
          </cell>
          <cell r="H191">
            <v>0.79038443636363664</v>
          </cell>
          <cell r="I191">
            <v>0.79038443636363664</v>
          </cell>
          <cell r="J191">
            <v>0.79038443636363664</v>
          </cell>
        </row>
        <row r="192">
          <cell r="A192">
            <v>38353</v>
          </cell>
          <cell r="B192">
            <v>0.20699999999999999</v>
          </cell>
          <cell r="C192">
            <v>0.13300000000000001</v>
          </cell>
          <cell r="D192">
            <v>0.75000000000000022</v>
          </cell>
          <cell r="E192">
            <v>0.7599999999999999</v>
          </cell>
          <cell r="F192">
            <v>0.75242424242424266</v>
          </cell>
          <cell r="G192">
            <v>0.74965654545454574</v>
          </cell>
          <cell r="H192">
            <v>0.74965654545454574</v>
          </cell>
          <cell r="I192">
            <v>0.74965654545454574</v>
          </cell>
          <cell r="J192">
            <v>0.74965654545454574</v>
          </cell>
        </row>
        <row r="193">
          <cell r="A193">
            <v>38367</v>
          </cell>
          <cell r="D193">
            <v>0.70833333333333359</v>
          </cell>
          <cell r="E193">
            <v>0.65649999999999986</v>
          </cell>
          <cell r="F193">
            <v>0.69576767676767681</v>
          </cell>
          <cell r="G193">
            <v>0.71011357272727282</v>
          </cell>
          <cell r="H193">
            <v>0.71011357272727282</v>
          </cell>
          <cell r="I193">
            <v>0.71011357272727282</v>
          </cell>
          <cell r="J193">
            <v>0.71011357272727282</v>
          </cell>
        </row>
        <row r="194">
          <cell r="A194">
            <v>38384</v>
          </cell>
          <cell r="B194">
            <v>0.18</v>
          </cell>
          <cell r="C194">
            <v>0.122</v>
          </cell>
          <cell r="D194">
            <v>0.66666666666666696</v>
          </cell>
          <cell r="E194">
            <v>0.55299999999999994</v>
          </cell>
          <cell r="F194">
            <v>0.63911111111111119</v>
          </cell>
          <cell r="G194">
            <v>0.67057060000000002</v>
          </cell>
          <cell r="H194">
            <v>0.67057060000000002</v>
          </cell>
          <cell r="I194">
            <v>0.67057060000000002</v>
          </cell>
          <cell r="J194">
            <v>0.67057060000000002</v>
          </cell>
        </row>
        <row r="195">
          <cell r="A195">
            <v>38398</v>
          </cell>
          <cell r="D195">
            <v>0.62500000000000033</v>
          </cell>
          <cell r="E195">
            <v>0.46299999999999997</v>
          </cell>
          <cell r="F195">
            <v>0.58572727272727265</v>
          </cell>
          <cell r="G195">
            <v>0.63056396363636358</v>
          </cell>
          <cell r="H195">
            <v>0.63056396363636358</v>
          </cell>
          <cell r="I195">
            <v>0.63056396363636358</v>
          </cell>
          <cell r="J195">
            <v>0.63056396363636358</v>
          </cell>
        </row>
        <row r="196">
          <cell r="A196">
            <v>38412</v>
          </cell>
          <cell r="B196">
            <v>0.13500000000000001</v>
          </cell>
          <cell r="C196">
            <v>0.104</v>
          </cell>
          <cell r="D196">
            <v>0.5833333333333337</v>
          </cell>
          <cell r="E196">
            <v>0.373</v>
          </cell>
          <cell r="F196">
            <v>0.53234343434343423</v>
          </cell>
          <cell r="G196">
            <v>0.59055732727272714</v>
          </cell>
          <cell r="H196">
            <v>0.59055732727272714</v>
          </cell>
          <cell r="I196">
            <v>0.59055732727272714</v>
          </cell>
          <cell r="J196">
            <v>0.59055732727272714</v>
          </cell>
        </row>
        <row r="197">
          <cell r="A197">
            <v>38426</v>
          </cell>
          <cell r="D197">
            <v>0.54166666666666707</v>
          </cell>
          <cell r="E197">
            <v>0.30549999999999999</v>
          </cell>
          <cell r="F197">
            <v>0.4844141414141413</v>
          </cell>
          <cell r="G197">
            <v>0.54977791818181809</v>
          </cell>
          <cell r="H197">
            <v>0.54977791818181809</v>
          </cell>
          <cell r="I197">
            <v>0.54977791818181809</v>
          </cell>
          <cell r="J197">
            <v>0.54977791818181809</v>
          </cell>
        </row>
        <row r="198">
          <cell r="A198">
            <v>38443</v>
          </cell>
          <cell r="B198">
            <v>7.8E-2</v>
          </cell>
          <cell r="C198">
            <v>8.2000000000000003E-2</v>
          </cell>
          <cell r="D198">
            <v>0.50000000000000044</v>
          </cell>
          <cell r="E198">
            <v>0.23799999999999999</v>
          </cell>
          <cell r="F198">
            <v>0.43648484848484836</v>
          </cell>
          <cell r="G198">
            <v>0.50899850909090893</v>
          </cell>
          <cell r="H198">
            <v>0.50899850909090893</v>
          </cell>
          <cell r="I198">
            <v>0.50899850909090893</v>
          </cell>
          <cell r="J198">
            <v>0.50899850909090893</v>
          </cell>
        </row>
        <row r="199">
          <cell r="A199">
            <v>38457</v>
          </cell>
          <cell r="D199">
            <v>0.45833333333333376</v>
          </cell>
          <cell r="E199">
            <v>0.19900000000000001</v>
          </cell>
          <cell r="F199">
            <v>0.39546464646464635</v>
          </cell>
          <cell r="G199">
            <v>0.46724025454545437</v>
          </cell>
          <cell r="H199">
            <v>0.46724025454545437</v>
          </cell>
          <cell r="I199">
            <v>0.46724025454545437</v>
          </cell>
          <cell r="J199">
            <v>0.46724025454545437</v>
          </cell>
        </row>
        <row r="200">
          <cell r="A200">
            <v>38473</v>
          </cell>
          <cell r="B200">
            <v>3.9E-2</v>
          </cell>
          <cell r="C200">
            <v>6.6000000000000003E-2</v>
          </cell>
          <cell r="D200">
            <v>0.41666666666666707</v>
          </cell>
          <cell r="E200">
            <v>0.16</v>
          </cell>
          <cell r="F200">
            <v>0.35444444444444428</v>
          </cell>
          <cell r="G200">
            <v>0.42548199999999986</v>
          </cell>
          <cell r="H200">
            <v>0.42548199999999986</v>
          </cell>
          <cell r="I200">
            <v>0.42548199999999986</v>
          </cell>
          <cell r="J200">
            <v>0.42548199999999986</v>
          </cell>
        </row>
        <row r="201">
          <cell r="A201">
            <v>38487</v>
          </cell>
          <cell r="D201">
            <v>0.37500000000000039</v>
          </cell>
          <cell r="E201">
            <v>0.14050000000000001</v>
          </cell>
          <cell r="F201">
            <v>0.31815151515151507</v>
          </cell>
          <cell r="G201">
            <v>0.38305400909090898</v>
          </cell>
          <cell r="H201">
            <v>0.38305400909090898</v>
          </cell>
          <cell r="I201">
            <v>0.38305400909090898</v>
          </cell>
          <cell r="J201">
            <v>0.38305400909090898</v>
          </cell>
        </row>
        <row r="202">
          <cell r="A202">
            <v>38504</v>
          </cell>
          <cell r="B202">
            <v>3.5999999999999997E-2</v>
          </cell>
          <cell r="C202">
            <v>6.4000000000000001E-2</v>
          </cell>
          <cell r="D202">
            <v>0.3333333333333337</v>
          </cell>
          <cell r="E202">
            <v>0.121</v>
          </cell>
          <cell r="F202">
            <v>0.28185858585858581</v>
          </cell>
          <cell r="G202">
            <v>0.24560000000000001</v>
          </cell>
          <cell r="H202">
            <v>0.24560000000000001</v>
          </cell>
          <cell r="I202">
            <v>0.24560000000000001</v>
          </cell>
          <cell r="J202">
            <v>0.24560000000000001</v>
          </cell>
        </row>
        <row r="203">
          <cell r="A203">
            <v>38518</v>
          </cell>
          <cell r="D203">
            <v>0.29166666666666702</v>
          </cell>
          <cell r="E203">
            <v>0.10300000000000001</v>
          </cell>
          <cell r="F203">
            <v>0.24592929292929289</v>
          </cell>
          <cell r="G203">
            <v>0.29814650909090901</v>
          </cell>
          <cell r="H203">
            <v>0.29814650909090901</v>
          </cell>
          <cell r="I203">
            <v>0.29814650909090901</v>
          </cell>
          <cell r="J203">
            <v>0.29814650909090901</v>
          </cell>
        </row>
        <row r="204">
          <cell r="A204">
            <v>38534</v>
          </cell>
          <cell r="B204">
            <v>2.9000000000000001E-2</v>
          </cell>
          <cell r="C204">
            <v>6.0999999999999999E-2</v>
          </cell>
          <cell r="D204">
            <v>0.25000000000000033</v>
          </cell>
          <cell r="E204">
            <v>8.5000000000000006E-2</v>
          </cell>
          <cell r="F204">
            <v>0.20999999999999996</v>
          </cell>
          <cell r="G204">
            <v>0.26670579434250302</v>
          </cell>
          <cell r="H204">
            <v>0.12285714285714286</v>
          </cell>
          <cell r="I204">
            <v>0.22827927755308114</v>
          </cell>
          <cell r="J204">
            <v>0.19559437446613973</v>
          </cell>
        </row>
        <row r="205">
          <cell r="A205">
            <v>38548</v>
          </cell>
          <cell r="D205">
            <v>0.20833333333333368</v>
          </cell>
          <cell r="E205">
            <v>7.0500000000000007E-2</v>
          </cell>
          <cell r="F205">
            <v>0.17491919191919195</v>
          </cell>
          <cell r="G205">
            <v>0.21306728181818185</v>
          </cell>
          <cell r="H205">
            <v>0.21306728181818185</v>
          </cell>
          <cell r="I205">
            <v>0.21306728181818185</v>
          </cell>
          <cell r="J205">
            <v>0.21306728181818185</v>
          </cell>
        </row>
        <row r="206">
          <cell r="A206">
            <v>38565</v>
          </cell>
          <cell r="B206">
            <v>2.8000000000000001E-2</v>
          </cell>
          <cell r="C206">
            <v>6.0999999999999999E-2</v>
          </cell>
          <cell r="D206">
            <v>0.16666666666666702</v>
          </cell>
          <cell r="E206">
            <v>5.6000000000000001E-2</v>
          </cell>
          <cell r="F206">
            <v>0.1398383838383839</v>
          </cell>
          <cell r="G206">
            <v>0.17046756363636373</v>
          </cell>
          <cell r="H206">
            <v>0.17046756363636373</v>
          </cell>
          <cell r="I206">
            <v>0.17046756363636373</v>
          </cell>
          <cell r="J206">
            <v>0.17046756363636373</v>
          </cell>
        </row>
        <row r="207">
          <cell r="A207">
            <v>38579</v>
          </cell>
          <cell r="D207">
            <v>0.12500000000000036</v>
          </cell>
          <cell r="E207">
            <v>4.2000000000000003E-2</v>
          </cell>
          <cell r="F207">
            <v>0.10487878787878802</v>
          </cell>
          <cell r="G207">
            <v>0.12785067272727291</v>
          </cell>
          <cell r="H207">
            <v>0.12785067272727291</v>
          </cell>
          <cell r="I207">
            <v>0.12785067272727291</v>
          </cell>
          <cell r="J207">
            <v>0.12785067272727291</v>
          </cell>
        </row>
        <row r="208">
          <cell r="A208">
            <v>38596</v>
          </cell>
          <cell r="B208">
            <v>2.8000000000000001E-2</v>
          </cell>
          <cell r="C208">
            <v>6.0999999999999999E-2</v>
          </cell>
          <cell r="D208">
            <v>8.3333333333333703E-2</v>
          </cell>
          <cell r="E208">
            <v>2.8000000000000001E-2</v>
          </cell>
          <cell r="F208">
            <v>6.9919191919192103E-2</v>
          </cell>
          <cell r="G208">
            <v>8.5233781818182072E-2</v>
          </cell>
          <cell r="H208">
            <v>8.5233781818182072E-2</v>
          </cell>
          <cell r="I208">
            <v>8.5233781818182072E-2</v>
          </cell>
          <cell r="J208">
            <v>8.5233781818182072E-2</v>
          </cell>
        </row>
        <row r="209">
          <cell r="A209">
            <v>38610</v>
          </cell>
          <cell r="D209">
            <v>4.1666666666667039E-2</v>
          </cell>
          <cell r="E209">
            <v>1.4E-2</v>
          </cell>
          <cell r="F209">
            <v>3.495959595959619E-2</v>
          </cell>
          <cell r="G209">
            <v>4.261689090909123E-2</v>
          </cell>
          <cell r="H209">
            <v>4.261689090909123E-2</v>
          </cell>
          <cell r="I209">
            <v>4.261689090909123E-2</v>
          </cell>
          <cell r="J209">
            <v>4.261689090909123E-2</v>
          </cell>
        </row>
        <row r="210">
          <cell r="A210">
            <v>38625</v>
          </cell>
          <cell r="D210">
            <v>3.7470027081099033E-16</v>
          </cell>
          <cell r="E210">
            <v>0</v>
          </cell>
          <cell r="F210">
            <v>2.8386384152347691E-16</v>
          </cell>
          <cell r="G210">
            <v>3.8756952193029786E-16</v>
          </cell>
          <cell r="H210">
            <v>3.8756952193029786E-16</v>
          </cell>
          <cell r="I210">
            <v>3.8756952193029786E-16</v>
          </cell>
          <cell r="J210">
            <v>3.8756952193029786E-16</v>
          </cell>
        </row>
        <row r="215">
          <cell r="A215">
            <v>38261</v>
          </cell>
          <cell r="B215">
            <v>3.6999999999999998E-2</v>
          </cell>
          <cell r="C215">
            <v>6.5000000000000002E-2</v>
          </cell>
          <cell r="D215">
            <v>1</v>
          </cell>
          <cell r="E215">
            <v>0.99999999999999989</v>
          </cell>
          <cell r="F215">
            <v>1</v>
          </cell>
          <cell r="G215">
            <v>0.9858429858429858</v>
          </cell>
        </row>
        <row r="216">
          <cell r="A216">
            <v>38275</v>
          </cell>
          <cell r="D216">
            <v>0.95833333333333337</v>
          </cell>
          <cell r="E216">
            <v>0.98149999999999982</v>
          </cell>
          <cell r="F216">
            <v>0.963949494949495</v>
          </cell>
          <cell r="G216">
            <v>0.94239375000000003</v>
          </cell>
        </row>
        <row r="217">
          <cell r="A217">
            <v>38292</v>
          </cell>
          <cell r="B217">
            <v>6.5000000000000002E-2</v>
          </cell>
          <cell r="C217">
            <v>7.5999999999999998E-2</v>
          </cell>
          <cell r="D217">
            <v>0.91666666666666674</v>
          </cell>
          <cell r="E217">
            <v>0.96299999999999986</v>
          </cell>
          <cell r="F217">
            <v>0.92789898989899</v>
          </cell>
          <cell r="G217">
            <v>0.92789898989899</v>
          </cell>
        </row>
        <row r="218">
          <cell r="A218">
            <v>38306</v>
          </cell>
          <cell r="D218">
            <v>0.87500000000000011</v>
          </cell>
          <cell r="E218">
            <v>0.93049999999999988</v>
          </cell>
          <cell r="F218">
            <v>0.88845454545454561</v>
          </cell>
          <cell r="G218">
            <v>0.88845454545454561</v>
          </cell>
        </row>
        <row r="219">
          <cell r="A219">
            <v>38322</v>
          </cell>
          <cell r="B219">
            <v>0.13800000000000001</v>
          </cell>
          <cell r="C219">
            <v>0.105</v>
          </cell>
          <cell r="D219">
            <v>0.83333333333333348</v>
          </cell>
          <cell r="E219">
            <v>0.89799999999999991</v>
          </cell>
          <cell r="F219">
            <v>0.84901010101010121</v>
          </cell>
          <cell r="G219">
            <v>0.84901010101010121</v>
          </cell>
        </row>
        <row r="220">
          <cell r="A220">
            <v>38336</v>
          </cell>
          <cell r="D220">
            <v>0.79166666666666685</v>
          </cell>
          <cell r="E220">
            <v>0.82899999999999996</v>
          </cell>
          <cell r="F220">
            <v>0.80071717171717194</v>
          </cell>
          <cell r="G220">
            <v>0.80071717171717194</v>
          </cell>
        </row>
        <row r="221">
          <cell r="A221">
            <v>38353</v>
          </cell>
          <cell r="B221">
            <v>0.20699999999999999</v>
          </cell>
          <cell r="C221">
            <v>0.13300000000000001</v>
          </cell>
          <cell r="D221">
            <v>0.75000000000000022</v>
          </cell>
          <cell r="E221">
            <v>0.7599999999999999</v>
          </cell>
          <cell r="F221">
            <v>0.75242424242424266</v>
          </cell>
          <cell r="G221">
            <v>0.75242424242424266</v>
          </cell>
        </row>
        <row r="222">
          <cell r="A222">
            <v>38367</v>
          </cell>
          <cell r="D222">
            <v>0.70833333333333359</v>
          </cell>
          <cell r="E222">
            <v>0.65649999999999986</v>
          </cell>
          <cell r="F222">
            <v>0.69576767676767681</v>
          </cell>
          <cell r="G222">
            <v>0.69576767676767681</v>
          </cell>
        </row>
        <row r="223">
          <cell r="A223">
            <v>38384</v>
          </cell>
          <cell r="B223">
            <v>0.18</v>
          </cell>
          <cell r="C223">
            <v>0.122</v>
          </cell>
          <cell r="D223">
            <v>0.66666666666666696</v>
          </cell>
          <cell r="E223">
            <v>0.55299999999999994</v>
          </cell>
          <cell r="F223">
            <v>0.63911111111111119</v>
          </cell>
          <cell r="G223">
            <v>0.63911111111111119</v>
          </cell>
        </row>
        <row r="224">
          <cell r="A224">
            <v>38398</v>
          </cell>
          <cell r="D224">
            <v>0.62500000000000033</v>
          </cell>
          <cell r="E224">
            <v>0.46299999999999997</v>
          </cell>
          <cell r="F224">
            <v>0.58572727272727265</v>
          </cell>
          <cell r="G224">
            <v>0.58572727272727265</v>
          </cell>
        </row>
        <row r="225">
          <cell r="A225">
            <v>38412</v>
          </cell>
          <cell r="B225">
            <v>0.13500000000000001</v>
          </cell>
          <cell r="C225">
            <v>0.104</v>
          </cell>
          <cell r="D225">
            <v>0.5833333333333337</v>
          </cell>
          <cell r="E225">
            <v>0.373</v>
          </cell>
          <cell r="F225">
            <v>0.53234343434343423</v>
          </cell>
          <cell r="G225">
            <v>0.53234343434343423</v>
          </cell>
        </row>
        <row r="226">
          <cell r="A226">
            <v>38426</v>
          </cell>
          <cell r="D226">
            <v>0.54166666666666707</v>
          </cell>
          <cell r="E226">
            <v>0.30549999999999999</v>
          </cell>
          <cell r="F226">
            <v>0.4844141414141413</v>
          </cell>
          <cell r="G226">
            <v>0.4844141414141413</v>
          </cell>
        </row>
        <row r="227">
          <cell r="A227">
            <v>38443</v>
          </cell>
          <cell r="B227">
            <v>7.8E-2</v>
          </cell>
          <cell r="C227">
            <v>8.2000000000000003E-2</v>
          </cell>
          <cell r="D227">
            <v>0.50000000000000044</v>
          </cell>
          <cell r="E227">
            <v>0.23799999999999999</v>
          </cell>
          <cell r="F227">
            <v>0.43648484848484836</v>
          </cell>
          <cell r="G227">
            <v>0.43648484848484836</v>
          </cell>
        </row>
        <row r="228">
          <cell r="A228">
            <v>38457</v>
          </cell>
          <cell r="D228">
            <v>0.45833333333333376</v>
          </cell>
          <cell r="E228">
            <v>0.19900000000000001</v>
          </cell>
          <cell r="F228">
            <v>0.39546464646464635</v>
          </cell>
          <cell r="G228">
            <v>0.39546464646464635</v>
          </cell>
        </row>
        <row r="229">
          <cell r="A229">
            <v>38473</v>
          </cell>
          <cell r="B229">
            <v>3.9E-2</v>
          </cell>
          <cell r="C229">
            <v>6.6000000000000003E-2</v>
          </cell>
          <cell r="D229">
            <v>0.41666666666666707</v>
          </cell>
          <cell r="E229">
            <v>0.16</v>
          </cell>
          <cell r="F229">
            <v>0.35444444444444428</v>
          </cell>
          <cell r="G229">
            <v>0.35444444444444428</v>
          </cell>
        </row>
        <row r="230">
          <cell r="A230">
            <v>38487</v>
          </cell>
          <cell r="D230">
            <v>0.37500000000000039</v>
          </cell>
          <cell r="E230">
            <v>0.14050000000000001</v>
          </cell>
          <cell r="F230">
            <v>0.31815151515151507</v>
          </cell>
          <cell r="G230">
            <v>0.31815151515151507</v>
          </cell>
        </row>
        <row r="231">
          <cell r="A231">
            <v>38504</v>
          </cell>
          <cell r="B231">
            <v>3.5999999999999997E-2</v>
          </cell>
          <cell r="C231">
            <v>6.4000000000000001E-2</v>
          </cell>
          <cell r="D231">
            <v>0.3333333333333337</v>
          </cell>
          <cell r="E231">
            <v>0.121</v>
          </cell>
          <cell r="F231">
            <v>0.28185858585858581</v>
          </cell>
          <cell r="G231">
            <v>0.57602776250687193</v>
          </cell>
        </row>
        <row r="232">
          <cell r="A232">
            <v>38518</v>
          </cell>
          <cell r="D232">
            <v>0.29166666666666702</v>
          </cell>
          <cell r="E232">
            <v>0.10300000000000001</v>
          </cell>
          <cell r="F232">
            <v>0.24592929292929289</v>
          </cell>
          <cell r="G232">
            <v>0.45372776250687191</v>
          </cell>
        </row>
        <row r="233">
          <cell r="A233">
            <v>38534</v>
          </cell>
          <cell r="B233">
            <v>2.9000000000000001E-2</v>
          </cell>
          <cell r="C233">
            <v>6.0999999999999999E-2</v>
          </cell>
          <cell r="D233">
            <v>0.25000000000000033</v>
          </cell>
          <cell r="E233">
            <v>8.5000000000000006E-2</v>
          </cell>
          <cell r="F233">
            <v>0.20999999999999996</v>
          </cell>
          <cell r="G233">
            <v>0.33142776250687189</v>
          </cell>
        </row>
        <row r="234">
          <cell r="A234">
            <v>38548</v>
          </cell>
          <cell r="D234">
            <v>0.20833333333333368</v>
          </cell>
          <cell r="E234">
            <v>7.0500000000000007E-2</v>
          </cell>
          <cell r="F234">
            <v>0.17491919191919195</v>
          </cell>
          <cell r="G234">
            <v>0.20912776250687187</v>
          </cell>
        </row>
        <row r="235">
          <cell r="A235">
            <v>38565</v>
          </cell>
          <cell r="B235">
            <v>2.8000000000000001E-2</v>
          </cell>
          <cell r="C235">
            <v>6.0999999999999999E-2</v>
          </cell>
          <cell r="D235">
            <v>0.16666666666666702</v>
          </cell>
          <cell r="E235">
            <v>5.6000000000000001E-2</v>
          </cell>
          <cell r="F235">
            <v>0.1398383838383839</v>
          </cell>
          <cell r="G235">
            <v>8.6827762506871853E-2</v>
          </cell>
        </row>
        <row r="236">
          <cell r="A236">
            <v>38579</v>
          </cell>
          <cell r="D236">
            <v>0.12500000000000036</v>
          </cell>
          <cell r="E236">
            <v>4.2000000000000003E-2</v>
          </cell>
          <cell r="F236">
            <v>0.10487878787878802</v>
          </cell>
          <cell r="G236">
            <v>-3.5472237493128167E-2</v>
          </cell>
        </row>
        <row r="237">
          <cell r="A237">
            <v>38596</v>
          </cell>
          <cell r="B237">
            <v>2.8000000000000001E-2</v>
          </cell>
          <cell r="C237">
            <v>6.0999999999999999E-2</v>
          </cell>
          <cell r="D237">
            <v>8.3333333333333703E-2</v>
          </cell>
          <cell r="E237">
            <v>2.8000000000000001E-2</v>
          </cell>
          <cell r="F237">
            <v>6.9919191919192103E-2</v>
          </cell>
          <cell r="G237">
            <v>-0.15777223749312819</v>
          </cell>
        </row>
        <row r="238">
          <cell r="A238">
            <v>38610</v>
          </cell>
          <cell r="D238">
            <v>4.1666666666667039E-2</v>
          </cell>
          <cell r="E238">
            <v>1.4E-2</v>
          </cell>
          <cell r="F238">
            <v>3.495959595959619E-2</v>
          </cell>
          <cell r="G238">
            <v>1.4157014157014203E-2</v>
          </cell>
        </row>
        <row r="239">
          <cell r="A239">
            <v>38625</v>
          </cell>
          <cell r="D239">
            <v>3.7470027081099033E-16</v>
          </cell>
          <cell r="E239">
            <v>0</v>
          </cell>
          <cell r="F239">
            <v>2.8386384152347691E-16</v>
          </cell>
          <cell r="G239">
            <v>0</v>
          </cell>
        </row>
        <row r="244">
          <cell r="A244">
            <v>38261</v>
          </cell>
          <cell r="B244">
            <v>3.6999999999999998E-2</v>
          </cell>
          <cell r="C244">
            <v>6.5000000000000002E-2</v>
          </cell>
          <cell r="D244">
            <v>1</v>
          </cell>
          <cell r="E244">
            <v>0.99999999999999989</v>
          </cell>
          <cell r="F244">
            <v>1</v>
          </cell>
          <cell r="G244">
            <v>1</v>
          </cell>
        </row>
        <row r="245">
          <cell r="A245">
            <v>38275</v>
          </cell>
          <cell r="D245">
            <v>0.95833333333333337</v>
          </cell>
          <cell r="E245">
            <v>0.98149999999999982</v>
          </cell>
          <cell r="F245">
            <v>0.96750000000000003</v>
          </cell>
          <cell r="G245">
            <v>0.98149999999999982</v>
          </cell>
        </row>
        <row r="246">
          <cell r="A246">
            <v>38292</v>
          </cell>
          <cell r="B246">
            <v>6.5000000000000002E-2</v>
          </cell>
          <cell r="C246">
            <v>7.5999999999999998E-2</v>
          </cell>
          <cell r="D246">
            <v>0.91666666666666674</v>
          </cell>
          <cell r="E246">
            <v>0.96299999999999986</v>
          </cell>
          <cell r="F246">
            <v>0.93499999999999994</v>
          </cell>
          <cell r="G246">
            <v>0.96299999999999986</v>
          </cell>
        </row>
        <row r="247">
          <cell r="A247">
            <v>38306</v>
          </cell>
          <cell r="D247">
            <v>0.87500000000000011</v>
          </cell>
          <cell r="E247">
            <v>0.93049999999999988</v>
          </cell>
          <cell r="F247">
            <v>0.89700000000000002</v>
          </cell>
          <cell r="G247">
            <v>0.93049999999999988</v>
          </cell>
        </row>
        <row r="248">
          <cell r="A248">
            <v>38322</v>
          </cell>
          <cell r="B248">
            <v>0.13800000000000001</v>
          </cell>
          <cell r="C248">
            <v>0.105</v>
          </cell>
          <cell r="D248">
            <v>0.83333333333333348</v>
          </cell>
          <cell r="E248">
            <v>0.89799999999999991</v>
          </cell>
          <cell r="F248">
            <v>0.85899999999999999</v>
          </cell>
          <cell r="G248">
            <v>0.89799999999999991</v>
          </cell>
        </row>
        <row r="249">
          <cell r="A249">
            <v>38336</v>
          </cell>
          <cell r="D249">
            <v>0.79166666666666685</v>
          </cell>
          <cell r="E249">
            <v>0.82899999999999996</v>
          </cell>
          <cell r="F249">
            <v>0.80649999999999999</v>
          </cell>
          <cell r="G249">
            <v>0.82899999999999996</v>
          </cell>
        </row>
        <row r="250">
          <cell r="A250">
            <v>38353</v>
          </cell>
          <cell r="B250">
            <v>0.20699999999999999</v>
          </cell>
          <cell r="C250">
            <v>0.13300000000000001</v>
          </cell>
          <cell r="D250">
            <v>0.75000000000000022</v>
          </cell>
          <cell r="E250">
            <v>0.7599999999999999</v>
          </cell>
          <cell r="F250">
            <v>0.754</v>
          </cell>
          <cell r="G250">
            <v>0.7599999999999999</v>
          </cell>
        </row>
        <row r="251">
          <cell r="A251">
            <v>38367</v>
          </cell>
          <cell r="D251">
            <v>0.70833333333333359</v>
          </cell>
          <cell r="E251">
            <v>0.65649999999999986</v>
          </cell>
          <cell r="F251">
            <v>0.6875</v>
          </cell>
          <cell r="G251">
            <v>0.65649999999999986</v>
          </cell>
        </row>
        <row r="252">
          <cell r="A252">
            <v>38384</v>
          </cell>
          <cell r="B252">
            <v>0.18</v>
          </cell>
          <cell r="C252">
            <v>0.122</v>
          </cell>
          <cell r="D252">
            <v>0.66666666666666696</v>
          </cell>
          <cell r="E252">
            <v>0.55299999999999994</v>
          </cell>
          <cell r="F252">
            <v>0.621</v>
          </cell>
          <cell r="G252">
            <v>0.55299999999999994</v>
          </cell>
        </row>
        <row r="253">
          <cell r="A253">
            <v>38398</v>
          </cell>
          <cell r="D253">
            <v>0.62500000000000033</v>
          </cell>
          <cell r="E253">
            <v>0.46299999999999997</v>
          </cell>
          <cell r="F253">
            <v>0.56000000000000005</v>
          </cell>
          <cell r="G253">
            <v>0.46299999999999997</v>
          </cell>
        </row>
        <row r="254">
          <cell r="A254">
            <v>38412</v>
          </cell>
          <cell r="B254">
            <v>0.13500000000000001</v>
          </cell>
          <cell r="C254">
            <v>0.104</v>
          </cell>
          <cell r="D254">
            <v>0.5833333333333337</v>
          </cell>
          <cell r="E254">
            <v>0.373</v>
          </cell>
          <cell r="F254">
            <v>0.499</v>
          </cell>
          <cell r="G254">
            <v>0.373</v>
          </cell>
        </row>
        <row r="255">
          <cell r="A255">
            <v>38426</v>
          </cell>
          <cell r="D255">
            <v>0.54166666666666707</v>
          </cell>
          <cell r="E255">
            <v>0.30549999999999999</v>
          </cell>
          <cell r="F255">
            <v>0.44700000000000001</v>
          </cell>
          <cell r="G255">
            <v>0.30549999999999999</v>
          </cell>
        </row>
        <row r="256">
          <cell r="A256">
            <v>38443</v>
          </cell>
          <cell r="B256">
            <v>7.8E-2</v>
          </cell>
          <cell r="C256">
            <v>8.2000000000000003E-2</v>
          </cell>
          <cell r="D256">
            <v>0.50000000000000044</v>
          </cell>
          <cell r="E256">
            <v>0.23799999999999999</v>
          </cell>
          <cell r="F256">
            <v>0.39500000000000002</v>
          </cell>
          <cell r="G256">
            <v>0.25</v>
          </cell>
        </row>
        <row r="257">
          <cell r="A257">
            <v>38457</v>
          </cell>
          <cell r="D257">
            <v>0.45833333333333376</v>
          </cell>
          <cell r="E257">
            <v>0.19900000000000001</v>
          </cell>
          <cell r="F257">
            <v>0.35399999999999998</v>
          </cell>
          <cell r="G257">
            <v>0.19900000000000001</v>
          </cell>
        </row>
        <row r="258">
          <cell r="A258">
            <v>38473</v>
          </cell>
          <cell r="B258">
            <v>3.9E-2</v>
          </cell>
          <cell r="C258">
            <v>6.6000000000000003E-2</v>
          </cell>
          <cell r="D258">
            <v>0.41666666666666707</v>
          </cell>
          <cell r="E258">
            <v>0.16</v>
          </cell>
          <cell r="F258">
            <v>0.313</v>
          </cell>
          <cell r="G258">
            <v>0.16</v>
          </cell>
        </row>
        <row r="259">
          <cell r="A259">
            <v>38487</v>
          </cell>
          <cell r="D259">
            <v>0.37500000000000039</v>
          </cell>
          <cell r="E259">
            <v>0.14050000000000001</v>
          </cell>
          <cell r="F259">
            <v>0.28000000000000003</v>
          </cell>
          <cell r="G259">
            <v>0.14050000000000001</v>
          </cell>
        </row>
        <row r="260">
          <cell r="A260">
            <v>38504</v>
          </cell>
          <cell r="B260">
            <v>3.5999999999999997E-2</v>
          </cell>
          <cell r="C260">
            <v>6.4000000000000001E-2</v>
          </cell>
          <cell r="D260">
            <v>0.3333333333333337</v>
          </cell>
          <cell r="E260">
            <v>0.121</v>
          </cell>
          <cell r="F260">
            <v>0.247</v>
          </cell>
          <cell r="G260">
            <v>0.21210106382978725</v>
          </cell>
        </row>
        <row r="261">
          <cell r="A261">
            <v>38518</v>
          </cell>
          <cell r="D261">
            <v>0.29166666666666702</v>
          </cell>
          <cell r="E261">
            <v>0.10300000000000001</v>
          </cell>
          <cell r="F261">
            <v>0.215</v>
          </cell>
          <cell r="G261">
            <v>0.10300000000000001</v>
          </cell>
        </row>
        <row r="262">
          <cell r="A262">
            <v>38534</v>
          </cell>
          <cell r="B262">
            <v>2.9000000000000001E-2</v>
          </cell>
          <cell r="C262">
            <v>6.0999999999999999E-2</v>
          </cell>
          <cell r="D262">
            <v>0.25000000000000033</v>
          </cell>
          <cell r="E262">
            <v>8.5000000000000006E-2</v>
          </cell>
          <cell r="F262">
            <v>0.183</v>
          </cell>
          <cell r="G262">
            <v>8.5000000000000006E-2</v>
          </cell>
        </row>
        <row r="263">
          <cell r="A263">
            <v>38548</v>
          </cell>
          <cell r="D263">
            <v>0.20833333333333368</v>
          </cell>
          <cell r="E263">
            <v>7.0500000000000007E-2</v>
          </cell>
          <cell r="F263">
            <v>0.1525</v>
          </cell>
          <cell r="G263">
            <v>7.0500000000000007E-2</v>
          </cell>
        </row>
        <row r="264">
          <cell r="A264">
            <v>38565</v>
          </cell>
          <cell r="B264">
            <v>2.8000000000000001E-2</v>
          </cell>
          <cell r="C264">
            <v>6.0999999999999999E-2</v>
          </cell>
          <cell r="D264">
            <v>0.16666666666666702</v>
          </cell>
          <cell r="E264">
            <v>5.6000000000000001E-2</v>
          </cell>
          <cell r="F264">
            <v>0.122</v>
          </cell>
          <cell r="G264">
            <v>5.6000000000000001E-2</v>
          </cell>
        </row>
        <row r="265">
          <cell r="A265">
            <v>38579</v>
          </cell>
          <cell r="D265">
            <v>0.12500000000000036</v>
          </cell>
          <cell r="E265">
            <v>4.2000000000000003E-2</v>
          </cell>
          <cell r="F265">
            <v>9.1499999999999998E-2</v>
          </cell>
          <cell r="G265">
            <v>4.2000000000000003E-2</v>
          </cell>
        </row>
        <row r="266">
          <cell r="A266">
            <v>38596</v>
          </cell>
          <cell r="B266">
            <v>2.8000000000000001E-2</v>
          </cell>
          <cell r="C266">
            <v>6.0999999999999999E-2</v>
          </cell>
          <cell r="D266">
            <v>8.3333333333333703E-2</v>
          </cell>
          <cell r="E266">
            <v>2.8000000000000001E-2</v>
          </cell>
          <cell r="F266">
            <v>6.0999999999999999E-2</v>
          </cell>
          <cell r="G266">
            <v>0.16935483870967738</v>
          </cell>
        </row>
        <row r="267">
          <cell r="A267">
            <v>38610</v>
          </cell>
          <cell r="D267">
            <v>4.1666666666667039E-2</v>
          </cell>
          <cell r="E267">
            <v>1.4E-2</v>
          </cell>
          <cell r="F267">
            <v>3.0499999999999999E-2</v>
          </cell>
          <cell r="G267">
            <v>1.4E-2</v>
          </cell>
        </row>
        <row r="268">
          <cell r="A268">
            <v>38625</v>
          </cell>
          <cell r="D268">
            <v>3.7470027081099033E-16</v>
          </cell>
          <cell r="E268">
            <v>0</v>
          </cell>
          <cell r="F268">
            <v>0</v>
          </cell>
          <cell r="G268">
            <v>0</v>
          </cell>
        </row>
        <row r="274">
          <cell r="A274">
            <v>38261</v>
          </cell>
          <cell r="B274">
            <v>3.6999999999999998E-2</v>
          </cell>
          <cell r="C274">
            <v>6.5000000000000002E-2</v>
          </cell>
          <cell r="D274">
            <v>1</v>
          </cell>
          <cell r="E274">
            <v>0.99999999999999989</v>
          </cell>
          <cell r="F274">
            <v>1</v>
          </cell>
          <cell r="G274">
            <v>1</v>
          </cell>
        </row>
        <row r="275">
          <cell r="A275">
            <v>38275</v>
          </cell>
          <cell r="D275">
            <v>0.95833333333333337</v>
          </cell>
          <cell r="E275">
            <v>0.98149999999999982</v>
          </cell>
          <cell r="F275">
            <v>0.963949494949495</v>
          </cell>
          <cell r="G275">
            <v>0.96114141414141419</v>
          </cell>
        </row>
        <row r="276">
          <cell r="A276">
            <v>38292</v>
          </cell>
          <cell r="B276">
            <v>6.5000000000000002E-2</v>
          </cell>
          <cell r="C276">
            <v>7.5999999999999998E-2</v>
          </cell>
          <cell r="D276">
            <v>0.91666666666666674</v>
          </cell>
          <cell r="E276">
            <v>0.96299999999999986</v>
          </cell>
          <cell r="F276">
            <v>0.92789898989899</v>
          </cell>
          <cell r="G276">
            <v>0.92228282828282837</v>
          </cell>
        </row>
        <row r="277">
          <cell r="A277">
            <v>38306</v>
          </cell>
          <cell r="D277">
            <v>0.87500000000000011</v>
          </cell>
          <cell r="E277">
            <v>0.93049999999999988</v>
          </cell>
          <cell r="F277">
            <v>0.88845454545454561</v>
          </cell>
          <cell r="G277">
            <v>0.88172727272727291</v>
          </cell>
        </row>
        <row r="278">
          <cell r="A278">
            <v>38322</v>
          </cell>
          <cell r="B278">
            <v>0.13800000000000001</v>
          </cell>
          <cell r="C278">
            <v>0.105</v>
          </cell>
          <cell r="D278">
            <v>0.83333333333333348</v>
          </cell>
          <cell r="E278">
            <v>0.89799999999999991</v>
          </cell>
          <cell r="F278">
            <v>0.84901010101010121</v>
          </cell>
          <cell r="G278">
            <v>0.84117171717171735</v>
          </cell>
        </row>
        <row r="279">
          <cell r="A279">
            <v>38336</v>
          </cell>
          <cell r="D279">
            <v>0.79166666666666685</v>
          </cell>
          <cell r="E279">
            <v>0.82899999999999996</v>
          </cell>
          <cell r="F279">
            <v>0.80071717171717194</v>
          </cell>
          <cell r="G279">
            <v>0.79619191919191934</v>
          </cell>
        </row>
        <row r="280">
          <cell r="A280">
            <v>38353</v>
          </cell>
          <cell r="B280">
            <v>0.20699999999999999</v>
          </cell>
          <cell r="C280">
            <v>0.13300000000000001</v>
          </cell>
          <cell r="D280">
            <v>0.75000000000000022</v>
          </cell>
          <cell r="E280">
            <v>0.7599999999999999</v>
          </cell>
          <cell r="F280">
            <v>0.75242424242424266</v>
          </cell>
          <cell r="G280">
            <v>0.78805620608899296</v>
          </cell>
        </row>
        <row r="281">
          <cell r="A281">
            <v>38367</v>
          </cell>
          <cell r="D281">
            <v>0.70833333333333359</v>
          </cell>
          <cell r="E281">
            <v>0.65649999999999986</v>
          </cell>
          <cell r="F281">
            <v>0.69576767676767681</v>
          </cell>
          <cell r="G281">
            <v>0.70205050505050526</v>
          </cell>
        </row>
        <row r="282">
          <cell r="A282">
            <v>38384</v>
          </cell>
          <cell r="B282">
            <v>0.18</v>
          </cell>
          <cell r="C282">
            <v>0.122</v>
          </cell>
          <cell r="D282">
            <v>0.66666666666666696</v>
          </cell>
          <cell r="E282">
            <v>0.55299999999999994</v>
          </cell>
          <cell r="F282">
            <v>0.63911111111111119</v>
          </cell>
          <cell r="G282">
            <v>0.65288888888888907</v>
          </cell>
        </row>
        <row r="283">
          <cell r="A283">
            <v>38398</v>
          </cell>
          <cell r="D283">
            <v>0.62500000000000033</v>
          </cell>
          <cell r="E283">
            <v>0.46299999999999997</v>
          </cell>
          <cell r="F283">
            <v>0.58572727272727265</v>
          </cell>
          <cell r="G283">
            <v>0.60536363636363655</v>
          </cell>
        </row>
        <row r="284">
          <cell r="A284">
            <v>38412</v>
          </cell>
          <cell r="B284">
            <v>0.13500000000000001</v>
          </cell>
          <cell r="C284">
            <v>0.104</v>
          </cell>
          <cell r="D284">
            <v>0.5833333333333337</v>
          </cell>
          <cell r="E284">
            <v>0.373</v>
          </cell>
          <cell r="F284">
            <v>0.53234343434343423</v>
          </cell>
          <cell r="G284">
            <v>0.53888789473684207</v>
          </cell>
        </row>
        <row r="285">
          <cell r="A285">
            <v>38426</v>
          </cell>
          <cell r="D285">
            <v>0.54166666666666707</v>
          </cell>
          <cell r="E285">
            <v>0.30549999999999999</v>
          </cell>
          <cell r="F285">
            <v>0.4844141414141413</v>
          </cell>
          <cell r="G285">
            <v>0.51304040404040419</v>
          </cell>
        </row>
        <row r="286">
          <cell r="A286">
            <v>38443</v>
          </cell>
          <cell r="B286">
            <v>7.8E-2</v>
          </cell>
          <cell r="C286">
            <v>8.2000000000000003E-2</v>
          </cell>
          <cell r="D286">
            <v>0.50000000000000044</v>
          </cell>
          <cell r="E286">
            <v>0.23799999999999999</v>
          </cell>
          <cell r="F286">
            <v>0.43648484848484836</v>
          </cell>
          <cell r="G286">
            <v>0.4682424242424244</v>
          </cell>
        </row>
        <row r="287">
          <cell r="A287">
            <v>38457</v>
          </cell>
          <cell r="D287">
            <v>0.45833333333333376</v>
          </cell>
          <cell r="E287">
            <v>0.19900000000000001</v>
          </cell>
          <cell r="F287">
            <v>0.39546464646464635</v>
          </cell>
          <cell r="G287">
            <v>0.42689898989899006</v>
          </cell>
        </row>
        <row r="288">
          <cell r="A288">
            <v>38473</v>
          </cell>
          <cell r="B288">
            <v>3.9E-2</v>
          </cell>
          <cell r="C288">
            <v>6.6000000000000003E-2</v>
          </cell>
          <cell r="D288">
            <v>0.41666666666666707</v>
          </cell>
          <cell r="E288">
            <v>0.16</v>
          </cell>
          <cell r="F288">
            <v>0.35444444444444428</v>
          </cell>
          <cell r="G288">
            <v>0.38555555555555565</v>
          </cell>
        </row>
        <row r="289">
          <cell r="A289">
            <v>38487</v>
          </cell>
          <cell r="D289">
            <v>0.37500000000000039</v>
          </cell>
          <cell r="E289">
            <v>0.14050000000000001</v>
          </cell>
          <cell r="F289">
            <v>0.31815151515151507</v>
          </cell>
          <cell r="G289">
            <v>0.34657575757575776</v>
          </cell>
        </row>
        <row r="290">
          <cell r="A290">
            <v>38504</v>
          </cell>
          <cell r="B290">
            <v>3.5999999999999997E-2</v>
          </cell>
          <cell r="C290">
            <v>6.4000000000000001E-2</v>
          </cell>
          <cell r="D290">
            <v>0.3333333333333337</v>
          </cell>
          <cell r="E290">
            <v>0.121</v>
          </cell>
          <cell r="F290">
            <v>0.28185858585858581</v>
          </cell>
          <cell r="G290">
            <v>0.30759595959595976</v>
          </cell>
        </row>
        <row r="291">
          <cell r="A291">
            <v>38518</v>
          </cell>
          <cell r="D291">
            <v>0.29166666666666702</v>
          </cell>
          <cell r="E291">
            <v>0.10300000000000001</v>
          </cell>
          <cell r="F291">
            <v>0.24592929292929289</v>
          </cell>
          <cell r="G291">
            <v>0.26879797979797992</v>
          </cell>
        </row>
        <row r="292">
          <cell r="A292">
            <v>38534</v>
          </cell>
          <cell r="B292">
            <v>2.9000000000000001E-2</v>
          </cell>
          <cell r="C292">
            <v>6.0999999999999999E-2</v>
          </cell>
          <cell r="D292">
            <v>0.25000000000000033</v>
          </cell>
          <cell r="E292">
            <v>8.5000000000000006E-2</v>
          </cell>
          <cell r="F292">
            <v>0.20999999999999996</v>
          </cell>
          <cell r="G292">
            <v>0.23000000000000015</v>
          </cell>
        </row>
        <row r="293">
          <cell r="A293">
            <v>38548</v>
          </cell>
          <cell r="D293">
            <v>0.20833333333333368</v>
          </cell>
          <cell r="E293">
            <v>7.0500000000000007E-2</v>
          </cell>
          <cell r="F293">
            <v>0.17491919191919195</v>
          </cell>
          <cell r="G293">
            <v>0.19162626262626281</v>
          </cell>
        </row>
        <row r="294">
          <cell r="A294">
            <v>38565</v>
          </cell>
          <cell r="B294">
            <v>2.8000000000000001E-2</v>
          </cell>
          <cell r="C294">
            <v>6.0999999999999999E-2</v>
          </cell>
          <cell r="D294">
            <v>0.16666666666666702</v>
          </cell>
          <cell r="E294">
            <v>5.6000000000000001E-2</v>
          </cell>
          <cell r="F294">
            <v>0.1398383838383839</v>
          </cell>
          <cell r="G294">
            <v>0.15325252525252547</v>
          </cell>
        </row>
        <row r="295">
          <cell r="A295">
            <v>38579</v>
          </cell>
          <cell r="D295">
            <v>0.12500000000000036</v>
          </cell>
          <cell r="E295">
            <v>4.2000000000000003E-2</v>
          </cell>
          <cell r="F295">
            <v>0.10487878787878802</v>
          </cell>
          <cell r="G295">
            <v>0.11493939393939419</v>
          </cell>
        </row>
        <row r="296">
          <cell r="A296">
            <v>38596</v>
          </cell>
          <cell r="B296">
            <v>2.8000000000000001E-2</v>
          </cell>
          <cell r="C296">
            <v>6.0999999999999999E-2</v>
          </cell>
          <cell r="D296">
            <v>8.3333333333333703E-2</v>
          </cell>
          <cell r="E296">
            <v>2.8000000000000001E-2</v>
          </cell>
          <cell r="F296">
            <v>6.9919191919192103E-2</v>
          </cell>
          <cell r="G296">
            <v>7.6626262626262903E-2</v>
          </cell>
        </row>
        <row r="297">
          <cell r="A297">
            <v>38610</v>
          </cell>
          <cell r="D297">
            <v>4.1666666666667039E-2</v>
          </cell>
          <cell r="E297">
            <v>1.4E-2</v>
          </cell>
          <cell r="F297">
            <v>3.495959595959619E-2</v>
          </cell>
          <cell r="G297">
            <v>3.8313131313131618E-2</v>
          </cell>
        </row>
        <row r="298">
          <cell r="A298">
            <v>38625</v>
          </cell>
          <cell r="D298">
            <v>3.7470027081099033E-16</v>
          </cell>
          <cell r="E298">
            <v>0</v>
          </cell>
          <cell r="F298">
            <v>2.8386384152347691E-16</v>
          </cell>
          <cell r="G298">
            <v>3.2928205616723362E-16</v>
          </cell>
        </row>
        <row r="302">
          <cell r="A302" t="str">
            <v>KY (table_ky)</v>
          </cell>
        </row>
        <row r="303">
          <cell r="A303">
            <v>38261</v>
          </cell>
          <cell r="B303">
            <v>3.6999999999999998E-2</v>
          </cell>
          <cell r="C303">
            <v>6.5000000000000002E-2</v>
          </cell>
          <cell r="D303">
            <v>1</v>
          </cell>
          <cell r="E303">
            <v>0.99999999999999989</v>
          </cell>
          <cell r="F303">
            <v>1</v>
          </cell>
          <cell r="G303">
            <v>1</v>
          </cell>
        </row>
        <row r="304">
          <cell r="A304">
            <v>38275</v>
          </cell>
          <cell r="D304">
            <v>0.95833333333333337</v>
          </cell>
          <cell r="E304">
            <v>0.98149999999999982</v>
          </cell>
          <cell r="F304">
            <v>0.96750000000000003</v>
          </cell>
          <cell r="G304">
            <v>0.96750000000000003</v>
          </cell>
        </row>
        <row r="305">
          <cell r="A305">
            <v>38292</v>
          </cell>
          <cell r="B305">
            <v>6.5000000000000002E-2</v>
          </cell>
          <cell r="C305">
            <v>7.5999999999999998E-2</v>
          </cell>
          <cell r="D305">
            <v>0.91666666666666674</v>
          </cell>
          <cell r="E305">
            <v>0.96299999999999986</v>
          </cell>
          <cell r="F305">
            <v>0.93499999999999994</v>
          </cell>
          <cell r="G305">
            <v>0.93499999999999994</v>
          </cell>
        </row>
        <row r="306">
          <cell r="A306">
            <v>38306</v>
          </cell>
          <cell r="D306">
            <v>0.87500000000000011</v>
          </cell>
          <cell r="E306">
            <v>0.93049999999999988</v>
          </cell>
          <cell r="F306">
            <v>0.89700000000000002</v>
          </cell>
          <cell r="G306">
            <v>0.89700000000000002</v>
          </cell>
        </row>
        <row r="307">
          <cell r="A307">
            <v>38322</v>
          </cell>
          <cell r="B307">
            <v>0.13800000000000001</v>
          </cell>
          <cell r="C307">
            <v>0.105</v>
          </cell>
          <cell r="D307">
            <v>0.83333333333333348</v>
          </cell>
          <cell r="E307">
            <v>0.89799999999999991</v>
          </cell>
          <cell r="F307">
            <v>0.85899999999999999</v>
          </cell>
          <cell r="G307">
            <v>0.85899999999999999</v>
          </cell>
        </row>
        <row r="308">
          <cell r="A308">
            <v>38336</v>
          </cell>
          <cell r="D308">
            <v>0.79166666666666685</v>
          </cell>
          <cell r="E308">
            <v>0.82899999999999996</v>
          </cell>
          <cell r="F308">
            <v>0.80649999999999999</v>
          </cell>
          <cell r="G308">
            <v>0.80649999999999999</v>
          </cell>
        </row>
        <row r="309">
          <cell r="A309">
            <v>38353</v>
          </cell>
          <cell r="B309">
            <v>0.20699999999999999</v>
          </cell>
          <cell r="C309">
            <v>0.13300000000000001</v>
          </cell>
          <cell r="D309">
            <v>0.75000000000000022</v>
          </cell>
          <cell r="E309">
            <v>0.7599999999999999</v>
          </cell>
          <cell r="F309">
            <v>0.754</v>
          </cell>
          <cell r="G309">
            <v>0.754</v>
          </cell>
        </row>
        <row r="310">
          <cell r="A310">
            <v>38367</v>
          </cell>
          <cell r="D310">
            <v>0.70833333333333359</v>
          </cell>
          <cell r="E310">
            <v>0.65649999999999986</v>
          </cell>
          <cell r="F310">
            <v>0.6875</v>
          </cell>
          <cell r="G310">
            <v>0.6875</v>
          </cell>
        </row>
        <row r="311">
          <cell r="A311">
            <v>38384</v>
          </cell>
          <cell r="B311">
            <v>0.18</v>
          </cell>
          <cell r="C311">
            <v>0.122</v>
          </cell>
          <cell r="D311">
            <v>0.66666666666666696</v>
          </cell>
          <cell r="E311">
            <v>0.55299999999999994</v>
          </cell>
          <cell r="F311">
            <v>0.621</v>
          </cell>
          <cell r="G311">
            <v>0.621</v>
          </cell>
        </row>
        <row r="312">
          <cell r="A312">
            <v>38398</v>
          </cell>
          <cell r="D312">
            <v>0.62500000000000033</v>
          </cell>
          <cell r="E312">
            <v>0.46299999999999997</v>
          </cell>
          <cell r="F312">
            <v>0.56000000000000005</v>
          </cell>
          <cell r="G312">
            <v>0.56000000000000005</v>
          </cell>
        </row>
        <row r="313">
          <cell r="A313">
            <v>38412</v>
          </cell>
          <cell r="B313">
            <v>0.13500000000000001</v>
          </cell>
          <cell r="C313">
            <v>0.104</v>
          </cell>
          <cell r="D313">
            <v>0.5833333333333337</v>
          </cell>
          <cell r="E313">
            <v>0.373</v>
          </cell>
          <cell r="F313">
            <v>0.499</v>
          </cell>
          <cell r="G313">
            <v>0.38333333333333336</v>
          </cell>
        </row>
        <row r="314">
          <cell r="A314">
            <v>38426</v>
          </cell>
          <cell r="D314">
            <v>0.54166666666666707</v>
          </cell>
          <cell r="E314">
            <v>0.30549999999999999</v>
          </cell>
          <cell r="F314">
            <v>0.44700000000000001</v>
          </cell>
          <cell r="G314">
            <v>0.44700000000000001</v>
          </cell>
        </row>
        <row r="315">
          <cell r="A315">
            <v>38443</v>
          </cell>
          <cell r="B315">
            <v>7.8E-2</v>
          </cell>
          <cell r="C315">
            <v>8.2000000000000003E-2</v>
          </cell>
          <cell r="D315">
            <v>0.50000000000000044</v>
          </cell>
          <cell r="E315">
            <v>0.23799999999999999</v>
          </cell>
          <cell r="F315">
            <v>0.39500000000000002</v>
          </cell>
          <cell r="G315">
            <v>0.39500000000000002</v>
          </cell>
        </row>
        <row r="316">
          <cell r="A316">
            <v>38457</v>
          </cell>
          <cell r="D316">
            <v>0.45833333333333376</v>
          </cell>
          <cell r="E316">
            <v>0.19900000000000001</v>
          </cell>
          <cell r="F316">
            <v>0.35399999999999998</v>
          </cell>
          <cell r="G316">
            <v>0.35399999999999998</v>
          </cell>
        </row>
        <row r="317">
          <cell r="A317">
            <v>38473</v>
          </cell>
          <cell r="B317">
            <v>3.9E-2</v>
          </cell>
          <cell r="C317">
            <v>6.6000000000000003E-2</v>
          </cell>
          <cell r="D317">
            <v>0.41666666666666707</v>
          </cell>
          <cell r="E317">
            <v>0.16</v>
          </cell>
          <cell r="F317">
            <v>0.313</v>
          </cell>
          <cell r="G317">
            <v>0.313</v>
          </cell>
        </row>
        <row r="318">
          <cell r="A318">
            <v>38487</v>
          </cell>
          <cell r="D318">
            <v>0.37500000000000039</v>
          </cell>
          <cell r="E318">
            <v>0.14050000000000001</v>
          </cell>
          <cell r="F318">
            <v>0.28000000000000003</v>
          </cell>
          <cell r="G318">
            <v>0.28000000000000003</v>
          </cell>
        </row>
        <row r="319">
          <cell r="A319">
            <v>38504</v>
          </cell>
          <cell r="B319">
            <v>3.5999999999999997E-2</v>
          </cell>
          <cell r="C319">
            <v>6.4000000000000001E-2</v>
          </cell>
          <cell r="D319">
            <v>0.3333333333333337</v>
          </cell>
          <cell r="E319">
            <v>0.121</v>
          </cell>
          <cell r="F319">
            <v>0.247</v>
          </cell>
          <cell r="G319">
            <v>0.38705882352941179</v>
          </cell>
        </row>
        <row r="320">
          <cell r="A320">
            <v>38518</v>
          </cell>
          <cell r="D320">
            <v>0.29166666666666702</v>
          </cell>
          <cell r="E320">
            <v>0.10300000000000001</v>
          </cell>
          <cell r="F320">
            <v>0.215</v>
          </cell>
          <cell r="G320">
            <v>0.215</v>
          </cell>
        </row>
        <row r="321">
          <cell r="A321">
            <v>38534</v>
          </cell>
          <cell r="B321">
            <v>2.9000000000000001E-2</v>
          </cell>
          <cell r="C321">
            <v>6.0999999999999999E-2</v>
          </cell>
          <cell r="D321">
            <v>0.25000000000000033</v>
          </cell>
          <cell r="E321">
            <v>8.5000000000000006E-2</v>
          </cell>
          <cell r="F321">
            <v>0.183</v>
          </cell>
          <cell r="G321">
            <v>0.183</v>
          </cell>
        </row>
        <row r="322">
          <cell r="A322">
            <v>38548</v>
          </cell>
          <cell r="D322">
            <v>0.20833333333333368</v>
          </cell>
          <cell r="E322">
            <v>7.0500000000000007E-2</v>
          </cell>
          <cell r="F322">
            <v>0.1525</v>
          </cell>
          <cell r="G322">
            <v>0.1525</v>
          </cell>
        </row>
        <row r="323">
          <cell r="A323">
            <v>38565</v>
          </cell>
          <cell r="B323">
            <v>2.8000000000000001E-2</v>
          </cell>
          <cell r="C323">
            <v>6.0999999999999999E-2</v>
          </cell>
          <cell r="D323">
            <v>0.16666666666666702</v>
          </cell>
          <cell r="E323">
            <v>5.6000000000000001E-2</v>
          </cell>
          <cell r="F323">
            <v>0.122</v>
          </cell>
          <cell r="G323">
            <v>0.122</v>
          </cell>
        </row>
        <row r="324">
          <cell r="A324">
            <v>38579</v>
          </cell>
          <cell r="D324">
            <v>0.12500000000000036</v>
          </cell>
          <cell r="E324">
            <v>4.2000000000000003E-2</v>
          </cell>
          <cell r="F324">
            <v>9.1499999999999998E-2</v>
          </cell>
          <cell r="G324">
            <v>9.1499999999999998E-2</v>
          </cell>
        </row>
        <row r="325">
          <cell r="A325">
            <v>38596</v>
          </cell>
          <cell r="B325">
            <v>2.8000000000000001E-2</v>
          </cell>
          <cell r="C325">
            <v>6.0999999999999999E-2</v>
          </cell>
          <cell r="D325">
            <v>8.3333333333333703E-2</v>
          </cell>
          <cell r="E325">
            <v>2.8000000000000001E-2</v>
          </cell>
          <cell r="F325">
            <v>6.0999999999999999E-2</v>
          </cell>
          <cell r="G325">
            <v>6.0999999999999999E-2</v>
          </cell>
        </row>
        <row r="326">
          <cell r="A326">
            <v>38610</v>
          </cell>
          <cell r="D326">
            <v>4.1666666666667039E-2</v>
          </cell>
          <cell r="E326">
            <v>1.4E-2</v>
          </cell>
          <cell r="F326">
            <v>3.0499999999999999E-2</v>
          </cell>
          <cell r="G326">
            <v>3.0499999999999999E-2</v>
          </cell>
        </row>
        <row r="327">
          <cell r="A327">
            <v>38625</v>
          </cell>
          <cell r="D327">
            <v>3.7470027081099033E-16</v>
          </cell>
          <cell r="E327">
            <v>0</v>
          </cell>
          <cell r="F327">
            <v>0</v>
          </cell>
          <cell r="G327">
            <v>0</v>
          </cell>
        </row>
        <row r="328">
          <cell r="B328">
            <v>1</v>
          </cell>
          <cell r="C328">
            <v>0.99999999999999978</v>
          </cell>
        </row>
        <row r="331">
          <cell r="A331" t="str">
            <v>AMA (table_ama)</v>
          </cell>
        </row>
        <row r="332">
          <cell r="A332">
            <v>38261</v>
          </cell>
          <cell r="B332">
            <v>4.0954460682038479E-2</v>
          </cell>
          <cell r="C332">
            <v>6.1128872668668038E-2</v>
          </cell>
          <cell r="D332">
            <v>1</v>
          </cell>
          <cell r="E332">
            <v>0.99999999999999978</v>
          </cell>
          <cell r="F332">
            <v>1</v>
          </cell>
          <cell r="G332">
            <v>1</v>
          </cell>
        </row>
        <row r="333">
          <cell r="A333">
            <v>38275</v>
          </cell>
          <cell r="D333">
            <v>0.95833333333333337</v>
          </cell>
          <cell r="E333">
            <v>0.97952276965898055</v>
          </cell>
          <cell r="F333">
            <v>0.96943556366566597</v>
          </cell>
          <cell r="G333">
            <v>0.96943556366566597</v>
          </cell>
        </row>
        <row r="334">
          <cell r="A334">
            <v>38292</v>
          </cell>
          <cell r="B334">
            <v>6.2003687158584855E-2</v>
          </cell>
          <cell r="C334">
            <v>9.1253609802416272E-2</v>
          </cell>
          <cell r="D334">
            <v>0.91666666666666674</v>
          </cell>
          <cell r="E334">
            <v>0.95904553931796133</v>
          </cell>
          <cell r="F334">
            <v>0.93887112733133193</v>
          </cell>
          <cell r="G334">
            <v>0.93887112733133193</v>
          </cell>
        </row>
        <row r="335">
          <cell r="A335">
            <v>38306</v>
          </cell>
          <cell r="D335">
            <v>0.87500000000000011</v>
          </cell>
          <cell r="E335">
            <v>0.92804369573866885</v>
          </cell>
          <cell r="F335">
            <v>0.89324432243012386</v>
          </cell>
          <cell r="G335">
            <v>0.89324432243012386</v>
          </cell>
        </row>
        <row r="336">
          <cell r="A336">
            <v>38322</v>
          </cell>
          <cell r="B336">
            <v>0.11871818786997865</v>
          </cell>
          <cell r="C336">
            <v>0.13260961164372329</v>
          </cell>
          <cell r="D336">
            <v>0.83333333333333348</v>
          </cell>
          <cell r="E336">
            <v>0.89704185215937648</v>
          </cell>
          <cell r="F336">
            <v>0.84761751752891568</v>
          </cell>
          <cell r="G336">
            <v>0.84761751752891568</v>
          </cell>
        </row>
        <row r="337">
          <cell r="A337">
            <v>38336</v>
          </cell>
          <cell r="D337">
            <v>0.79166666666666685</v>
          </cell>
          <cell r="E337">
            <v>0.83768275822438709</v>
          </cell>
          <cell r="F337">
            <v>0.78131271170705396</v>
          </cell>
          <cell r="G337">
            <v>0.78131271170705396</v>
          </cell>
        </row>
        <row r="338">
          <cell r="A338">
            <v>38353</v>
          </cell>
          <cell r="B338">
            <v>0.17467199711324904</v>
          </cell>
          <cell r="C338">
            <v>0.1442557882415571</v>
          </cell>
          <cell r="D338">
            <v>0.75000000000000022</v>
          </cell>
          <cell r="E338">
            <v>0.77832366428939781</v>
          </cell>
          <cell r="F338">
            <v>0.71500790588519236</v>
          </cell>
          <cell r="G338">
            <v>0.71500790588519236</v>
          </cell>
          <cell r="H338">
            <v>0.75386120056861217</v>
          </cell>
        </row>
        <row r="339">
          <cell r="A339">
            <v>38367</v>
          </cell>
          <cell r="D339">
            <v>0.70833333333333359</v>
          </cell>
          <cell r="E339">
            <v>0.69098766573277337</v>
          </cell>
          <cell r="F339">
            <v>0.64288001176441378</v>
          </cell>
          <cell r="G339">
            <v>0.64288001176441378</v>
          </cell>
        </row>
        <row r="340">
          <cell r="A340">
            <v>38384</v>
          </cell>
          <cell r="B340">
            <v>0.16877513220383922</v>
          </cell>
          <cell r="C340">
            <v>0.12663895902678027</v>
          </cell>
          <cell r="D340">
            <v>0.66666666666666696</v>
          </cell>
          <cell r="E340">
            <v>0.60365166717614882</v>
          </cell>
          <cell r="F340">
            <v>0.5707521176436352</v>
          </cell>
          <cell r="G340">
            <v>0.5707521176436352</v>
          </cell>
        </row>
        <row r="341">
          <cell r="A341">
            <v>38398</v>
          </cell>
          <cell r="D341">
            <v>0.62500000000000033</v>
          </cell>
          <cell r="E341">
            <v>0.51926410107422916</v>
          </cell>
          <cell r="F341">
            <v>0.50743263813024508</v>
          </cell>
          <cell r="G341">
            <v>0.50743263813024508</v>
          </cell>
        </row>
        <row r="342">
          <cell r="A342">
            <v>38412</v>
          </cell>
          <cell r="B342">
            <v>0.12871283754748111</v>
          </cell>
          <cell r="C342">
            <v>0.10411828997414581</v>
          </cell>
          <cell r="D342">
            <v>0.5833333333333337</v>
          </cell>
          <cell r="E342">
            <v>0.4348765349723096</v>
          </cell>
          <cell r="F342">
            <v>0.44411315861685496</v>
          </cell>
          <cell r="G342">
            <v>0.44411315861685496</v>
          </cell>
        </row>
        <row r="343">
          <cell r="A343">
            <v>38426</v>
          </cell>
          <cell r="D343">
            <v>0.54166666666666707</v>
          </cell>
          <cell r="E343">
            <v>0.37052011619856906</v>
          </cell>
          <cell r="F343">
            <v>0.39205401362978209</v>
          </cell>
          <cell r="G343">
            <v>0.39205401362978209</v>
          </cell>
        </row>
        <row r="344">
          <cell r="A344">
            <v>38443</v>
          </cell>
          <cell r="B344">
            <v>9.2806250795054071E-2</v>
          </cell>
          <cell r="C344">
            <v>7.8022808189410375E-2</v>
          </cell>
          <cell r="D344">
            <v>0.50000000000000044</v>
          </cell>
          <cell r="E344">
            <v>0.30616369742482852</v>
          </cell>
          <cell r="F344">
            <v>0.33999486864270917</v>
          </cell>
          <cell r="G344">
            <v>0.33999486864270917</v>
          </cell>
        </row>
        <row r="345">
          <cell r="A345">
            <v>38457</v>
          </cell>
          <cell r="D345">
            <v>0.45833333333333376</v>
          </cell>
          <cell r="E345">
            <v>0.25976057202730152</v>
          </cell>
          <cell r="F345">
            <v>0.30098346454800395</v>
          </cell>
          <cell r="G345">
            <v>0.30098346454800395</v>
          </cell>
        </row>
        <row r="346">
          <cell r="A346">
            <v>38473</v>
          </cell>
          <cell r="B346">
            <v>7.2488913024912296E-2</v>
          </cell>
          <cell r="C346">
            <v>5.9539281257238633E-2</v>
          </cell>
          <cell r="D346">
            <v>0.41666666666666707</v>
          </cell>
          <cell r="E346">
            <v>0.21335744662977446</v>
          </cell>
          <cell r="F346">
            <v>0.26197206045329879</v>
          </cell>
          <cell r="G346">
            <v>0.26197206045329879</v>
          </cell>
        </row>
        <row r="347">
          <cell r="A347">
            <v>38487</v>
          </cell>
          <cell r="D347">
            <v>0.37500000000000039</v>
          </cell>
          <cell r="E347">
            <v>0.17711299011731832</v>
          </cell>
          <cell r="F347">
            <v>0.23220241982467948</v>
          </cell>
          <cell r="G347">
            <v>0.23220241982467948</v>
          </cell>
        </row>
        <row r="348">
          <cell r="A348">
            <v>38504</v>
          </cell>
          <cell r="B348">
            <v>4.1643208963085571E-2</v>
          </cell>
          <cell r="C348">
            <v>5.0461386415593924E-2</v>
          </cell>
          <cell r="D348">
            <v>0.3333333333333337</v>
          </cell>
          <cell r="E348">
            <v>0.14086853360486218</v>
          </cell>
          <cell r="F348">
            <v>0.20243277919606018</v>
          </cell>
          <cell r="G348">
            <v>0.20243277919606018</v>
          </cell>
        </row>
        <row r="349">
          <cell r="A349">
            <v>38518</v>
          </cell>
          <cell r="D349">
            <v>0.29166666666666702</v>
          </cell>
          <cell r="E349">
            <v>0.12004692912331939</v>
          </cell>
          <cell r="F349">
            <v>0.1772020859882632</v>
          </cell>
          <cell r="G349">
            <v>0.1772020859882632</v>
          </cell>
        </row>
        <row r="350">
          <cell r="A350">
            <v>38534</v>
          </cell>
          <cell r="B350">
            <v>3.2975835141765081E-2</v>
          </cell>
          <cell r="C350">
            <v>4.8987548503065116E-2</v>
          </cell>
          <cell r="D350">
            <v>0.25000000000000033</v>
          </cell>
          <cell r="E350">
            <v>9.9225324641776608E-2</v>
          </cell>
          <cell r="F350">
            <v>0.15197139278046626</v>
          </cell>
          <cell r="G350">
            <v>0.15197139278046626</v>
          </cell>
        </row>
        <row r="351">
          <cell r="A351">
            <v>38548</v>
          </cell>
          <cell r="D351">
            <v>0.20833333333333368</v>
          </cell>
          <cell r="E351">
            <v>8.2737407070894067E-2</v>
          </cell>
          <cell r="F351">
            <v>0.12747761852893369</v>
          </cell>
          <cell r="G351">
            <v>0.12747761852893369</v>
          </cell>
        </row>
        <row r="352">
          <cell r="A352">
            <v>38565</v>
          </cell>
          <cell r="B352">
            <v>3.4214767889140123E-2</v>
          </cell>
          <cell r="C352">
            <v>5.1477557845171808E-2</v>
          </cell>
          <cell r="D352">
            <v>0.16666666666666702</v>
          </cell>
          <cell r="E352">
            <v>6.6249489500011527E-2</v>
          </cell>
          <cell r="F352">
            <v>0.10298384427740113</v>
          </cell>
          <cell r="G352">
            <v>0.11325662790590919</v>
          </cell>
          <cell r="H352">
            <v>0.4</v>
          </cell>
        </row>
        <row r="353">
          <cell r="A353">
            <v>38579</v>
          </cell>
          <cell r="D353">
            <v>0.12500000000000036</v>
          </cell>
          <cell r="E353">
            <v>4.9142105555441469E-2</v>
          </cell>
          <cell r="F353">
            <v>7.7245065354815234E-2</v>
          </cell>
          <cell r="G353">
            <v>7.7245065354815234E-2</v>
          </cell>
        </row>
        <row r="354">
          <cell r="A354">
            <v>38596</v>
          </cell>
          <cell r="B354">
            <v>3.2034721610871411E-2</v>
          </cell>
          <cell r="C354">
            <v>5.1506286432229327E-2</v>
          </cell>
          <cell r="D354">
            <v>8.3333333333333703E-2</v>
          </cell>
          <cell r="E354">
            <v>3.2034721610871411E-2</v>
          </cell>
          <cell r="F354">
            <v>5.1506286432229327E-2</v>
          </cell>
          <cell r="G354">
            <v>5.1506286432229327E-2</v>
          </cell>
        </row>
        <row r="355">
          <cell r="A355">
            <v>38610</v>
          </cell>
          <cell r="D355">
            <v>4.1666666666667039E-2</v>
          </cell>
          <cell r="E355">
            <v>1.6017360805435706E-2</v>
          </cell>
          <cell r="F355">
            <v>2.5753143216114664E-2</v>
          </cell>
          <cell r="G355">
            <v>2.5753143216114664E-2</v>
          </cell>
        </row>
        <row r="356">
          <cell r="A356">
            <v>38625</v>
          </cell>
          <cell r="D356">
            <v>3.7470027081099033E-16</v>
          </cell>
          <cell r="E356">
            <v>0</v>
          </cell>
          <cell r="F356">
            <v>0</v>
          </cell>
          <cell r="G356">
            <v>0</v>
          </cell>
        </row>
        <row r="357">
          <cell r="B357">
            <v>0.99999999999999989</v>
          </cell>
          <cell r="C357">
            <v>1.0000000000000002</v>
          </cell>
        </row>
        <row r="359">
          <cell r="A359" t="str">
            <v>WTX Cities (table_wtc)</v>
          </cell>
        </row>
        <row r="360">
          <cell r="A360">
            <v>38261</v>
          </cell>
          <cell r="B360">
            <v>4.0954460682038479E-2</v>
          </cell>
          <cell r="C360">
            <v>6.1128872668668038E-2</v>
          </cell>
          <cell r="D360">
            <v>1</v>
          </cell>
          <cell r="E360">
            <v>0.99999999999999978</v>
          </cell>
          <cell r="F360">
            <v>1</v>
          </cell>
          <cell r="G360">
            <v>1</v>
          </cell>
          <cell r="I360">
            <v>1</v>
          </cell>
        </row>
        <row r="361">
          <cell r="A361">
            <v>38275</v>
          </cell>
          <cell r="D361">
            <v>0.95833333333333337</v>
          </cell>
          <cell r="E361">
            <v>0.97952276965898055</v>
          </cell>
          <cell r="F361">
            <v>0.96943556366566597</v>
          </cell>
          <cell r="G361">
            <v>0.96943556366566597</v>
          </cell>
        </row>
        <row r="362">
          <cell r="A362">
            <v>38292</v>
          </cell>
          <cell r="B362">
            <v>6.2003687158584855E-2</v>
          </cell>
          <cell r="C362">
            <v>9.1253609802416272E-2</v>
          </cell>
          <cell r="D362">
            <v>0.91666666666666674</v>
          </cell>
          <cell r="E362">
            <v>0.95904553931796133</v>
          </cell>
          <cell r="F362">
            <v>0.93887112733133193</v>
          </cell>
          <cell r="G362">
            <v>0.93887112733133193</v>
          </cell>
        </row>
        <row r="363">
          <cell r="A363">
            <v>38306</v>
          </cell>
          <cell r="D363">
            <v>0.87500000000000011</v>
          </cell>
          <cell r="E363">
            <v>0.92804369573866885</v>
          </cell>
          <cell r="F363">
            <v>0.89324432243012386</v>
          </cell>
          <cell r="G363">
            <v>0.89324432243012386</v>
          </cell>
        </row>
        <row r="364">
          <cell r="A364">
            <v>38322</v>
          </cell>
          <cell r="B364">
            <v>0.11871818786997865</v>
          </cell>
          <cell r="C364">
            <v>0.13260961164372329</v>
          </cell>
          <cell r="D364">
            <v>0.83333333333333348</v>
          </cell>
          <cell r="E364">
            <v>0.89704185215937648</v>
          </cell>
          <cell r="F364">
            <v>0.84761751752891568</v>
          </cell>
          <cell r="G364">
            <v>0.84761751752891568</v>
          </cell>
        </row>
        <row r="365">
          <cell r="A365">
            <v>38336</v>
          </cell>
          <cell r="D365">
            <v>0.79166666666666685</v>
          </cell>
          <cell r="E365">
            <v>0.83768275822438709</v>
          </cell>
          <cell r="F365">
            <v>0.78131271170705396</v>
          </cell>
          <cell r="G365">
            <v>0.78131271170705396</v>
          </cell>
        </row>
        <row r="366">
          <cell r="A366">
            <v>38353</v>
          </cell>
          <cell r="B366">
            <v>0.17467199711324904</v>
          </cell>
          <cell r="C366">
            <v>0.1442557882415571</v>
          </cell>
          <cell r="D366">
            <v>0.75000000000000022</v>
          </cell>
          <cell r="E366">
            <v>0.77832366428939781</v>
          </cell>
          <cell r="F366">
            <v>0.71500790588519236</v>
          </cell>
          <cell r="G366">
            <v>0.71500790588519236</v>
          </cell>
          <cell r="H366">
            <v>0.76789604556927249</v>
          </cell>
        </row>
        <row r="367">
          <cell r="A367">
            <v>38367</v>
          </cell>
          <cell r="D367">
            <v>0.70833333333333359</v>
          </cell>
          <cell r="E367">
            <v>0.69098766573277337</v>
          </cell>
          <cell r="F367">
            <v>0.64288001176441378</v>
          </cell>
          <cell r="G367">
            <v>0.64288001176441378</v>
          </cell>
        </row>
        <row r="368">
          <cell r="A368">
            <v>38384</v>
          </cell>
          <cell r="B368">
            <v>0.16877513220383922</v>
          </cell>
          <cell r="C368">
            <v>0.12663895902678027</v>
          </cell>
          <cell r="D368">
            <v>0.66666666666666696</v>
          </cell>
          <cell r="E368">
            <v>0.60365166717614882</v>
          </cell>
          <cell r="F368">
            <v>0.5707521176436352</v>
          </cell>
          <cell r="G368">
            <v>0.5707521176436352</v>
          </cell>
        </row>
        <row r="369">
          <cell r="A369">
            <v>38398</v>
          </cell>
          <cell r="D369">
            <v>0.62500000000000033</v>
          </cell>
          <cell r="E369">
            <v>0.51926410107422916</v>
          </cell>
          <cell r="F369">
            <v>0.50743263813024508</v>
          </cell>
          <cell r="G369">
            <v>0.50743263813024508</v>
          </cell>
        </row>
        <row r="370">
          <cell r="A370">
            <v>38412</v>
          </cell>
          <cell r="B370">
            <v>0.12871283754748111</v>
          </cell>
          <cell r="C370">
            <v>0.10411828997414581</v>
          </cell>
          <cell r="D370">
            <v>0.5833333333333337</v>
          </cell>
          <cell r="E370">
            <v>0.4348765349723096</v>
          </cell>
          <cell r="F370">
            <v>0.44411315861685496</v>
          </cell>
          <cell r="G370">
            <v>0.44411315861685496</v>
          </cell>
        </row>
        <row r="371">
          <cell r="A371">
            <v>38426</v>
          </cell>
          <cell r="D371">
            <v>0.54166666666666707</v>
          </cell>
          <cell r="E371">
            <v>0.37052011619856906</v>
          </cell>
          <cell r="F371">
            <v>0.39205401362978209</v>
          </cell>
          <cell r="G371">
            <v>0.39205401362978209</v>
          </cell>
        </row>
        <row r="372">
          <cell r="A372">
            <v>38443</v>
          </cell>
          <cell r="B372">
            <v>9.2806250795054071E-2</v>
          </cell>
          <cell r="C372">
            <v>7.8022808189410375E-2</v>
          </cell>
          <cell r="D372">
            <v>0.50000000000000044</v>
          </cell>
          <cell r="E372">
            <v>0.30616369742482852</v>
          </cell>
          <cell r="F372">
            <v>0.33999486864270917</v>
          </cell>
          <cell r="G372">
            <v>0.33999486864270917</v>
          </cell>
        </row>
        <row r="373">
          <cell r="A373">
            <v>38457</v>
          </cell>
          <cell r="D373">
            <v>0.45833333333333376</v>
          </cell>
          <cell r="E373">
            <v>0.25976057202730152</v>
          </cell>
          <cell r="F373">
            <v>0.30098346454800395</v>
          </cell>
          <cell r="G373">
            <v>0.30098346454800395</v>
          </cell>
        </row>
        <row r="374">
          <cell r="A374">
            <v>38473</v>
          </cell>
          <cell r="B374">
            <v>7.2488913024912296E-2</v>
          </cell>
          <cell r="C374">
            <v>5.9539281257238633E-2</v>
          </cell>
          <cell r="D374">
            <v>0.41666666666666707</v>
          </cell>
          <cell r="E374">
            <v>0.21335744662977446</v>
          </cell>
          <cell r="F374">
            <v>0.26197206045329879</v>
          </cell>
          <cell r="G374">
            <v>0.26197206045329879</v>
          </cell>
        </row>
        <row r="375">
          <cell r="A375">
            <v>38487</v>
          </cell>
          <cell r="D375">
            <v>0.37500000000000039</v>
          </cell>
          <cell r="E375">
            <v>0.17711299011731832</v>
          </cell>
          <cell r="F375">
            <v>0.23220241982467948</v>
          </cell>
          <cell r="G375">
            <v>0.23220241982467948</v>
          </cell>
        </row>
        <row r="376">
          <cell r="A376">
            <v>38504</v>
          </cell>
          <cell r="B376">
            <v>4.1643208963085571E-2</v>
          </cell>
          <cell r="C376">
            <v>5.0461386415593924E-2</v>
          </cell>
          <cell r="D376">
            <v>0.3333333333333337</v>
          </cell>
          <cell r="E376">
            <v>0.14086853360486218</v>
          </cell>
          <cell r="F376">
            <v>0.20243277919606018</v>
          </cell>
          <cell r="G376">
            <v>0.20243277919606018</v>
          </cell>
        </row>
        <row r="377">
          <cell r="A377">
            <v>38518</v>
          </cell>
          <cell r="D377">
            <v>0.29166666666666702</v>
          </cell>
          <cell r="E377">
            <v>0.12004692912331939</v>
          </cell>
          <cell r="F377">
            <v>0.1772020859882632</v>
          </cell>
          <cell r="G377">
            <v>0.1772020859882632</v>
          </cell>
        </row>
        <row r="378">
          <cell r="A378">
            <v>38534</v>
          </cell>
          <cell r="B378">
            <v>3.2975835141765081E-2</v>
          </cell>
          <cell r="C378">
            <v>4.8987548503065116E-2</v>
          </cell>
          <cell r="D378">
            <v>0.25000000000000033</v>
          </cell>
          <cell r="E378">
            <v>9.9225324641776608E-2</v>
          </cell>
          <cell r="F378">
            <v>0.15197139278046626</v>
          </cell>
          <cell r="G378">
            <v>0.15197139278046626</v>
          </cell>
        </row>
        <row r="379">
          <cell r="A379">
            <v>38548</v>
          </cell>
          <cell r="D379">
            <v>0.20833333333333368</v>
          </cell>
          <cell r="E379">
            <v>8.2737407070894067E-2</v>
          </cell>
          <cell r="F379">
            <v>0.12747761852893369</v>
          </cell>
          <cell r="G379">
            <v>0.12747761852893369</v>
          </cell>
        </row>
        <row r="380">
          <cell r="A380">
            <v>38565</v>
          </cell>
          <cell r="B380">
            <v>3.4214767889140123E-2</v>
          </cell>
          <cell r="C380">
            <v>5.1477557845171808E-2</v>
          </cell>
          <cell r="D380">
            <v>0.16666666666666702</v>
          </cell>
          <cell r="E380">
            <v>6.6249489500011527E-2</v>
          </cell>
          <cell r="F380">
            <v>0.10298384427740113</v>
          </cell>
          <cell r="G380">
            <v>5.1687221313185164E-2</v>
          </cell>
          <cell r="H380">
            <v>0.45955451348182885</v>
          </cell>
          <cell r="I380">
            <v>-0.18194344682013541</v>
          </cell>
        </row>
        <row r="381">
          <cell r="A381">
            <v>38579</v>
          </cell>
          <cell r="D381">
            <v>0.12500000000000036</v>
          </cell>
          <cell r="E381">
            <v>4.9142105555441469E-2</v>
          </cell>
          <cell r="F381">
            <v>7.7245065354815234E-2</v>
          </cell>
          <cell r="G381">
            <v>7.7245065354815234E-2</v>
          </cell>
        </row>
        <row r="382">
          <cell r="A382">
            <v>38596</v>
          </cell>
          <cell r="B382">
            <v>3.2034721610871411E-2</v>
          </cell>
          <cell r="C382">
            <v>5.1506286432229327E-2</v>
          </cell>
          <cell r="D382">
            <v>8.3333333333333703E-2</v>
          </cell>
          <cell r="E382">
            <v>3.2034721610871411E-2</v>
          </cell>
          <cell r="F382">
            <v>5.1506286432229327E-2</v>
          </cell>
          <cell r="G382">
            <v>5.1506286432229327E-2</v>
          </cell>
        </row>
        <row r="383">
          <cell r="A383">
            <v>38610</v>
          </cell>
          <cell r="D383">
            <v>4.1666666666667039E-2</v>
          </cell>
          <cell r="E383">
            <v>1.6017360805435706E-2</v>
          </cell>
          <cell r="F383">
            <v>2.5753143216114664E-2</v>
          </cell>
          <cell r="G383">
            <v>2.5753143216114664E-2</v>
          </cell>
        </row>
        <row r="384">
          <cell r="A384">
            <v>38625</v>
          </cell>
          <cell r="D384">
            <v>3.7470027081099033E-16</v>
          </cell>
          <cell r="E384">
            <v>0</v>
          </cell>
          <cell r="F384">
            <v>0</v>
          </cell>
          <cell r="G384">
            <v>0</v>
          </cell>
        </row>
        <row r="385">
          <cell r="B385">
            <v>0.99999999999999989</v>
          </cell>
          <cell r="C385">
            <v>1.0000000000000002</v>
          </cell>
        </row>
        <row r="388">
          <cell r="A388" t="str">
            <v>FRITCH (table_FR)</v>
          </cell>
        </row>
        <row r="389">
          <cell r="A389">
            <v>38261</v>
          </cell>
          <cell r="B389">
            <v>4.0954460682038479E-2</v>
          </cell>
          <cell r="C389">
            <v>6.1128872668668038E-2</v>
          </cell>
          <cell r="D389">
            <v>1</v>
          </cell>
          <cell r="E389">
            <v>0.99999999999999978</v>
          </cell>
          <cell r="F389">
            <v>1</v>
          </cell>
          <cell r="G389">
            <v>1</v>
          </cell>
        </row>
        <row r="390">
          <cell r="A390">
            <v>38275</v>
          </cell>
          <cell r="D390">
            <v>0.95833333333333337</v>
          </cell>
          <cell r="E390">
            <v>0.97952276965898055</v>
          </cell>
          <cell r="F390">
            <v>0.96943556366566597</v>
          </cell>
          <cell r="G390">
            <v>0.96943556366566597</v>
          </cell>
        </row>
        <row r="391">
          <cell r="A391">
            <v>38292</v>
          </cell>
          <cell r="B391">
            <v>6.2003687158584855E-2</v>
          </cell>
          <cell r="C391">
            <v>9.1253609802416272E-2</v>
          </cell>
          <cell r="D391">
            <v>0.91666666666666674</v>
          </cell>
          <cell r="E391">
            <v>0.95904553931796133</v>
          </cell>
          <cell r="F391">
            <v>0.93887112733133193</v>
          </cell>
          <cell r="G391">
            <v>0.93887112733133193</v>
          </cell>
        </row>
        <row r="392">
          <cell r="A392">
            <v>38306</v>
          </cell>
          <cell r="D392">
            <v>0.87500000000000011</v>
          </cell>
          <cell r="E392">
            <v>0.92804369573866885</v>
          </cell>
          <cell r="F392">
            <v>0.89324432243012386</v>
          </cell>
          <cell r="G392">
            <v>0.89324432243012386</v>
          </cell>
        </row>
        <row r="393">
          <cell r="A393">
            <v>38322</v>
          </cell>
          <cell r="B393">
            <v>0.11871818786997865</v>
          </cell>
          <cell r="C393">
            <v>0.13260961164372329</v>
          </cell>
          <cell r="D393">
            <v>0.83333333333333348</v>
          </cell>
          <cell r="E393">
            <v>0.89704185215937648</v>
          </cell>
          <cell r="F393">
            <v>0.84761751752891568</v>
          </cell>
          <cell r="G393">
            <v>0.84761751752891568</v>
          </cell>
        </row>
        <row r="394">
          <cell r="A394">
            <v>38336</v>
          </cell>
          <cell r="D394">
            <v>0.79166666666666685</v>
          </cell>
          <cell r="E394">
            <v>0.83768275822438709</v>
          </cell>
          <cell r="F394">
            <v>0.78131271170705396</v>
          </cell>
          <cell r="G394">
            <v>0.78131271170705396</v>
          </cell>
        </row>
        <row r="395">
          <cell r="A395">
            <v>38353</v>
          </cell>
          <cell r="B395">
            <v>0.17467199711324904</v>
          </cell>
          <cell r="C395">
            <v>0.1442557882415571</v>
          </cell>
          <cell r="D395">
            <v>0.75000000000000022</v>
          </cell>
          <cell r="E395">
            <v>0.77832366428939781</v>
          </cell>
          <cell r="F395">
            <v>0.71500790588519236</v>
          </cell>
          <cell r="G395">
            <v>0.71500790588519236</v>
          </cell>
        </row>
        <row r="396">
          <cell r="A396">
            <v>38367</v>
          </cell>
          <cell r="D396">
            <v>0.70833333333333359</v>
          </cell>
          <cell r="E396">
            <v>0.69098766573277337</v>
          </cell>
          <cell r="F396">
            <v>0.64288001176441378</v>
          </cell>
          <cell r="G396">
            <v>0.64288001176441378</v>
          </cell>
        </row>
        <row r="397">
          <cell r="A397">
            <v>38384</v>
          </cell>
          <cell r="B397">
            <v>0.16877513220383922</v>
          </cell>
          <cell r="C397">
            <v>0.12663895902678027</v>
          </cell>
          <cell r="D397">
            <v>0.66666666666666696</v>
          </cell>
          <cell r="E397">
            <v>0.60365166717614882</v>
          </cell>
          <cell r="F397">
            <v>0.5707521176436352</v>
          </cell>
          <cell r="G397">
            <v>0.5707521176436352</v>
          </cell>
        </row>
        <row r="398">
          <cell r="A398">
            <v>38398</v>
          </cell>
          <cell r="D398">
            <v>0.62500000000000033</v>
          </cell>
          <cell r="E398">
            <v>0.51926410107422916</v>
          </cell>
          <cell r="F398">
            <v>0.50743263813024508</v>
          </cell>
          <cell r="G398">
            <v>0.50743263813024508</v>
          </cell>
        </row>
        <row r="399">
          <cell r="A399">
            <v>38412</v>
          </cell>
          <cell r="B399">
            <v>0.12871283754748111</v>
          </cell>
          <cell r="C399">
            <v>0.10411828997414581</v>
          </cell>
          <cell r="D399">
            <v>0.5833333333333337</v>
          </cell>
          <cell r="E399">
            <v>0.4348765349723096</v>
          </cell>
          <cell r="F399">
            <v>0.44411315861685496</v>
          </cell>
          <cell r="G399">
            <v>0.44411315861685496</v>
          </cell>
        </row>
        <row r="400">
          <cell r="A400">
            <v>38426</v>
          </cell>
          <cell r="D400">
            <v>0.54166666666666707</v>
          </cell>
          <cell r="E400">
            <v>0.37052011619856906</v>
          </cell>
          <cell r="F400">
            <v>0.39205401362978209</v>
          </cell>
          <cell r="G400">
            <v>0.39205401362978209</v>
          </cell>
        </row>
        <row r="401">
          <cell r="A401">
            <v>38443</v>
          </cell>
          <cell r="B401">
            <v>9.2806250795054071E-2</v>
          </cell>
          <cell r="C401">
            <v>7.8022808189410375E-2</v>
          </cell>
          <cell r="D401">
            <v>0.50000000000000044</v>
          </cell>
          <cell r="E401">
            <v>0.30616369742482852</v>
          </cell>
          <cell r="F401">
            <v>0.33999486864270917</v>
          </cell>
          <cell r="G401">
            <v>0.33999486864270917</v>
          </cell>
        </row>
        <row r="402">
          <cell r="A402">
            <v>38457</v>
          </cell>
          <cell r="D402">
            <v>0.45833333333333376</v>
          </cell>
          <cell r="E402">
            <v>0.25976057202730152</v>
          </cell>
          <cell r="F402">
            <v>0.30098346454800395</v>
          </cell>
          <cell r="G402">
            <v>0.30098346454800395</v>
          </cell>
        </row>
        <row r="403">
          <cell r="A403">
            <v>38473</v>
          </cell>
          <cell r="B403">
            <v>7.2488913024912296E-2</v>
          </cell>
          <cell r="C403">
            <v>5.9539281257238633E-2</v>
          </cell>
          <cell r="D403">
            <v>0.41666666666666707</v>
          </cell>
          <cell r="E403">
            <v>0.21335744662977446</v>
          </cell>
          <cell r="F403">
            <v>0.26197206045329879</v>
          </cell>
          <cell r="G403">
            <v>0.26197206045329879</v>
          </cell>
        </row>
        <row r="404">
          <cell r="A404">
            <v>38487</v>
          </cell>
          <cell r="D404">
            <v>0.37500000000000039</v>
          </cell>
          <cell r="E404">
            <v>0.17711299011731832</v>
          </cell>
          <cell r="F404">
            <v>0.23220241982467948</v>
          </cell>
          <cell r="G404">
            <v>0.23220241982467948</v>
          </cell>
        </row>
        <row r="405">
          <cell r="A405">
            <v>38504</v>
          </cell>
          <cell r="B405">
            <v>4.1643208963085571E-2</v>
          </cell>
          <cell r="C405">
            <v>5.0461386415593924E-2</v>
          </cell>
          <cell r="D405">
            <v>0.3333333333333337</v>
          </cell>
          <cell r="E405">
            <v>0.14086853360486218</v>
          </cell>
          <cell r="F405">
            <v>0.20243277919606018</v>
          </cell>
          <cell r="G405">
            <v>0.20243277919606018</v>
          </cell>
        </row>
        <row r="406">
          <cell r="A406">
            <v>38518</v>
          </cell>
          <cell r="D406">
            <v>0.29166666666666702</v>
          </cell>
          <cell r="E406">
            <v>0.12004692912331939</v>
          </cell>
          <cell r="F406">
            <v>0.1772020859882632</v>
          </cell>
          <cell r="G406">
            <v>0.1772020859882632</v>
          </cell>
        </row>
        <row r="407">
          <cell r="A407">
            <v>38534</v>
          </cell>
          <cell r="B407">
            <v>3.2975835141765081E-2</v>
          </cell>
          <cell r="C407">
            <v>4.8987548503065116E-2</v>
          </cell>
          <cell r="D407">
            <v>0.25000000000000033</v>
          </cell>
          <cell r="E407">
            <v>9.9225324641776608E-2</v>
          </cell>
          <cell r="F407">
            <v>0.15197139278046626</v>
          </cell>
          <cell r="G407">
            <v>0.15197139278046626</v>
          </cell>
        </row>
        <row r="408">
          <cell r="A408">
            <v>38548</v>
          </cell>
          <cell r="D408">
            <v>0.20833333333333368</v>
          </cell>
          <cell r="E408">
            <v>8.2737407070894067E-2</v>
          </cell>
          <cell r="F408">
            <v>0.12747761852893369</v>
          </cell>
          <cell r="G408">
            <v>0.12747761852893369</v>
          </cell>
        </row>
        <row r="409">
          <cell r="A409">
            <v>38565</v>
          </cell>
          <cell r="B409">
            <v>3.4214767889140123E-2</v>
          </cell>
          <cell r="C409">
            <v>5.1477557845171808E-2</v>
          </cell>
          <cell r="D409">
            <v>0.16666666666666702</v>
          </cell>
          <cell r="E409">
            <v>6.6249489500011527E-2</v>
          </cell>
          <cell r="F409">
            <v>0.10298384427740113</v>
          </cell>
          <cell r="G409">
            <v>3.9284808332214212E-2</v>
          </cell>
        </row>
        <row r="410">
          <cell r="A410">
            <v>38579</v>
          </cell>
          <cell r="D410">
            <v>0.12500000000000036</v>
          </cell>
          <cell r="E410">
            <v>4.9142105555441469E-2</v>
          </cell>
          <cell r="F410">
            <v>7.7245065354815234E-2</v>
          </cell>
          <cell r="G410">
            <v>7.7245065354815234E-2</v>
          </cell>
        </row>
        <row r="411">
          <cell r="A411">
            <v>38596</v>
          </cell>
          <cell r="B411">
            <v>3.2034721610871411E-2</v>
          </cell>
          <cell r="C411">
            <v>5.1506286432229327E-2</v>
          </cell>
          <cell r="D411">
            <v>8.3333333333333703E-2</v>
          </cell>
          <cell r="E411">
            <v>3.2034721610871411E-2</v>
          </cell>
          <cell r="F411">
            <v>5.1506286432229327E-2</v>
          </cell>
          <cell r="G411">
            <v>5.1506286432229327E-2</v>
          </cell>
        </row>
        <row r="412">
          <cell r="A412">
            <v>38610</v>
          </cell>
          <cell r="D412">
            <v>4.1666666666667039E-2</v>
          </cell>
          <cell r="E412">
            <v>1.6017360805435706E-2</v>
          </cell>
          <cell r="F412">
            <v>2.5753143216114664E-2</v>
          </cell>
          <cell r="G412">
            <v>2.5753143216114664E-2</v>
          </cell>
        </row>
        <row r="413">
          <cell r="A413">
            <v>38625</v>
          </cell>
          <cell r="D413">
            <v>3.7470027081099033E-16</v>
          </cell>
          <cell r="E413">
            <v>0</v>
          </cell>
          <cell r="F413">
            <v>0</v>
          </cell>
          <cell r="G413">
            <v>0</v>
          </cell>
        </row>
        <row r="414">
          <cell r="B414">
            <v>0.99999999999999989</v>
          </cell>
          <cell r="C414">
            <v>1.0000000000000002</v>
          </cell>
        </row>
        <row r="446">
          <cell r="A446" t="str">
            <v>APT (table_apt)</v>
          </cell>
        </row>
        <row r="447">
          <cell r="A447">
            <v>38261</v>
          </cell>
          <cell r="B447">
            <v>3.6999999999999998E-2</v>
          </cell>
          <cell r="C447">
            <v>6.5000000000000002E-2</v>
          </cell>
          <cell r="D447">
            <v>1</v>
          </cell>
          <cell r="E447">
            <v>0.99999999999999989</v>
          </cell>
          <cell r="F447">
            <v>1</v>
          </cell>
          <cell r="G447">
            <v>1</v>
          </cell>
        </row>
        <row r="448">
          <cell r="A448">
            <v>38275</v>
          </cell>
          <cell r="D448">
            <v>0.95833333333333337</v>
          </cell>
          <cell r="E448">
            <v>0.98149999999999982</v>
          </cell>
          <cell r="F448">
            <v>0.96750000000000003</v>
          </cell>
          <cell r="G448">
            <v>0.96750000000000003</v>
          </cell>
        </row>
        <row r="449">
          <cell r="A449">
            <v>38292</v>
          </cell>
          <cell r="B449">
            <v>6.5000000000000002E-2</v>
          </cell>
          <cell r="C449">
            <v>7.5999999999999998E-2</v>
          </cell>
          <cell r="D449">
            <v>0.91666666666666674</v>
          </cell>
          <cell r="E449">
            <v>0.96299999999999986</v>
          </cell>
          <cell r="F449">
            <v>0.93499999999999994</v>
          </cell>
          <cell r="G449">
            <v>0.93499999999999994</v>
          </cell>
        </row>
        <row r="450">
          <cell r="A450">
            <v>38306</v>
          </cell>
          <cell r="D450">
            <v>0.87500000000000011</v>
          </cell>
          <cell r="E450">
            <v>0.93049999999999988</v>
          </cell>
          <cell r="F450">
            <v>0.89700000000000002</v>
          </cell>
          <cell r="G450">
            <v>0.89700000000000002</v>
          </cell>
        </row>
        <row r="451">
          <cell r="A451">
            <v>38322</v>
          </cell>
          <cell r="B451">
            <v>0.13800000000000001</v>
          </cell>
          <cell r="C451">
            <v>0.105</v>
          </cell>
          <cell r="D451">
            <v>0.83333333333333348</v>
          </cell>
          <cell r="E451">
            <v>0.89799999999999991</v>
          </cell>
          <cell r="F451">
            <v>0.85899999999999999</v>
          </cell>
          <cell r="G451">
            <v>0.85899999999999999</v>
          </cell>
        </row>
        <row r="452">
          <cell r="A452">
            <v>38336</v>
          </cell>
          <cell r="D452">
            <v>0.79166666666666685</v>
          </cell>
          <cell r="E452">
            <v>0.82899999999999996</v>
          </cell>
          <cell r="F452">
            <v>0.80649999999999999</v>
          </cell>
          <cell r="G452">
            <v>0.80649999999999999</v>
          </cell>
        </row>
        <row r="453">
          <cell r="A453">
            <v>38353</v>
          </cell>
          <cell r="B453">
            <v>0.20699999999999999</v>
          </cell>
          <cell r="C453">
            <v>0.13300000000000001</v>
          </cell>
          <cell r="D453">
            <v>0.75000000000000022</v>
          </cell>
          <cell r="E453">
            <v>0.7599999999999999</v>
          </cell>
          <cell r="F453">
            <v>0.754</v>
          </cell>
          <cell r="G453">
            <v>0.754</v>
          </cell>
        </row>
        <row r="454">
          <cell r="A454">
            <v>38367</v>
          </cell>
          <cell r="D454">
            <v>0.70833333333333359</v>
          </cell>
          <cell r="E454">
            <v>0.65649999999999986</v>
          </cell>
          <cell r="F454">
            <v>0.6875</v>
          </cell>
          <cell r="G454">
            <v>0.6875</v>
          </cell>
        </row>
        <row r="455">
          <cell r="A455">
            <v>38384</v>
          </cell>
          <cell r="B455">
            <v>0.18</v>
          </cell>
          <cell r="C455">
            <v>0.122</v>
          </cell>
          <cell r="D455">
            <v>0.66666666666666696</v>
          </cell>
          <cell r="E455">
            <v>0.55299999999999994</v>
          </cell>
          <cell r="F455">
            <v>0.621</v>
          </cell>
          <cell r="G455">
            <v>0.621</v>
          </cell>
        </row>
        <row r="456">
          <cell r="A456">
            <v>38398</v>
          </cell>
          <cell r="D456">
            <v>0.62500000000000033</v>
          </cell>
          <cell r="E456">
            <v>0.46299999999999997</v>
          </cell>
          <cell r="F456">
            <v>0.56000000000000005</v>
          </cell>
          <cell r="G456">
            <v>0.56000000000000005</v>
          </cell>
        </row>
        <row r="457">
          <cell r="A457">
            <v>38412</v>
          </cell>
          <cell r="B457">
            <v>0.13500000000000001</v>
          </cell>
          <cell r="C457">
            <v>0.104</v>
          </cell>
          <cell r="D457">
            <v>0.5833333333333337</v>
          </cell>
          <cell r="E457">
            <v>0.373</v>
          </cell>
          <cell r="F457">
            <v>0.499</v>
          </cell>
          <cell r="G457">
            <v>0.65</v>
          </cell>
        </row>
        <row r="458">
          <cell r="A458">
            <v>38426</v>
          </cell>
          <cell r="D458">
            <v>0.54166666666666707</v>
          </cell>
          <cell r="E458">
            <v>0.30549999999999999</v>
          </cell>
          <cell r="F458">
            <v>0.44700000000000001</v>
          </cell>
          <cell r="G458">
            <v>0.44700000000000001</v>
          </cell>
        </row>
        <row r="459">
          <cell r="A459">
            <v>38443</v>
          </cell>
          <cell r="B459">
            <v>7.8E-2</v>
          </cell>
          <cell r="C459">
            <v>8.2000000000000003E-2</v>
          </cell>
          <cell r="D459">
            <v>0.50000000000000044</v>
          </cell>
          <cell r="E459">
            <v>0.23799999999999999</v>
          </cell>
          <cell r="F459">
            <v>0.39500000000000002</v>
          </cell>
          <cell r="G459">
            <v>0.39500000000000002</v>
          </cell>
        </row>
        <row r="460">
          <cell r="A460">
            <v>38457</v>
          </cell>
          <cell r="D460">
            <v>0.45833333333333376</v>
          </cell>
          <cell r="E460">
            <v>0.19900000000000001</v>
          </cell>
          <cell r="F460">
            <v>0.35399999999999998</v>
          </cell>
          <cell r="G460">
            <v>0.35399999999999998</v>
          </cell>
        </row>
        <row r="461">
          <cell r="A461">
            <v>38473</v>
          </cell>
          <cell r="B461">
            <v>3.9E-2</v>
          </cell>
          <cell r="C461">
            <v>6.6000000000000003E-2</v>
          </cell>
          <cell r="D461">
            <v>0.41666666666666707</v>
          </cell>
          <cell r="E461">
            <v>0.16</v>
          </cell>
          <cell r="F461">
            <v>0.313</v>
          </cell>
          <cell r="G461">
            <v>0.8122605363984674</v>
          </cell>
        </row>
        <row r="462">
          <cell r="A462">
            <v>38487</v>
          </cell>
          <cell r="D462">
            <v>0.37500000000000039</v>
          </cell>
          <cell r="E462">
            <v>0.14050000000000001</v>
          </cell>
          <cell r="F462">
            <v>0.28000000000000003</v>
          </cell>
          <cell r="G462">
            <v>0.28000000000000003</v>
          </cell>
        </row>
        <row r="463">
          <cell r="A463">
            <v>38504</v>
          </cell>
          <cell r="B463">
            <v>3.5999999999999997E-2</v>
          </cell>
          <cell r="C463">
            <v>6.4000000000000001E-2</v>
          </cell>
          <cell r="D463">
            <v>0.3333333333333337</v>
          </cell>
          <cell r="E463">
            <v>0.121</v>
          </cell>
          <cell r="F463">
            <v>0.247</v>
          </cell>
          <cell r="G463">
            <v>0.247</v>
          </cell>
        </row>
        <row r="464">
          <cell r="A464">
            <v>38518</v>
          </cell>
          <cell r="D464">
            <v>0.29166666666666702</v>
          </cell>
          <cell r="E464">
            <v>0.10300000000000001</v>
          </cell>
          <cell r="F464">
            <v>0.215</v>
          </cell>
          <cell r="G464">
            <v>0.215</v>
          </cell>
        </row>
        <row r="465">
          <cell r="A465">
            <v>38534</v>
          </cell>
          <cell r="B465">
            <v>2.9000000000000001E-2</v>
          </cell>
          <cell r="C465">
            <v>6.0999999999999999E-2</v>
          </cell>
          <cell r="D465">
            <v>0.25000000000000033</v>
          </cell>
          <cell r="E465">
            <v>8.5000000000000006E-2</v>
          </cell>
          <cell r="F465">
            <v>0.183</v>
          </cell>
          <cell r="G465">
            <v>0.183</v>
          </cell>
        </row>
        <row r="466">
          <cell r="A466">
            <v>38548</v>
          </cell>
          <cell r="D466">
            <v>0.20833333333333368</v>
          </cell>
          <cell r="E466">
            <v>7.0500000000000007E-2</v>
          </cell>
          <cell r="F466">
            <v>0.1525</v>
          </cell>
          <cell r="G466">
            <v>0.1525</v>
          </cell>
        </row>
        <row r="467">
          <cell r="A467">
            <v>38565</v>
          </cell>
          <cell r="B467">
            <v>2.8000000000000001E-2</v>
          </cell>
          <cell r="C467">
            <v>6.0999999999999999E-2</v>
          </cell>
          <cell r="D467">
            <v>0.16666666666666702</v>
          </cell>
          <cell r="E467">
            <v>5.6000000000000001E-2</v>
          </cell>
          <cell r="F467">
            <v>0.122</v>
          </cell>
          <cell r="G467">
            <v>0.122</v>
          </cell>
        </row>
        <row r="468">
          <cell r="A468">
            <v>38579</v>
          </cell>
          <cell r="D468">
            <v>0.12500000000000036</v>
          </cell>
          <cell r="E468">
            <v>4.2000000000000003E-2</v>
          </cell>
          <cell r="F468">
            <v>9.1499999999999998E-2</v>
          </cell>
          <cell r="G468">
            <v>9.1499999999999998E-2</v>
          </cell>
        </row>
        <row r="469">
          <cell r="A469">
            <v>38596</v>
          </cell>
          <cell r="B469">
            <v>2.8000000000000001E-2</v>
          </cell>
          <cell r="C469">
            <v>6.0999999999999999E-2</v>
          </cell>
          <cell r="D469">
            <v>8.3333333333333703E-2</v>
          </cell>
          <cell r="E469">
            <v>2.8000000000000001E-2</v>
          </cell>
          <cell r="F469">
            <v>6.0999999999999999E-2</v>
          </cell>
          <cell r="G469">
            <v>6.0999999999999999E-2</v>
          </cell>
        </row>
        <row r="470">
          <cell r="A470">
            <v>38610</v>
          </cell>
          <cell r="D470">
            <v>4.1666666666667039E-2</v>
          </cell>
          <cell r="E470">
            <v>1.4E-2</v>
          </cell>
          <cell r="F470">
            <v>3.0499999999999999E-2</v>
          </cell>
          <cell r="G470">
            <v>3.0499999999999999E-2</v>
          </cell>
        </row>
        <row r="471">
          <cell r="A471">
            <v>38625</v>
          </cell>
          <cell r="D471">
            <v>3.7470027081099033E-16</v>
          </cell>
          <cell r="E471">
            <v>0</v>
          </cell>
          <cell r="F471">
            <v>0</v>
          </cell>
          <cell r="G471">
            <v>0</v>
          </cell>
        </row>
        <row r="472">
          <cell r="B472">
            <v>1</v>
          </cell>
          <cell r="C472">
            <v>0.99999999999999978</v>
          </cell>
        </row>
        <row r="474">
          <cell r="A474" t="str">
            <v>LUBB (table_lub)</v>
          </cell>
        </row>
        <row r="475">
          <cell r="A475">
            <v>38261</v>
          </cell>
          <cell r="B475">
            <v>4.0954460682038479E-2</v>
          </cell>
          <cell r="C475">
            <v>6.1128872668668038E-2</v>
          </cell>
          <cell r="D475">
            <v>1</v>
          </cell>
          <cell r="E475">
            <v>0.99999999999999978</v>
          </cell>
          <cell r="F475">
            <v>1</v>
          </cell>
          <cell r="G475">
            <v>1</v>
          </cell>
        </row>
        <row r="476">
          <cell r="A476">
            <v>38275</v>
          </cell>
          <cell r="D476">
            <v>0.95833333333333337</v>
          </cell>
          <cell r="E476">
            <v>0.97952276965898055</v>
          </cell>
          <cell r="F476">
            <v>0.96943556366566597</v>
          </cell>
          <cell r="G476">
            <v>0.96943556366566597</v>
          </cell>
        </row>
        <row r="477">
          <cell r="A477">
            <v>38292</v>
          </cell>
          <cell r="B477">
            <v>6.2003687158584855E-2</v>
          </cell>
          <cell r="C477">
            <v>9.1253609802416272E-2</v>
          </cell>
          <cell r="D477">
            <v>0.91666666666666674</v>
          </cell>
          <cell r="E477">
            <v>0.95904553931796133</v>
          </cell>
          <cell r="F477">
            <v>0.93887112733133193</v>
          </cell>
          <cell r="G477">
            <v>0.93887112733133193</v>
          </cell>
        </row>
        <row r="478">
          <cell r="A478">
            <v>38306</v>
          </cell>
          <cell r="D478">
            <v>0.87500000000000011</v>
          </cell>
          <cell r="E478">
            <v>0.92804369573866885</v>
          </cell>
          <cell r="F478">
            <v>0.89324432243012386</v>
          </cell>
          <cell r="G478">
            <v>-0.38127853881278528</v>
          </cell>
        </row>
        <row r="479">
          <cell r="A479">
            <v>38322</v>
          </cell>
          <cell r="B479">
            <v>0.11871818786997865</v>
          </cell>
          <cell r="C479">
            <v>0.13260961164372329</v>
          </cell>
          <cell r="D479">
            <v>0.83333333333333348</v>
          </cell>
          <cell r="E479">
            <v>0.89704185215937648</v>
          </cell>
          <cell r="F479">
            <v>0.84761751752891568</v>
          </cell>
          <cell r="G479">
            <v>0.84761751752891568</v>
          </cell>
        </row>
        <row r="480">
          <cell r="A480">
            <v>38336</v>
          </cell>
          <cell r="D480">
            <v>0.79166666666666685</v>
          </cell>
          <cell r="E480">
            <v>0.83768275822438709</v>
          </cell>
          <cell r="F480">
            <v>0.78131271170705396</v>
          </cell>
          <cell r="G480">
            <v>0.78131271170705396</v>
          </cell>
        </row>
        <row r="481">
          <cell r="A481">
            <v>38353</v>
          </cell>
          <cell r="B481">
            <v>0.17467199711324904</v>
          </cell>
          <cell r="C481">
            <v>0.1442557882415571</v>
          </cell>
          <cell r="D481">
            <v>0.75000000000000022</v>
          </cell>
          <cell r="E481">
            <v>0.77832366428939781</v>
          </cell>
          <cell r="F481">
            <v>0.71500790588519236</v>
          </cell>
          <cell r="G481">
            <v>0.71500790588519236</v>
          </cell>
          <cell r="H481">
            <v>0.74704639182904731</v>
          </cell>
        </row>
        <row r="482">
          <cell r="A482">
            <v>38367</v>
          </cell>
          <cell r="D482">
            <v>0.70833333333333359</v>
          </cell>
          <cell r="E482">
            <v>0.69098766573277337</v>
          </cell>
          <cell r="F482">
            <v>0.64288001176441378</v>
          </cell>
          <cell r="G482">
            <v>0.64288001176441378</v>
          </cell>
        </row>
        <row r="483">
          <cell r="A483">
            <v>38384</v>
          </cell>
          <cell r="B483">
            <v>0.16877513220383922</v>
          </cell>
          <cell r="C483">
            <v>0.12663895902678027</v>
          </cell>
          <cell r="D483">
            <v>0.66666666666666696</v>
          </cell>
          <cell r="E483">
            <v>0.60365166717614882</v>
          </cell>
          <cell r="F483">
            <v>0.5707521176436352</v>
          </cell>
          <cell r="G483">
            <v>0.5707521176436352</v>
          </cell>
        </row>
        <row r="484">
          <cell r="A484">
            <v>38398</v>
          </cell>
          <cell r="D484">
            <v>0.62500000000000033</v>
          </cell>
          <cell r="E484">
            <v>0.51926410107422916</v>
          </cell>
          <cell r="F484">
            <v>0.50743263813024508</v>
          </cell>
          <cell r="G484">
            <v>0.50743263813024508</v>
          </cell>
        </row>
        <row r="485">
          <cell r="A485">
            <v>38412</v>
          </cell>
          <cell r="B485">
            <v>0.12871283754748111</v>
          </cell>
          <cell r="C485">
            <v>0.10411828997414581</v>
          </cell>
          <cell r="D485">
            <v>0.5833333333333337</v>
          </cell>
          <cell r="E485">
            <v>0.4348765349723096</v>
          </cell>
          <cell r="F485">
            <v>0.44411315861685496</v>
          </cell>
          <cell r="G485">
            <v>0.44411315861685496</v>
          </cell>
        </row>
        <row r="486">
          <cell r="A486">
            <v>38426</v>
          </cell>
          <cell r="D486">
            <v>0.54166666666666707</v>
          </cell>
          <cell r="E486">
            <v>0.37052011619856906</v>
          </cell>
          <cell r="F486">
            <v>0.39205401362978209</v>
          </cell>
          <cell r="G486">
            <v>0.39205401362978209</v>
          </cell>
        </row>
        <row r="487">
          <cell r="A487">
            <v>38443</v>
          </cell>
          <cell r="B487">
            <v>9.2806250795054071E-2</v>
          </cell>
          <cell r="C487">
            <v>7.8022808189410375E-2</v>
          </cell>
          <cell r="D487">
            <v>0.50000000000000044</v>
          </cell>
          <cell r="E487">
            <v>0.30616369742482852</v>
          </cell>
          <cell r="F487">
            <v>0.33999486864270917</v>
          </cell>
          <cell r="G487">
            <v>0.25847304305873842</v>
          </cell>
        </row>
        <row r="488">
          <cell r="A488">
            <v>38457</v>
          </cell>
          <cell r="D488">
            <v>0.45833333333333376</v>
          </cell>
          <cell r="E488">
            <v>0.25976057202730152</v>
          </cell>
          <cell r="F488">
            <v>0.30098346454800395</v>
          </cell>
          <cell r="G488">
            <v>0.30098346454800395</v>
          </cell>
        </row>
        <row r="489">
          <cell r="A489">
            <v>38473</v>
          </cell>
          <cell r="B489">
            <v>7.2488913024912296E-2</v>
          </cell>
          <cell r="C489">
            <v>5.9539281257238633E-2</v>
          </cell>
          <cell r="D489">
            <v>0.41666666666666707</v>
          </cell>
          <cell r="E489">
            <v>0.21335744662977446</v>
          </cell>
          <cell r="F489">
            <v>0.26197206045329879</v>
          </cell>
          <cell r="G489">
            <v>0.26197206045329879</v>
          </cell>
        </row>
        <row r="490">
          <cell r="A490">
            <v>38487</v>
          </cell>
          <cell r="D490">
            <v>0.37500000000000039</v>
          </cell>
          <cell r="E490">
            <v>0.17711299011731832</v>
          </cell>
          <cell r="F490">
            <v>0.23220241982467948</v>
          </cell>
          <cell r="G490">
            <v>0.23220241982467948</v>
          </cell>
        </row>
        <row r="491">
          <cell r="A491">
            <v>38504</v>
          </cell>
          <cell r="B491">
            <v>4.1643208963085571E-2</v>
          </cell>
          <cell r="C491">
            <v>5.0461386415593924E-2</v>
          </cell>
          <cell r="D491">
            <v>0.3333333333333337</v>
          </cell>
          <cell r="E491">
            <v>0.14086853360486218</v>
          </cell>
          <cell r="F491">
            <v>0.20243277919606018</v>
          </cell>
          <cell r="G491">
            <v>0.20243277919606018</v>
          </cell>
        </row>
        <row r="492">
          <cell r="A492">
            <v>38518</v>
          </cell>
          <cell r="D492">
            <v>0.29166666666666702</v>
          </cell>
          <cell r="E492">
            <v>0.12004692912331939</v>
          </cell>
          <cell r="F492">
            <v>0.1772020859882632</v>
          </cell>
          <cell r="G492">
            <v>0.1772020859882632</v>
          </cell>
        </row>
        <row r="493">
          <cell r="A493">
            <v>38534</v>
          </cell>
          <cell r="B493">
            <v>3.2975835141765081E-2</v>
          </cell>
          <cell r="C493">
            <v>4.8987548503065116E-2</v>
          </cell>
          <cell r="D493">
            <v>0.25000000000000033</v>
          </cell>
          <cell r="E493">
            <v>9.9225324641776608E-2</v>
          </cell>
          <cell r="F493">
            <v>0.15197139278046626</v>
          </cell>
          <cell r="G493">
            <v>0.15197139278046626</v>
          </cell>
        </row>
        <row r="494">
          <cell r="A494">
            <v>38548</v>
          </cell>
          <cell r="D494">
            <v>0.20833333333333368</v>
          </cell>
          <cell r="E494">
            <v>8.2737407070894067E-2</v>
          </cell>
          <cell r="F494">
            <v>0.12747761852893369</v>
          </cell>
          <cell r="G494">
            <v>0.12747761852893369</v>
          </cell>
        </row>
        <row r="495">
          <cell r="A495">
            <v>38565</v>
          </cell>
          <cell r="B495">
            <v>3.4214767889140123E-2</v>
          </cell>
          <cell r="C495">
            <v>5.1477557845171808E-2</v>
          </cell>
          <cell r="D495">
            <v>0.16666666666666702</v>
          </cell>
          <cell r="E495">
            <v>6.6249489500011527E-2</v>
          </cell>
          <cell r="F495">
            <v>0.10298384427740113</v>
          </cell>
          <cell r="G495">
            <v>0.16981132075471697</v>
          </cell>
        </row>
        <row r="496">
          <cell r="A496">
            <v>38579</v>
          </cell>
          <cell r="D496">
            <v>0.12500000000000036</v>
          </cell>
          <cell r="E496">
            <v>4.9142105555441469E-2</v>
          </cell>
          <cell r="F496">
            <v>7.7245065354815234E-2</v>
          </cell>
          <cell r="G496">
            <v>7.7245065354815234E-2</v>
          </cell>
        </row>
        <row r="497">
          <cell r="A497">
            <v>38596</v>
          </cell>
          <cell r="B497">
            <v>3.2034721610871411E-2</v>
          </cell>
          <cell r="C497">
            <v>5.1506286432229327E-2</v>
          </cell>
          <cell r="D497">
            <v>8.3333333333333703E-2</v>
          </cell>
          <cell r="E497">
            <v>3.2034721610871411E-2</v>
          </cell>
          <cell r="F497">
            <v>5.1506286432229327E-2</v>
          </cell>
          <cell r="G497">
            <v>5.1506286432229327E-2</v>
          </cell>
        </row>
        <row r="498">
          <cell r="A498">
            <v>38610</v>
          </cell>
          <cell r="D498">
            <v>4.1666666666667039E-2</v>
          </cell>
          <cell r="E498">
            <v>1.6017360805435706E-2</v>
          </cell>
          <cell r="F498">
            <v>2.5753143216114664E-2</v>
          </cell>
          <cell r="G498">
            <v>2.5753143216114664E-2</v>
          </cell>
        </row>
        <row r="499">
          <cell r="A499">
            <v>38625</v>
          </cell>
          <cell r="D499">
            <v>3.7470027081099033E-16</v>
          </cell>
          <cell r="E499">
            <v>0</v>
          </cell>
          <cell r="F499">
            <v>0</v>
          </cell>
          <cell r="G499">
            <v>0</v>
          </cell>
        </row>
        <row r="500">
          <cell r="B500">
            <v>0.99999999999999989</v>
          </cell>
          <cell r="C500">
            <v>1.0000000000000002</v>
          </cell>
        </row>
        <row r="504">
          <cell r="A504" t="str">
            <v>WTX System (table_wts)</v>
          </cell>
        </row>
        <row r="505">
          <cell r="A505">
            <v>38261</v>
          </cell>
          <cell r="B505">
            <v>4.0954460682038479E-2</v>
          </cell>
          <cell r="C505">
            <v>6.1128872668668038E-2</v>
          </cell>
          <cell r="D505">
            <v>1</v>
          </cell>
          <cell r="E505">
            <v>0.99999999999999978</v>
          </cell>
          <cell r="F505">
            <v>1</v>
          </cell>
          <cell r="G505">
            <v>1</v>
          </cell>
          <cell r="I505">
            <v>1</v>
          </cell>
        </row>
        <row r="506">
          <cell r="A506">
            <v>38275</v>
          </cell>
          <cell r="D506">
            <v>0.95833333333333337</v>
          </cell>
          <cell r="E506">
            <v>0.97952276965898055</v>
          </cell>
          <cell r="F506">
            <v>0.96943556366566597</v>
          </cell>
          <cell r="G506">
            <v>0.96943556366566597</v>
          </cell>
        </row>
        <row r="507">
          <cell r="A507">
            <v>38292</v>
          </cell>
          <cell r="B507">
            <v>6.2003687158584855E-2</v>
          </cell>
          <cell r="C507">
            <v>9.1253609802416272E-2</v>
          </cell>
          <cell r="D507">
            <v>0.91666666666666674</v>
          </cell>
          <cell r="E507">
            <v>0.95904553931796133</v>
          </cell>
          <cell r="F507">
            <v>0.93887112733133193</v>
          </cell>
          <cell r="G507">
            <v>0.93887112733133193</v>
          </cell>
        </row>
        <row r="508">
          <cell r="A508">
            <v>38306</v>
          </cell>
          <cell r="D508">
            <v>0.87500000000000011</v>
          </cell>
          <cell r="E508">
            <v>0.92804369573866885</v>
          </cell>
          <cell r="F508">
            <v>0.89324432243012386</v>
          </cell>
          <cell r="G508">
            <v>0.89324432243012386</v>
          </cell>
        </row>
        <row r="509">
          <cell r="A509">
            <v>38322</v>
          </cell>
          <cell r="B509">
            <v>0.11871818786997865</v>
          </cell>
          <cell r="C509">
            <v>0.13260961164372329</v>
          </cell>
          <cell r="D509">
            <v>0.83333333333333348</v>
          </cell>
          <cell r="E509">
            <v>0.89704185215937648</v>
          </cell>
          <cell r="F509">
            <v>0.84761751752891568</v>
          </cell>
          <cell r="G509">
            <v>0.84761751752891568</v>
          </cell>
        </row>
        <row r="510">
          <cell r="A510">
            <v>38336</v>
          </cell>
          <cell r="D510">
            <v>0.79166666666666685</v>
          </cell>
          <cell r="E510">
            <v>0.83768275822438709</v>
          </cell>
          <cell r="F510">
            <v>0.78131271170705396</v>
          </cell>
          <cell r="G510">
            <v>0.78131271170705396</v>
          </cell>
        </row>
        <row r="511">
          <cell r="A511">
            <v>38353</v>
          </cell>
          <cell r="B511">
            <v>0.17467199711324904</v>
          </cell>
          <cell r="C511">
            <v>0.1442557882415571</v>
          </cell>
          <cell r="D511">
            <v>0.75000000000000022</v>
          </cell>
          <cell r="E511">
            <v>0.77832366428939781</v>
          </cell>
          <cell r="F511">
            <v>0.71500790588519236</v>
          </cell>
          <cell r="G511">
            <v>0.71500790588519236</v>
          </cell>
        </row>
        <row r="512">
          <cell r="A512">
            <v>38367</v>
          </cell>
          <cell r="D512">
            <v>0.70833333333333359</v>
          </cell>
          <cell r="E512">
            <v>0.69098766573277337</v>
          </cell>
          <cell r="F512">
            <v>0.64288001176441378</v>
          </cell>
          <cell r="G512">
            <v>0.64288001176441378</v>
          </cell>
        </row>
        <row r="513">
          <cell r="A513">
            <v>38384</v>
          </cell>
          <cell r="B513">
            <v>0.16877513220383922</v>
          </cell>
          <cell r="C513">
            <v>0.12663895902678027</v>
          </cell>
          <cell r="D513">
            <v>0.66666666666666696</v>
          </cell>
          <cell r="E513">
            <v>0.60365166717614882</v>
          </cell>
          <cell r="F513">
            <v>0.5707521176436352</v>
          </cell>
          <cell r="G513">
            <v>0.5707521176436352</v>
          </cell>
        </row>
        <row r="514">
          <cell r="A514">
            <v>38398</v>
          </cell>
          <cell r="D514">
            <v>0.62500000000000033</v>
          </cell>
          <cell r="E514">
            <v>0.51926410107422916</v>
          </cell>
          <cell r="F514">
            <v>0.50743263813024508</v>
          </cell>
          <cell r="G514">
            <v>0.50743263813024508</v>
          </cell>
        </row>
        <row r="515">
          <cell r="A515">
            <v>38412</v>
          </cell>
          <cell r="B515">
            <v>0.12871283754748111</v>
          </cell>
          <cell r="C515">
            <v>0.10411828997414581</v>
          </cell>
          <cell r="D515">
            <v>0.5833333333333337</v>
          </cell>
          <cell r="E515">
            <v>0.4348765349723096</v>
          </cell>
          <cell r="F515">
            <v>0.44411315861685496</v>
          </cell>
          <cell r="G515">
            <v>0.44411315861685496</v>
          </cell>
        </row>
        <row r="516">
          <cell r="A516">
            <v>38426</v>
          </cell>
          <cell r="D516">
            <v>0.54166666666666707</v>
          </cell>
          <cell r="E516">
            <v>0.37052011619856906</v>
          </cell>
          <cell r="F516">
            <v>0.39205401362978209</v>
          </cell>
          <cell r="G516">
            <v>0.39205401362978209</v>
          </cell>
        </row>
        <row r="517">
          <cell r="A517">
            <v>38443</v>
          </cell>
          <cell r="B517">
            <v>9.2806250795054071E-2</v>
          </cell>
          <cell r="C517">
            <v>7.8022808189410375E-2</v>
          </cell>
          <cell r="D517">
            <v>0.50000000000000044</v>
          </cell>
          <cell r="E517">
            <v>0.30616369742482852</v>
          </cell>
          <cell r="F517">
            <v>0.33999486864270917</v>
          </cell>
          <cell r="G517">
            <v>0.33999486864270917</v>
          </cell>
        </row>
        <row r="518">
          <cell r="A518">
            <v>38457</v>
          </cell>
          <cell r="D518">
            <v>0.45833333333333376</v>
          </cell>
          <cell r="E518">
            <v>0.25976057202730152</v>
          </cell>
          <cell r="F518">
            <v>0.30098346454800395</v>
          </cell>
          <cell r="G518">
            <v>0.30098346454800395</v>
          </cell>
        </row>
        <row r="519">
          <cell r="A519">
            <v>38473</v>
          </cell>
          <cell r="B519">
            <v>7.2488913024912296E-2</v>
          </cell>
          <cell r="C519">
            <v>5.9539281257238633E-2</v>
          </cell>
          <cell r="D519">
            <v>0.41666666666666707</v>
          </cell>
          <cell r="E519">
            <v>0.21335744662977446</v>
          </cell>
          <cell r="F519">
            <v>0.26197206045329879</v>
          </cell>
          <cell r="G519">
            <v>0.26197206045329879</v>
          </cell>
        </row>
        <row r="520">
          <cell r="A520">
            <v>38487</v>
          </cell>
          <cell r="D520">
            <v>0.37500000000000039</v>
          </cell>
          <cell r="E520">
            <v>0.17711299011731832</v>
          </cell>
          <cell r="F520">
            <v>0.23220241982467948</v>
          </cell>
          <cell r="G520">
            <v>0.23220241982467948</v>
          </cell>
        </row>
        <row r="521">
          <cell r="A521">
            <v>38504</v>
          </cell>
          <cell r="B521">
            <v>4.1643208963085571E-2</v>
          </cell>
          <cell r="C521">
            <v>5.0461386415593924E-2</v>
          </cell>
          <cell r="D521">
            <v>0.3333333333333337</v>
          </cell>
          <cell r="E521">
            <v>0.14086853360486218</v>
          </cell>
          <cell r="F521">
            <v>0.20243277919606018</v>
          </cell>
          <cell r="G521">
            <v>0.20243277919606018</v>
          </cell>
        </row>
        <row r="522">
          <cell r="A522">
            <v>38518</v>
          </cell>
          <cell r="D522">
            <v>0.29166666666666702</v>
          </cell>
          <cell r="E522">
            <v>0.12004692912331939</v>
          </cell>
          <cell r="F522">
            <v>0.1772020859882632</v>
          </cell>
          <cell r="G522">
            <v>0.1772020859882632</v>
          </cell>
        </row>
        <row r="523">
          <cell r="A523">
            <v>38534</v>
          </cell>
          <cell r="B523">
            <v>3.2975835141765081E-2</v>
          </cell>
          <cell r="C523">
            <v>4.8987548503065116E-2</v>
          </cell>
          <cell r="D523">
            <v>0.25000000000000033</v>
          </cell>
          <cell r="E523">
            <v>9.9225324641776608E-2</v>
          </cell>
          <cell r="F523">
            <v>0.15197139278046626</v>
          </cell>
          <cell r="G523">
            <v>0.15197139278046626</v>
          </cell>
        </row>
        <row r="524">
          <cell r="A524">
            <v>38548</v>
          </cell>
          <cell r="D524">
            <v>0.20833333333333368</v>
          </cell>
          <cell r="E524">
            <v>8.2737407070894067E-2</v>
          </cell>
          <cell r="F524">
            <v>0.12747761852893369</v>
          </cell>
          <cell r="G524">
            <v>0.12747761852893369</v>
          </cell>
        </row>
        <row r="525">
          <cell r="A525">
            <v>38565</v>
          </cell>
          <cell r="B525">
            <v>3.4214767889140123E-2</v>
          </cell>
          <cell r="C525">
            <v>5.1477557845171808E-2</v>
          </cell>
          <cell r="D525">
            <v>0.16666666666666702</v>
          </cell>
          <cell r="E525">
            <v>6.6249489500011527E-2</v>
          </cell>
          <cell r="F525">
            <v>0.10298384427740113</v>
          </cell>
          <cell r="G525">
            <v>5.1687221313185164E-2</v>
          </cell>
          <cell r="H525">
            <v>0.45955451348182885</v>
          </cell>
          <cell r="I525">
            <v>-0.18194344682013541</v>
          </cell>
        </row>
        <row r="526">
          <cell r="A526">
            <v>38579</v>
          </cell>
          <cell r="D526">
            <v>0.12500000000000036</v>
          </cell>
          <cell r="E526">
            <v>4.9142105555441469E-2</v>
          </cell>
          <cell r="F526">
            <v>7.7245065354815234E-2</v>
          </cell>
          <cell r="G526">
            <v>7.7245065354815234E-2</v>
          </cell>
        </row>
        <row r="527">
          <cell r="A527">
            <v>38596</v>
          </cell>
          <cell r="B527">
            <v>3.2034721610871411E-2</v>
          </cell>
          <cell r="C527">
            <v>5.1506286432229327E-2</v>
          </cell>
          <cell r="D527">
            <v>8.3333333333333703E-2</v>
          </cell>
          <cell r="E527">
            <v>3.2034721610871411E-2</v>
          </cell>
          <cell r="F527">
            <v>5.1506286432229327E-2</v>
          </cell>
          <cell r="G527">
            <v>5.1506286432229327E-2</v>
          </cell>
        </row>
        <row r="528">
          <cell r="A528">
            <v>38610</v>
          </cell>
          <cell r="D528">
            <v>4.1666666666667039E-2</v>
          </cell>
          <cell r="E528">
            <v>1.6017360805435706E-2</v>
          </cell>
          <cell r="F528">
            <v>2.5753143216114664E-2</v>
          </cell>
          <cell r="G528">
            <v>2.5753143216114664E-2</v>
          </cell>
        </row>
        <row r="529">
          <cell r="A529">
            <v>38625</v>
          </cell>
          <cell r="D529">
            <v>3.7470027081099033E-16</v>
          </cell>
          <cell r="E529">
            <v>0</v>
          </cell>
          <cell r="F529">
            <v>0</v>
          </cell>
          <cell r="G529">
            <v>0</v>
          </cell>
        </row>
        <row r="530">
          <cell r="B530">
            <v>0.99999999999999989</v>
          </cell>
          <cell r="C530">
            <v>1.0000000000000002</v>
          </cell>
        </row>
      </sheetData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idential"/>
      <sheetName val="Commercial"/>
      <sheetName val="Total"/>
      <sheetName val="Powerpoint Slide"/>
      <sheetName val="Customer Data"/>
    </sheetNames>
    <sheetDataSet>
      <sheetData sheetId="0" refreshError="1"/>
      <sheetData sheetId="1" refreshError="1"/>
      <sheetData sheetId="2" refreshError="1"/>
      <sheetData sheetId="3" refreshError="1"/>
      <sheetData sheetId="4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WIP Reports"/>
      <sheetName val="Summary"/>
      <sheetName val="Open_CWIP"/>
      <sheetName val="Company Summary"/>
      <sheetName val="Macros"/>
      <sheetName val="completion notice"/>
      <sheetName val="Graph"/>
      <sheetName val="Shell"/>
      <sheetName val="Mar-05 Open CWIP Repor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EssDBudWL"/>
      <sheetName val="EssDBudMC"/>
      <sheetName val="EssDBudDV"/>
      <sheetName val="EssDActWL"/>
      <sheetName val="EssDActMC"/>
      <sheetName val="EssDActDV"/>
      <sheetName val="EssDElim"/>
      <sheetName val="EssShares"/>
    </sheetNames>
    <sheetDataSet>
      <sheetData sheetId="0"/>
      <sheetData sheetId="1"/>
      <sheetData sheetId="2"/>
      <sheetData sheetId="3">
        <row r="8">
          <cell r="B8" t="str">
            <v>Atmos Energy-Mid-Tex</v>
          </cell>
          <cell r="C8" t="str">
            <v>Atmos Energy-Mid-Tex</v>
          </cell>
          <cell r="D8" t="str">
            <v>Atmos Energy-Mid-Tex</v>
          </cell>
          <cell r="E8" t="str">
            <v>Atmos Energy-Mid-Tex</v>
          </cell>
          <cell r="F8" t="str">
            <v>Atmos Energy-Mid-Tex</v>
          </cell>
          <cell r="G8" t="str">
            <v>Atmos Energy-Mid-Tex</v>
          </cell>
          <cell r="H8" t="str">
            <v>Atmos Energy-Mid-Tex</v>
          </cell>
          <cell r="I8" t="str">
            <v>Atmos Energy-Mid-Tex</v>
          </cell>
          <cell r="J8" t="str">
            <v>Atmos Energy-Mid-Tex</v>
          </cell>
          <cell r="K8" t="str">
            <v>Atmos Energy-Mid-Tex</v>
          </cell>
          <cell r="L8" t="str">
            <v>Atmos Energy-Mid-Tex</v>
          </cell>
          <cell r="M8" t="str">
            <v>Atmos Energy-Mid-Tex</v>
          </cell>
          <cell r="N8" t="str">
            <v>Atmos Energy-Mid-Tex</v>
          </cell>
          <cell r="P8" t="str">
            <v>Atmos Energy-Mississippi</v>
          </cell>
          <cell r="Q8" t="str">
            <v>Atmos Energy-Mississippi</v>
          </cell>
          <cell r="R8" t="str">
            <v>Atmos Energy-Mississippi</v>
          </cell>
          <cell r="S8" t="str">
            <v>Atmos Energy-Mississippi</v>
          </cell>
          <cell r="T8" t="str">
            <v>Atmos Energy-Mississippi</v>
          </cell>
          <cell r="U8" t="str">
            <v>Atmos Energy-Mississippi</v>
          </cell>
          <cell r="V8" t="str">
            <v>Atmos Energy-Mississippi</v>
          </cell>
          <cell r="W8" t="str">
            <v>Atmos Energy-Mississippi</v>
          </cell>
          <cell r="X8" t="str">
            <v>Atmos Energy-Mississippi</v>
          </cell>
          <cell r="Y8" t="str">
            <v>Atmos Energy-Mississippi</v>
          </cell>
          <cell r="Z8" t="str">
            <v>Atmos Energy-Mississippi</v>
          </cell>
          <cell r="AA8" t="str">
            <v>Atmos Energy-Mississippi</v>
          </cell>
          <cell r="AB8" t="str">
            <v>Atmos Energy-Mississippi</v>
          </cell>
          <cell r="AD8" t="str">
            <v>SS Rollup w Blueflame</v>
          </cell>
          <cell r="AE8" t="str">
            <v>SS Rollup w Blueflame</v>
          </cell>
          <cell r="AF8" t="str">
            <v>SS Rollup w Blueflame</v>
          </cell>
          <cell r="AG8" t="str">
            <v>SS Rollup w Blueflame</v>
          </cell>
          <cell r="AH8" t="str">
            <v>SS Rollup w Blueflame</v>
          </cell>
          <cell r="AI8" t="str">
            <v>SS Rollup w Blueflame</v>
          </cell>
          <cell r="AJ8" t="str">
            <v>SS Rollup w Blueflame</v>
          </cell>
          <cell r="AK8" t="str">
            <v>SS Rollup w Blueflame</v>
          </cell>
          <cell r="AL8" t="str">
            <v>SS Rollup w Blueflame</v>
          </cell>
          <cell r="AM8" t="str">
            <v>SS Rollup w Blueflame</v>
          </cell>
          <cell r="AN8" t="str">
            <v>SS Rollup w Blueflame</v>
          </cell>
          <cell r="AO8" t="str">
            <v>SS Rollup w Blueflame</v>
          </cell>
          <cell r="AP8" t="str">
            <v>SS Rollup w Blueflame</v>
          </cell>
          <cell r="AR8" t="str">
            <v>Atmos Pipeline - Texas</v>
          </cell>
          <cell r="AS8" t="str">
            <v>Atmos Pipeline - Texas</v>
          </cell>
          <cell r="AT8" t="str">
            <v>Atmos Pipeline - Texas</v>
          </cell>
          <cell r="AU8" t="str">
            <v>Atmos Pipeline - Texas</v>
          </cell>
          <cell r="AV8" t="str">
            <v>Atmos Pipeline - Texas</v>
          </cell>
          <cell r="AW8" t="str">
            <v>Atmos Pipeline - Texas</v>
          </cell>
          <cell r="AX8" t="str">
            <v>Atmos Pipeline - Texas</v>
          </cell>
          <cell r="AY8" t="str">
            <v>Atmos Pipeline - Texas</v>
          </cell>
          <cell r="AZ8" t="str">
            <v>Atmos Pipeline - Texas</v>
          </cell>
          <cell r="BA8" t="str">
            <v>Atmos Pipeline - Texas</v>
          </cell>
          <cell r="BB8" t="str">
            <v>Atmos Pipeline - Texas</v>
          </cell>
          <cell r="BC8" t="str">
            <v>Atmos Pipeline - Texas</v>
          </cell>
          <cell r="BD8" t="str">
            <v>Atmos Pipeline - Texas</v>
          </cell>
          <cell r="BF8" t="str">
            <v>Atmos Energy Marketing Group</v>
          </cell>
          <cell r="BG8" t="str">
            <v>Atmos Energy Marketing Group</v>
          </cell>
          <cell r="BH8" t="str">
            <v>Atmos Energy Marketing Group</v>
          </cell>
          <cell r="BI8" t="str">
            <v>Atmos Energy Marketing Group</v>
          </cell>
          <cell r="BJ8" t="str">
            <v>Atmos Energy Marketing Group</v>
          </cell>
          <cell r="BK8" t="str">
            <v>Atmos Energy Marketing Group</v>
          </cell>
          <cell r="BL8" t="str">
            <v>Atmos Energy Marketing Group</v>
          </cell>
          <cell r="BM8" t="str">
            <v>Atmos Energy Marketing Group</v>
          </cell>
          <cell r="BN8" t="str">
            <v>Atmos Energy Marketing Group</v>
          </cell>
          <cell r="BO8" t="str">
            <v>Atmos Energy Marketing Group</v>
          </cell>
          <cell r="BP8" t="str">
            <v>Atmos Energy Marketing Group</v>
          </cell>
          <cell r="BQ8" t="str">
            <v>Atmos Energy Marketing Group</v>
          </cell>
          <cell r="BR8" t="str">
            <v>Atmos Energy Marketing Group</v>
          </cell>
          <cell r="BT8" t="str">
            <v>Other Non Utility</v>
          </cell>
          <cell r="BU8" t="str">
            <v>Other Non Utility</v>
          </cell>
          <cell r="BV8" t="str">
            <v>Other Non Utility</v>
          </cell>
          <cell r="BW8" t="str">
            <v>Other Non Utility</v>
          </cell>
          <cell r="BX8" t="str">
            <v>Other Non Utility</v>
          </cell>
          <cell r="BY8" t="str">
            <v>Other Non Utility</v>
          </cell>
          <cell r="BZ8" t="str">
            <v>Other Non Utility</v>
          </cell>
          <cell r="CA8" t="str">
            <v>Other Non Utility</v>
          </cell>
          <cell r="CB8" t="str">
            <v>Other Non Utility</v>
          </cell>
          <cell r="CC8" t="str">
            <v>Other Non Utility</v>
          </cell>
          <cell r="CD8" t="str">
            <v>Other Non Utility</v>
          </cell>
          <cell r="CE8" t="str">
            <v>Other Non Utility</v>
          </cell>
          <cell r="CF8" t="str">
            <v>Other Non Utility</v>
          </cell>
          <cell r="CH8" t="str">
            <v>Other Operating Companies (Elim)</v>
          </cell>
          <cell r="CI8" t="str">
            <v>Other Operating Companies (Elim)</v>
          </cell>
          <cell r="CJ8" t="str">
            <v>Other Operating Companies (Elim)</v>
          </cell>
          <cell r="CK8" t="str">
            <v>Other Operating Companies (Elim)</v>
          </cell>
          <cell r="CL8" t="str">
            <v>Other Operating Companies (Elim)</v>
          </cell>
          <cell r="CM8" t="str">
            <v>Other Operating Companies (Elim)</v>
          </cell>
          <cell r="CN8" t="str">
            <v>Other Operating Companies (Elim)</v>
          </cell>
          <cell r="CO8" t="str">
            <v>Other Operating Companies (Elim)</v>
          </cell>
          <cell r="CP8" t="str">
            <v>Other Operating Companies (Elim)</v>
          </cell>
          <cell r="CQ8" t="str">
            <v>Other Operating Companies (Elim)</v>
          </cell>
          <cell r="CR8" t="str">
            <v>Other Operating Companies (Elim)</v>
          </cell>
          <cell r="CS8" t="str">
            <v>Other Operating Companies (Elim)</v>
          </cell>
          <cell r="CT8" t="str">
            <v>Other Operating Companies (Elim)</v>
          </cell>
          <cell r="CV8" t="str">
            <v>Mid-Tex Eliminations</v>
          </cell>
          <cell r="CW8" t="str">
            <v>Mid-Tex Eliminations</v>
          </cell>
          <cell r="CX8" t="str">
            <v>Mid-Tex Eliminations</v>
          </cell>
          <cell r="CY8" t="str">
            <v>Mid-Tex Eliminations</v>
          </cell>
          <cell r="CZ8" t="str">
            <v>Mid-Tex Eliminations</v>
          </cell>
          <cell r="DA8" t="str">
            <v>Mid-Tex Eliminations</v>
          </cell>
          <cell r="DB8" t="str">
            <v>Mid-Tex Eliminations</v>
          </cell>
          <cell r="DC8" t="str">
            <v>Mid-Tex Eliminations</v>
          </cell>
          <cell r="DD8" t="str">
            <v>Mid-Tex Eliminations</v>
          </cell>
          <cell r="DE8" t="str">
            <v>Mid-Tex Eliminations</v>
          </cell>
          <cell r="DF8" t="str">
            <v>Mid-Tex Eliminations</v>
          </cell>
          <cell r="DG8" t="str">
            <v>Mid-Tex Eliminations</v>
          </cell>
          <cell r="DH8" t="str">
            <v>Mid-Tex Eliminations</v>
          </cell>
          <cell r="DJ8" t="str">
            <v>Atmos Energy Corporation Cons (Elim)</v>
          </cell>
          <cell r="DK8" t="str">
            <v>Atmos Energy Corporation Cons (Elim)</v>
          </cell>
          <cell r="DL8" t="str">
            <v>Atmos Energy Corporation Cons (Elim)</v>
          </cell>
          <cell r="DM8" t="str">
            <v>Atmos Energy Corporation Cons (Elim)</v>
          </cell>
          <cell r="DN8" t="str">
            <v>Atmos Energy Corporation Cons (Elim)</v>
          </cell>
          <cell r="DO8" t="str">
            <v>Atmos Energy Corporation Cons (Elim)</v>
          </cell>
          <cell r="DP8" t="str">
            <v>Atmos Energy Corporation Cons (Elim)</v>
          </cell>
          <cell r="DQ8" t="str">
            <v>Atmos Energy Corporation Cons (Elim)</v>
          </cell>
          <cell r="DR8" t="str">
            <v>Atmos Energy Corporation Cons (Elim)</v>
          </cell>
          <cell r="DS8" t="str">
            <v>Atmos Energy Corporation Cons (Elim)</v>
          </cell>
          <cell r="DT8" t="str">
            <v>Atmos Energy Corporation Cons (Elim)</v>
          </cell>
          <cell r="DU8" t="str">
            <v>Atmos Energy Corporation Cons (Elim)</v>
          </cell>
          <cell r="DV8" t="str">
            <v>Atmos Energy Corporation Cons (Elim)</v>
          </cell>
        </row>
        <row r="9">
          <cell r="A9" t="str">
            <v>Total Gas Revenue</v>
          </cell>
          <cell r="B9">
            <v>2156780689.7799997</v>
          </cell>
          <cell r="C9">
            <v>111102630.14</v>
          </cell>
          <cell r="D9">
            <v>165704721.47</v>
          </cell>
          <cell r="E9">
            <v>319431393.66000009</v>
          </cell>
          <cell r="F9">
            <v>410098288.33000004</v>
          </cell>
          <cell r="G9">
            <v>334456875.02999991</v>
          </cell>
          <cell r="H9">
            <v>246321059.47</v>
          </cell>
          <cell r="I9">
            <v>133087178.75</v>
          </cell>
          <cell r="J9">
            <v>108427341.23</v>
          </cell>
          <cell r="K9">
            <v>82050828.700000018</v>
          </cell>
          <cell r="L9">
            <v>79349191.230000004</v>
          </cell>
          <cell r="M9">
            <v>87240942.25999999</v>
          </cell>
          <cell r="N9">
            <v>79510239.50999999</v>
          </cell>
          <cell r="P9">
            <v>494445359.90000004</v>
          </cell>
          <cell r="Q9">
            <v>28668636.479999997</v>
          </cell>
          <cell r="R9">
            <v>45323873.969999999</v>
          </cell>
          <cell r="S9">
            <v>72629837.539999992</v>
          </cell>
          <cell r="T9">
            <v>86572285.370000005</v>
          </cell>
          <cell r="U9">
            <v>71433228.920000002</v>
          </cell>
          <cell r="V9">
            <v>51219320.960000008</v>
          </cell>
          <cell r="W9">
            <v>32250917.809999999</v>
          </cell>
          <cell r="X9">
            <v>23963929.25</v>
          </cell>
          <cell r="Y9">
            <v>20519270.989999998</v>
          </cell>
          <cell r="Z9">
            <v>20502321.329999998</v>
          </cell>
          <cell r="AA9">
            <v>20545834.800000001</v>
          </cell>
          <cell r="AB9">
            <v>20815902.48</v>
          </cell>
          <cell r="AD9" t="str">
            <v>0</v>
          </cell>
          <cell r="AE9" t="str">
            <v>0</v>
          </cell>
          <cell r="AF9" t="str">
            <v>0</v>
          </cell>
          <cell r="AG9" t="str">
            <v>0</v>
          </cell>
          <cell r="AH9" t="str">
            <v>0</v>
          </cell>
          <cell r="AI9" t="str">
            <v>0</v>
          </cell>
          <cell r="AJ9" t="str">
            <v>0</v>
          </cell>
          <cell r="AK9" t="str">
            <v>0</v>
          </cell>
          <cell r="AL9" t="str">
            <v>0</v>
          </cell>
          <cell r="AM9" t="str">
            <v>0</v>
          </cell>
          <cell r="AN9" t="str">
            <v>0</v>
          </cell>
          <cell r="AO9" t="str">
            <v>0</v>
          </cell>
          <cell r="AP9" t="str">
            <v>0</v>
          </cell>
          <cell r="AR9" t="str">
            <v>0</v>
          </cell>
          <cell r="AS9" t="str">
            <v>0</v>
          </cell>
          <cell r="AT9" t="str">
            <v>0</v>
          </cell>
          <cell r="AU9" t="str">
            <v>0</v>
          </cell>
          <cell r="AV9" t="str">
            <v>0</v>
          </cell>
          <cell r="AW9" t="str">
            <v>0</v>
          </cell>
          <cell r="AX9" t="str">
            <v>0</v>
          </cell>
          <cell r="AY9" t="str">
            <v>0</v>
          </cell>
          <cell r="AZ9" t="str">
            <v>0</v>
          </cell>
          <cell r="BA9" t="str">
            <v>0</v>
          </cell>
          <cell r="BB9" t="str">
            <v>0</v>
          </cell>
          <cell r="BC9" t="str">
            <v>0</v>
          </cell>
          <cell r="BD9" t="str">
            <v>0</v>
          </cell>
          <cell r="BF9">
            <v>4811480704</v>
          </cell>
          <cell r="BG9">
            <v>343434751</v>
          </cell>
          <cell r="BH9">
            <v>401355577</v>
          </cell>
          <cell r="BI9">
            <v>481270148</v>
          </cell>
          <cell r="BJ9">
            <v>490011287</v>
          </cell>
          <cell r="BK9">
            <v>472298301</v>
          </cell>
          <cell r="BL9">
            <v>476287091</v>
          </cell>
          <cell r="BM9">
            <v>376551759</v>
          </cell>
          <cell r="BN9">
            <v>345649424</v>
          </cell>
          <cell r="BO9">
            <v>348395464</v>
          </cell>
          <cell r="BP9">
            <v>351873782</v>
          </cell>
          <cell r="BQ9">
            <v>354253684</v>
          </cell>
          <cell r="BR9">
            <v>370099436</v>
          </cell>
          <cell r="BT9">
            <v>666820</v>
          </cell>
          <cell r="BU9">
            <v>55568</v>
          </cell>
          <cell r="BV9">
            <v>55568</v>
          </cell>
          <cell r="BW9">
            <v>55569</v>
          </cell>
          <cell r="BX9">
            <v>55568</v>
          </cell>
          <cell r="BY9">
            <v>55568</v>
          </cell>
          <cell r="BZ9">
            <v>55569</v>
          </cell>
          <cell r="CA9">
            <v>55568</v>
          </cell>
          <cell r="CB9">
            <v>55568</v>
          </cell>
          <cell r="CC9">
            <v>55569</v>
          </cell>
          <cell r="CD9">
            <v>55568</v>
          </cell>
          <cell r="CE9">
            <v>55568</v>
          </cell>
          <cell r="CF9">
            <v>55569</v>
          </cell>
          <cell r="CH9" t="str">
            <v>0</v>
          </cell>
          <cell r="CI9" t="str">
            <v>0</v>
          </cell>
          <cell r="CJ9" t="str">
            <v>0</v>
          </cell>
          <cell r="CK9" t="str">
            <v>0</v>
          </cell>
          <cell r="CL9" t="str">
            <v>0</v>
          </cell>
          <cell r="CM9" t="str">
            <v>0</v>
          </cell>
          <cell r="CN9" t="str">
            <v>0</v>
          </cell>
          <cell r="CO9" t="str">
            <v>0</v>
          </cell>
          <cell r="CP9" t="str">
            <v>0</v>
          </cell>
          <cell r="CQ9" t="str">
            <v>0</v>
          </cell>
          <cell r="CR9" t="str">
            <v>0</v>
          </cell>
          <cell r="CS9" t="str">
            <v>0</v>
          </cell>
          <cell r="CT9" t="str">
            <v>0</v>
          </cell>
          <cell r="CV9" t="str">
            <v>0</v>
          </cell>
          <cell r="CW9" t="str">
            <v>0</v>
          </cell>
          <cell r="CX9" t="str">
            <v>0</v>
          </cell>
          <cell r="CY9" t="str">
            <v>0</v>
          </cell>
          <cell r="CZ9" t="str">
            <v>0</v>
          </cell>
          <cell r="DA9" t="str">
            <v>0</v>
          </cell>
          <cell r="DB9" t="str">
            <v>0</v>
          </cell>
          <cell r="DC9" t="str">
            <v>0</v>
          </cell>
          <cell r="DD9" t="str">
            <v>0</v>
          </cell>
          <cell r="DE9" t="str">
            <v>0</v>
          </cell>
          <cell r="DF9" t="str">
            <v>0</v>
          </cell>
          <cell r="DG9" t="str">
            <v>0</v>
          </cell>
          <cell r="DH9" t="str">
            <v>0</v>
          </cell>
          <cell r="DJ9" t="str">
            <v>0</v>
          </cell>
          <cell r="DK9" t="str">
            <v>0</v>
          </cell>
          <cell r="DL9" t="str">
            <v>0</v>
          </cell>
          <cell r="DM9" t="str">
            <v>0</v>
          </cell>
          <cell r="DN9" t="str">
            <v>0</v>
          </cell>
          <cell r="DO9" t="str">
            <v>0</v>
          </cell>
          <cell r="DP9" t="str">
            <v>0</v>
          </cell>
          <cell r="DQ9" t="str">
            <v>0</v>
          </cell>
          <cell r="DR9" t="str">
            <v>0</v>
          </cell>
          <cell r="DS9" t="str">
            <v>0</v>
          </cell>
          <cell r="DT9" t="str">
            <v>0</v>
          </cell>
          <cell r="DU9" t="str">
            <v>0</v>
          </cell>
          <cell r="DV9" t="str">
            <v>0</v>
          </cell>
        </row>
        <row r="10">
          <cell r="A10" t="str">
            <v>Transportation Revenue</v>
          </cell>
          <cell r="B10">
            <v>24881604.710000001</v>
          </cell>
          <cell r="C10">
            <v>1782246.13</v>
          </cell>
          <cell r="D10">
            <v>1934145.61</v>
          </cell>
          <cell r="E10">
            <v>2012918.19</v>
          </cell>
          <cell r="F10">
            <v>2208558.21</v>
          </cell>
          <cell r="G10">
            <v>2430532.13</v>
          </cell>
          <cell r="H10">
            <v>2185436.2400000002</v>
          </cell>
          <cell r="I10">
            <v>2071325.06</v>
          </cell>
          <cell r="J10">
            <v>1992978.28</v>
          </cell>
          <cell r="K10">
            <v>1956464.06</v>
          </cell>
          <cell r="L10">
            <v>1858477.56</v>
          </cell>
          <cell r="M10">
            <v>1956457.9</v>
          </cell>
          <cell r="N10">
            <v>2492065.34</v>
          </cell>
          <cell r="P10">
            <v>2112722.0499999998</v>
          </cell>
          <cell r="Q10">
            <v>147234.38</v>
          </cell>
          <cell r="R10">
            <v>147285.88</v>
          </cell>
          <cell r="S10">
            <v>171669.59</v>
          </cell>
          <cell r="T10">
            <v>168942.15</v>
          </cell>
          <cell r="U10">
            <v>217269.23</v>
          </cell>
          <cell r="V10">
            <v>202324.45</v>
          </cell>
          <cell r="W10">
            <v>195464.65</v>
          </cell>
          <cell r="X10">
            <v>160672.56</v>
          </cell>
          <cell r="Y10">
            <v>150858.32999999999</v>
          </cell>
          <cell r="Z10">
            <v>212484.81</v>
          </cell>
          <cell r="AA10">
            <v>183451.96</v>
          </cell>
          <cell r="AB10">
            <v>155064.06</v>
          </cell>
          <cell r="AD10" t="str">
            <v>0</v>
          </cell>
          <cell r="AE10" t="str">
            <v>0</v>
          </cell>
          <cell r="AF10" t="str">
            <v>0</v>
          </cell>
          <cell r="AG10" t="str">
            <v>0</v>
          </cell>
          <cell r="AH10" t="str">
            <v>0</v>
          </cell>
          <cell r="AI10" t="str">
            <v>0</v>
          </cell>
          <cell r="AJ10" t="str">
            <v>0</v>
          </cell>
          <cell r="AK10" t="str">
            <v>0</v>
          </cell>
          <cell r="AL10" t="str">
            <v>0</v>
          </cell>
          <cell r="AM10" t="str">
            <v>0</v>
          </cell>
          <cell r="AN10" t="str">
            <v>0</v>
          </cell>
          <cell r="AO10" t="str">
            <v>0</v>
          </cell>
          <cell r="AP10" t="str">
            <v>0</v>
          </cell>
          <cell r="AR10">
            <v>191554158.32999998</v>
          </cell>
          <cell r="AS10">
            <v>13890727.859999999</v>
          </cell>
          <cell r="AT10">
            <v>14861056.93</v>
          </cell>
          <cell r="AU10">
            <v>17302394.289999999</v>
          </cell>
          <cell r="AV10">
            <v>18515406.489999998</v>
          </cell>
          <cell r="AW10">
            <v>17695551.560000002</v>
          </cell>
          <cell r="AX10">
            <v>17507037.84</v>
          </cell>
          <cell r="AY10">
            <v>14532095.68</v>
          </cell>
          <cell r="AZ10">
            <v>15412205.99</v>
          </cell>
          <cell r="BA10">
            <v>14981100.25</v>
          </cell>
          <cell r="BB10">
            <v>15244929.5</v>
          </cell>
          <cell r="BC10">
            <v>16792083.379999999</v>
          </cell>
          <cell r="BD10">
            <v>14819568.559999999</v>
          </cell>
          <cell r="BF10" t="str">
            <v>0</v>
          </cell>
          <cell r="BG10" t="str">
            <v>0</v>
          </cell>
          <cell r="BH10" t="str">
            <v>0</v>
          </cell>
          <cell r="BI10" t="str">
            <v>0</v>
          </cell>
          <cell r="BJ10" t="str">
            <v>0</v>
          </cell>
          <cell r="BK10" t="str">
            <v>0</v>
          </cell>
          <cell r="BL10" t="str">
            <v>0</v>
          </cell>
          <cell r="BM10" t="str">
            <v>0</v>
          </cell>
          <cell r="BN10" t="str">
            <v>0</v>
          </cell>
          <cell r="BO10" t="str">
            <v>0</v>
          </cell>
          <cell r="BP10" t="str">
            <v>0</v>
          </cell>
          <cell r="BQ10" t="str">
            <v>0</v>
          </cell>
          <cell r="BR10" t="str">
            <v>0</v>
          </cell>
          <cell r="BT10">
            <v>11148803</v>
          </cell>
          <cell r="BU10">
            <v>75000</v>
          </cell>
          <cell r="BV10">
            <v>75000</v>
          </cell>
          <cell r="BW10">
            <v>75000</v>
          </cell>
          <cell r="BX10">
            <v>75000</v>
          </cell>
          <cell r="BY10">
            <v>75000</v>
          </cell>
          <cell r="BZ10">
            <v>75000</v>
          </cell>
          <cell r="CA10">
            <v>75000</v>
          </cell>
          <cell r="CB10">
            <v>75000</v>
          </cell>
          <cell r="CC10">
            <v>10323803</v>
          </cell>
          <cell r="CD10">
            <v>75000</v>
          </cell>
          <cell r="CE10">
            <v>75000</v>
          </cell>
          <cell r="CF10">
            <v>75000</v>
          </cell>
          <cell r="CH10">
            <v>-60000</v>
          </cell>
          <cell r="CI10">
            <v>-5000</v>
          </cell>
          <cell r="CJ10">
            <v>-5000</v>
          </cell>
          <cell r="CK10">
            <v>-5000</v>
          </cell>
          <cell r="CL10">
            <v>-5000</v>
          </cell>
          <cell r="CM10">
            <v>-5000</v>
          </cell>
          <cell r="CN10">
            <v>-5000</v>
          </cell>
          <cell r="CO10">
            <v>-5000</v>
          </cell>
          <cell r="CP10">
            <v>-5000</v>
          </cell>
          <cell r="CQ10">
            <v>-5000</v>
          </cell>
          <cell r="CR10">
            <v>-5000</v>
          </cell>
          <cell r="CS10">
            <v>-5000</v>
          </cell>
          <cell r="CT10">
            <v>-5000</v>
          </cell>
          <cell r="CV10">
            <v>-91107957</v>
          </cell>
          <cell r="CW10">
            <v>-6111171</v>
          </cell>
          <cell r="CX10">
            <v>-7542939</v>
          </cell>
          <cell r="CY10">
            <v>-9834026</v>
          </cell>
          <cell r="CZ10">
            <v>-10822264</v>
          </cell>
          <cell r="DA10">
            <v>-9910626</v>
          </cell>
          <cell r="DB10">
            <v>-8297068</v>
          </cell>
          <cell r="DC10">
            <v>-6712063</v>
          </cell>
          <cell r="DD10">
            <v>-6340440</v>
          </cell>
          <cell r="DE10">
            <v>-6419228</v>
          </cell>
          <cell r="DF10">
            <v>-6337489</v>
          </cell>
          <cell r="DG10">
            <v>-6452681</v>
          </cell>
          <cell r="DH10">
            <v>-6327962</v>
          </cell>
          <cell r="DJ10" t="str">
            <v>0</v>
          </cell>
          <cell r="DK10" t="str">
            <v>0</v>
          </cell>
          <cell r="DL10" t="str">
            <v>0</v>
          </cell>
          <cell r="DM10" t="str">
            <v>0</v>
          </cell>
          <cell r="DN10" t="str">
            <v>0</v>
          </cell>
          <cell r="DO10" t="str">
            <v>0</v>
          </cell>
          <cell r="DP10" t="str">
            <v>0</v>
          </cell>
          <cell r="DQ10" t="str">
            <v>0</v>
          </cell>
          <cell r="DR10" t="str">
            <v>0</v>
          </cell>
          <cell r="DS10" t="str">
            <v>0</v>
          </cell>
          <cell r="DT10" t="str">
            <v>0</v>
          </cell>
          <cell r="DU10" t="str">
            <v>0</v>
          </cell>
          <cell r="DV10" t="str">
            <v>0</v>
          </cell>
        </row>
        <row r="11">
          <cell r="A11" t="str">
            <v>Forfeited Discounts</v>
          </cell>
          <cell r="B11" t="str">
            <v>0</v>
          </cell>
          <cell r="C11" t="str">
            <v>0</v>
          </cell>
          <cell r="D11" t="str">
            <v>0</v>
          </cell>
          <cell r="E11" t="str">
            <v>0</v>
          </cell>
          <cell r="F11" t="str">
            <v>0</v>
          </cell>
          <cell r="G11" t="str">
            <v>0</v>
          </cell>
          <cell r="H11" t="str">
            <v>0</v>
          </cell>
          <cell r="I11" t="str">
            <v>0</v>
          </cell>
          <cell r="J11" t="str">
            <v>0</v>
          </cell>
          <cell r="K11" t="str">
            <v>0</v>
          </cell>
          <cell r="L11" t="str">
            <v>0</v>
          </cell>
          <cell r="M11" t="str">
            <v>0</v>
          </cell>
          <cell r="N11" t="str">
            <v>0</v>
          </cell>
          <cell r="P11" t="str">
            <v>0</v>
          </cell>
          <cell r="Q11" t="str">
            <v>0</v>
          </cell>
          <cell r="R11" t="str">
            <v>0</v>
          </cell>
          <cell r="S11" t="str">
            <v>0</v>
          </cell>
          <cell r="T11" t="str">
            <v>0</v>
          </cell>
          <cell r="U11" t="str">
            <v>0</v>
          </cell>
          <cell r="V11" t="str">
            <v>0</v>
          </cell>
          <cell r="W11" t="str">
            <v>0</v>
          </cell>
          <cell r="X11" t="str">
            <v>0</v>
          </cell>
          <cell r="Y11" t="str">
            <v>0</v>
          </cell>
          <cell r="Z11" t="str">
            <v>0</v>
          </cell>
          <cell r="AA11" t="str">
            <v>0</v>
          </cell>
          <cell r="AB11" t="str">
            <v>0</v>
          </cell>
          <cell r="AD11" t="str">
            <v>0</v>
          </cell>
          <cell r="AE11" t="str">
            <v>0</v>
          </cell>
          <cell r="AF11" t="str">
            <v>0</v>
          </cell>
          <cell r="AG11" t="str">
            <v>0</v>
          </cell>
          <cell r="AH11" t="str">
            <v>0</v>
          </cell>
          <cell r="AI11" t="str">
            <v>0</v>
          </cell>
          <cell r="AJ11" t="str">
            <v>0</v>
          </cell>
          <cell r="AK11" t="str">
            <v>0</v>
          </cell>
          <cell r="AL11" t="str">
            <v>0</v>
          </cell>
          <cell r="AM11" t="str">
            <v>0</v>
          </cell>
          <cell r="AN11" t="str">
            <v>0</v>
          </cell>
          <cell r="AO11" t="str">
            <v>0</v>
          </cell>
          <cell r="AP11" t="str">
            <v>0</v>
          </cell>
          <cell r="AR11" t="str">
            <v>0</v>
          </cell>
          <cell r="AS11" t="str">
            <v>0</v>
          </cell>
          <cell r="AT11" t="str">
            <v>0</v>
          </cell>
          <cell r="AU11" t="str">
            <v>0</v>
          </cell>
          <cell r="AV11" t="str">
            <v>0</v>
          </cell>
          <cell r="AW11" t="str">
            <v>0</v>
          </cell>
          <cell r="AX11" t="str">
            <v>0</v>
          </cell>
          <cell r="AY11" t="str">
            <v>0</v>
          </cell>
          <cell r="AZ11" t="str">
            <v>0</v>
          </cell>
          <cell r="BA11" t="str">
            <v>0</v>
          </cell>
          <cell r="BB11" t="str">
            <v>0</v>
          </cell>
          <cell r="BC11" t="str">
            <v>0</v>
          </cell>
          <cell r="BD11" t="str">
            <v>0</v>
          </cell>
          <cell r="BF11" t="str">
            <v>0</v>
          </cell>
          <cell r="BG11" t="str">
            <v>0</v>
          </cell>
          <cell r="BH11" t="str">
            <v>0</v>
          </cell>
          <cell r="BI11" t="str">
            <v>0</v>
          </cell>
          <cell r="BJ11" t="str">
            <v>0</v>
          </cell>
          <cell r="BK11" t="str">
            <v>0</v>
          </cell>
          <cell r="BL11" t="str">
            <v>0</v>
          </cell>
          <cell r="BM11" t="str">
            <v>0</v>
          </cell>
          <cell r="BN11" t="str">
            <v>0</v>
          </cell>
          <cell r="BO11" t="str">
            <v>0</v>
          </cell>
          <cell r="BP11" t="str">
            <v>0</v>
          </cell>
          <cell r="BQ11" t="str">
            <v>0</v>
          </cell>
          <cell r="BR11" t="str">
            <v>0</v>
          </cell>
          <cell r="BT11" t="str">
            <v>0</v>
          </cell>
          <cell r="BU11" t="str">
            <v>0</v>
          </cell>
          <cell r="BV11" t="str">
            <v>0</v>
          </cell>
          <cell r="BW11" t="str">
            <v>0</v>
          </cell>
          <cell r="BX11" t="str">
            <v>0</v>
          </cell>
          <cell r="BY11" t="str">
            <v>0</v>
          </cell>
          <cell r="BZ11" t="str">
            <v>0</v>
          </cell>
          <cell r="CA11" t="str">
            <v>0</v>
          </cell>
          <cell r="CB11" t="str">
            <v>0</v>
          </cell>
          <cell r="CC11" t="str">
            <v>0</v>
          </cell>
          <cell r="CD11" t="str">
            <v>0</v>
          </cell>
          <cell r="CE11" t="str">
            <v>0</v>
          </cell>
          <cell r="CF11" t="str">
            <v>0</v>
          </cell>
          <cell r="CH11" t="str">
            <v>0</v>
          </cell>
          <cell r="CI11" t="str">
            <v>0</v>
          </cell>
          <cell r="CJ11" t="str">
            <v>0</v>
          </cell>
          <cell r="CK11" t="str">
            <v>0</v>
          </cell>
          <cell r="CL11" t="str">
            <v>0</v>
          </cell>
          <cell r="CM11" t="str">
            <v>0</v>
          </cell>
          <cell r="CN11" t="str">
            <v>0</v>
          </cell>
          <cell r="CO11" t="str">
            <v>0</v>
          </cell>
          <cell r="CP11" t="str">
            <v>0</v>
          </cell>
          <cell r="CQ11" t="str">
            <v>0</v>
          </cell>
          <cell r="CR11" t="str">
            <v>0</v>
          </cell>
          <cell r="CS11" t="str">
            <v>0</v>
          </cell>
          <cell r="CT11" t="str">
            <v>0</v>
          </cell>
          <cell r="CV11" t="str">
            <v>0</v>
          </cell>
          <cell r="CW11" t="str">
            <v>0</v>
          </cell>
          <cell r="CX11" t="str">
            <v>0</v>
          </cell>
          <cell r="CY11" t="str">
            <v>0</v>
          </cell>
          <cell r="CZ11" t="str">
            <v>0</v>
          </cell>
          <cell r="DA11" t="str">
            <v>0</v>
          </cell>
          <cell r="DB11" t="str">
            <v>0</v>
          </cell>
          <cell r="DC11" t="str">
            <v>0</v>
          </cell>
          <cell r="DD11" t="str">
            <v>0</v>
          </cell>
          <cell r="DE11" t="str">
            <v>0</v>
          </cell>
          <cell r="DF11" t="str">
            <v>0</v>
          </cell>
          <cell r="DG11" t="str">
            <v>0</v>
          </cell>
          <cell r="DH11" t="str">
            <v>0</v>
          </cell>
          <cell r="DJ11" t="str">
            <v>0</v>
          </cell>
          <cell r="DK11" t="str">
            <v>0</v>
          </cell>
          <cell r="DL11" t="str">
            <v>0</v>
          </cell>
          <cell r="DM11" t="str">
            <v>0</v>
          </cell>
          <cell r="DN11" t="str">
            <v>0</v>
          </cell>
          <cell r="DO11" t="str">
            <v>0</v>
          </cell>
          <cell r="DP11" t="str">
            <v>0</v>
          </cell>
          <cell r="DQ11" t="str">
            <v>0</v>
          </cell>
          <cell r="DR11" t="str">
            <v>0</v>
          </cell>
          <cell r="DS11" t="str">
            <v>0</v>
          </cell>
          <cell r="DT11" t="str">
            <v>0</v>
          </cell>
          <cell r="DU11" t="str">
            <v>0</v>
          </cell>
          <cell r="DV11" t="str">
            <v>0</v>
          </cell>
        </row>
        <row r="12">
          <cell r="A12" t="str">
            <v>Other Operating Revenue</v>
          </cell>
          <cell r="B12">
            <v>14926456.939999999</v>
          </cell>
          <cell r="C12">
            <v>1307982</v>
          </cell>
          <cell r="D12">
            <v>1410982</v>
          </cell>
          <cell r="E12">
            <v>1084384</v>
          </cell>
          <cell r="F12">
            <v>1396309</v>
          </cell>
          <cell r="G12">
            <v>1332293</v>
          </cell>
          <cell r="H12">
            <v>1268526</v>
          </cell>
          <cell r="I12">
            <v>1246837</v>
          </cell>
          <cell r="J12">
            <v>1304926.75</v>
          </cell>
          <cell r="K12">
            <v>1117539.19</v>
          </cell>
          <cell r="L12">
            <v>1133821</v>
          </cell>
          <cell r="M12">
            <v>1189853</v>
          </cell>
          <cell r="N12">
            <v>1133004</v>
          </cell>
          <cell r="P12">
            <v>2742415.66</v>
          </cell>
          <cell r="Q12">
            <v>243731.05</v>
          </cell>
          <cell r="R12">
            <v>259079.27</v>
          </cell>
          <cell r="S12">
            <v>219344.37</v>
          </cell>
          <cell r="T12">
            <v>278529.11</v>
          </cell>
          <cell r="U12">
            <v>284978.49</v>
          </cell>
          <cell r="V12">
            <v>256969.03</v>
          </cell>
          <cell r="W12">
            <v>259679.86</v>
          </cell>
          <cell r="X12">
            <v>211624.48</v>
          </cell>
          <cell r="Y12">
            <v>196840.35</v>
          </cell>
          <cell r="Z12">
            <v>178854.46</v>
          </cell>
          <cell r="AA12">
            <v>182923.53</v>
          </cell>
          <cell r="AB12">
            <v>169861.66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R12">
            <v>11782592</v>
          </cell>
          <cell r="AS12">
            <v>129000</v>
          </cell>
          <cell r="AT12">
            <v>130500</v>
          </cell>
          <cell r="AU12">
            <v>141000</v>
          </cell>
          <cell r="AV12">
            <v>3026900</v>
          </cell>
          <cell r="AW12">
            <v>2697000</v>
          </cell>
          <cell r="AX12">
            <v>2693500</v>
          </cell>
          <cell r="AY12">
            <v>135000</v>
          </cell>
          <cell r="AZ12">
            <v>133000</v>
          </cell>
          <cell r="BA12">
            <v>135500</v>
          </cell>
          <cell r="BB12">
            <v>134500</v>
          </cell>
          <cell r="BC12">
            <v>2298000</v>
          </cell>
          <cell r="BD12">
            <v>128692</v>
          </cell>
          <cell r="BF12">
            <v>571152</v>
          </cell>
          <cell r="BG12">
            <v>47596</v>
          </cell>
          <cell r="BH12">
            <v>47596</v>
          </cell>
          <cell r="BI12">
            <v>47596</v>
          </cell>
          <cell r="BJ12">
            <v>47596</v>
          </cell>
          <cell r="BK12">
            <v>47596</v>
          </cell>
          <cell r="BL12">
            <v>47596</v>
          </cell>
          <cell r="BM12">
            <v>47596</v>
          </cell>
          <cell r="BN12">
            <v>47596</v>
          </cell>
          <cell r="BO12">
            <v>47596</v>
          </cell>
          <cell r="BP12">
            <v>47596</v>
          </cell>
          <cell r="BQ12">
            <v>47596</v>
          </cell>
          <cell r="BR12">
            <v>47596</v>
          </cell>
          <cell r="BT12">
            <v>21355494</v>
          </cell>
          <cell r="BU12">
            <v>1406162</v>
          </cell>
          <cell r="BV12">
            <v>1704793</v>
          </cell>
          <cell r="BW12">
            <v>1703111</v>
          </cell>
          <cell r="BX12">
            <v>2327018</v>
          </cell>
          <cell r="BY12">
            <v>2575611</v>
          </cell>
          <cell r="BZ12">
            <v>2474191</v>
          </cell>
          <cell r="CA12">
            <v>1947759</v>
          </cell>
          <cell r="CB12">
            <v>1646313</v>
          </cell>
          <cell r="CC12">
            <v>1394855</v>
          </cell>
          <cell r="CD12">
            <v>1393384</v>
          </cell>
          <cell r="CE12">
            <v>1391898</v>
          </cell>
          <cell r="CF12">
            <v>1390399</v>
          </cell>
          <cell r="CH12" t="str">
            <v>0</v>
          </cell>
          <cell r="CI12" t="str">
            <v>0</v>
          </cell>
          <cell r="CJ12" t="str">
            <v>0</v>
          </cell>
          <cell r="CK12" t="str">
            <v>0</v>
          </cell>
          <cell r="CL12" t="str">
            <v>0</v>
          </cell>
          <cell r="CM12" t="str">
            <v>0</v>
          </cell>
          <cell r="CN12" t="str">
            <v>0</v>
          </cell>
          <cell r="CO12" t="str">
            <v>0</v>
          </cell>
          <cell r="CP12" t="str">
            <v>0</v>
          </cell>
          <cell r="CQ12" t="str">
            <v>0</v>
          </cell>
          <cell r="CR12" t="str">
            <v>0</v>
          </cell>
          <cell r="CS12" t="str">
            <v>0</v>
          </cell>
          <cell r="CT12" t="str">
            <v>0</v>
          </cell>
          <cell r="CV12" t="str">
            <v>0</v>
          </cell>
          <cell r="CW12" t="str">
            <v>0</v>
          </cell>
          <cell r="CX12" t="str">
            <v>0</v>
          </cell>
          <cell r="CY12" t="str">
            <v>0</v>
          </cell>
          <cell r="CZ12" t="str">
            <v>0</v>
          </cell>
          <cell r="DA12" t="str">
            <v>0</v>
          </cell>
          <cell r="DB12" t="str">
            <v>0</v>
          </cell>
          <cell r="DC12" t="str">
            <v>0</v>
          </cell>
          <cell r="DD12" t="str">
            <v>0</v>
          </cell>
          <cell r="DE12" t="str">
            <v>0</v>
          </cell>
          <cell r="DF12" t="str">
            <v>0</v>
          </cell>
          <cell r="DG12" t="str">
            <v>0</v>
          </cell>
          <cell r="DH12" t="str">
            <v>0</v>
          </cell>
          <cell r="DJ12">
            <v>-8889844</v>
          </cell>
          <cell r="DK12">
            <v>-740820</v>
          </cell>
          <cell r="DL12">
            <v>-740820</v>
          </cell>
          <cell r="DM12">
            <v>-740821</v>
          </cell>
          <cell r="DN12">
            <v>-740820</v>
          </cell>
          <cell r="DO12">
            <v>-740820</v>
          </cell>
          <cell r="DP12">
            <v>-740821</v>
          </cell>
          <cell r="DQ12">
            <v>-740820</v>
          </cell>
          <cell r="DR12">
            <v>-740820</v>
          </cell>
          <cell r="DS12">
            <v>-740821</v>
          </cell>
          <cell r="DT12">
            <v>-740820</v>
          </cell>
          <cell r="DU12">
            <v>-740820</v>
          </cell>
          <cell r="DV12">
            <v>-740821</v>
          </cell>
        </row>
        <row r="13">
          <cell r="A13" t="str">
            <v>Total Operating Revenues</v>
          </cell>
          <cell r="B13">
            <v>2196588751.4300003</v>
          </cell>
          <cell r="C13">
            <v>114192858.27</v>
          </cell>
          <cell r="D13">
            <v>169049849.08000001</v>
          </cell>
          <cell r="E13">
            <v>322528695.85000008</v>
          </cell>
          <cell r="F13">
            <v>413703155.54000002</v>
          </cell>
          <cell r="G13">
            <v>338219700.15999991</v>
          </cell>
          <cell r="H13">
            <v>249775021.71000001</v>
          </cell>
          <cell r="I13">
            <v>136405340.81</v>
          </cell>
          <cell r="J13">
            <v>111725246.26000001</v>
          </cell>
          <cell r="K13">
            <v>85124831.950000018</v>
          </cell>
          <cell r="L13">
            <v>82341489.790000007</v>
          </cell>
          <cell r="M13">
            <v>90387253.159999996</v>
          </cell>
          <cell r="N13">
            <v>83135308.849999994</v>
          </cell>
          <cell r="P13">
            <v>499300497.61000001</v>
          </cell>
          <cell r="Q13">
            <v>29059601.909999996</v>
          </cell>
          <cell r="R13">
            <v>45730239.120000005</v>
          </cell>
          <cell r="S13">
            <v>73020851.5</v>
          </cell>
          <cell r="T13">
            <v>87019756.63000001</v>
          </cell>
          <cell r="U13">
            <v>71935476.640000001</v>
          </cell>
          <cell r="V13">
            <v>51678614.440000013</v>
          </cell>
          <cell r="W13">
            <v>32706062.319999997</v>
          </cell>
          <cell r="X13">
            <v>24336226.289999999</v>
          </cell>
          <cell r="Y13">
            <v>20866969.669999998</v>
          </cell>
          <cell r="Z13">
            <v>20893660.599999998</v>
          </cell>
          <cell r="AA13">
            <v>20912210.290000003</v>
          </cell>
          <cell r="AB13">
            <v>21140828.199999999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R13">
            <v>203336750.32999998</v>
          </cell>
          <cell r="AS13">
            <v>14019727.859999999</v>
          </cell>
          <cell r="AT13">
            <v>14991556.93</v>
          </cell>
          <cell r="AU13">
            <v>17443394.289999999</v>
          </cell>
          <cell r="AV13">
            <v>21542306.489999998</v>
          </cell>
          <cell r="AW13">
            <v>20392551.560000002</v>
          </cell>
          <cell r="AX13">
            <v>20200537.84</v>
          </cell>
          <cell r="AY13">
            <v>14667095.68</v>
          </cell>
          <cell r="AZ13">
            <v>15545205.99</v>
          </cell>
          <cell r="BA13">
            <v>15116600.25</v>
          </cell>
          <cell r="BB13">
            <v>15379429.5</v>
          </cell>
          <cell r="BC13">
            <v>19090083.379999999</v>
          </cell>
          <cell r="BD13">
            <v>14948260.559999999</v>
          </cell>
          <cell r="BF13">
            <v>4812051856</v>
          </cell>
          <cell r="BG13">
            <v>343482347</v>
          </cell>
          <cell r="BH13">
            <v>401403173</v>
          </cell>
          <cell r="BI13">
            <v>481317744</v>
          </cell>
          <cell r="BJ13">
            <v>490058883</v>
          </cell>
          <cell r="BK13">
            <v>472345897</v>
          </cell>
          <cell r="BL13">
            <v>476334687</v>
          </cell>
          <cell r="BM13">
            <v>376599355</v>
          </cell>
          <cell r="BN13">
            <v>345697020</v>
          </cell>
          <cell r="BO13">
            <v>348443060</v>
          </cell>
          <cell r="BP13">
            <v>351921378</v>
          </cell>
          <cell r="BQ13">
            <v>354301280</v>
          </cell>
          <cell r="BR13">
            <v>370147032</v>
          </cell>
          <cell r="BT13">
            <v>33171117</v>
          </cell>
          <cell r="BU13">
            <v>1536730</v>
          </cell>
          <cell r="BV13">
            <v>1835361</v>
          </cell>
          <cell r="BW13">
            <v>1833680</v>
          </cell>
          <cell r="BX13">
            <v>2457586</v>
          </cell>
          <cell r="BY13">
            <v>2706179</v>
          </cell>
          <cell r="BZ13">
            <v>2604760</v>
          </cell>
          <cell r="CA13">
            <v>2078327</v>
          </cell>
          <cell r="CB13">
            <v>1776881</v>
          </cell>
          <cell r="CC13">
            <v>11774227</v>
          </cell>
          <cell r="CD13">
            <v>1523952</v>
          </cell>
          <cell r="CE13">
            <v>1522466</v>
          </cell>
          <cell r="CF13">
            <v>1520968</v>
          </cell>
          <cell r="CH13">
            <v>-60000</v>
          </cell>
          <cell r="CI13">
            <v>-5000</v>
          </cell>
          <cell r="CJ13">
            <v>-5000</v>
          </cell>
          <cell r="CK13">
            <v>-5000</v>
          </cell>
          <cell r="CL13">
            <v>-5000</v>
          </cell>
          <cell r="CM13">
            <v>-5000</v>
          </cell>
          <cell r="CN13">
            <v>-5000</v>
          </cell>
          <cell r="CO13">
            <v>-5000</v>
          </cell>
          <cell r="CP13">
            <v>-5000</v>
          </cell>
          <cell r="CQ13">
            <v>-5000</v>
          </cell>
          <cell r="CR13">
            <v>-5000</v>
          </cell>
          <cell r="CS13">
            <v>-5000</v>
          </cell>
          <cell r="CT13">
            <v>-5000</v>
          </cell>
          <cell r="CV13">
            <v>-91107957</v>
          </cell>
          <cell r="CW13">
            <v>-6111171</v>
          </cell>
          <cell r="CX13">
            <v>-7542939</v>
          </cell>
          <cell r="CY13">
            <v>-9834026</v>
          </cell>
          <cell r="CZ13">
            <v>-10822264</v>
          </cell>
          <cell r="DA13">
            <v>-9910626</v>
          </cell>
          <cell r="DB13">
            <v>-8297068</v>
          </cell>
          <cell r="DC13">
            <v>-6712063</v>
          </cell>
          <cell r="DD13">
            <v>-6340440</v>
          </cell>
          <cell r="DE13">
            <v>-6419228</v>
          </cell>
          <cell r="DF13">
            <v>-6337489</v>
          </cell>
          <cell r="DG13">
            <v>-6452681</v>
          </cell>
          <cell r="DH13">
            <v>-6327962</v>
          </cell>
          <cell r="DJ13">
            <v>-714397404</v>
          </cell>
          <cell r="DK13">
            <v>-54518920</v>
          </cell>
          <cell r="DL13">
            <v>-62399712</v>
          </cell>
          <cell r="DM13">
            <v>-65518073</v>
          </cell>
          <cell r="DN13">
            <v>-67245812</v>
          </cell>
          <cell r="DO13">
            <v>-67245812</v>
          </cell>
          <cell r="DP13">
            <v>-65813053</v>
          </cell>
          <cell r="DQ13">
            <v>-54716420</v>
          </cell>
          <cell r="DR13">
            <v>-54202920</v>
          </cell>
          <cell r="DS13">
            <v>-54795421</v>
          </cell>
          <cell r="DT13">
            <v>-55545920</v>
          </cell>
          <cell r="DU13">
            <v>-56059420</v>
          </cell>
          <cell r="DV13">
            <v>-56335921</v>
          </cell>
        </row>
        <row r="14">
          <cell r="A14" t="str">
            <v>Distribution Gas Cost</v>
          </cell>
          <cell r="B14">
            <v>1658578286.8399999</v>
          </cell>
          <cell r="C14">
            <v>82223538.670000002</v>
          </cell>
          <cell r="D14">
            <v>123730816.8</v>
          </cell>
          <cell r="E14">
            <v>252240708.41999999</v>
          </cell>
          <cell r="F14">
            <v>331555768.35000002</v>
          </cell>
          <cell r="G14">
            <v>267976237.5</v>
          </cell>
          <cell r="H14">
            <v>195180259.52000001</v>
          </cell>
          <cell r="I14">
            <v>99734662.650000006</v>
          </cell>
          <cell r="J14">
            <v>79293742.439999998</v>
          </cell>
          <cell r="K14">
            <v>57477501.450000003</v>
          </cell>
          <cell r="L14">
            <v>54367533.149999999</v>
          </cell>
          <cell r="M14">
            <v>61053928.829999998</v>
          </cell>
          <cell r="N14">
            <v>53743589.060000002</v>
          </cell>
          <cell r="P14">
            <v>404978221.76999998</v>
          </cell>
          <cell r="Q14">
            <v>23221751.34</v>
          </cell>
          <cell r="R14">
            <v>37759519.159999996</v>
          </cell>
          <cell r="S14">
            <v>61569599.869999997</v>
          </cell>
          <cell r="T14">
            <v>73126919.519999996</v>
          </cell>
          <cell r="U14">
            <v>59521739.900000006</v>
          </cell>
          <cell r="V14">
            <v>42013419.759999998</v>
          </cell>
          <cell r="W14">
            <v>25024936.880000003</v>
          </cell>
          <cell r="X14">
            <v>18293623.060000002</v>
          </cell>
          <cell r="Y14">
            <v>15989112.950000001</v>
          </cell>
          <cell r="Z14">
            <v>16054622.290000001</v>
          </cell>
          <cell r="AA14">
            <v>16108198.050000001</v>
          </cell>
          <cell r="AB14">
            <v>16294778.990000002</v>
          </cell>
          <cell r="AD14" t="str">
            <v>0</v>
          </cell>
          <cell r="AE14" t="str">
            <v>0</v>
          </cell>
          <cell r="AF14" t="str">
            <v>0</v>
          </cell>
          <cell r="AG14" t="str">
            <v>0</v>
          </cell>
          <cell r="AH14" t="str">
            <v>0</v>
          </cell>
          <cell r="AI14" t="str">
            <v>0</v>
          </cell>
          <cell r="AJ14" t="str">
            <v>0</v>
          </cell>
          <cell r="AK14" t="str">
            <v>0</v>
          </cell>
          <cell r="AL14" t="str">
            <v>0</v>
          </cell>
          <cell r="AM14" t="str">
            <v>0</v>
          </cell>
          <cell r="AN14" t="str">
            <v>0</v>
          </cell>
          <cell r="AO14" t="str">
            <v>0</v>
          </cell>
          <cell r="AP14" t="str">
            <v>0</v>
          </cell>
          <cell r="AR14" t="str">
            <v>0</v>
          </cell>
          <cell r="AS14" t="str">
            <v>0</v>
          </cell>
          <cell r="AT14" t="str">
            <v>0</v>
          </cell>
          <cell r="AU14" t="str">
            <v>0</v>
          </cell>
          <cell r="AV14" t="str">
            <v>0</v>
          </cell>
          <cell r="AW14" t="str">
            <v>0</v>
          </cell>
          <cell r="AX14" t="str">
            <v>0</v>
          </cell>
          <cell r="AY14" t="str">
            <v>0</v>
          </cell>
          <cell r="AZ14" t="str">
            <v>0</v>
          </cell>
          <cell r="BA14" t="str">
            <v>0</v>
          </cell>
          <cell r="BB14" t="str">
            <v>0</v>
          </cell>
          <cell r="BC14" t="str">
            <v>0</v>
          </cell>
          <cell r="BD14" t="str">
            <v>0</v>
          </cell>
          <cell r="BF14">
            <v>4722264639</v>
          </cell>
          <cell r="BG14">
            <v>338107751</v>
          </cell>
          <cell r="BH14">
            <v>394830577</v>
          </cell>
          <cell r="BI14">
            <v>470295148</v>
          </cell>
          <cell r="BJ14">
            <v>479862327</v>
          </cell>
          <cell r="BK14">
            <v>462189121</v>
          </cell>
          <cell r="BL14">
            <v>456771166</v>
          </cell>
          <cell r="BM14">
            <v>371826759</v>
          </cell>
          <cell r="BN14">
            <v>341311424</v>
          </cell>
          <cell r="BO14">
            <v>344057464</v>
          </cell>
          <cell r="BP14">
            <v>347535782</v>
          </cell>
          <cell r="BQ14">
            <v>349915684</v>
          </cell>
          <cell r="BR14">
            <v>365561436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H14">
            <v>-60000</v>
          </cell>
          <cell r="CI14">
            <v>-5000</v>
          </cell>
          <cell r="CJ14">
            <v>-5000</v>
          </cell>
          <cell r="CK14">
            <v>-5000</v>
          </cell>
          <cell r="CL14">
            <v>-5000</v>
          </cell>
          <cell r="CM14">
            <v>-5000</v>
          </cell>
          <cell r="CN14">
            <v>-5000</v>
          </cell>
          <cell r="CO14">
            <v>-5000</v>
          </cell>
          <cell r="CP14">
            <v>-5000</v>
          </cell>
          <cell r="CQ14">
            <v>-5000</v>
          </cell>
          <cell r="CR14">
            <v>-5000</v>
          </cell>
          <cell r="CS14">
            <v>-5000</v>
          </cell>
          <cell r="CT14">
            <v>-5000</v>
          </cell>
          <cell r="CV14">
            <v>-91107957</v>
          </cell>
          <cell r="CW14">
            <v>-6111171</v>
          </cell>
          <cell r="CX14">
            <v>-7542939</v>
          </cell>
          <cell r="CY14">
            <v>-9834026</v>
          </cell>
          <cell r="CZ14">
            <v>-10822264</v>
          </cell>
          <cell r="DA14">
            <v>-9910626</v>
          </cell>
          <cell r="DB14">
            <v>-8297068</v>
          </cell>
          <cell r="DC14">
            <v>-6712063</v>
          </cell>
          <cell r="DD14">
            <v>-6340440</v>
          </cell>
          <cell r="DE14">
            <v>-6419228</v>
          </cell>
          <cell r="DF14">
            <v>-6337489</v>
          </cell>
          <cell r="DG14">
            <v>-6452681</v>
          </cell>
          <cell r="DH14">
            <v>-6327962</v>
          </cell>
          <cell r="DJ14">
            <v>-7615872</v>
          </cell>
          <cell r="DK14">
            <v>-634656</v>
          </cell>
          <cell r="DL14">
            <v>-634656</v>
          </cell>
          <cell r="DM14">
            <v>-634656</v>
          </cell>
          <cell r="DN14">
            <v>-634656</v>
          </cell>
          <cell r="DO14">
            <v>-634656</v>
          </cell>
          <cell r="DP14">
            <v>-634656</v>
          </cell>
          <cell r="DQ14">
            <v>-634656</v>
          </cell>
          <cell r="DR14">
            <v>-634656</v>
          </cell>
          <cell r="DS14">
            <v>-634656</v>
          </cell>
          <cell r="DT14">
            <v>-634656</v>
          </cell>
          <cell r="DU14">
            <v>-634656</v>
          </cell>
          <cell r="DV14">
            <v>-634656</v>
          </cell>
        </row>
        <row r="15">
          <cell r="A15" t="str">
            <v>Transportation Gas Cost</v>
          </cell>
          <cell r="B15">
            <v>13498733.710000001</v>
          </cell>
          <cell r="C15">
            <v>978748.27</v>
          </cell>
          <cell r="D15">
            <v>1083879.55</v>
          </cell>
          <cell r="E15">
            <v>1118140.96</v>
          </cell>
          <cell r="F15">
            <v>1234504.8500000001</v>
          </cell>
          <cell r="G15">
            <v>1381665.34</v>
          </cell>
          <cell r="H15">
            <v>1226296.05</v>
          </cell>
          <cell r="I15">
            <v>1154263.8999999999</v>
          </cell>
          <cell r="J15">
            <v>1110598.56</v>
          </cell>
          <cell r="K15">
            <v>1104358.3500000001</v>
          </cell>
          <cell r="L15">
            <v>1030269.53</v>
          </cell>
          <cell r="M15">
            <v>1028307.7</v>
          </cell>
          <cell r="N15">
            <v>1047700.65</v>
          </cell>
          <cell r="P15" t="str">
            <v>0</v>
          </cell>
          <cell r="Q15" t="str">
            <v>0</v>
          </cell>
          <cell r="R15" t="str">
            <v>0</v>
          </cell>
          <cell r="S15" t="str">
            <v>0</v>
          </cell>
          <cell r="T15" t="str">
            <v>0</v>
          </cell>
          <cell r="U15" t="str">
            <v>0</v>
          </cell>
          <cell r="V15" t="str">
            <v>0</v>
          </cell>
          <cell r="W15" t="str">
            <v>0</v>
          </cell>
          <cell r="X15" t="str">
            <v>0</v>
          </cell>
          <cell r="Y15" t="str">
            <v>0</v>
          </cell>
          <cell r="Z15" t="str">
            <v>0</v>
          </cell>
          <cell r="AA15" t="str">
            <v>0</v>
          </cell>
          <cell r="AB15" t="str">
            <v>0</v>
          </cell>
          <cell r="AD15" t="str">
            <v>0</v>
          </cell>
          <cell r="AE15" t="str">
            <v>0</v>
          </cell>
          <cell r="AF15" t="str">
            <v>0</v>
          </cell>
          <cell r="AG15" t="str">
            <v>0</v>
          </cell>
          <cell r="AH15" t="str">
            <v>0</v>
          </cell>
          <cell r="AI15" t="str">
            <v>0</v>
          </cell>
          <cell r="AJ15" t="str">
            <v>0</v>
          </cell>
          <cell r="AK15" t="str">
            <v>0</v>
          </cell>
          <cell r="AL15" t="str">
            <v>0</v>
          </cell>
          <cell r="AM15" t="str">
            <v>0</v>
          </cell>
          <cell r="AN15" t="str">
            <v>0</v>
          </cell>
          <cell r="AO15" t="str">
            <v>0</v>
          </cell>
          <cell r="AP15" t="str">
            <v>0</v>
          </cell>
          <cell r="AR15" t="str">
            <v>0</v>
          </cell>
          <cell r="AS15" t="str">
            <v>0</v>
          </cell>
          <cell r="AT15" t="str">
            <v>0</v>
          </cell>
          <cell r="AU15" t="str">
            <v>0</v>
          </cell>
          <cell r="AV15" t="str">
            <v>0</v>
          </cell>
          <cell r="AW15" t="str">
            <v>0</v>
          </cell>
          <cell r="AX15" t="str">
            <v>0</v>
          </cell>
          <cell r="AY15" t="str">
            <v>0</v>
          </cell>
          <cell r="AZ15" t="str">
            <v>0</v>
          </cell>
          <cell r="BA15" t="str">
            <v>0</v>
          </cell>
          <cell r="BB15" t="str">
            <v>0</v>
          </cell>
          <cell r="BC15" t="str">
            <v>0</v>
          </cell>
          <cell r="BD15" t="str">
            <v>0</v>
          </cell>
          <cell r="BF15" t="str">
            <v>0</v>
          </cell>
          <cell r="BG15" t="str">
            <v>0</v>
          </cell>
          <cell r="BH15" t="str">
            <v>0</v>
          </cell>
          <cell r="BI15" t="str">
            <v>0</v>
          </cell>
          <cell r="BJ15" t="str">
            <v>0</v>
          </cell>
          <cell r="BK15" t="str">
            <v>0</v>
          </cell>
          <cell r="BL15" t="str">
            <v>0</v>
          </cell>
          <cell r="BM15" t="str">
            <v>0</v>
          </cell>
          <cell r="BN15" t="str">
            <v>0</v>
          </cell>
          <cell r="BO15" t="str">
            <v>0</v>
          </cell>
          <cell r="BP15" t="str">
            <v>0</v>
          </cell>
          <cell r="BQ15" t="str">
            <v>0</v>
          </cell>
          <cell r="BR15" t="str">
            <v>0</v>
          </cell>
          <cell r="BT15" t="str">
            <v>0</v>
          </cell>
          <cell r="BU15" t="str">
            <v>0</v>
          </cell>
          <cell r="BV15" t="str">
            <v>0</v>
          </cell>
          <cell r="BW15" t="str">
            <v>0</v>
          </cell>
          <cell r="BX15" t="str">
            <v>0</v>
          </cell>
          <cell r="BY15" t="str">
            <v>0</v>
          </cell>
          <cell r="BZ15" t="str">
            <v>0</v>
          </cell>
          <cell r="CA15" t="str">
            <v>0</v>
          </cell>
          <cell r="CB15" t="str">
            <v>0</v>
          </cell>
          <cell r="CC15" t="str">
            <v>0</v>
          </cell>
          <cell r="CD15" t="str">
            <v>0</v>
          </cell>
          <cell r="CE15" t="str">
            <v>0</v>
          </cell>
          <cell r="CF15" t="str">
            <v>0</v>
          </cell>
          <cell r="CH15" t="str">
            <v>0</v>
          </cell>
          <cell r="CI15" t="str">
            <v>0</v>
          </cell>
          <cell r="CJ15" t="str">
            <v>0</v>
          </cell>
          <cell r="CK15" t="str">
            <v>0</v>
          </cell>
          <cell r="CL15" t="str">
            <v>0</v>
          </cell>
          <cell r="CM15" t="str">
            <v>0</v>
          </cell>
          <cell r="CN15" t="str">
            <v>0</v>
          </cell>
          <cell r="CO15" t="str">
            <v>0</v>
          </cell>
          <cell r="CP15" t="str">
            <v>0</v>
          </cell>
          <cell r="CQ15" t="str">
            <v>0</v>
          </cell>
          <cell r="CR15" t="str">
            <v>0</v>
          </cell>
          <cell r="CS15" t="str">
            <v>0</v>
          </cell>
          <cell r="CT15" t="str">
            <v>0</v>
          </cell>
          <cell r="CV15" t="str">
            <v>0</v>
          </cell>
          <cell r="CW15" t="str">
            <v>0</v>
          </cell>
          <cell r="CX15" t="str">
            <v>0</v>
          </cell>
          <cell r="CY15" t="str">
            <v>0</v>
          </cell>
          <cell r="CZ15" t="str">
            <v>0</v>
          </cell>
          <cell r="DA15" t="str">
            <v>0</v>
          </cell>
          <cell r="DB15" t="str">
            <v>0</v>
          </cell>
          <cell r="DC15" t="str">
            <v>0</v>
          </cell>
          <cell r="DD15" t="str">
            <v>0</v>
          </cell>
          <cell r="DE15" t="str">
            <v>0</v>
          </cell>
          <cell r="DF15" t="str">
            <v>0</v>
          </cell>
          <cell r="DG15" t="str">
            <v>0</v>
          </cell>
          <cell r="DH15" t="str">
            <v>0</v>
          </cell>
          <cell r="DJ15" t="str">
            <v>0</v>
          </cell>
          <cell r="DK15" t="str">
            <v>0</v>
          </cell>
          <cell r="DL15" t="str">
            <v>0</v>
          </cell>
          <cell r="DM15" t="str">
            <v>0</v>
          </cell>
          <cell r="DN15" t="str">
            <v>0</v>
          </cell>
          <cell r="DO15" t="str">
            <v>0</v>
          </cell>
          <cell r="DP15" t="str">
            <v>0</v>
          </cell>
          <cell r="DQ15" t="str">
            <v>0</v>
          </cell>
          <cell r="DR15" t="str">
            <v>0</v>
          </cell>
          <cell r="DS15" t="str">
            <v>0</v>
          </cell>
          <cell r="DT15" t="str">
            <v>0</v>
          </cell>
          <cell r="DU15" t="str">
            <v>0</v>
          </cell>
          <cell r="DV15" t="str">
            <v>0</v>
          </cell>
        </row>
        <row r="16">
          <cell r="A16" t="str">
            <v>Purchased Gas Cost</v>
          </cell>
          <cell r="B16">
            <v>1672077020.5500002</v>
          </cell>
          <cell r="C16">
            <v>83202286.939999998</v>
          </cell>
          <cell r="D16">
            <v>124814696.34999999</v>
          </cell>
          <cell r="E16">
            <v>253358849.38</v>
          </cell>
          <cell r="F16">
            <v>332790273.20000005</v>
          </cell>
          <cell r="G16">
            <v>269357902.83999997</v>
          </cell>
          <cell r="H16">
            <v>196406555.57000002</v>
          </cell>
          <cell r="I16">
            <v>100888926.55000001</v>
          </cell>
          <cell r="J16">
            <v>80404341</v>
          </cell>
          <cell r="K16">
            <v>58581859.800000004</v>
          </cell>
          <cell r="L16">
            <v>55397802.68</v>
          </cell>
          <cell r="M16">
            <v>62082236.530000001</v>
          </cell>
          <cell r="N16">
            <v>54791289.710000001</v>
          </cell>
          <cell r="P16">
            <v>404978221.76999998</v>
          </cell>
          <cell r="Q16">
            <v>23221751.34</v>
          </cell>
          <cell r="R16">
            <v>37759519.159999996</v>
          </cell>
          <cell r="S16">
            <v>61569599.869999997</v>
          </cell>
          <cell r="T16">
            <v>73126919.519999996</v>
          </cell>
          <cell r="U16">
            <v>59521739.900000006</v>
          </cell>
          <cell r="V16">
            <v>42013419.759999998</v>
          </cell>
          <cell r="W16">
            <v>25024936.880000003</v>
          </cell>
          <cell r="X16">
            <v>18293623.060000002</v>
          </cell>
          <cell r="Y16">
            <v>15989112.950000001</v>
          </cell>
          <cell r="Z16">
            <v>16054622.290000001</v>
          </cell>
          <cell r="AA16">
            <v>16108198.050000001</v>
          </cell>
          <cell r="AB16">
            <v>16294778.990000002</v>
          </cell>
          <cell r="AD16" t="str">
            <v>0</v>
          </cell>
          <cell r="AE16" t="str">
            <v>0</v>
          </cell>
          <cell r="AF16" t="str">
            <v>0</v>
          </cell>
          <cell r="AG16" t="str">
            <v>0</v>
          </cell>
          <cell r="AH16" t="str">
            <v>0</v>
          </cell>
          <cell r="AI16" t="str">
            <v>0</v>
          </cell>
          <cell r="AJ16" t="str">
            <v>0</v>
          </cell>
          <cell r="AK16" t="str">
            <v>0</v>
          </cell>
          <cell r="AL16" t="str">
            <v>0</v>
          </cell>
          <cell r="AM16" t="str">
            <v>0</v>
          </cell>
          <cell r="AN16" t="str">
            <v>0</v>
          </cell>
          <cell r="AO16" t="str">
            <v>0</v>
          </cell>
          <cell r="AP16" t="str">
            <v>0</v>
          </cell>
          <cell r="AR16" t="str">
            <v>0</v>
          </cell>
          <cell r="AS16" t="str">
            <v>0</v>
          </cell>
          <cell r="AT16" t="str">
            <v>0</v>
          </cell>
          <cell r="AU16" t="str">
            <v>0</v>
          </cell>
          <cell r="AV16" t="str">
            <v>0</v>
          </cell>
          <cell r="AW16" t="str">
            <v>0</v>
          </cell>
          <cell r="AX16" t="str">
            <v>0</v>
          </cell>
          <cell r="AY16" t="str">
            <v>0</v>
          </cell>
          <cell r="AZ16" t="str">
            <v>0</v>
          </cell>
          <cell r="BA16" t="str">
            <v>0</v>
          </cell>
          <cell r="BB16" t="str">
            <v>0</v>
          </cell>
          <cell r="BC16" t="str">
            <v>0</v>
          </cell>
          <cell r="BD16" t="str">
            <v>0</v>
          </cell>
          <cell r="BF16">
            <v>4722264639</v>
          </cell>
          <cell r="BG16">
            <v>338107751</v>
          </cell>
          <cell r="BH16">
            <v>394830577</v>
          </cell>
          <cell r="BI16">
            <v>470295148</v>
          </cell>
          <cell r="BJ16">
            <v>479862327</v>
          </cell>
          <cell r="BK16">
            <v>462189121</v>
          </cell>
          <cell r="BL16">
            <v>456771166</v>
          </cell>
          <cell r="BM16">
            <v>371826759</v>
          </cell>
          <cell r="BN16">
            <v>341311424</v>
          </cell>
          <cell r="BO16">
            <v>344057464</v>
          </cell>
          <cell r="BP16">
            <v>347535782</v>
          </cell>
          <cell r="BQ16">
            <v>349915684</v>
          </cell>
          <cell r="BR16">
            <v>365561436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H16">
            <v>-60000</v>
          </cell>
          <cell r="CI16">
            <v>-5000</v>
          </cell>
          <cell r="CJ16">
            <v>-5000</v>
          </cell>
          <cell r="CK16">
            <v>-5000</v>
          </cell>
          <cell r="CL16">
            <v>-5000</v>
          </cell>
          <cell r="CM16">
            <v>-5000</v>
          </cell>
          <cell r="CN16">
            <v>-5000</v>
          </cell>
          <cell r="CO16">
            <v>-5000</v>
          </cell>
          <cell r="CP16">
            <v>-5000</v>
          </cell>
          <cell r="CQ16">
            <v>-5000</v>
          </cell>
          <cell r="CR16">
            <v>-5000</v>
          </cell>
          <cell r="CS16">
            <v>-5000</v>
          </cell>
          <cell r="CT16">
            <v>-5000</v>
          </cell>
          <cell r="CV16">
            <v>-91107957</v>
          </cell>
          <cell r="CW16">
            <v>-6111171</v>
          </cell>
          <cell r="CX16">
            <v>-7542939</v>
          </cell>
          <cell r="CY16">
            <v>-9834026</v>
          </cell>
          <cell r="CZ16">
            <v>-10822264</v>
          </cell>
          <cell r="DA16">
            <v>-9910626</v>
          </cell>
          <cell r="DB16">
            <v>-8297068</v>
          </cell>
          <cell r="DC16">
            <v>-6712063</v>
          </cell>
          <cell r="DD16">
            <v>-6340440</v>
          </cell>
          <cell r="DE16">
            <v>-6419228</v>
          </cell>
          <cell r="DF16">
            <v>-6337489</v>
          </cell>
          <cell r="DG16">
            <v>-6452681</v>
          </cell>
          <cell r="DH16">
            <v>-6327962</v>
          </cell>
          <cell r="DJ16">
            <v>-7615872</v>
          </cell>
          <cell r="DK16">
            <v>-634656</v>
          </cell>
          <cell r="DL16">
            <v>-634656</v>
          </cell>
          <cell r="DM16">
            <v>-634656</v>
          </cell>
          <cell r="DN16">
            <v>-634656</v>
          </cell>
          <cell r="DO16">
            <v>-634656</v>
          </cell>
          <cell r="DP16">
            <v>-634656</v>
          </cell>
          <cell r="DQ16">
            <v>-634656</v>
          </cell>
          <cell r="DR16">
            <v>-634656</v>
          </cell>
          <cell r="DS16">
            <v>-634656</v>
          </cell>
          <cell r="DT16">
            <v>-634656</v>
          </cell>
          <cell r="DU16">
            <v>-634656</v>
          </cell>
          <cell r="DV16">
            <v>-634656</v>
          </cell>
        </row>
        <row r="17">
          <cell r="A17" t="str">
            <v>Intersegment Gas Cost Elimination</v>
          </cell>
          <cell r="B17" t="str">
            <v>0</v>
          </cell>
          <cell r="C17" t="str">
            <v>0</v>
          </cell>
          <cell r="D17" t="str">
            <v>0</v>
          </cell>
          <cell r="E17" t="str">
            <v>0</v>
          </cell>
          <cell r="F17" t="str">
            <v>0</v>
          </cell>
          <cell r="G17" t="str">
            <v>0</v>
          </cell>
          <cell r="H17" t="str">
            <v>0</v>
          </cell>
          <cell r="I17" t="str">
            <v>0</v>
          </cell>
          <cell r="J17" t="str">
            <v>0</v>
          </cell>
          <cell r="K17" t="str">
            <v>0</v>
          </cell>
          <cell r="L17" t="str">
            <v>0</v>
          </cell>
          <cell r="M17" t="str">
            <v>0</v>
          </cell>
          <cell r="N17" t="str">
            <v>0</v>
          </cell>
          <cell r="P17" t="str">
            <v>0</v>
          </cell>
          <cell r="Q17" t="str">
            <v>0</v>
          </cell>
          <cell r="R17" t="str">
            <v>0</v>
          </cell>
          <cell r="S17" t="str">
            <v>0</v>
          </cell>
          <cell r="T17" t="str">
            <v>0</v>
          </cell>
          <cell r="U17" t="str">
            <v>0</v>
          </cell>
          <cell r="V17" t="str">
            <v>0</v>
          </cell>
          <cell r="W17" t="str">
            <v>0</v>
          </cell>
          <cell r="X17" t="str">
            <v>0</v>
          </cell>
          <cell r="Y17" t="str">
            <v>0</v>
          </cell>
          <cell r="Z17" t="str">
            <v>0</v>
          </cell>
          <cell r="AA17" t="str">
            <v>0</v>
          </cell>
          <cell r="AB17" t="str">
            <v>0</v>
          </cell>
          <cell r="AD17" t="str">
            <v>0</v>
          </cell>
          <cell r="AE17" t="str">
            <v>0</v>
          </cell>
          <cell r="AF17" t="str">
            <v>0</v>
          </cell>
          <cell r="AG17" t="str">
            <v>0</v>
          </cell>
          <cell r="AH17" t="str">
            <v>0</v>
          </cell>
          <cell r="AI17" t="str">
            <v>0</v>
          </cell>
          <cell r="AJ17" t="str">
            <v>0</v>
          </cell>
          <cell r="AK17" t="str">
            <v>0</v>
          </cell>
          <cell r="AL17" t="str">
            <v>0</v>
          </cell>
          <cell r="AM17" t="str">
            <v>0</v>
          </cell>
          <cell r="AN17" t="str">
            <v>0</v>
          </cell>
          <cell r="AO17" t="str">
            <v>0</v>
          </cell>
          <cell r="AP17" t="str">
            <v>0</v>
          </cell>
          <cell r="AR17" t="str">
            <v>0</v>
          </cell>
          <cell r="AS17" t="str">
            <v>0</v>
          </cell>
          <cell r="AT17" t="str">
            <v>0</v>
          </cell>
          <cell r="AU17" t="str">
            <v>0</v>
          </cell>
          <cell r="AV17" t="str">
            <v>0</v>
          </cell>
          <cell r="AW17" t="str">
            <v>0</v>
          </cell>
          <cell r="AX17" t="str">
            <v>0</v>
          </cell>
          <cell r="AY17" t="str">
            <v>0</v>
          </cell>
          <cell r="AZ17" t="str">
            <v>0</v>
          </cell>
          <cell r="BA17" t="str">
            <v>0</v>
          </cell>
          <cell r="BB17" t="str">
            <v>0</v>
          </cell>
          <cell r="BC17" t="str">
            <v>0</v>
          </cell>
          <cell r="BD17" t="str">
            <v>0</v>
          </cell>
          <cell r="BF17" t="str">
            <v>0</v>
          </cell>
          <cell r="BG17" t="str">
            <v>0</v>
          </cell>
          <cell r="BH17" t="str">
            <v>0</v>
          </cell>
          <cell r="BI17" t="str">
            <v>0</v>
          </cell>
          <cell r="BJ17" t="str">
            <v>0</v>
          </cell>
          <cell r="BK17" t="str">
            <v>0</v>
          </cell>
          <cell r="BL17" t="str">
            <v>0</v>
          </cell>
          <cell r="BM17" t="str">
            <v>0</v>
          </cell>
          <cell r="BN17" t="str">
            <v>0</v>
          </cell>
          <cell r="BO17" t="str">
            <v>0</v>
          </cell>
          <cell r="BP17" t="str">
            <v>0</v>
          </cell>
          <cell r="BQ17" t="str">
            <v>0</v>
          </cell>
          <cell r="BR17" t="str">
            <v>0</v>
          </cell>
          <cell r="BT17" t="str">
            <v>0</v>
          </cell>
          <cell r="BU17" t="str">
            <v>0</v>
          </cell>
          <cell r="BV17" t="str">
            <v>0</v>
          </cell>
          <cell r="BW17" t="str">
            <v>0</v>
          </cell>
          <cell r="BX17" t="str">
            <v>0</v>
          </cell>
          <cell r="BY17" t="str">
            <v>0</v>
          </cell>
          <cell r="BZ17" t="str">
            <v>0</v>
          </cell>
          <cell r="CA17" t="str">
            <v>0</v>
          </cell>
          <cell r="CB17" t="str">
            <v>0</v>
          </cell>
          <cell r="CC17" t="str">
            <v>0</v>
          </cell>
          <cell r="CD17" t="str">
            <v>0</v>
          </cell>
          <cell r="CE17" t="str">
            <v>0</v>
          </cell>
          <cell r="CF17" t="str">
            <v>0</v>
          </cell>
          <cell r="CH17" t="str">
            <v>0</v>
          </cell>
          <cell r="CI17" t="str">
            <v>0</v>
          </cell>
          <cell r="CJ17" t="str">
            <v>0</v>
          </cell>
          <cell r="CK17" t="str">
            <v>0</v>
          </cell>
          <cell r="CL17" t="str">
            <v>0</v>
          </cell>
          <cell r="CM17" t="str">
            <v>0</v>
          </cell>
          <cell r="CN17" t="str">
            <v>0</v>
          </cell>
          <cell r="CO17" t="str">
            <v>0</v>
          </cell>
          <cell r="CP17" t="str">
            <v>0</v>
          </cell>
          <cell r="CQ17" t="str">
            <v>0</v>
          </cell>
          <cell r="CR17" t="str">
            <v>0</v>
          </cell>
          <cell r="CS17" t="str">
            <v>0</v>
          </cell>
          <cell r="CT17" t="str">
            <v>0</v>
          </cell>
          <cell r="CV17" t="str">
            <v>0</v>
          </cell>
          <cell r="CW17" t="str">
            <v>0</v>
          </cell>
          <cell r="CX17" t="str">
            <v>0</v>
          </cell>
          <cell r="CY17" t="str">
            <v>0</v>
          </cell>
          <cell r="CZ17" t="str">
            <v>0</v>
          </cell>
          <cell r="DA17" t="str">
            <v>0</v>
          </cell>
          <cell r="DB17" t="str">
            <v>0</v>
          </cell>
          <cell r="DC17" t="str">
            <v>0</v>
          </cell>
          <cell r="DD17" t="str">
            <v>0</v>
          </cell>
          <cell r="DE17" t="str">
            <v>0</v>
          </cell>
          <cell r="DF17" t="str">
            <v>0</v>
          </cell>
          <cell r="DG17" t="str">
            <v>0</v>
          </cell>
          <cell r="DH17" t="str">
            <v>0</v>
          </cell>
          <cell r="DJ17">
            <v>-705507560</v>
          </cell>
          <cell r="DK17">
            <v>-53778100</v>
          </cell>
          <cell r="DL17">
            <v>-61658892</v>
          </cell>
          <cell r="DM17">
            <v>-64777252</v>
          </cell>
          <cell r="DN17">
            <v>-66504992</v>
          </cell>
          <cell r="DO17">
            <v>-66504992</v>
          </cell>
          <cell r="DP17">
            <v>-65072232</v>
          </cell>
          <cell r="DQ17">
            <v>-53975600</v>
          </cell>
          <cell r="DR17">
            <v>-53462100</v>
          </cell>
          <cell r="DS17">
            <v>-54054600</v>
          </cell>
          <cell r="DT17">
            <v>-54805100</v>
          </cell>
          <cell r="DU17">
            <v>-55318600</v>
          </cell>
          <cell r="DV17">
            <v>-55595100</v>
          </cell>
        </row>
        <row r="18">
          <cell r="A18" t="str">
            <v>Total Purchased Gas Costs</v>
          </cell>
          <cell r="B18">
            <v>1672077020.5500002</v>
          </cell>
          <cell r="C18">
            <v>83202286.939999998</v>
          </cell>
          <cell r="D18">
            <v>124814696.34999999</v>
          </cell>
          <cell r="E18">
            <v>253358849.38</v>
          </cell>
          <cell r="F18">
            <v>332790273.20000005</v>
          </cell>
          <cell r="G18">
            <v>269357902.83999997</v>
          </cell>
          <cell r="H18">
            <v>196406555.57000002</v>
          </cell>
          <cell r="I18">
            <v>100888926.55000001</v>
          </cell>
          <cell r="J18">
            <v>80404341</v>
          </cell>
          <cell r="K18">
            <v>58581859.800000004</v>
          </cell>
          <cell r="L18">
            <v>55397802.68</v>
          </cell>
          <cell r="M18">
            <v>62082236.530000001</v>
          </cell>
          <cell r="N18">
            <v>54791289.710000001</v>
          </cell>
          <cell r="P18">
            <v>404978221.76999998</v>
          </cell>
          <cell r="Q18">
            <v>23221751.34</v>
          </cell>
          <cell r="R18">
            <v>37759519.159999996</v>
          </cell>
          <cell r="S18">
            <v>61569599.869999997</v>
          </cell>
          <cell r="T18">
            <v>73126919.519999996</v>
          </cell>
          <cell r="U18">
            <v>59521739.900000006</v>
          </cell>
          <cell r="V18">
            <v>42013419.759999998</v>
          </cell>
          <cell r="W18">
            <v>25024936.880000003</v>
          </cell>
          <cell r="X18">
            <v>18293623.060000002</v>
          </cell>
          <cell r="Y18">
            <v>15989112.950000001</v>
          </cell>
          <cell r="Z18">
            <v>16054622.290000001</v>
          </cell>
          <cell r="AA18">
            <v>16108198.050000001</v>
          </cell>
          <cell r="AB18">
            <v>16294778.990000002</v>
          </cell>
          <cell r="AD18" t="str">
            <v>0</v>
          </cell>
          <cell r="AE18" t="str">
            <v>0</v>
          </cell>
          <cell r="AF18" t="str">
            <v>0</v>
          </cell>
          <cell r="AG18" t="str">
            <v>0</v>
          </cell>
          <cell r="AH18" t="str">
            <v>0</v>
          </cell>
          <cell r="AI18" t="str">
            <v>0</v>
          </cell>
          <cell r="AJ18" t="str">
            <v>0</v>
          </cell>
          <cell r="AK18" t="str">
            <v>0</v>
          </cell>
          <cell r="AL18" t="str">
            <v>0</v>
          </cell>
          <cell r="AM18" t="str">
            <v>0</v>
          </cell>
          <cell r="AN18" t="str">
            <v>0</v>
          </cell>
          <cell r="AO18" t="str">
            <v>0</v>
          </cell>
          <cell r="AP18" t="str">
            <v>0</v>
          </cell>
          <cell r="AR18" t="str">
            <v>0</v>
          </cell>
          <cell r="AS18" t="str">
            <v>0</v>
          </cell>
          <cell r="AT18" t="str">
            <v>0</v>
          </cell>
          <cell r="AU18" t="str">
            <v>0</v>
          </cell>
          <cell r="AV18" t="str">
            <v>0</v>
          </cell>
          <cell r="AW18" t="str">
            <v>0</v>
          </cell>
          <cell r="AX18" t="str">
            <v>0</v>
          </cell>
          <cell r="AY18" t="str">
            <v>0</v>
          </cell>
          <cell r="AZ18" t="str">
            <v>0</v>
          </cell>
          <cell r="BA18" t="str">
            <v>0</v>
          </cell>
          <cell r="BB18" t="str">
            <v>0</v>
          </cell>
          <cell r="BC18" t="str">
            <v>0</v>
          </cell>
          <cell r="BD18" t="str">
            <v>0</v>
          </cell>
          <cell r="BF18">
            <v>4722264639</v>
          </cell>
          <cell r="BG18">
            <v>338107751</v>
          </cell>
          <cell r="BH18">
            <v>394830577</v>
          </cell>
          <cell r="BI18">
            <v>470295148</v>
          </cell>
          <cell r="BJ18">
            <v>479862327</v>
          </cell>
          <cell r="BK18">
            <v>462189121</v>
          </cell>
          <cell r="BL18">
            <v>456771166</v>
          </cell>
          <cell r="BM18">
            <v>371826759</v>
          </cell>
          <cell r="BN18">
            <v>341311424</v>
          </cell>
          <cell r="BO18">
            <v>344057464</v>
          </cell>
          <cell r="BP18">
            <v>347535782</v>
          </cell>
          <cell r="BQ18">
            <v>349915684</v>
          </cell>
          <cell r="BR18">
            <v>365561436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H18">
            <v>-60000</v>
          </cell>
          <cell r="CI18">
            <v>-5000</v>
          </cell>
          <cell r="CJ18">
            <v>-5000</v>
          </cell>
          <cell r="CK18">
            <v>-5000</v>
          </cell>
          <cell r="CL18">
            <v>-5000</v>
          </cell>
          <cell r="CM18">
            <v>-5000</v>
          </cell>
          <cell r="CN18">
            <v>-5000</v>
          </cell>
          <cell r="CO18">
            <v>-5000</v>
          </cell>
          <cell r="CP18">
            <v>-5000</v>
          </cell>
          <cell r="CQ18">
            <v>-5000</v>
          </cell>
          <cell r="CR18">
            <v>-5000</v>
          </cell>
          <cell r="CS18">
            <v>-5000</v>
          </cell>
          <cell r="CT18">
            <v>-5000</v>
          </cell>
          <cell r="CV18">
            <v>-91107957</v>
          </cell>
          <cell r="CW18">
            <v>-6111171</v>
          </cell>
          <cell r="CX18">
            <v>-7542939</v>
          </cell>
          <cell r="CY18">
            <v>-9834026</v>
          </cell>
          <cell r="CZ18">
            <v>-10822264</v>
          </cell>
          <cell r="DA18">
            <v>-9910626</v>
          </cell>
          <cell r="DB18">
            <v>-8297068</v>
          </cell>
          <cell r="DC18">
            <v>-6712063</v>
          </cell>
          <cell r="DD18">
            <v>-6340440</v>
          </cell>
          <cell r="DE18">
            <v>-6419228</v>
          </cell>
          <cell r="DF18">
            <v>-6337489</v>
          </cell>
          <cell r="DG18">
            <v>-6452681</v>
          </cell>
          <cell r="DH18">
            <v>-6327962</v>
          </cell>
          <cell r="DJ18">
            <v>-713123432</v>
          </cell>
          <cell r="DK18">
            <v>-54412756</v>
          </cell>
          <cell r="DL18">
            <v>-62293548</v>
          </cell>
          <cell r="DM18">
            <v>-65411908</v>
          </cell>
          <cell r="DN18">
            <v>-67139648</v>
          </cell>
          <cell r="DO18">
            <v>-67139648</v>
          </cell>
          <cell r="DP18">
            <v>-65706888</v>
          </cell>
          <cell r="DQ18">
            <v>-54610256</v>
          </cell>
          <cell r="DR18">
            <v>-54096756</v>
          </cell>
          <cell r="DS18">
            <v>-54689256</v>
          </cell>
          <cell r="DT18">
            <v>-55439756</v>
          </cell>
          <cell r="DU18">
            <v>-55953256</v>
          </cell>
          <cell r="DV18">
            <v>-56229756</v>
          </cell>
        </row>
        <row r="19">
          <cell r="A19" t="str">
            <v>Tranportation margins</v>
          </cell>
          <cell r="B19">
            <v>11382871</v>
          </cell>
          <cell r="C19">
            <v>803497.85999999987</v>
          </cell>
          <cell r="D19">
            <v>850266.06</v>
          </cell>
          <cell r="E19">
            <v>894777.23</v>
          </cell>
          <cell r="F19">
            <v>974053.35999999987</v>
          </cell>
          <cell r="G19">
            <v>1048866.7899999998</v>
          </cell>
          <cell r="H19">
            <v>959140.19000000018</v>
          </cell>
          <cell r="I19">
            <v>917061.16000000015</v>
          </cell>
          <cell r="J19">
            <v>882379.72</v>
          </cell>
          <cell r="K19">
            <v>852105.71</v>
          </cell>
          <cell r="L19">
            <v>828208.03</v>
          </cell>
          <cell r="M19">
            <v>928150.2</v>
          </cell>
          <cell r="N19">
            <v>1444364.69</v>
          </cell>
          <cell r="P19">
            <v>2112722.0499999998</v>
          </cell>
          <cell r="Q19">
            <v>147234.38</v>
          </cell>
          <cell r="R19">
            <v>147285.88</v>
          </cell>
          <cell r="S19">
            <v>171669.59</v>
          </cell>
          <cell r="T19">
            <v>168942.15</v>
          </cell>
          <cell r="U19">
            <v>217269.23</v>
          </cell>
          <cell r="V19">
            <v>202324.45</v>
          </cell>
          <cell r="W19">
            <v>195464.65</v>
          </cell>
          <cell r="X19">
            <v>160672.56</v>
          </cell>
          <cell r="Y19">
            <v>150858.32999999999</v>
          </cell>
          <cell r="Z19">
            <v>212484.81</v>
          </cell>
          <cell r="AA19">
            <v>183451.96</v>
          </cell>
          <cell r="AB19">
            <v>155064.06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R19">
            <v>191554158.32999998</v>
          </cell>
          <cell r="AS19">
            <v>13890727.859999999</v>
          </cell>
          <cell r="AT19">
            <v>14861056.93</v>
          </cell>
          <cell r="AU19">
            <v>17302394.289999999</v>
          </cell>
          <cell r="AV19">
            <v>18515406.489999998</v>
          </cell>
          <cell r="AW19">
            <v>17695551.560000002</v>
          </cell>
          <cell r="AX19">
            <v>17507037.84</v>
          </cell>
          <cell r="AY19">
            <v>14532095.68</v>
          </cell>
          <cell r="AZ19">
            <v>15412205.99</v>
          </cell>
          <cell r="BA19">
            <v>14981100.25</v>
          </cell>
          <cell r="BB19">
            <v>15244929.5</v>
          </cell>
          <cell r="BC19">
            <v>16792083.379999999</v>
          </cell>
          <cell r="BD19">
            <v>14819568.559999999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T19">
            <v>11148803</v>
          </cell>
          <cell r="BU19">
            <v>75000</v>
          </cell>
          <cell r="BV19">
            <v>75000</v>
          </cell>
          <cell r="BW19">
            <v>75000</v>
          </cell>
          <cell r="BX19">
            <v>75000</v>
          </cell>
          <cell r="BY19">
            <v>75000</v>
          </cell>
          <cell r="BZ19">
            <v>75000</v>
          </cell>
          <cell r="CA19">
            <v>75000</v>
          </cell>
          <cell r="CB19">
            <v>75000</v>
          </cell>
          <cell r="CC19">
            <v>10323803</v>
          </cell>
          <cell r="CD19">
            <v>75000</v>
          </cell>
          <cell r="CE19">
            <v>75000</v>
          </cell>
          <cell r="CF19">
            <v>75000</v>
          </cell>
          <cell r="CH19">
            <v>-60000</v>
          </cell>
          <cell r="CI19">
            <v>-5000</v>
          </cell>
          <cell r="CJ19">
            <v>-5000</v>
          </cell>
          <cell r="CK19">
            <v>-5000</v>
          </cell>
          <cell r="CL19">
            <v>-5000</v>
          </cell>
          <cell r="CM19">
            <v>-5000</v>
          </cell>
          <cell r="CN19">
            <v>-5000</v>
          </cell>
          <cell r="CO19">
            <v>-5000</v>
          </cell>
          <cell r="CP19">
            <v>-5000</v>
          </cell>
          <cell r="CQ19">
            <v>-5000</v>
          </cell>
          <cell r="CR19">
            <v>-5000</v>
          </cell>
          <cell r="CS19">
            <v>-5000</v>
          </cell>
          <cell r="CT19">
            <v>-5000</v>
          </cell>
          <cell r="CV19">
            <v>-91107957</v>
          </cell>
          <cell r="CW19">
            <v>-6111171</v>
          </cell>
          <cell r="CX19">
            <v>-7542939</v>
          </cell>
          <cell r="CY19">
            <v>-9834026</v>
          </cell>
          <cell r="CZ19">
            <v>-10822264</v>
          </cell>
          <cell r="DA19">
            <v>-9910626</v>
          </cell>
          <cell r="DB19">
            <v>-8297068</v>
          </cell>
          <cell r="DC19">
            <v>-6712063</v>
          </cell>
          <cell r="DD19">
            <v>-6340440</v>
          </cell>
          <cell r="DE19">
            <v>-6419228</v>
          </cell>
          <cell r="DF19">
            <v>-6337489</v>
          </cell>
          <cell r="DG19">
            <v>-6452681</v>
          </cell>
          <cell r="DH19">
            <v>-6327962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</row>
        <row r="20">
          <cell r="A20" t="str">
            <v>Gross Profit</v>
          </cell>
          <cell r="B20">
            <v>524511730.88</v>
          </cell>
          <cell r="C20">
            <v>30990571.329999998</v>
          </cell>
          <cell r="D20">
            <v>44235152.730000019</v>
          </cell>
          <cell r="E20">
            <v>69169846.470000088</v>
          </cell>
          <cell r="F20">
            <v>80912882.339999974</v>
          </cell>
          <cell r="G20">
            <v>68861797.319999933</v>
          </cell>
          <cell r="H20">
            <v>53368466.139999986</v>
          </cell>
          <cell r="I20">
            <v>35516414.25999999</v>
          </cell>
          <cell r="J20">
            <v>31320905.260000005</v>
          </cell>
          <cell r="K20">
            <v>26542972.150000013</v>
          </cell>
          <cell r="L20">
            <v>26943687.110000007</v>
          </cell>
          <cell r="M20">
            <v>28305016.629999995</v>
          </cell>
          <cell r="N20">
            <v>28344019.139999993</v>
          </cell>
          <cell r="P20">
            <v>94322275.840000004</v>
          </cell>
          <cell r="Q20">
            <v>5837850.5699999966</v>
          </cell>
          <cell r="R20">
            <v>7970719.9600000083</v>
          </cell>
          <cell r="S20">
            <v>11451251.630000003</v>
          </cell>
          <cell r="T20">
            <v>13892837.110000014</v>
          </cell>
          <cell r="U20">
            <v>12413736.739999995</v>
          </cell>
          <cell r="V20">
            <v>9665194.6800000146</v>
          </cell>
          <cell r="W20">
            <v>7681125.4399999939</v>
          </cell>
          <cell r="X20">
            <v>6042603.2299999967</v>
          </cell>
          <cell r="Y20">
            <v>4877856.72</v>
          </cell>
          <cell r="Z20">
            <v>4839038.3099999996</v>
          </cell>
          <cell r="AA20">
            <v>4804012.24</v>
          </cell>
          <cell r="AB20">
            <v>4846049.21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R20">
            <v>203336750.32999998</v>
          </cell>
          <cell r="AS20">
            <v>14019727.859999999</v>
          </cell>
          <cell r="AT20">
            <v>14991556.93</v>
          </cell>
          <cell r="AU20">
            <v>17443394.289999999</v>
          </cell>
          <cell r="AV20">
            <v>21542306.489999998</v>
          </cell>
          <cell r="AW20">
            <v>20392551.560000002</v>
          </cell>
          <cell r="AX20">
            <v>20200537.84</v>
          </cell>
          <cell r="AY20">
            <v>14667095.68</v>
          </cell>
          <cell r="AZ20">
            <v>15545205.99</v>
          </cell>
          <cell r="BA20">
            <v>15116600.25</v>
          </cell>
          <cell r="BB20">
            <v>15379429.5</v>
          </cell>
          <cell r="BC20">
            <v>19090083.379999999</v>
          </cell>
          <cell r="BD20">
            <v>14948260.559999999</v>
          </cell>
          <cell r="BF20">
            <v>89787217</v>
          </cell>
          <cell r="BG20">
            <v>5374596</v>
          </cell>
          <cell r="BH20">
            <v>6572596</v>
          </cell>
          <cell r="BI20">
            <v>11022596</v>
          </cell>
          <cell r="BJ20">
            <v>10196556</v>
          </cell>
          <cell r="BK20">
            <v>10156776</v>
          </cell>
          <cell r="BL20">
            <v>19563521</v>
          </cell>
          <cell r="BM20">
            <v>4772596</v>
          </cell>
          <cell r="BN20">
            <v>4385596</v>
          </cell>
          <cell r="BO20">
            <v>4385596</v>
          </cell>
          <cell r="BP20">
            <v>4385596</v>
          </cell>
          <cell r="BQ20">
            <v>4385596</v>
          </cell>
          <cell r="BR20">
            <v>4585596</v>
          </cell>
          <cell r="BT20">
            <v>33171117</v>
          </cell>
          <cell r="BU20">
            <v>1536730</v>
          </cell>
          <cell r="BV20">
            <v>1835361</v>
          </cell>
          <cell r="BW20">
            <v>1833680</v>
          </cell>
          <cell r="BX20">
            <v>2457586</v>
          </cell>
          <cell r="BY20">
            <v>2706179</v>
          </cell>
          <cell r="BZ20">
            <v>2604760</v>
          </cell>
          <cell r="CA20">
            <v>2078327</v>
          </cell>
          <cell r="CB20">
            <v>1776881</v>
          </cell>
          <cell r="CC20">
            <v>11774227</v>
          </cell>
          <cell r="CD20">
            <v>1523952</v>
          </cell>
          <cell r="CE20">
            <v>1522466</v>
          </cell>
          <cell r="CF20">
            <v>1520968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J20">
            <v>-1273972</v>
          </cell>
          <cell r="DK20">
            <v>-106164</v>
          </cell>
          <cell r="DL20">
            <v>-106164</v>
          </cell>
          <cell r="DM20">
            <v>-106165</v>
          </cell>
          <cell r="DN20">
            <v>-106164</v>
          </cell>
          <cell r="DO20">
            <v>-106164</v>
          </cell>
          <cell r="DP20">
            <v>-106165</v>
          </cell>
          <cell r="DQ20">
            <v>-106164</v>
          </cell>
          <cell r="DR20">
            <v>-106164</v>
          </cell>
          <cell r="DS20">
            <v>-106165</v>
          </cell>
          <cell r="DT20">
            <v>-106164</v>
          </cell>
          <cell r="DU20">
            <v>-106164</v>
          </cell>
          <cell r="DV20">
            <v>-106165</v>
          </cell>
        </row>
        <row r="21">
          <cell r="A21" t="str">
            <v>Direct Expenses</v>
          </cell>
          <cell r="B21">
            <v>107430688.47999999</v>
          </cell>
          <cell r="C21">
            <v>9133613.1899999995</v>
          </cell>
          <cell r="D21">
            <v>8467746.4000000004</v>
          </cell>
          <cell r="E21">
            <v>9651251.5600000005</v>
          </cell>
          <cell r="F21">
            <v>8718150.9000000004</v>
          </cell>
          <cell r="G21">
            <v>8374893.0599999996</v>
          </cell>
          <cell r="H21">
            <v>9206456.7899999991</v>
          </cell>
          <cell r="I21">
            <v>8225464.2300000004</v>
          </cell>
          <cell r="J21">
            <v>8546420.4199999999</v>
          </cell>
          <cell r="K21">
            <v>9344582.9399999995</v>
          </cell>
          <cell r="L21">
            <v>9312920.6600000001</v>
          </cell>
          <cell r="M21">
            <v>8646350.3300000001</v>
          </cell>
          <cell r="N21">
            <v>9802838</v>
          </cell>
          <cell r="P21">
            <v>34782614.710000001</v>
          </cell>
          <cell r="Q21">
            <v>3043349.54</v>
          </cell>
          <cell r="R21">
            <v>2785714.16</v>
          </cell>
          <cell r="S21">
            <v>3051349.77</v>
          </cell>
          <cell r="T21">
            <v>2997295.14</v>
          </cell>
          <cell r="U21">
            <v>2845928.05</v>
          </cell>
          <cell r="V21">
            <v>2872232.14</v>
          </cell>
          <cell r="W21">
            <v>2876216.03</v>
          </cell>
          <cell r="X21">
            <v>2839974.46</v>
          </cell>
          <cell r="Y21">
            <v>2972852.35</v>
          </cell>
          <cell r="Z21">
            <v>2900479.96</v>
          </cell>
          <cell r="AA21">
            <v>2809002.38</v>
          </cell>
          <cell r="AB21">
            <v>2788220.73</v>
          </cell>
          <cell r="AD21">
            <v>112579917.78999999</v>
          </cell>
          <cell r="AE21">
            <v>10307539.439999999</v>
          </cell>
          <cell r="AF21">
            <v>9014182.25</v>
          </cell>
          <cell r="AG21">
            <v>10328647.390000001</v>
          </cell>
          <cell r="AH21">
            <v>10986964.76</v>
          </cell>
          <cell r="AI21">
            <v>9440426.0999999996</v>
          </cell>
          <cell r="AJ21">
            <v>10013480.84</v>
          </cell>
          <cell r="AK21">
            <v>8729747.5599999987</v>
          </cell>
          <cell r="AL21">
            <v>8550200.9399999995</v>
          </cell>
          <cell r="AM21">
            <v>8913168.6099999994</v>
          </cell>
          <cell r="AN21">
            <v>9150887</v>
          </cell>
          <cell r="AO21">
            <v>8389435.879999999</v>
          </cell>
          <cell r="AP21">
            <v>8755237.0199999996</v>
          </cell>
          <cell r="AR21">
            <v>63979888.760000005</v>
          </cell>
          <cell r="AS21">
            <v>4761526.0999999996</v>
          </cell>
          <cell r="AT21">
            <v>4976773.62</v>
          </cell>
          <cell r="AU21">
            <v>5328790.6399999997</v>
          </cell>
          <cell r="AV21">
            <v>4815814.8899999997</v>
          </cell>
          <cell r="AW21">
            <v>4808993.8600000003</v>
          </cell>
          <cell r="AX21">
            <v>5136934.62</v>
          </cell>
          <cell r="AY21">
            <v>4795619.62</v>
          </cell>
          <cell r="AZ21">
            <v>5518149.46</v>
          </cell>
          <cell r="BA21">
            <v>5865259.0300000003</v>
          </cell>
          <cell r="BB21">
            <v>5955294.8099999996</v>
          </cell>
          <cell r="BC21">
            <v>5714863.4100000001</v>
          </cell>
          <cell r="BD21">
            <v>6301868.7000000002</v>
          </cell>
          <cell r="BF21">
            <v>26970238</v>
          </cell>
          <cell r="BG21">
            <v>2297684</v>
          </cell>
          <cell r="BH21">
            <v>2162901</v>
          </cell>
          <cell r="BI21">
            <v>2312442</v>
          </cell>
          <cell r="BJ21">
            <v>2262595</v>
          </cell>
          <cell r="BK21">
            <v>2162901</v>
          </cell>
          <cell r="BL21">
            <v>2262595</v>
          </cell>
          <cell r="BM21">
            <v>2262595</v>
          </cell>
          <cell r="BN21">
            <v>2211715</v>
          </cell>
          <cell r="BO21">
            <v>2258703</v>
          </cell>
          <cell r="BP21">
            <v>2308550</v>
          </cell>
          <cell r="BQ21">
            <v>2208856</v>
          </cell>
          <cell r="BR21">
            <v>2258701</v>
          </cell>
          <cell r="BT21">
            <v>3425807</v>
          </cell>
          <cell r="BU21">
            <v>266878</v>
          </cell>
          <cell r="BV21">
            <v>293884</v>
          </cell>
          <cell r="BW21">
            <v>318057</v>
          </cell>
          <cell r="BX21">
            <v>315469</v>
          </cell>
          <cell r="BY21">
            <v>309173</v>
          </cell>
          <cell r="BZ21">
            <v>315744</v>
          </cell>
          <cell r="CA21">
            <v>263969</v>
          </cell>
          <cell r="CB21">
            <v>266967</v>
          </cell>
          <cell r="CC21">
            <v>269084</v>
          </cell>
          <cell r="CD21">
            <v>271957</v>
          </cell>
          <cell r="CE21">
            <v>265661</v>
          </cell>
          <cell r="CF21">
            <v>268964</v>
          </cell>
          <cell r="CH21" t="str">
            <v>0</v>
          </cell>
          <cell r="CI21" t="str">
            <v>0</v>
          </cell>
          <cell r="CJ21" t="str">
            <v>0</v>
          </cell>
          <cell r="CK21" t="str">
            <v>0</v>
          </cell>
          <cell r="CL21" t="str">
            <v>0</v>
          </cell>
          <cell r="CM21" t="str">
            <v>0</v>
          </cell>
          <cell r="CN21" t="str">
            <v>0</v>
          </cell>
          <cell r="CO21" t="str">
            <v>0</v>
          </cell>
          <cell r="CP21" t="str">
            <v>0</v>
          </cell>
          <cell r="CQ21" t="str">
            <v>0</v>
          </cell>
          <cell r="CR21" t="str">
            <v>0</v>
          </cell>
          <cell r="CS21" t="str">
            <v>0</v>
          </cell>
          <cell r="CT21" t="str">
            <v>0</v>
          </cell>
          <cell r="CV21" t="str">
            <v>0</v>
          </cell>
          <cell r="CW21" t="str">
            <v>0</v>
          </cell>
          <cell r="CX21" t="str">
            <v>0</v>
          </cell>
          <cell r="CY21" t="str">
            <v>0</v>
          </cell>
          <cell r="CZ21" t="str">
            <v>0</v>
          </cell>
          <cell r="DA21" t="str">
            <v>0</v>
          </cell>
          <cell r="DB21" t="str">
            <v>0</v>
          </cell>
          <cell r="DC21" t="str">
            <v>0</v>
          </cell>
          <cell r="DD21" t="str">
            <v>0</v>
          </cell>
          <cell r="DE21" t="str">
            <v>0</v>
          </cell>
          <cell r="DF21" t="str">
            <v>0</v>
          </cell>
          <cell r="DG21" t="str">
            <v>0</v>
          </cell>
          <cell r="DH21" t="str">
            <v>0</v>
          </cell>
          <cell r="DJ21">
            <v>-1617916</v>
          </cell>
          <cell r="DK21">
            <v>-134826</v>
          </cell>
          <cell r="DL21">
            <v>-134826</v>
          </cell>
          <cell r="DM21">
            <v>-134827</v>
          </cell>
          <cell r="DN21">
            <v>-134826</v>
          </cell>
          <cell r="DO21">
            <v>-134826</v>
          </cell>
          <cell r="DP21">
            <v>-134827</v>
          </cell>
          <cell r="DQ21">
            <v>-134826</v>
          </cell>
          <cell r="DR21">
            <v>-134826</v>
          </cell>
          <cell r="DS21">
            <v>-134827</v>
          </cell>
          <cell r="DT21">
            <v>-134826</v>
          </cell>
          <cell r="DU21">
            <v>-134826</v>
          </cell>
          <cell r="DV21">
            <v>-134827</v>
          </cell>
        </row>
        <row r="22">
          <cell r="A22" t="str">
            <v>A&amp;G-Administrative expense transferred- - Admin &amp; General Exp 9220-09341</v>
          </cell>
          <cell r="B22" t="str">
            <v>0</v>
          </cell>
          <cell r="C22" t="str">
            <v>0</v>
          </cell>
          <cell r="D22" t="str">
            <v>0</v>
          </cell>
          <cell r="E22" t="str">
            <v>0</v>
          </cell>
          <cell r="F22" t="str">
            <v>0</v>
          </cell>
          <cell r="G22" t="str">
            <v>0</v>
          </cell>
          <cell r="H22" t="str">
            <v>0</v>
          </cell>
          <cell r="I22" t="str">
            <v>0</v>
          </cell>
          <cell r="J22" t="str">
            <v>0</v>
          </cell>
          <cell r="K22" t="str">
            <v>0</v>
          </cell>
          <cell r="L22" t="str">
            <v>0</v>
          </cell>
          <cell r="M22" t="str">
            <v>0</v>
          </cell>
          <cell r="N22" t="str">
            <v>0</v>
          </cell>
          <cell r="P22" t="str">
            <v>0</v>
          </cell>
          <cell r="Q22" t="str">
            <v>0</v>
          </cell>
          <cell r="R22" t="str">
            <v>0</v>
          </cell>
          <cell r="S22" t="str">
            <v>0</v>
          </cell>
          <cell r="T22" t="str">
            <v>0</v>
          </cell>
          <cell r="U22" t="str">
            <v>0</v>
          </cell>
          <cell r="V22" t="str">
            <v>0</v>
          </cell>
          <cell r="W22" t="str">
            <v>0</v>
          </cell>
          <cell r="X22" t="str">
            <v>0</v>
          </cell>
          <cell r="Y22" t="str">
            <v>0</v>
          </cell>
          <cell r="Z22" t="str">
            <v>0</v>
          </cell>
          <cell r="AA22" t="str">
            <v>0</v>
          </cell>
          <cell r="AB22" t="str">
            <v>0</v>
          </cell>
          <cell r="AD22" t="str">
            <v>0</v>
          </cell>
          <cell r="AE22" t="str">
            <v>0</v>
          </cell>
          <cell r="AF22" t="str">
            <v>0</v>
          </cell>
          <cell r="AG22" t="str">
            <v>0</v>
          </cell>
          <cell r="AH22" t="str">
            <v>0</v>
          </cell>
          <cell r="AI22" t="str">
            <v>0</v>
          </cell>
          <cell r="AJ22" t="str">
            <v>0</v>
          </cell>
          <cell r="AK22" t="str">
            <v>0</v>
          </cell>
          <cell r="AL22" t="str">
            <v>0</v>
          </cell>
          <cell r="AM22" t="str">
            <v>0</v>
          </cell>
          <cell r="AN22" t="str">
            <v>0</v>
          </cell>
          <cell r="AO22" t="str">
            <v>0</v>
          </cell>
          <cell r="AP22" t="str">
            <v>0</v>
          </cell>
          <cell r="AR22" t="str">
            <v>0</v>
          </cell>
          <cell r="AS22" t="str">
            <v>0</v>
          </cell>
          <cell r="AT22" t="str">
            <v>0</v>
          </cell>
          <cell r="AU22" t="str">
            <v>0</v>
          </cell>
          <cell r="AV22" t="str">
            <v>0</v>
          </cell>
          <cell r="AW22" t="str">
            <v>0</v>
          </cell>
          <cell r="AX22" t="str">
            <v>0</v>
          </cell>
          <cell r="AY22" t="str">
            <v>0</v>
          </cell>
          <cell r="AZ22" t="str">
            <v>0</v>
          </cell>
          <cell r="BA22" t="str">
            <v>0</v>
          </cell>
          <cell r="BB22" t="str">
            <v>0</v>
          </cell>
          <cell r="BC22" t="str">
            <v>0</v>
          </cell>
          <cell r="BD22" t="str">
            <v>0</v>
          </cell>
          <cell r="BF22" t="str">
            <v>0</v>
          </cell>
          <cell r="BG22" t="str">
            <v>0</v>
          </cell>
          <cell r="BH22" t="str">
            <v>0</v>
          </cell>
          <cell r="BI22" t="str">
            <v>0</v>
          </cell>
          <cell r="BJ22" t="str">
            <v>0</v>
          </cell>
          <cell r="BK22" t="str">
            <v>0</v>
          </cell>
          <cell r="BL22" t="str">
            <v>0</v>
          </cell>
          <cell r="BM22" t="str">
            <v>0</v>
          </cell>
          <cell r="BN22" t="str">
            <v>0</v>
          </cell>
          <cell r="BO22" t="str">
            <v>0</v>
          </cell>
          <cell r="BP22" t="str">
            <v>0</v>
          </cell>
          <cell r="BQ22" t="str">
            <v>0</v>
          </cell>
          <cell r="BR22" t="str">
            <v>0</v>
          </cell>
          <cell r="BT22" t="str">
            <v>0</v>
          </cell>
          <cell r="BU22" t="str">
            <v>0</v>
          </cell>
          <cell r="BV22" t="str">
            <v>0</v>
          </cell>
          <cell r="BW22" t="str">
            <v>0</v>
          </cell>
          <cell r="BX22" t="str">
            <v>0</v>
          </cell>
          <cell r="BY22" t="str">
            <v>0</v>
          </cell>
          <cell r="BZ22" t="str">
            <v>0</v>
          </cell>
          <cell r="CA22" t="str">
            <v>0</v>
          </cell>
          <cell r="CB22" t="str">
            <v>0</v>
          </cell>
          <cell r="CC22" t="str">
            <v>0</v>
          </cell>
          <cell r="CD22" t="str">
            <v>0</v>
          </cell>
          <cell r="CE22" t="str">
            <v>0</v>
          </cell>
          <cell r="CF22" t="str">
            <v>0</v>
          </cell>
          <cell r="CH22" t="str">
            <v>0</v>
          </cell>
          <cell r="CI22" t="str">
            <v>0</v>
          </cell>
          <cell r="CJ22" t="str">
            <v>0</v>
          </cell>
          <cell r="CK22" t="str">
            <v>0</v>
          </cell>
          <cell r="CL22" t="str">
            <v>0</v>
          </cell>
          <cell r="CM22" t="str">
            <v>0</v>
          </cell>
          <cell r="CN22" t="str">
            <v>0</v>
          </cell>
          <cell r="CO22" t="str">
            <v>0</v>
          </cell>
          <cell r="CP22" t="str">
            <v>0</v>
          </cell>
          <cell r="CQ22" t="str">
            <v>0</v>
          </cell>
          <cell r="CR22" t="str">
            <v>0</v>
          </cell>
          <cell r="CS22" t="str">
            <v>0</v>
          </cell>
          <cell r="CT22" t="str">
            <v>0</v>
          </cell>
          <cell r="CV22" t="str">
            <v>0</v>
          </cell>
          <cell r="CW22" t="str">
            <v>0</v>
          </cell>
          <cell r="CX22" t="str">
            <v>0</v>
          </cell>
          <cell r="CY22" t="str">
            <v>0</v>
          </cell>
          <cell r="CZ22" t="str">
            <v>0</v>
          </cell>
          <cell r="DA22" t="str">
            <v>0</v>
          </cell>
          <cell r="DB22" t="str">
            <v>0</v>
          </cell>
          <cell r="DC22" t="str">
            <v>0</v>
          </cell>
          <cell r="DD22" t="str">
            <v>0</v>
          </cell>
          <cell r="DE22" t="str">
            <v>0</v>
          </cell>
          <cell r="DF22" t="str">
            <v>0</v>
          </cell>
          <cell r="DG22" t="str">
            <v>0</v>
          </cell>
          <cell r="DH22" t="str">
            <v>0</v>
          </cell>
          <cell r="DJ22" t="str">
            <v>0</v>
          </cell>
          <cell r="DK22" t="str">
            <v>0</v>
          </cell>
          <cell r="DL22" t="str">
            <v>0</v>
          </cell>
          <cell r="DM22" t="str">
            <v>0</v>
          </cell>
          <cell r="DN22" t="str">
            <v>0</v>
          </cell>
          <cell r="DO22" t="str">
            <v>0</v>
          </cell>
          <cell r="DP22" t="str">
            <v>0</v>
          </cell>
          <cell r="DQ22" t="str">
            <v>0</v>
          </cell>
          <cell r="DR22" t="str">
            <v>0</v>
          </cell>
          <cell r="DS22" t="str">
            <v>0</v>
          </cell>
          <cell r="DT22" t="str">
            <v>0</v>
          </cell>
          <cell r="DU22" t="str">
            <v>0</v>
          </cell>
          <cell r="DV22" t="str">
            <v>0</v>
          </cell>
        </row>
        <row r="23">
          <cell r="A23" t="str">
            <v>Division G&amp;A Expense Billings</v>
          </cell>
          <cell r="B23" t="str">
            <v>0</v>
          </cell>
          <cell r="C23" t="str">
            <v>0</v>
          </cell>
          <cell r="D23" t="str">
            <v>0</v>
          </cell>
          <cell r="E23" t="str">
            <v>0</v>
          </cell>
          <cell r="F23" t="str">
            <v>0</v>
          </cell>
          <cell r="G23" t="str">
            <v>0</v>
          </cell>
          <cell r="H23" t="str">
            <v>0</v>
          </cell>
          <cell r="I23" t="str">
            <v>0</v>
          </cell>
          <cell r="J23" t="str">
            <v>0</v>
          </cell>
          <cell r="K23" t="str">
            <v>0</v>
          </cell>
          <cell r="L23" t="str">
            <v>0</v>
          </cell>
          <cell r="M23" t="str">
            <v>0</v>
          </cell>
          <cell r="N23" t="str">
            <v>0</v>
          </cell>
          <cell r="P23" t="str">
            <v>0</v>
          </cell>
          <cell r="Q23" t="str">
            <v>0</v>
          </cell>
          <cell r="R23" t="str">
            <v>0</v>
          </cell>
          <cell r="S23" t="str">
            <v>0</v>
          </cell>
          <cell r="T23" t="str">
            <v>0</v>
          </cell>
          <cell r="U23" t="str">
            <v>0</v>
          </cell>
          <cell r="V23" t="str">
            <v>0</v>
          </cell>
          <cell r="W23" t="str">
            <v>0</v>
          </cell>
          <cell r="X23" t="str">
            <v>0</v>
          </cell>
          <cell r="Y23" t="str">
            <v>0</v>
          </cell>
          <cell r="Z23" t="str">
            <v>0</v>
          </cell>
          <cell r="AA23" t="str">
            <v>0</v>
          </cell>
          <cell r="AB23" t="str">
            <v>0</v>
          </cell>
          <cell r="AD23" t="str">
            <v>0</v>
          </cell>
          <cell r="AE23" t="str">
            <v>0</v>
          </cell>
          <cell r="AF23" t="str">
            <v>0</v>
          </cell>
          <cell r="AG23" t="str">
            <v>0</v>
          </cell>
          <cell r="AH23" t="str">
            <v>0</v>
          </cell>
          <cell r="AI23" t="str">
            <v>0</v>
          </cell>
          <cell r="AJ23" t="str">
            <v>0</v>
          </cell>
          <cell r="AK23" t="str">
            <v>0</v>
          </cell>
          <cell r="AL23" t="str">
            <v>0</v>
          </cell>
          <cell r="AM23" t="str">
            <v>0</v>
          </cell>
          <cell r="AN23" t="str">
            <v>0</v>
          </cell>
          <cell r="AO23" t="str">
            <v>0</v>
          </cell>
          <cell r="AP23" t="str">
            <v>0</v>
          </cell>
          <cell r="AR23" t="str">
            <v>0</v>
          </cell>
          <cell r="AS23" t="str">
            <v>0</v>
          </cell>
          <cell r="AT23" t="str">
            <v>0</v>
          </cell>
          <cell r="AU23" t="str">
            <v>0</v>
          </cell>
          <cell r="AV23" t="str">
            <v>0</v>
          </cell>
          <cell r="AW23" t="str">
            <v>0</v>
          </cell>
          <cell r="AX23" t="str">
            <v>0</v>
          </cell>
          <cell r="AY23" t="str">
            <v>0</v>
          </cell>
          <cell r="AZ23" t="str">
            <v>0</v>
          </cell>
          <cell r="BA23" t="str">
            <v>0</v>
          </cell>
          <cell r="BB23" t="str">
            <v>0</v>
          </cell>
          <cell r="BC23" t="str">
            <v>0</v>
          </cell>
          <cell r="BD23" t="str">
            <v>0</v>
          </cell>
          <cell r="BF23" t="str">
            <v>0</v>
          </cell>
          <cell r="BG23" t="str">
            <v>0</v>
          </cell>
          <cell r="BH23" t="str">
            <v>0</v>
          </cell>
          <cell r="BI23" t="str">
            <v>0</v>
          </cell>
          <cell r="BJ23" t="str">
            <v>0</v>
          </cell>
          <cell r="BK23" t="str">
            <v>0</v>
          </cell>
          <cell r="BL23" t="str">
            <v>0</v>
          </cell>
          <cell r="BM23" t="str">
            <v>0</v>
          </cell>
          <cell r="BN23" t="str">
            <v>0</v>
          </cell>
          <cell r="BO23" t="str">
            <v>0</v>
          </cell>
          <cell r="BP23" t="str">
            <v>0</v>
          </cell>
          <cell r="BQ23" t="str">
            <v>0</v>
          </cell>
          <cell r="BR23" t="str">
            <v>0</v>
          </cell>
          <cell r="BT23" t="str">
            <v>0</v>
          </cell>
          <cell r="BU23" t="str">
            <v>0</v>
          </cell>
          <cell r="BV23" t="str">
            <v>0</v>
          </cell>
          <cell r="BW23" t="str">
            <v>0</v>
          </cell>
          <cell r="BX23" t="str">
            <v>0</v>
          </cell>
          <cell r="BY23" t="str">
            <v>0</v>
          </cell>
          <cell r="BZ23" t="str">
            <v>0</v>
          </cell>
          <cell r="CA23" t="str">
            <v>0</v>
          </cell>
          <cell r="CB23" t="str">
            <v>0</v>
          </cell>
          <cell r="CC23" t="str">
            <v>0</v>
          </cell>
          <cell r="CD23" t="str">
            <v>0</v>
          </cell>
          <cell r="CE23" t="str">
            <v>0</v>
          </cell>
          <cell r="CF23" t="str">
            <v>0</v>
          </cell>
          <cell r="CH23" t="str">
            <v>0</v>
          </cell>
          <cell r="CI23" t="str">
            <v>0</v>
          </cell>
          <cell r="CJ23" t="str">
            <v>0</v>
          </cell>
          <cell r="CK23" t="str">
            <v>0</v>
          </cell>
          <cell r="CL23" t="str">
            <v>0</v>
          </cell>
          <cell r="CM23" t="str">
            <v>0</v>
          </cell>
          <cell r="CN23" t="str">
            <v>0</v>
          </cell>
          <cell r="CO23" t="str">
            <v>0</v>
          </cell>
          <cell r="CP23" t="str">
            <v>0</v>
          </cell>
          <cell r="CQ23" t="str">
            <v>0</v>
          </cell>
          <cell r="CR23" t="str">
            <v>0</v>
          </cell>
          <cell r="CS23" t="str">
            <v>0</v>
          </cell>
          <cell r="CT23" t="str">
            <v>0</v>
          </cell>
          <cell r="CV23" t="str">
            <v>0</v>
          </cell>
          <cell r="CW23" t="str">
            <v>0</v>
          </cell>
          <cell r="CX23" t="str">
            <v>0</v>
          </cell>
          <cell r="CY23" t="str">
            <v>0</v>
          </cell>
          <cell r="CZ23" t="str">
            <v>0</v>
          </cell>
          <cell r="DA23" t="str">
            <v>0</v>
          </cell>
          <cell r="DB23" t="str">
            <v>0</v>
          </cell>
          <cell r="DC23" t="str">
            <v>0</v>
          </cell>
          <cell r="DD23" t="str">
            <v>0</v>
          </cell>
          <cell r="DE23" t="str">
            <v>0</v>
          </cell>
          <cell r="DF23" t="str">
            <v>0</v>
          </cell>
          <cell r="DG23" t="str">
            <v>0</v>
          </cell>
          <cell r="DH23" t="str">
            <v>0</v>
          </cell>
          <cell r="DJ23" t="str">
            <v>0</v>
          </cell>
          <cell r="DK23" t="str">
            <v>0</v>
          </cell>
          <cell r="DL23" t="str">
            <v>0</v>
          </cell>
          <cell r="DM23" t="str">
            <v>0</v>
          </cell>
          <cell r="DN23" t="str">
            <v>0</v>
          </cell>
          <cell r="DO23" t="str">
            <v>0</v>
          </cell>
          <cell r="DP23" t="str">
            <v>0</v>
          </cell>
          <cell r="DQ23" t="str">
            <v>0</v>
          </cell>
          <cell r="DR23" t="str">
            <v>0</v>
          </cell>
          <cell r="DS23" t="str">
            <v>0</v>
          </cell>
          <cell r="DT23" t="str">
            <v>0</v>
          </cell>
          <cell r="DU23" t="str">
            <v>0</v>
          </cell>
          <cell r="DV23" t="str">
            <v>0</v>
          </cell>
        </row>
        <row r="24">
          <cell r="A24" t="str">
            <v>Share Services Billings</v>
          </cell>
          <cell r="B24">
            <v>49234043</v>
          </cell>
          <cell r="C24">
            <v>4494304</v>
          </cell>
          <cell r="D24">
            <v>3952302</v>
          </cell>
          <cell r="E24">
            <v>4510937</v>
          </cell>
          <cell r="F24">
            <v>4768776</v>
          </cell>
          <cell r="G24">
            <v>4124647</v>
          </cell>
          <cell r="H24">
            <v>4353305</v>
          </cell>
          <cell r="I24">
            <v>3850037</v>
          </cell>
          <cell r="J24">
            <v>3750351</v>
          </cell>
          <cell r="K24">
            <v>3898535</v>
          </cell>
          <cell r="L24">
            <v>4013524</v>
          </cell>
          <cell r="M24">
            <v>3680287</v>
          </cell>
          <cell r="N24">
            <v>3837038</v>
          </cell>
          <cell r="P24">
            <v>9520258</v>
          </cell>
          <cell r="Q24">
            <v>873186</v>
          </cell>
          <cell r="R24">
            <v>765929</v>
          </cell>
          <cell r="S24">
            <v>873244</v>
          </cell>
          <cell r="T24">
            <v>925121</v>
          </cell>
          <cell r="U24">
            <v>798318</v>
          </cell>
          <cell r="V24">
            <v>842845</v>
          </cell>
          <cell r="W24">
            <v>739574</v>
          </cell>
          <cell r="X24">
            <v>723425</v>
          </cell>
          <cell r="Y24">
            <v>753635</v>
          </cell>
          <cell r="Z24">
            <v>773188</v>
          </cell>
          <cell r="AA24">
            <v>711392</v>
          </cell>
          <cell r="AB24">
            <v>740401</v>
          </cell>
          <cell r="AD24">
            <v>-116389753</v>
          </cell>
          <cell r="AE24">
            <v>-10639994</v>
          </cell>
          <cell r="AF24">
            <v>-9346635</v>
          </cell>
          <cell r="AG24">
            <v>-10661099</v>
          </cell>
          <cell r="AH24">
            <v>-11299508</v>
          </cell>
          <cell r="AI24">
            <v>-9752955</v>
          </cell>
          <cell r="AJ24">
            <v>-10325931</v>
          </cell>
          <cell r="AK24">
            <v>-9042243</v>
          </cell>
          <cell r="AL24">
            <v>-8862689</v>
          </cell>
          <cell r="AM24">
            <v>-9225670</v>
          </cell>
          <cell r="AN24">
            <v>-9463367</v>
          </cell>
          <cell r="AO24">
            <v>-8701934</v>
          </cell>
          <cell r="AP24">
            <v>-9067728</v>
          </cell>
          <cell r="AR24">
            <v>8095946</v>
          </cell>
          <cell r="AS24">
            <v>751267</v>
          </cell>
          <cell r="AT24">
            <v>666237</v>
          </cell>
          <cell r="AU24">
            <v>758197</v>
          </cell>
          <cell r="AV24">
            <v>821648</v>
          </cell>
          <cell r="AW24">
            <v>694269</v>
          </cell>
          <cell r="AX24">
            <v>733796</v>
          </cell>
          <cell r="AY24">
            <v>595987</v>
          </cell>
          <cell r="AZ24">
            <v>600553</v>
          </cell>
          <cell r="BA24">
            <v>633736</v>
          </cell>
          <cell r="BB24">
            <v>632955</v>
          </cell>
          <cell r="BC24">
            <v>592716</v>
          </cell>
          <cell r="BD24">
            <v>614585</v>
          </cell>
          <cell r="BF24">
            <v>484595</v>
          </cell>
          <cell r="BG24">
            <v>33082</v>
          </cell>
          <cell r="BH24">
            <v>21329</v>
          </cell>
          <cell r="BI24">
            <v>33909</v>
          </cell>
          <cell r="BJ24">
            <v>40257</v>
          </cell>
          <cell r="BK24">
            <v>27720</v>
          </cell>
          <cell r="BL24">
            <v>53875</v>
          </cell>
          <cell r="BM24">
            <v>29640</v>
          </cell>
          <cell r="BN24">
            <v>47534</v>
          </cell>
          <cell r="BO24">
            <v>50452</v>
          </cell>
          <cell r="BP24">
            <v>51472</v>
          </cell>
          <cell r="BQ24">
            <v>44698</v>
          </cell>
          <cell r="BR24">
            <v>50627</v>
          </cell>
          <cell r="BT24">
            <v>919290</v>
          </cell>
          <cell r="BU24">
            <v>76242</v>
          </cell>
          <cell r="BV24">
            <v>73413</v>
          </cell>
          <cell r="BW24">
            <v>76562</v>
          </cell>
          <cell r="BX24">
            <v>79122</v>
          </cell>
          <cell r="BY24">
            <v>75470</v>
          </cell>
          <cell r="BZ24">
            <v>84337</v>
          </cell>
          <cell r="CA24">
            <v>75057</v>
          </cell>
          <cell r="CB24">
            <v>75556</v>
          </cell>
          <cell r="CC24">
            <v>76321</v>
          </cell>
          <cell r="CD24">
            <v>76133</v>
          </cell>
          <cell r="CE24">
            <v>74690</v>
          </cell>
          <cell r="CF24">
            <v>76387</v>
          </cell>
          <cell r="CH24" t="str">
            <v>0</v>
          </cell>
          <cell r="CI24" t="str">
            <v>0</v>
          </cell>
          <cell r="CJ24" t="str">
            <v>0</v>
          </cell>
          <cell r="CK24" t="str">
            <v>0</v>
          </cell>
          <cell r="CL24" t="str">
            <v>0</v>
          </cell>
          <cell r="CM24" t="str">
            <v>0</v>
          </cell>
          <cell r="CN24" t="str">
            <v>0</v>
          </cell>
          <cell r="CO24" t="str">
            <v>0</v>
          </cell>
          <cell r="CP24" t="str">
            <v>0</v>
          </cell>
          <cell r="CQ24" t="str">
            <v>0</v>
          </cell>
          <cell r="CR24" t="str">
            <v>0</v>
          </cell>
          <cell r="CS24" t="str">
            <v>0</v>
          </cell>
          <cell r="CT24" t="str">
            <v>0</v>
          </cell>
          <cell r="CV24" t="str">
            <v>0</v>
          </cell>
          <cell r="CW24" t="str">
            <v>0</v>
          </cell>
          <cell r="CX24" t="str">
            <v>0</v>
          </cell>
          <cell r="CY24" t="str">
            <v>0</v>
          </cell>
          <cell r="CZ24" t="str">
            <v>0</v>
          </cell>
          <cell r="DA24" t="str">
            <v>0</v>
          </cell>
          <cell r="DB24" t="str">
            <v>0</v>
          </cell>
          <cell r="DC24" t="str">
            <v>0</v>
          </cell>
          <cell r="DD24" t="str">
            <v>0</v>
          </cell>
          <cell r="DE24" t="str">
            <v>0</v>
          </cell>
          <cell r="DF24" t="str">
            <v>0</v>
          </cell>
          <cell r="DG24" t="str">
            <v>0</v>
          </cell>
          <cell r="DH24" t="str">
            <v>0</v>
          </cell>
          <cell r="DJ24" t="str">
            <v>0</v>
          </cell>
          <cell r="DK24" t="str">
            <v>0</v>
          </cell>
          <cell r="DL24" t="str">
            <v>0</v>
          </cell>
          <cell r="DM24" t="str">
            <v>0</v>
          </cell>
          <cell r="DN24" t="str">
            <v>0</v>
          </cell>
          <cell r="DO24" t="str">
            <v>0</v>
          </cell>
          <cell r="DP24" t="str">
            <v>0</v>
          </cell>
          <cell r="DQ24" t="str">
            <v>0</v>
          </cell>
          <cell r="DR24" t="str">
            <v>0</v>
          </cell>
          <cell r="DS24" t="str">
            <v>0</v>
          </cell>
          <cell r="DT24" t="str">
            <v>0</v>
          </cell>
          <cell r="DU24" t="str">
            <v>0</v>
          </cell>
          <cell r="DV24" t="str">
            <v>0</v>
          </cell>
        </row>
        <row r="25">
          <cell r="A25" t="str">
            <v>SSU Billings</v>
          </cell>
          <cell r="B25">
            <v>49234043</v>
          </cell>
          <cell r="C25">
            <v>4494304</v>
          </cell>
          <cell r="D25">
            <v>3952302</v>
          </cell>
          <cell r="E25">
            <v>4510937</v>
          </cell>
          <cell r="F25">
            <v>4768776</v>
          </cell>
          <cell r="G25">
            <v>4124647</v>
          </cell>
          <cell r="H25">
            <v>4353305</v>
          </cell>
          <cell r="I25">
            <v>3850037</v>
          </cell>
          <cell r="J25">
            <v>3750351</v>
          </cell>
          <cell r="K25">
            <v>3898535</v>
          </cell>
          <cell r="L25">
            <v>4013524</v>
          </cell>
          <cell r="M25">
            <v>3680287</v>
          </cell>
          <cell r="N25">
            <v>3837038</v>
          </cell>
          <cell r="P25">
            <v>9520258</v>
          </cell>
          <cell r="Q25">
            <v>873186</v>
          </cell>
          <cell r="R25">
            <v>765929</v>
          </cell>
          <cell r="S25">
            <v>873244</v>
          </cell>
          <cell r="T25">
            <v>925121</v>
          </cell>
          <cell r="U25">
            <v>798318</v>
          </cell>
          <cell r="V25">
            <v>842845</v>
          </cell>
          <cell r="W25">
            <v>739574</v>
          </cell>
          <cell r="X25">
            <v>723425</v>
          </cell>
          <cell r="Y25">
            <v>753635</v>
          </cell>
          <cell r="Z25">
            <v>773188</v>
          </cell>
          <cell r="AA25">
            <v>711392</v>
          </cell>
          <cell r="AB25">
            <v>740401</v>
          </cell>
          <cell r="AD25">
            <v>-116389753</v>
          </cell>
          <cell r="AE25">
            <v>-10639994</v>
          </cell>
          <cell r="AF25">
            <v>-9346635</v>
          </cell>
          <cell r="AG25">
            <v>-10661099</v>
          </cell>
          <cell r="AH25">
            <v>-11299508</v>
          </cell>
          <cell r="AI25">
            <v>-9752955</v>
          </cell>
          <cell r="AJ25">
            <v>-10325931</v>
          </cell>
          <cell r="AK25">
            <v>-9042243</v>
          </cell>
          <cell r="AL25">
            <v>-8862689</v>
          </cell>
          <cell r="AM25">
            <v>-9225670</v>
          </cell>
          <cell r="AN25">
            <v>-9463367</v>
          </cell>
          <cell r="AO25">
            <v>-8701934</v>
          </cell>
          <cell r="AP25">
            <v>-9067728</v>
          </cell>
          <cell r="AR25">
            <v>8095946</v>
          </cell>
          <cell r="AS25">
            <v>751267</v>
          </cell>
          <cell r="AT25">
            <v>666237</v>
          </cell>
          <cell r="AU25">
            <v>758197</v>
          </cell>
          <cell r="AV25">
            <v>821648</v>
          </cell>
          <cell r="AW25">
            <v>694269</v>
          </cell>
          <cell r="AX25">
            <v>733796</v>
          </cell>
          <cell r="AY25">
            <v>595987</v>
          </cell>
          <cell r="AZ25">
            <v>600553</v>
          </cell>
          <cell r="BA25">
            <v>633736</v>
          </cell>
          <cell r="BB25">
            <v>632955</v>
          </cell>
          <cell r="BC25">
            <v>592716</v>
          </cell>
          <cell r="BD25">
            <v>614585</v>
          </cell>
          <cell r="BF25">
            <v>484595</v>
          </cell>
          <cell r="BG25">
            <v>33082</v>
          </cell>
          <cell r="BH25">
            <v>21329</v>
          </cell>
          <cell r="BI25">
            <v>33909</v>
          </cell>
          <cell r="BJ25">
            <v>40257</v>
          </cell>
          <cell r="BK25">
            <v>27720</v>
          </cell>
          <cell r="BL25">
            <v>53875</v>
          </cell>
          <cell r="BM25">
            <v>29640</v>
          </cell>
          <cell r="BN25">
            <v>47534</v>
          </cell>
          <cell r="BO25">
            <v>50452</v>
          </cell>
          <cell r="BP25">
            <v>51472</v>
          </cell>
          <cell r="BQ25">
            <v>44698</v>
          </cell>
          <cell r="BR25">
            <v>50627</v>
          </cell>
          <cell r="BT25">
            <v>919290</v>
          </cell>
          <cell r="BU25">
            <v>76242</v>
          </cell>
          <cell r="BV25">
            <v>73413</v>
          </cell>
          <cell r="BW25">
            <v>76562</v>
          </cell>
          <cell r="BX25">
            <v>79122</v>
          </cell>
          <cell r="BY25">
            <v>75470</v>
          </cell>
          <cell r="BZ25">
            <v>84337</v>
          </cell>
          <cell r="CA25">
            <v>75057</v>
          </cell>
          <cell r="CB25">
            <v>75556</v>
          </cell>
          <cell r="CC25">
            <v>76321</v>
          </cell>
          <cell r="CD25">
            <v>76133</v>
          </cell>
          <cell r="CE25">
            <v>74690</v>
          </cell>
          <cell r="CF25">
            <v>76387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</row>
        <row r="26">
          <cell r="A26" t="str">
            <v>Total Operation &amp; Maintenance Exp - Excl Bad Debt</v>
          </cell>
          <cell r="B26">
            <v>156664731.48000002</v>
          </cell>
          <cell r="C26">
            <v>13627917.189999999</v>
          </cell>
          <cell r="D26">
            <v>12420048.4</v>
          </cell>
          <cell r="E26">
            <v>14162188.560000001</v>
          </cell>
          <cell r="F26">
            <v>13486926.9</v>
          </cell>
          <cell r="G26">
            <v>12499540.059999999</v>
          </cell>
          <cell r="H26">
            <v>13559761.789999999</v>
          </cell>
          <cell r="I26">
            <v>12075501.23</v>
          </cell>
          <cell r="J26">
            <v>12296771.42</v>
          </cell>
          <cell r="K26">
            <v>13243117.939999999</v>
          </cell>
          <cell r="L26">
            <v>13326444.66</v>
          </cell>
          <cell r="M26">
            <v>12326637.33</v>
          </cell>
          <cell r="N26">
            <v>13639876</v>
          </cell>
          <cell r="P26">
            <v>44302872.710000001</v>
          </cell>
          <cell r="Q26">
            <v>3916535.54</v>
          </cell>
          <cell r="R26">
            <v>3551643.16</v>
          </cell>
          <cell r="S26">
            <v>3924593.77</v>
          </cell>
          <cell r="T26">
            <v>3922416.14</v>
          </cell>
          <cell r="U26">
            <v>3644246.05</v>
          </cell>
          <cell r="V26">
            <v>3715077.14</v>
          </cell>
          <cell r="W26">
            <v>3615790.03</v>
          </cell>
          <cell r="X26">
            <v>3563399.46</v>
          </cell>
          <cell r="Y26">
            <v>3726487.35</v>
          </cell>
          <cell r="Z26">
            <v>3673667.96</v>
          </cell>
          <cell r="AA26">
            <v>3520394.38</v>
          </cell>
          <cell r="AB26">
            <v>3528621.73</v>
          </cell>
          <cell r="AD26">
            <v>-3809835.21</v>
          </cell>
          <cell r="AE26">
            <v>-332454.56000000052</v>
          </cell>
          <cell r="AF26">
            <v>-332452.75</v>
          </cell>
          <cell r="AG26">
            <v>-332451.6099999994</v>
          </cell>
          <cell r="AH26">
            <v>-312543.24</v>
          </cell>
          <cell r="AI26">
            <v>-312528.90000000002</v>
          </cell>
          <cell r="AJ26">
            <v>-312450.15999999997</v>
          </cell>
          <cell r="AK26">
            <v>-312495.44000000134</v>
          </cell>
          <cell r="AL26">
            <v>-312488.06000000052</v>
          </cell>
          <cell r="AM26">
            <v>-312501.3900000006</v>
          </cell>
          <cell r="AN26">
            <v>-312480</v>
          </cell>
          <cell r="AO26">
            <v>-312498.12000000104</v>
          </cell>
          <cell r="AP26">
            <v>-312490.98</v>
          </cell>
          <cell r="AR26">
            <v>72075834.760000005</v>
          </cell>
          <cell r="AS26">
            <v>5512793.0999999996</v>
          </cell>
          <cell r="AT26">
            <v>5643010.6200000001</v>
          </cell>
          <cell r="AU26">
            <v>6086987.6399999997</v>
          </cell>
          <cell r="AV26">
            <v>5637462.8899999997</v>
          </cell>
          <cell r="AW26">
            <v>5503262.8600000003</v>
          </cell>
          <cell r="AX26">
            <v>5870730.6200000001</v>
          </cell>
          <cell r="AY26">
            <v>5391606.6200000001</v>
          </cell>
          <cell r="AZ26">
            <v>6118702.46</v>
          </cell>
          <cell r="BA26">
            <v>6498995.0300000003</v>
          </cell>
          <cell r="BB26">
            <v>6588249.8099999996</v>
          </cell>
          <cell r="BC26">
            <v>6307579.4100000001</v>
          </cell>
          <cell r="BD26">
            <v>6916453.7000000002</v>
          </cell>
          <cell r="BF26">
            <v>27454833</v>
          </cell>
          <cell r="BG26">
            <v>2330766</v>
          </cell>
          <cell r="BH26">
            <v>2184230</v>
          </cell>
          <cell r="BI26">
            <v>2346351</v>
          </cell>
          <cell r="BJ26">
            <v>2302852</v>
          </cell>
          <cell r="BK26">
            <v>2190621</v>
          </cell>
          <cell r="BL26">
            <v>2316470</v>
          </cell>
          <cell r="BM26">
            <v>2292235</v>
          </cell>
          <cell r="BN26">
            <v>2259249</v>
          </cell>
          <cell r="BO26">
            <v>2309155</v>
          </cell>
          <cell r="BP26">
            <v>2360022</v>
          </cell>
          <cell r="BQ26">
            <v>2253554</v>
          </cell>
          <cell r="BR26">
            <v>2309328</v>
          </cell>
          <cell r="BT26">
            <v>4345097</v>
          </cell>
          <cell r="BU26">
            <v>343120</v>
          </cell>
          <cell r="BV26">
            <v>367297</v>
          </cell>
          <cell r="BW26">
            <v>394619</v>
          </cell>
          <cell r="BX26">
            <v>394591</v>
          </cell>
          <cell r="BY26">
            <v>384643</v>
          </cell>
          <cell r="BZ26">
            <v>400081</v>
          </cell>
          <cell r="CA26">
            <v>339026</v>
          </cell>
          <cell r="CB26">
            <v>342523</v>
          </cell>
          <cell r="CC26">
            <v>345405</v>
          </cell>
          <cell r="CD26">
            <v>348090</v>
          </cell>
          <cell r="CE26">
            <v>340351</v>
          </cell>
          <cell r="CF26">
            <v>345351</v>
          </cell>
          <cell r="CH26" t="str">
            <v>0</v>
          </cell>
          <cell r="CI26" t="str">
            <v>0</v>
          </cell>
          <cell r="CJ26" t="str">
            <v>0</v>
          </cell>
          <cell r="CK26" t="str">
            <v>0</v>
          </cell>
          <cell r="CL26" t="str">
            <v>0</v>
          </cell>
          <cell r="CM26" t="str">
            <v>0</v>
          </cell>
          <cell r="CN26" t="str">
            <v>0</v>
          </cell>
          <cell r="CO26" t="str">
            <v>0</v>
          </cell>
          <cell r="CP26" t="str">
            <v>0</v>
          </cell>
          <cell r="CQ26" t="str">
            <v>0</v>
          </cell>
          <cell r="CR26" t="str">
            <v>0</v>
          </cell>
          <cell r="CS26" t="str">
            <v>0</v>
          </cell>
          <cell r="CT26" t="str">
            <v>0</v>
          </cell>
          <cell r="CV26" t="str">
            <v>0</v>
          </cell>
          <cell r="CW26" t="str">
            <v>0</v>
          </cell>
          <cell r="CX26" t="str">
            <v>0</v>
          </cell>
          <cell r="CY26" t="str">
            <v>0</v>
          </cell>
          <cell r="CZ26" t="str">
            <v>0</v>
          </cell>
          <cell r="DA26" t="str">
            <v>0</v>
          </cell>
          <cell r="DB26" t="str">
            <v>0</v>
          </cell>
          <cell r="DC26" t="str">
            <v>0</v>
          </cell>
          <cell r="DD26" t="str">
            <v>0</v>
          </cell>
          <cell r="DE26" t="str">
            <v>0</v>
          </cell>
          <cell r="DF26" t="str">
            <v>0</v>
          </cell>
          <cell r="DG26" t="str">
            <v>0</v>
          </cell>
          <cell r="DH26" t="str">
            <v>0</v>
          </cell>
          <cell r="DJ26">
            <v>-1617916</v>
          </cell>
          <cell r="DK26">
            <v>-134826</v>
          </cell>
          <cell r="DL26">
            <v>-134826</v>
          </cell>
          <cell r="DM26">
            <v>-134827</v>
          </cell>
          <cell r="DN26">
            <v>-134826</v>
          </cell>
          <cell r="DO26">
            <v>-134826</v>
          </cell>
          <cell r="DP26">
            <v>-134827</v>
          </cell>
          <cell r="DQ26">
            <v>-134826</v>
          </cell>
          <cell r="DR26">
            <v>-134826</v>
          </cell>
          <cell r="DS26">
            <v>-134827</v>
          </cell>
          <cell r="DT26">
            <v>-134826</v>
          </cell>
          <cell r="DU26">
            <v>-134826</v>
          </cell>
          <cell r="DV26">
            <v>-134827</v>
          </cell>
        </row>
        <row r="27">
          <cell r="A27" t="str">
            <v>Bad Debt Expense</v>
          </cell>
          <cell r="B27">
            <v>3994732.6</v>
          </cell>
          <cell r="C27">
            <v>236225.72</v>
          </cell>
          <cell r="D27">
            <v>337210.28</v>
          </cell>
          <cell r="E27">
            <v>528553.67000000004</v>
          </cell>
          <cell r="F27">
            <v>612438.47</v>
          </cell>
          <cell r="G27">
            <v>520276.27</v>
          </cell>
          <cell r="H27">
            <v>403831.5</v>
          </cell>
          <cell r="I27">
            <v>269780.31</v>
          </cell>
          <cell r="J27">
            <v>238008.95999999999</v>
          </cell>
          <cell r="K27">
            <v>206489.86</v>
          </cell>
          <cell r="L27">
            <v>209359.14</v>
          </cell>
          <cell r="M27">
            <v>217891.89</v>
          </cell>
          <cell r="N27">
            <v>214666.53</v>
          </cell>
          <cell r="P27">
            <v>2309664.86</v>
          </cell>
          <cell r="Q27">
            <v>116283.05</v>
          </cell>
          <cell r="R27">
            <v>211915.79</v>
          </cell>
          <cell r="S27">
            <v>366733.52</v>
          </cell>
          <cell r="T27">
            <v>446173.59</v>
          </cell>
          <cell r="U27">
            <v>353740.06</v>
          </cell>
          <cell r="V27">
            <v>243673.9</v>
          </cell>
          <cell r="W27">
            <v>146969.59</v>
          </cell>
          <cell r="X27">
            <v>101110.66</v>
          </cell>
          <cell r="Y27">
            <v>80712.67</v>
          </cell>
          <cell r="Z27">
            <v>81178.06</v>
          </cell>
          <cell r="AA27">
            <v>80828.66</v>
          </cell>
          <cell r="AB27">
            <v>80345.31</v>
          </cell>
          <cell r="AD27" t="str">
            <v>0</v>
          </cell>
          <cell r="AE27" t="str">
            <v>0</v>
          </cell>
          <cell r="AF27" t="str">
            <v>0</v>
          </cell>
          <cell r="AG27" t="str">
            <v>0</v>
          </cell>
          <cell r="AH27" t="str">
            <v>0</v>
          </cell>
          <cell r="AI27" t="str">
            <v>0</v>
          </cell>
          <cell r="AJ27" t="str">
            <v>0</v>
          </cell>
          <cell r="AK27" t="str">
            <v>0</v>
          </cell>
          <cell r="AL27" t="str">
            <v>0</v>
          </cell>
          <cell r="AM27" t="str">
            <v>0</v>
          </cell>
          <cell r="AN27" t="str">
            <v>0</v>
          </cell>
          <cell r="AO27" t="str">
            <v>0</v>
          </cell>
          <cell r="AP27" t="str">
            <v>0</v>
          </cell>
          <cell r="AR27">
            <v>60000</v>
          </cell>
          <cell r="AS27">
            <v>5000</v>
          </cell>
          <cell r="AT27">
            <v>5000</v>
          </cell>
          <cell r="AU27">
            <v>5000</v>
          </cell>
          <cell r="AV27">
            <v>5000</v>
          </cell>
          <cell r="AW27">
            <v>5000</v>
          </cell>
          <cell r="AX27">
            <v>5000</v>
          </cell>
          <cell r="AY27">
            <v>5000</v>
          </cell>
          <cell r="AZ27">
            <v>5000</v>
          </cell>
          <cell r="BA27">
            <v>5000</v>
          </cell>
          <cell r="BB27">
            <v>5000</v>
          </cell>
          <cell r="BC27">
            <v>5000</v>
          </cell>
          <cell r="BD27">
            <v>5000</v>
          </cell>
          <cell r="BF27">
            <v>750000</v>
          </cell>
          <cell r="BG27">
            <v>62500</v>
          </cell>
          <cell r="BH27">
            <v>62500</v>
          </cell>
          <cell r="BI27">
            <v>62500</v>
          </cell>
          <cell r="BJ27">
            <v>62500</v>
          </cell>
          <cell r="BK27">
            <v>62500</v>
          </cell>
          <cell r="BL27">
            <v>62500</v>
          </cell>
          <cell r="BM27">
            <v>62500</v>
          </cell>
          <cell r="BN27">
            <v>62500</v>
          </cell>
          <cell r="BO27">
            <v>62500</v>
          </cell>
          <cell r="BP27">
            <v>62500</v>
          </cell>
          <cell r="BQ27">
            <v>62500</v>
          </cell>
          <cell r="BR27">
            <v>62500</v>
          </cell>
          <cell r="BT27" t="str">
            <v>0</v>
          </cell>
          <cell r="BU27" t="str">
            <v>0</v>
          </cell>
          <cell r="BV27" t="str">
            <v>0</v>
          </cell>
          <cell r="BW27" t="str">
            <v>0</v>
          </cell>
          <cell r="BX27" t="str">
            <v>0</v>
          </cell>
          <cell r="BY27" t="str">
            <v>0</v>
          </cell>
          <cell r="BZ27" t="str">
            <v>0</v>
          </cell>
          <cell r="CA27" t="str">
            <v>0</v>
          </cell>
          <cell r="CB27" t="str">
            <v>0</v>
          </cell>
          <cell r="CC27" t="str">
            <v>0</v>
          </cell>
          <cell r="CD27" t="str">
            <v>0</v>
          </cell>
          <cell r="CE27" t="str">
            <v>0</v>
          </cell>
          <cell r="CF27" t="str">
            <v>0</v>
          </cell>
          <cell r="CH27" t="str">
            <v>0</v>
          </cell>
          <cell r="CI27" t="str">
            <v>0</v>
          </cell>
          <cell r="CJ27" t="str">
            <v>0</v>
          </cell>
          <cell r="CK27" t="str">
            <v>0</v>
          </cell>
          <cell r="CL27" t="str">
            <v>0</v>
          </cell>
          <cell r="CM27" t="str">
            <v>0</v>
          </cell>
          <cell r="CN27" t="str">
            <v>0</v>
          </cell>
          <cell r="CO27" t="str">
            <v>0</v>
          </cell>
          <cell r="CP27" t="str">
            <v>0</v>
          </cell>
          <cell r="CQ27" t="str">
            <v>0</v>
          </cell>
          <cell r="CR27" t="str">
            <v>0</v>
          </cell>
          <cell r="CS27" t="str">
            <v>0</v>
          </cell>
          <cell r="CT27" t="str">
            <v>0</v>
          </cell>
          <cell r="CV27" t="str">
            <v>0</v>
          </cell>
          <cell r="CW27" t="str">
            <v>0</v>
          </cell>
          <cell r="CX27" t="str">
            <v>0</v>
          </cell>
          <cell r="CY27" t="str">
            <v>0</v>
          </cell>
          <cell r="CZ27" t="str">
            <v>0</v>
          </cell>
          <cell r="DA27" t="str">
            <v>0</v>
          </cell>
          <cell r="DB27" t="str">
            <v>0</v>
          </cell>
          <cell r="DC27" t="str">
            <v>0</v>
          </cell>
          <cell r="DD27" t="str">
            <v>0</v>
          </cell>
          <cell r="DE27" t="str">
            <v>0</v>
          </cell>
          <cell r="DF27" t="str">
            <v>0</v>
          </cell>
          <cell r="DG27" t="str">
            <v>0</v>
          </cell>
          <cell r="DH27" t="str">
            <v>0</v>
          </cell>
          <cell r="DJ27" t="str">
            <v>0</v>
          </cell>
          <cell r="DK27" t="str">
            <v>0</v>
          </cell>
          <cell r="DL27" t="str">
            <v>0</v>
          </cell>
          <cell r="DM27" t="str">
            <v>0</v>
          </cell>
          <cell r="DN27" t="str">
            <v>0</v>
          </cell>
          <cell r="DO27" t="str">
            <v>0</v>
          </cell>
          <cell r="DP27" t="str">
            <v>0</v>
          </cell>
          <cell r="DQ27" t="str">
            <v>0</v>
          </cell>
          <cell r="DR27" t="str">
            <v>0</v>
          </cell>
          <cell r="DS27" t="str">
            <v>0</v>
          </cell>
          <cell r="DT27" t="str">
            <v>0</v>
          </cell>
          <cell r="DU27" t="str">
            <v>0</v>
          </cell>
          <cell r="DV27" t="str">
            <v>0</v>
          </cell>
        </row>
        <row r="28">
          <cell r="A28" t="str">
            <v>Depreciation Expense - Default 4030-00000</v>
          </cell>
          <cell r="B28" t="str">
            <v>0</v>
          </cell>
          <cell r="C28" t="str">
            <v>0</v>
          </cell>
          <cell r="D28" t="str">
            <v>0</v>
          </cell>
          <cell r="E28" t="str">
            <v>0</v>
          </cell>
          <cell r="F28" t="str">
            <v>0</v>
          </cell>
          <cell r="G28" t="str">
            <v>0</v>
          </cell>
          <cell r="H28" t="str">
            <v>0</v>
          </cell>
          <cell r="I28" t="str">
            <v>0</v>
          </cell>
          <cell r="J28" t="str">
            <v>0</v>
          </cell>
          <cell r="K28" t="str">
            <v>0</v>
          </cell>
          <cell r="L28" t="str">
            <v>0</v>
          </cell>
          <cell r="M28" t="str">
            <v>0</v>
          </cell>
          <cell r="N28" t="str">
            <v>0</v>
          </cell>
          <cell r="P28">
            <v>10656145</v>
          </cell>
          <cell r="Q28">
            <v>857074</v>
          </cell>
          <cell r="R28">
            <v>859314</v>
          </cell>
          <cell r="S28">
            <v>857928</v>
          </cell>
          <cell r="T28">
            <v>858886</v>
          </cell>
          <cell r="U28">
            <v>858219</v>
          </cell>
          <cell r="V28">
            <v>859241</v>
          </cell>
          <cell r="W28">
            <v>864433</v>
          </cell>
          <cell r="X28">
            <v>904967</v>
          </cell>
          <cell r="Y28">
            <v>918457</v>
          </cell>
          <cell r="Z28">
            <v>924441</v>
          </cell>
          <cell r="AA28">
            <v>934817</v>
          </cell>
          <cell r="AB28">
            <v>958368</v>
          </cell>
          <cell r="AD28" t="str">
            <v>0</v>
          </cell>
          <cell r="AE28" t="str">
            <v>0</v>
          </cell>
          <cell r="AF28" t="str">
            <v>0</v>
          </cell>
          <cell r="AG28" t="str">
            <v>0</v>
          </cell>
          <cell r="AH28" t="str">
            <v>0</v>
          </cell>
          <cell r="AI28" t="str">
            <v>0</v>
          </cell>
          <cell r="AJ28" t="str">
            <v>0</v>
          </cell>
          <cell r="AK28" t="str">
            <v>0</v>
          </cell>
          <cell r="AL28" t="str">
            <v>0</v>
          </cell>
          <cell r="AM28" t="str">
            <v>0</v>
          </cell>
          <cell r="AN28" t="str">
            <v>0</v>
          </cell>
          <cell r="AO28" t="str">
            <v>0</v>
          </cell>
          <cell r="AP28" t="str">
            <v>0</v>
          </cell>
          <cell r="AR28">
            <v>20726968</v>
          </cell>
          <cell r="AS28">
            <v>1640225</v>
          </cell>
          <cell r="AT28">
            <v>1649092</v>
          </cell>
          <cell r="AU28">
            <v>1658845</v>
          </cell>
          <cell r="AV28">
            <v>1669682</v>
          </cell>
          <cell r="AW28">
            <v>1681874</v>
          </cell>
          <cell r="AX28">
            <v>1695807</v>
          </cell>
          <cell r="AY28">
            <v>1712062</v>
          </cell>
          <cell r="AZ28">
            <v>1731568</v>
          </cell>
          <cell r="BA28">
            <v>1719710</v>
          </cell>
          <cell r="BB28">
            <v>1791013</v>
          </cell>
          <cell r="BC28">
            <v>1839779</v>
          </cell>
          <cell r="BD28">
            <v>1937311</v>
          </cell>
          <cell r="BF28">
            <v>1596000</v>
          </cell>
          <cell r="BG28">
            <v>133000</v>
          </cell>
          <cell r="BH28">
            <v>133000</v>
          </cell>
          <cell r="BI28">
            <v>133000</v>
          </cell>
          <cell r="BJ28">
            <v>133000</v>
          </cell>
          <cell r="BK28">
            <v>133000</v>
          </cell>
          <cell r="BL28">
            <v>133000</v>
          </cell>
          <cell r="BM28">
            <v>133000</v>
          </cell>
          <cell r="BN28">
            <v>133000</v>
          </cell>
          <cell r="BO28">
            <v>133000</v>
          </cell>
          <cell r="BP28">
            <v>133000</v>
          </cell>
          <cell r="BQ28">
            <v>133000</v>
          </cell>
          <cell r="BR28">
            <v>133000</v>
          </cell>
          <cell r="BT28">
            <v>288000</v>
          </cell>
          <cell r="BU28">
            <v>24000</v>
          </cell>
          <cell r="BV28">
            <v>24000</v>
          </cell>
          <cell r="BW28">
            <v>24000</v>
          </cell>
          <cell r="BX28">
            <v>24000</v>
          </cell>
          <cell r="BY28">
            <v>24000</v>
          </cell>
          <cell r="BZ28">
            <v>24000</v>
          </cell>
          <cell r="CA28">
            <v>24000</v>
          </cell>
          <cell r="CB28">
            <v>24000</v>
          </cell>
          <cell r="CC28">
            <v>24000</v>
          </cell>
          <cell r="CD28">
            <v>24000</v>
          </cell>
          <cell r="CE28">
            <v>24000</v>
          </cell>
          <cell r="CF28">
            <v>24000</v>
          </cell>
          <cell r="CH28" t="str">
            <v>0</v>
          </cell>
          <cell r="CI28" t="str">
            <v>0</v>
          </cell>
          <cell r="CJ28" t="str">
            <v>0</v>
          </cell>
          <cell r="CK28" t="str">
            <v>0</v>
          </cell>
          <cell r="CL28" t="str">
            <v>0</v>
          </cell>
          <cell r="CM28" t="str">
            <v>0</v>
          </cell>
          <cell r="CN28" t="str">
            <v>0</v>
          </cell>
          <cell r="CO28" t="str">
            <v>0</v>
          </cell>
          <cell r="CP28" t="str">
            <v>0</v>
          </cell>
          <cell r="CQ28" t="str">
            <v>0</v>
          </cell>
          <cell r="CR28" t="str">
            <v>0</v>
          </cell>
          <cell r="CS28" t="str">
            <v>0</v>
          </cell>
          <cell r="CT28" t="str">
            <v>0</v>
          </cell>
          <cell r="CV28" t="str">
            <v>0</v>
          </cell>
          <cell r="CW28" t="str">
            <v>0</v>
          </cell>
          <cell r="CX28" t="str">
            <v>0</v>
          </cell>
          <cell r="CY28" t="str">
            <v>0</v>
          </cell>
          <cell r="CZ28" t="str">
            <v>0</v>
          </cell>
          <cell r="DA28" t="str">
            <v>0</v>
          </cell>
          <cell r="DB28" t="str">
            <v>0</v>
          </cell>
          <cell r="DC28" t="str">
            <v>0</v>
          </cell>
          <cell r="DD28" t="str">
            <v>0</v>
          </cell>
          <cell r="DE28" t="str">
            <v>0</v>
          </cell>
          <cell r="DF28" t="str">
            <v>0</v>
          </cell>
          <cell r="DG28" t="str">
            <v>0</v>
          </cell>
          <cell r="DH28" t="str">
            <v>0</v>
          </cell>
          <cell r="DJ28" t="str">
            <v>0</v>
          </cell>
          <cell r="DK28" t="str">
            <v>0</v>
          </cell>
          <cell r="DL28" t="str">
            <v>0</v>
          </cell>
          <cell r="DM28" t="str">
            <v>0</v>
          </cell>
          <cell r="DN28" t="str">
            <v>0</v>
          </cell>
          <cell r="DO28" t="str">
            <v>0</v>
          </cell>
          <cell r="DP28" t="str">
            <v>0</v>
          </cell>
          <cell r="DQ28" t="str">
            <v>0</v>
          </cell>
          <cell r="DR28" t="str">
            <v>0</v>
          </cell>
          <cell r="DS28" t="str">
            <v>0</v>
          </cell>
          <cell r="DT28" t="str">
            <v>0</v>
          </cell>
          <cell r="DU28" t="str">
            <v>0</v>
          </cell>
          <cell r="DV28" t="str">
            <v>0</v>
          </cell>
        </row>
        <row r="29">
          <cell r="A29" t="str">
            <v>Depreciation Expense - Depr &amp; Taxes Other  4030-09344</v>
          </cell>
          <cell r="B29" t="str">
            <v>0</v>
          </cell>
          <cell r="C29" t="str">
            <v>0</v>
          </cell>
          <cell r="D29" t="str">
            <v>0</v>
          </cell>
          <cell r="E29" t="str">
            <v>0</v>
          </cell>
          <cell r="F29" t="str">
            <v>0</v>
          </cell>
          <cell r="G29" t="str">
            <v>0</v>
          </cell>
          <cell r="H29" t="str">
            <v>0</v>
          </cell>
          <cell r="I29" t="str">
            <v>0</v>
          </cell>
          <cell r="J29" t="str">
            <v>0</v>
          </cell>
          <cell r="K29" t="str">
            <v>0</v>
          </cell>
          <cell r="L29" t="str">
            <v>0</v>
          </cell>
          <cell r="M29" t="str">
            <v>0</v>
          </cell>
          <cell r="N29" t="str">
            <v>0</v>
          </cell>
          <cell r="P29" t="str">
            <v>0</v>
          </cell>
          <cell r="Q29" t="str">
            <v>0</v>
          </cell>
          <cell r="R29" t="str">
            <v>0</v>
          </cell>
          <cell r="S29" t="str">
            <v>0</v>
          </cell>
          <cell r="T29" t="str">
            <v>0</v>
          </cell>
          <cell r="U29" t="str">
            <v>0</v>
          </cell>
          <cell r="V29" t="str">
            <v>0</v>
          </cell>
          <cell r="W29" t="str">
            <v>0</v>
          </cell>
          <cell r="X29" t="str">
            <v>0</v>
          </cell>
          <cell r="Y29" t="str">
            <v>0</v>
          </cell>
          <cell r="Z29" t="str">
            <v>0</v>
          </cell>
          <cell r="AA29" t="str">
            <v>0</v>
          </cell>
          <cell r="AB29" t="str">
            <v>0</v>
          </cell>
          <cell r="AD29" t="str">
            <v>0</v>
          </cell>
          <cell r="AE29" t="str">
            <v>0</v>
          </cell>
          <cell r="AF29" t="str">
            <v>0</v>
          </cell>
          <cell r="AG29" t="str">
            <v>0</v>
          </cell>
          <cell r="AH29" t="str">
            <v>0</v>
          </cell>
          <cell r="AI29" t="str">
            <v>0</v>
          </cell>
          <cell r="AJ29" t="str">
            <v>0</v>
          </cell>
          <cell r="AK29" t="str">
            <v>0</v>
          </cell>
          <cell r="AL29" t="str">
            <v>0</v>
          </cell>
          <cell r="AM29" t="str">
            <v>0</v>
          </cell>
          <cell r="AN29" t="str">
            <v>0</v>
          </cell>
          <cell r="AO29" t="str">
            <v>0</v>
          </cell>
          <cell r="AP29" t="str">
            <v>0</v>
          </cell>
          <cell r="AR29" t="str">
            <v>0</v>
          </cell>
          <cell r="AS29" t="str">
            <v>0</v>
          </cell>
          <cell r="AT29" t="str">
            <v>0</v>
          </cell>
          <cell r="AU29" t="str">
            <v>0</v>
          </cell>
          <cell r="AV29" t="str">
            <v>0</v>
          </cell>
          <cell r="AW29" t="str">
            <v>0</v>
          </cell>
          <cell r="AX29" t="str">
            <v>0</v>
          </cell>
          <cell r="AY29" t="str">
            <v>0</v>
          </cell>
          <cell r="AZ29" t="str">
            <v>0</v>
          </cell>
          <cell r="BA29" t="str">
            <v>0</v>
          </cell>
          <cell r="BB29" t="str">
            <v>0</v>
          </cell>
          <cell r="BC29" t="str">
            <v>0</v>
          </cell>
          <cell r="BD29" t="str">
            <v>0</v>
          </cell>
          <cell r="BF29" t="str">
            <v>0</v>
          </cell>
          <cell r="BG29" t="str">
            <v>0</v>
          </cell>
          <cell r="BH29" t="str">
            <v>0</v>
          </cell>
          <cell r="BI29" t="str">
            <v>0</v>
          </cell>
          <cell r="BJ29" t="str">
            <v>0</v>
          </cell>
          <cell r="BK29" t="str">
            <v>0</v>
          </cell>
          <cell r="BL29" t="str">
            <v>0</v>
          </cell>
          <cell r="BM29" t="str">
            <v>0</v>
          </cell>
          <cell r="BN29" t="str">
            <v>0</v>
          </cell>
          <cell r="BO29" t="str">
            <v>0</v>
          </cell>
          <cell r="BP29" t="str">
            <v>0</v>
          </cell>
          <cell r="BQ29" t="str">
            <v>0</v>
          </cell>
          <cell r="BR29" t="str">
            <v>0</v>
          </cell>
          <cell r="BT29" t="str">
            <v>0</v>
          </cell>
          <cell r="BU29" t="str">
            <v>0</v>
          </cell>
          <cell r="BV29" t="str">
            <v>0</v>
          </cell>
          <cell r="BW29" t="str">
            <v>0</v>
          </cell>
          <cell r="BX29" t="str">
            <v>0</v>
          </cell>
          <cell r="BY29" t="str">
            <v>0</v>
          </cell>
          <cell r="BZ29" t="str">
            <v>0</v>
          </cell>
          <cell r="CA29" t="str">
            <v>0</v>
          </cell>
          <cell r="CB29" t="str">
            <v>0</v>
          </cell>
          <cell r="CC29" t="str">
            <v>0</v>
          </cell>
          <cell r="CD29" t="str">
            <v>0</v>
          </cell>
          <cell r="CE29" t="str">
            <v>0</v>
          </cell>
          <cell r="CF29" t="str">
            <v>0</v>
          </cell>
          <cell r="CH29" t="str">
            <v>0</v>
          </cell>
          <cell r="CI29" t="str">
            <v>0</v>
          </cell>
          <cell r="CJ29" t="str">
            <v>0</v>
          </cell>
          <cell r="CK29" t="str">
            <v>0</v>
          </cell>
          <cell r="CL29" t="str">
            <v>0</v>
          </cell>
          <cell r="CM29" t="str">
            <v>0</v>
          </cell>
          <cell r="CN29" t="str">
            <v>0</v>
          </cell>
          <cell r="CO29" t="str">
            <v>0</v>
          </cell>
          <cell r="CP29" t="str">
            <v>0</v>
          </cell>
          <cell r="CQ29" t="str">
            <v>0</v>
          </cell>
          <cell r="CR29" t="str">
            <v>0</v>
          </cell>
          <cell r="CS29" t="str">
            <v>0</v>
          </cell>
          <cell r="CT29" t="str">
            <v>0</v>
          </cell>
          <cell r="CV29" t="str">
            <v>0</v>
          </cell>
          <cell r="CW29" t="str">
            <v>0</v>
          </cell>
          <cell r="CX29" t="str">
            <v>0</v>
          </cell>
          <cell r="CY29" t="str">
            <v>0</v>
          </cell>
          <cell r="CZ29" t="str">
            <v>0</v>
          </cell>
          <cell r="DA29" t="str">
            <v>0</v>
          </cell>
          <cell r="DB29" t="str">
            <v>0</v>
          </cell>
          <cell r="DC29" t="str">
            <v>0</v>
          </cell>
          <cell r="DD29" t="str">
            <v>0</v>
          </cell>
          <cell r="DE29" t="str">
            <v>0</v>
          </cell>
          <cell r="DF29" t="str">
            <v>0</v>
          </cell>
          <cell r="DG29" t="str">
            <v>0</v>
          </cell>
          <cell r="DH29" t="str">
            <v>0</v>
          </cell>
          <cell r="DJ29" t="str">
            <v>0</v>
          </cell>
          <cell r="DK29" t="str">
            <v>0</v>
          </cell>
          <cell r="DL29" t="str">
            <v>0</v>
          </cell>
          <cell r="DM29" t="str">
            <v>0</v>
          </cell>
          <cell r="DN29" t="str">
            <v>0</v>
          </cell>
          <cell r="DO29" t="str">
            <v>0</v>
          </cell>
          <cell r="DP29" t="str">
            <v>0</v>
          </cell>
          <cell r="DQ29" t="str">
            <v>0</v>
          </cell>
          <cell r="DR29" t="str">
            <v>0</v>
          </cell>
          <cell r="DS29" t="str">
            <v>0</v>
          </cell>
          <cell r="DT29" t="str">
            <v>0</v>
          </cell>
          <cell r="DU29" t="str">
            <v>0</v>
          </cell>
          <cell r="DV29" t="str">
            <v>0</v>
          </cell>
        </row>
        <row r="30">
          <cell r="A30" t="str">
            <v>Depreciation Expense - Depr Exp-Liquid Pro 4030-30001</v>
          </cell>
          <cell r="B30" t="str">
            <v>0</v>
          </cell>
          <cell r="C30" t="str">
            <v>0</v>
          </cell>
          <cell r="D30" t="str">
            <v>0</v>
          </cell>
          <cell r="E30" t="str">
            <v>0</v>
          </cell>
          <cell r="F30" t="str">
            <v>0</v>
          </cell>
          <cell r="G30" t="str">
            <v>0</v>
          </cell>
          <cell r="H30" t="str">
            <v>0</v>
          </cell>
          <cell r="I30" t="str">
            <v>0</v>
          </cell>
          <cell r="J30" t="str">
            <v>0</v>
          </cell>
          <cell r="K30" t="str">
            <v>0</v>
          </cell>
          <cell r="L30" t="str">
            <v>0</v>
          </cell>
          <cell r="M30" t="str">
            <v>0</v>
          </cell>
          <cell r="N30" t="str">
            <v>0</v>
          </cell>
          <cell r="P30" t="str">
            <v>0</v>
          </cell>
          <cell r="Q30" t="str">
            <v>0</v>
          </cell>
          <cell r="R30" t="str">
            <v>0</v>
          </cell>
          <cell r="S30" t="str">
            <v>0</v>
          </cell>
          <cell r="T30" t="str">
            <v>0</v>
          </cell>
          <cell r="U30" t="str">
            <v>0</v>
          </cell>
          <cell r="V30" t="str">
            <v>0</v>
          </cell>
          <cell r="W30" t="str">
            <v>0</v>
          </cell>
          <cell r="X30" t="str">
            <v>0</v>
          </cell>
          <cell r="Y30" t="str">
            <v>0</v>
          </cell>
          <cell r="Z30" t="str">
            <v>0</v>
          </cell>
          <cell r="AA30" t="str">
            <v>0</v>
          </cell>
          <cell r="AB30" t="str">
            <v>0</v>
          </cell>
          <cell r="AD30" t="str">
            <v>0</v>
          </cell>
          <cell r="AE30" t="str">
            <v>0</v>
          </cell>
          <cell r="AF30" t="str">
            <v>0</v>
          </cell>
          <cell r="AG30" t="str">
            <v>0</v>
          </cell>
          <cell r="AH30" t="str">
            <v>0</v>
          </cell>
          <cell r="AI30" t="str">
            <v>0</v>
          </cell>
          <cell r="AJ30" t="str">
            <v>0</v>
          </cell>
          <cell r="AK30" t="str">
            <v>0</v>
          </cell>
          <cell r="AL30" t="str">
            <v>0</v>
          </cell>
          <cell r="AM30" t="str">
            <v>0</v>
          </cell>
          <cell r="AN30" t="str">
            <v>0</v>
          </cell>
          <cell r="AO30" t="str">
            <v>0</v>
          </cell>
          <cell r="AP30" t="str">
            <v>0</v>
          </cell>
          <cell r="AR30" t="str">
            <v>0</v>
          </cell>
          <cell r="AS30" t="str">
            <v>0</v>
          </cell>
          <cell r="AT30" t="str">
            <v>0</v>
          </cell>
          <cell r="AU30" t="str">
            <v>0</v>
          </cell>
          <cell r="AV30" t="str">
            <v>0</v>
          </cell>
          <cell r="AW30" t="str">
            <v>0</v>
          </cell>
          <cell r="AX30" t="str">
            <v>0</v>
          </cell>
          <cell r="AY30" t="str">
            <v>0</v>
          </cell>
          <cell r="AZ30" t="str">
            <v>0</v>
          </cell>
          <cell r="BA30" t="str">
            <v>0</v>
          </cell>
          <cell r="BB30" t="str">
            <v>0</v>
          </cell>
          <cell r="BC30" t="str">
            <v>0</v>
          </cell>
          <cell r="BD30" t="str">
            <v>0</v>
          </cell>
          <cell r="BF30" t="str">
            <v>0</v>
          </cell>
          <cell r="BG30" t="str">
            <v>0</v>
          </cell>
          <cell r="BH30" t="str">
            <v>0</v>
          </cell>
          <cell r="BI30" t="str">
            <v>0</v>
          </cell>
          <cell r="BJ30" t="str">
            <v>0</v>
          </cell>
          <cell r="BK30" t="str">
            <v>0</v>
          </cell>
          <cell r="BL30" t="str">
            <v>0</v>
          </cell>
          <cell r="BM30" t="str">
            <v>0</v>
          </cell>
          <cell r="BN30" t="str">
            <v>0</v>
          </cell>
          <cell r="BO30" t="str">
            <v>0</v>
          </cell>
          <cell r="BP30" t="str">
            <v>0</v>
          </cell>
          <cell r="BQ30" t="str">
            <v>0</v>
          </cell>
          <cell r="BR30" t="str">
            <v>0</v>
          </cell>
          <cell r="BT30" t="str">
            <v>0</v>
          </cell>
          <cell r="BU30" t="str">
            <v>0</v>
          </cell>
          <cell r="BV30" t="str">
            <v>0</v>
          </cell>
          <cell r="BW30" t="str">
            <v>0</v>
          </cell>
          <cell r="BX30" t="str">
            <v>0</v>
          </cell>
          <cell r="BY30" t="str">
            <v>0</v>
          </cell>
          <cell r="BZ30" t="str">
            <v>0</v>
          </cell>
          <cell r="CA30" t="str">
            <v>0</v>
          </cell>
          <cell r="CB30" t="str">
            <v>0</v>
          </cell>
          <cell r="CC30" t="str">
            <v>0</v>
          </cell>
          <cell r="CD30" t="str">
            <v>0</v>
          </cell>
          <cell r="CE30" t="str">
            <v>0</v>
          </cell>
          <cell r="CF30" t="str">
            <v>0</v>
          </cell>
          <cell r="CH30" t="str">
            <v>0</v>
          </cell>
          <cell r="CI30" t="str">
            <v>0</v>
          </cell>
          <cell r="CJ30" t="str">
            <v>0</v>
          </cell>
          <cell r="CK30" t="str">
            <v>0</v>
          </cell>
          <cell r="CL30" t="str">
            <v>0</v>
          </cell>
          <cell r="CM30" t="str">
            <v>0</v>
          </cell>
          <cell r="CN30" t="str">
            <v>0</v>
          </cell>
          <cell r="CO30" t="str">
            <v>0</v>
          </cell>
          <cell r="CP30" t="str">
            <v>0</v>
          </cell>
          <cell r="CQ30" t="str">
            <v>0</v>
          </cell>
          <cell r="CR30" t="str">
            <v>0</v>
          </cell>
          <cell r="CS30" t="str">
            <v>0</v>
          </cell>
          <cell r="CT30" t="str">
            <v>0</v>
          </cell>
          <cell r="CV30" t="str">
            <v>0</v>
          </cell>
          <cell r="CW30" t="str">
            <v>0</v>
          </cell>
          <cell r="CX30" t="str">
            <v>0</v>
          </cell>
          <cell r="CY30" t="str">
            <v>0</v>
          </cell>
          <cell r="CZ30" t="str">
            <v>0</v>
          </cell>
          <cell r="DA30" t="str">
            <v>0</v>
          </cell>
          <cell r="DB30" t="str">
            <v>0</v>
          </cell>
          <cell r="DC30" t="str">
            <v>0</v>
          </cell>
          <cell r="DD30" t="str">
            <v>0</v>
          </cell>
          <cell r="DE30" t="str">
            <v>0</v>
          </cell>
          <cell r="DF30" t="str">
            <v>0</v>
          </cell>
          <cell r="DG30" t="str">
            <v>0</v>
          </cell>
          <cell r="DH30" t="str">
            <v>0</v>
          </cell>
          <cell r="DJ30" t="str">
            <v>0</v>
          </cell>
          <cell r="DK30" t="str">
            <v>0</v>
          </cell>
          <cell r="DL30" t="str">
            <v>0</v>
          </cell>
          <cell r="DM30" t="str">
            <v>0</v>
          </cell>
          <cell r="DN30" t="str">
            <v>0</v>
          </cell>
          <cell r="DO30" t="str">
            <v>0</v>
          </cell>
          <cell r="DP30" t="str">
            <v>0</v>
          </cell>
          <cell r="DQ30" t="str">
            <v>0</v>
          </cell>
          <cell r="DR30" t="str">
            <v>0</v>
          </cell>
          <cell r="DS30" t="str">
            <v>0</v>
          </cell>
          <cell r="DT30" t="str">
            <v>0</v>
          </cell>
          <cell r="DU30" t="str">
            <v>0</v>
          </cell>
          <cell r="DV30" t="str">
            <v>0</v>
          </cell>
        </row>
        <row r="31">
          <cell r="A31" t="str">
            <v>Depreciation Expense - Depr Exp-Natural Ga 4030-30002</v>
          </cell>
          <cell r="B31" t="str">
            <v>0</v>
          </cell>
          <cell r="C31" t="str">
            <v>0</v>
          </cell>
          <cell r="D31" t="str">
            <v>0</v>
          </cell>
          <cell r="E31" t="str">
            <v>0</v>
          </cell>
          <cell r="F31" t="str">
            <v>0</v>
          </cell>
          <cell r="G31" t="str">
            <v>0</v>
          </cell>
          <cell r="H31" t="str">
            <v>0</v>
          </cell>
          <cell r="I31" t="str">
            <v>0</v>
          </cell>
          <cell r="J31" t="str">
            <v>0</v>
          </cell>
          <cell r="K31" t="str">
            <v>0</v>
          </cell>
          <cell r="L31" t="str">
            <v>0</v>
          </cell>
          <cell r="M31" t="str">
            <v>0</v>
          </cell>
          <cell r="N31" t="str">
            <v>0</v>
          </cell>
          <cell r="P31" t="str">
            <v>0</v>
          </cell>
          <cell r="Q31" t="str">
            <v>0</v>
          </cell>
          <cell r="R31" t="str">
            <v>0</v>
          </cell>
          <cell r="S31" t="str">
            <v>0</v>
          </cell>
          <cell r="T31" t="str">
            <v>0</v>
          </cell>
          <cell r="U31" t="str">
            <v>0</v>
          </cell>
          <cell r="V31" t="str">
            <v>0</v>
          </cell>
          <cell r="W31" t="str">
            <v>0</v>
          </cell>
          <cell r="X31" t="str">
            <v>0</v>
          </cell>
          <cell r="Y31" t="str">
            <v>0</v>
          </cell>
          <cell r="Z31" t="str">
            <v>0</v>
          </cell>
          <cell r="AA31" t="str">
            <v>0</v>
          </cell>
          <cell r="AB31" t="str">
            <v>0</v>
          </cell>
          <cell r="AD31" t="str">
            <v>0</v>
          </cell>
          <cell r="AE31" t="str">
            <v>0</v>
          </cell>
          <cell r="AF31" t="str">
            <v>0</v>
          </cell>
          <cell r="AG31" t="str">
            <v>0</v>
          </cell>
          <cell r="AH31" t="str">
            <v>0</v>
          </cell>
          <cell r="AI31" t="str">
            <v>0</v>
          </cell>
          <cell r="AJ31" t="str">
            <v>0</v>
          </cell>
          <cell r="AK31" t="str">
            <v>0</v>
          </cell>
          <cell r="AL31" t="str">
            <v>0</v>
          </cell>
          <cell r="AM31" t="str">
            <v>0</v>
          </cell>
          <cell r="AN31" t="str">
            <v>0</v>
          </cell>
          <cell r="AO31" t="str">
            <v>0</v>
          </cell>
          <cell r="AP31" t="str">
            <v>0</v>
          </cell>
          <cell r="AR31" t="str">
            <v>0</v>
          </cell>
          <cell r="AS31" t="str">
            <v>0</v>
          </cell>
          <cell r="AT31" t="str">
            <v>0</v>
          </cell>
          <cell r="AU31" t="str">
            <v>0</v>
          </cell>
          <cell r="AV31" t="str">
            <v>0</v>
          </cell>
          <cell r="AW31" t="str">
            <v>0</v>
          </cell>
          <cell r="AX31" t="str">
            <v>0</v>
          </cell>
          <cell r="AY31" t="str">
            <v>0</v>
          </cell>
          <cell r="AZ31" t="str">
            <v>0</v>
          </cell>
          <cell r="BA31" t="str">
            <v>0</v>
          </cell>
          <cell r="BB31" t="str">
            <v>0</v>
          </cell>
          <cell r="BC31" t="str">
            <v>0</v>
          </cell>
          <cell r="BD31" t="str">
            <v>0</v>
          </cell>
          <cell r="BF31" t="str">
            <v>0</v>
          </cell>
          <cell r="BG31" t="str">
            <v>0</v>
          </cell>
          <cell r="BH31" t="str">
            <v>0</v>
          </cell>
          <cell r="BI31" t="str">
            <v>0</v>
          </cell>
          <cell r="BJ31" t="str">
            <v>0</v>
          </cell>
          <cell r="BK31" t="str">
            <v>0</v>
          </cell>
          <cell r="BL31" t="str">
            <v>0</v>
          </cell>
          <cell r="BM31" t="str">
            <v>0</v>
          </cell>
          <cell r="BN31" t="str">
            <v>0</v>
          </cell>
          <cell r="BO31" t="str">
            <v>0</v>
          </cell>
          <cell r="BP31" t="str">
            <v>0</v>
          </cell>
          <cell r="BQ31" t="str">
            <v>0</v>
          </cell>
          <cell r="BR31" t="str">
            <v>0</v>
          </cell>
          <cell r="BT31" t="str">
            <v>0</v>
          </cell>
          <cell r="BU31" t="str">
            <v>0</v>
          </cell>
          <cell r="BV31" t="str">
            <v>0</v>
          </cell>
          <cell r="BW31" t="str">
            <v>0</v>
          </cell>
          <cell r="BX31" t="str">
            <v>0</v>
          </cell>
          <cell r="BY31" t="str">
            <v>0</v>
          </cell>
          <cell r="BZ31" t="str">
            <v>0</v>
          </cell>
          <cell r="CA31" t="str">
            <v>0</v>
          </cell>
          <cell r="CB31" t="str">
            <v>0</v>
          </cell>
          <cell r="CC31" t="str">
            <v>0</v>
          </cell>
          <cell r="CD31" t="str">
            <v>0</v>
          </cell>
          <cell r="CE31" t="str">
            <v>0</v>
          </cell>
          <cell r="CF31" t="str">
            <v>0</v>
          </cell>
          <cell r="CH31" t="str">
            <v>0</v>
          </cell>
          <cell r="CI31" t="str">
            <v>0</v>
          </cell>
          <cell r="CJ31" t="str">
            <v>0</v>
          </cell>
          <cell r="CK31" t="str">
            <v>0</v>
          </cell>
          <cell r="CL31" t="str">
            <v>0</v>
          </cell>
          <cell r="CM31" t="str">
            <v>0</v>
          </cell>
          <cell r="CN31" t="str">
            <v>0</v>
          </cell>
          <cell r="CO31" t="str">
            <v>0</v>
          </cell>
          <cell r="CP31" t="str">
            <v>0</v>
          </cell>
          <cell r="CQ31" t="str">
            <v>0</v>
          </cell>
          <cell r="CR31" t="str">
            <v>0</v>
          </cell>
          <cell r="CS31" t="str">
            <v>0</v>
          </cell>
          <cell r="CT31" t="str">
            <v>0</v>
          </cell>
          <cell r="CV31" t="str">
            <v>0</v>
          </cell>
          <cell r="CW31" t="str">
            <v>0</v>
          </cell>
          <cell r="CX31" t="str">
            <v>0</v>
          </cell>
          <cell r="CY31" t="str">
            <v>0</v>
          </cell>
          <cell r="CZ31" t="str">
            <v>0</v>
          </cell>
          <cell r="DA31" t="str">
            <v>0</v>
          </cell>
          <cell r="DB31" t="str">
            <v>0</v>
          </cell>
          <cell r="DC31" t="str">
            <v>0</v>
          </cell>
          <cell r="DD31" t="str">
            <v>0</v>
          </cell>
          <cell r="DE31" t="str">
            <v>0</v>
          </cell>
          <cell r="DF31" t="str">
            <v>0</v>
          </cell>
          <cell r="DG31" t="str">
            <v>0</v>
          </cell>
          <cell r="DH31" t="str">
            <v>0</v>
          </cell>
          <cell r="DJ31" t="str">
            <v>0</v>
          </cell>
          <cell r="DK31" t="str">
            <v>0</v>
          </cell>
          <cell r="DL31" t="str">
            <v>0</v>
          </cell>
          <cell r="DM31" t="str">
            <v>0</v>
          </cell>
          <cell r="DN31" t="str">
            <v>0</v>
          </cell>
          <cell r="DO31" t="str">
            <v>0</v>
          </cell>
          <cell r="DP31" t="str">
            <v>0</v>
          </cell>
          <cell r="DQ31" t="str">
            <v>0</v>
          </cell>
          <cell r="DR31" t="str">
            <v>0</v>
          </cell>
          <cell r="DS31" t="str">
            <v>0</v>
          </cell>
          <cell r="DT31" t="str">
            <v>0</v>
          </cell>
          <cell r="DU31" t="str">
            <v>0</v>
          </cell>
          <cell r="DV31" t="str">
            <v>0</v>
          </cell>
        </row>
        <row r="32">
          <cell r="A32" t="str">
            <v>Depreciation Expense - Depr Exp-Undergroun 4030-30003</v>
          </cell>
          <cell r="B32" t="str">
            <v>0</v>
          </cell>
          <cell r="C32" t="str">
            <v>0</v>
          </cell>
          <cell r="D32" t="str">
            <v>0</v>
          </cell>
          <cell r="E32" t="str">
            <v>0</v>
          </cell>
          <cell r="F32" t="str">
            <v>0</v>
          </cell>
          <cell r="G32" t="str">
            <v>0</v>
          </cell>
          <cell r="H32" t="str">
            <v>0</v>
          </cell>
          <cell r="I32" t="str">
            <v>0</v>
          </cell>
          <cell r="J32" t="str">
            <v>0</v>
          </cell>
          <cell r="K32" t="str">
            <v>0</v>
          </cell>
          <cell r="L32" t="str">
            <v>0</v>
          </cell>
          <cell r="M32" t="str">
            <v>0</v>
          </cell>
          <cell r="N32" t="str">
            <v>0</v>
          </cell>
          <cell r="P32" t="str">
            <v>0</v>
          </cell>
          <cell r="Q32" t="str">
            <v>0</v>
          </cell>
          <cell r="R32" t="str">
            <v>0</v>
          </cell>
          <cell r="S32" t="str">
            <v>0</v>
          </cell>
          <cell r="T32" t="str">
            <v>0</v>
          </cell>
          <cell r="U32" t="str">
            <v>0</v>
          </cell>
          <cell r="V32" t="str">
            <v>0</v>
          </cell>
          <cell r="W32" t="str">
            <v>0</v>
          </cell>
          <cell r="X32" t="str">
            <v>0</v>
          </cell>
          <cell r="Y32" t="str">
            <v>0</v>
          </cell>
          <cell r="Z32" t="str">
            <v>0</v>
          </cell>
          <cell r="AA32" t="str">
            <v>0</v>
          </cell>
          <cell r="AB32" t="str">
            <v>0</v>
          </cell>
          <cell r="AD32" t="str">
            <v>0</v>
          </cell>
          <cell r="AE32" t="str">
            <v>0</v>
          </cell>
          <cell r="AF32" t="str">
            <v>0</v>
          </cell>
          <cell r="AG32" t="str">
            <v>0</v>
          </cell>
          <cell r="AH32" t="str">
            <v>0</v>
          </cell>
          <cell r="AI32" t="str">
            <v>0</v>
          </cell>
          <cell r="AJ32" t="str">
            <v>0</v>
          </cell>
          <cell r="AK32" t="str">
            <v>0</v>
          </cell>
          <cell r="AL32" t="str">
            <v>0</v>
          </cell>
          <cell r="AM32" t="str">
            <v>0</v>
          </cell>
          <cell r="AN32" t="str">
            <v>0</v>
          </cell>
          <cell r="AO32" t="str">
            <v>0</v>
          </cell>
          <cell r="AP32" t="str">
            <v>0</v>
          </cell>
          <cell r="AR32" t="str">
            <v>0</v>
          </cell>
          <cell r="AS32" t="str">
            <v>0</v>
          </cell>
          <cell r="AT32" t="str">
            <v>0</v>
          </cell>
          <cell r="AU32" t="str">
            <v>0</v>
          </cell>
          <cell r="AV32" t="str">
            <v>0</v>
          </cell>
          <cell r="AW32" t="str">
            <v>0</v>
          </cell>
          <cell r="AX32" t="str">
            <v>0</v>
          </cell>
          <cell r="AY32" t="str">
            <v>0</v>
          </cell>
          <cell r="AZ32" t="str">
            <v>0</v>
          </cell>
          <cell r="BA32" t="str">
            <v>0</v>
          </cell>
          <cell r="BB32" t="str">
            <v>0</v>
          </cell>
          <cell r="BC32" t="str">
            <v>0</v>
          </cell>
          <cell r="BD32" t="str">
            <v>0</v>
          </cell>
          <cell r="BF32" t="str">
            <v>0</v>
          </cell>
          <cell r="BG32" t="str">
            <v>0</v>
          </cell>
          <cell r="BH32" t="str">
            <v>0</v>
          </cell>
          <cell r="BI32" t="str">
            <v>0</v>
          </cell>
          <cell r="BJ32" t="str">
            <v>0</v>
          </cell>
          <cell r="BK32" t="str">
            <v>0</v>
          </cell>
          <cell r="BL32" t="str">
            <v>0</v>
          </cell>
          <cell r="BM32" t="str">
            <v>0</v>
          </cell>
          <cell r="BN32" t="str">
            <v>0</v>
          </cell>
          <cell r="BO32" t="str">
            <v>0</v>
          </cell>
          <cell r="BP32" t="str">
            <v>0</v>
          </cell>
          <cell r="BQ32" t="str">
            <v>0</v>
          </cell>
          <cell r="BR32" t="str">
            <v>0</v>
          </cell>
          <cell r="BT32">
            <v>626700</v>
          </cell>
          <cell r="BU32">
            <v>52225</v>
          </cell>
          <cell r="BV32">
            <v>52225</v>
          </cell>
          <cell r="BW32">
            <v>52225</v>
          </cell>
          <cell r="BX32">
            <v>52225</v>
          </cell>
          <cell r="BY32">
            <v>52225</v>
          </cell>
          <cell r="BZ32">
            <v>52225</v>
          </cell>
          <cell r="CA32">
            <v>52225</v>
          </cell>
          <cell r="CB32">
            <v>52225</v>
          </cell>
          <cell r="CC32">
            <v>52225</v>
          </cell>
          <cell r="CD32">
            <v>52225</v>
          </cell>
          <cell r="CE32">
            <v>52225</v>
          </cell>
          <cell r="CF32">
            <v>52225</v>
          </cell>
          <cell r="CH32" t="str">
            <v>0</v>
          </cell>
          <cell r="CI32" t="str">
            <v>0</v>
          </cell>
          <cell r="CJ32" t="str">
            <v>0</v>
          </cell>
          <cell r="CK32" t="str">
            <v>0</v>
          </cell>
          <cell r="CL32" t="str">
            <v>0</v>
          </cell>
          <cell r="CM32" t="str">
            <v>0</v>
          </cell>
          <cell r="CN32" t="str">
            <v>0</v>
          </cell>
          <cell r="CO32" t="str">
            <v>0</v>
          </cell>
          <cell r="CP32" t="str">
            <v>0</v>
          </cell>
          <cell r="CQ32" t="str">
            <v>0</v>
          </cell>
          <cell r="CR32" t="str">
            <v>0</v>
          </cell>
          <cell r="CS32" t="str">
            <v>0</v>
          </cell>
          <cell r="CT32" t="str">
            <v>0</v>
          </cell>
          <cell r="CV32" t="str">
            <v>0</v>
          </cell>
          <cell r="CW32" t="str">
            <v>0</v>
          </cell>
          <cell r="CX32" t="str">
            <v>0</v>
          </cell>
          <cell r="CY32" t="str">
            <v>0</v>
          </cell>
          <cell r="CZ32" t="str">
            <v>0</v>
          </cell>
          <cell r="DA32" t="str">
            <v>0</v>
          </cell>
          <cell r="DB32" t="str">
            <v>0</v>
          </cell>
          <cell r="DC32" t="str">
            <v>0</v>
          </cell>
          <cell r="DD32" t="str">
            <v>0</v>
          </cell>
          <cell r="DE32" t="str">
            <v>0</v>
          </cell>
          <cell r="DF32" t="str">
            <v>0</v>
          </cell>
          <cell r="DG32" t="str">
            <v>0</v>
          </cell>
          <cell r="DH32" t="str">
            <v>0</v>
          </cell>
          <cell r="DJ32" t="str">
            <v>0</v>
          </cell>
          <cell r="DK32" t="str">
            <v>0</v>
          </cell>
          <cell r="DL32" t="str">
            <v>0</v>
          </cell>
          <cell r="DM32" t="str">
            <v>0</v>
          </cell>
          <cell r="DN32" t="str">
            <v>0</v>
          </cell>
          <cell r="DO32" t="str">
            <v>0</v>
          </cell>
          <cell r="DP32" t="str">
            <v>0</v>
          </cell>
          <cell r="DQ32" t="str">
            <v>0</v>
          </cell>
          <cell r="DR32" t="str">
            <v>0</v>
          </cell>
          <cell r="DS32" t="str">
            <v>0</v>
          </cell>
          <cell r="DT32" t="str">
            <v>0</v>
          </cell>
          <cell r="DU32" t="str">
            <v>0</v>
          </cell>
          <cell r="DV32" t="str">
            <v>0</v>
          </cell>
        </row>
        <row r="33">
          <cell r="A33" t="str">
            <v>Depreciation Expense - Depr Exp-Transmissi 4030-30004</v>
          </cell>
          <cell r="B33" t="str">
            <v>0</v>
          </cell>
          <cell r="C33" t="str">
            <v>0</v>
          </cell>
          <cell r="D33" t="str">
            <v>0</v>
          </cell>
          <cell r="E33" t="str">
            <v>0</v>
          </cell>
          <cell r="F33" t="str">
            <v>0</v>
          </cell>
          <cell r="G33" t="str">
            <v>0</v>
          </cell>
          <cell r="H33" t="str">
            <v>0</v>
          </cell>
          <cell r="I33" t="str">
            <v>0</v>
          </cell>
          <cell r="J33" t="str">
            <v>0</v>
          </cell>
          <cell r="K33" t="str">
            <v>0</v>
          </cell>
          <cell r="L33" t="str">
            <v>0</v>
          </cell>
          <cell r="M33" t="str">
            <v>0</v>
          </cell>
          <cell r="N33" t="str">
            <v>0</v>
          </cell>
          <cell r="P33" t="str">
            <v>0</v>
          </cell>
          <cell r="Q33" t="str">
            <v>0</v>
          </cell>
          <cell r="R33" t="str">
            <v>0</v>
          </cell>
          <cell r="S33" t="str">
            <v>0</v>
          </cell>
          <cell r="T33" t="str">
            <v>0</v>
          </cell>
          <cell r="U33" t="str">
            <v>0</v>
          </cell>
          <cell r="V33" t="str">
            <v>0</v>
          </cell>
          <cell r="W33" t="str">
            <v>0</v>
          </cell>
          <cell r="X33" t="str">
            <v>0</v>
          </cell>
          <cell r="Y33" t="str">
            <v>0</v>
          </cell>
          <cell r="Z33" t="str">
            <v>0</v>
          </cell>
          <cell r="AA33" t="str">
            <v>0</v>
          </cell>
          <cell r="AB33" t="str">
            <v>0</v>
          </cell>
          <cell r="AD33" t="str">
            <v>0</v>
          </cell>
          <cell r="AE33" t="str">
            <v>0</v>
          </cell>
          <cell r="AF33" t="str">
            <v>0</v>
          </cell>
          <cell r="AG33" t="str">
            <v>0</v>
          </cell>
          <cell r="AH33" t="str">
            <v>0</v>
          </cell>
          <cell r="AI33" t="str">
            <v>0</v>
          </cell>
          <cell r="AJ33" t="str">
            <v>0</v>
          </cell>
          <cell r="AK33" t="str">
            <v>0</v>
          </cell>
          <cell r="AL33" t="str">
            <v>0</v>
          </cell>
          <cell r="AM33" t="str">
            <v>0</v>
          </cell>
          <cell r="AN33" t="str">
            <v>0</v>
          </cell>
          <cell r="AO33" t="str">
            <v>0</v>
          </cell>
          <cell r="AP33" t="str">
            <v>0</v>
          </cell>
          <cell r="AR33" t="str">
            <v>0</v>
          </cell>
          <cell r="AS33" t="str">
            <v>0</v>
          </cell>
          <cell r="AT33" t="str">
            <v>0</v>
          </cell>
          <cell r="AU33" t="str">
            <v>0</v>
          </cell>
          <cell r="AV33" t="str">
            <v>0</v>
          </cell>
          <cell r="AW33" t="str">
            <v>0</v>
          </cell>
          <cell r="AX33" t="str">
            <v>0</v>
          </cell>
          <cell r="AY33" t="str">
            <v>0</v>
          </cell>
          <cell r="AZ33" t="str">
            <v>0</v>
          </cell>
          <cell r="BA33" t="str">
            <v>0</v>
          </cell>
          <cell r="BB33" t="str">
            <v>0</v>
          </cell>
          <cell r="BC33" t="str">
            <v>0</v>
          </cell>
          <cell r="BD33" t="str">
            <v>0</v>
          </cell>
          <cell r="BF33" t="str">
            <v>0</v>
          </cell>
          <cell r="BG33" t="str">
            <v>0</v>
          </cell>
          <cell r="BH33" t="str">
            <v>0</v>
          </cell>
          <cell r="BI33" t="str">
            <v>0</v>
          </cell>
          <cell r="BJ33" t="str">
            <v>0</v>
          </cell>
          <cell r="BK33" t="str">
            <v>0</v>
          </cell>
          <cell r="BL33" t="str">
            <v>0</v>
          </cell>
          <cell r="BM33" t="str">
            <v>0</v>
          </cell>
          <cell r="BN33" t="str">
            <v>0</v>
          </cell>
          <cell r="BO33" t="str">
            <v>0</v>
          </cell>
          <cell r="BP33" t="str">
            <v>0</v>
          </cell>
          <cell r="BQ33" t="str">
            <v>0</v>
          </cell>
          <cell r="BR33" t="str">
            <v>0</v>
          </cell>
          <cell r="BT33">
            <v>744000</v>
          </cell>
          <cell r="BU33">
            <v>62000</v>
          </cell>
          <cell r="BV33">
            <v>62000</v>
          </cell>
          <cell r="BW33">
            <v>62000</v>
          </cell>
          <cell r="BX33">
            <v>62000</v>
          </cell>
          <cell r="BY33">
            <v>62000</v>
          </cell>
          <cell r="BZ33">
            <v>62000</v>
          </cell>
          <cell r="CA33">
            <v>62000</v>
          </cell>
          <cell r="CB33">
            <v>62000</v>
          </cell>
          <cell r="CC33">
            <v>62000</v>
          </cell>
          <cell r="CD33">
            <v>62000</v>
          </cell>
          <cell r="CE33">
            <v>62000</v>
          </cell>
          <cell r="CF33">
            <v>62000</v>
          </cell>
          <cell r="CH33" t="str">
            <v>0</v>
          </cell>
          <cell r="CI33" t="str">
            <v>0</v>
          </cell>
          <cell r="CJ33" t="str">
            <v>0</v>
          </cell>
          <cell r="CK33" t="str">
            <v>0</v>
          </cell>
          <cell r="CL33" t="str">
            <v>0</v>
          </cell>
          <cell r="CM33" t="str">
            <v>0</v>
          </cell>
          <cell r="CN33" t="str">
            <v>0</v>
          </cell>
          <cell r="CO33" t="str">
            <v>0</v>
          </cell>
          <cell r="CP33" t="str">
            <v>0</v>
          </cell>
          <cell r="CQ33" t="str">
            <v>0</v>
          </cell>
          <cell r="CR33" t="str">
            <v>0</v>
          </cell>
          <cell r="CS33" t="str">
            <v>0</v>
          </cell>
          <cell r="CT33" t="str">
            <v>0</v>
          </cell>
          <cell r="CV33" t="str">
            <v>0</v>
          </cell>
          <cell r="CW33" t="str">
            <v>0</v>
          </cell>
          <cell r="CX33" t="str">
            <v>0</v>
          </cell>
          <cell r="CY33" t="str">
            <v>0</v>
          </cell>
          <cell r="CZ33" t="str">
            <v>0</v>
          </cell>
          <cell r="DA33" t="str">
            <v>0</v>
          </cell>
          <cell r="DB33" t="str">
            <v>0</v>
          </cell>
          <cell r="DC33" t="str">
            <v>0</v>
          </cell>
          <cell r="DD33" t="str">
            <v>0</v>
          </cell>
          <cell r="DE33" t="str">
            <v>0</v>
          </cell>
          <cell r="DF33" t="str">
            <v>0</v>
          </cell>
          <cell r="DG33" t="str">
            <v>0</v>
          </cell>
          <cell r="DH33" t="str">
            <v>0</v>
          </cell>
          <cell r="DJ33" t="str">
            <v>0</v>
          </cell>
          <cell r="DK33" t="str">
            <v>0</v>
          </cell>
          <cell r="DL33" t="str">
            <v>0</v>
          </cell>
          <cell r="DM33" t="str">
            <v>0</v>
          </cell>
          <cell r="DN33" t="str">
            <v>0</v>
          </cell>
          <cell r="DO33" t="str">
            <v>0</v>
          </cell>
          <cell r="DP33" t="str">
            <v>0</v>
          </cell>
          <cell r="DQ33" t="str">
            <v>0</v>
          </cell>
          <cell r="DR33" t="str">
            <v>0</v>
          </cell>
          <cell r="DS33" t="str">
            <v>0</v>
          </cell>
          <cell r="DT33" t="str">
            <v>0</v>
          </cell>
          <cell r="DU33" t="str">
            <v>0</v>
          </cell>
          <cell r="DV33" t="str">
            <v>0</v>
          </cell>
        </row>
        <row r="34">
          <cell r="A34" t="str">
            <v>Depreciation Expense - Depr Exp-Distributi 4030-30005</v>
          </cell>
          <cell r="B34">
            <v>76660447.819999993</v>
          </cell>
          <cell r="C34">
            <v>6151658.5999999996</v>
          </cell>
          <cell r="D34">
            <v>6175133.9400000004</v>
          </cell>
          <cell r="E34">
            <v>6200956.8200000003</v>
          </cell>
          <cell r="F34">
            <v>6229648.9100000001</v>
          </cell>
          <cell r="G34">
            <v>6261928.7599999998</v>
          </cell>
          <cell r="H34">
            <v>6298818.0099999998</v>
          </cell>
          <cell r="I34">
            <v>6341857.1399999997</v>
          </cell>
          <cell r="J34">
            <v>6393503.9000000004</v>
          </cell>
          <cell r="K34">
            <v>6458061.5999999996</v>
          </cell>
          <cell r="L34">
            <v>6544139.8600000003</v>
          </cell>
          <cell r="M34">
            <v>6673255.25</v>
          </cell>
          <cell r="N34">
            <v>6931485.0300000003</v>
          </cell>
          <cell r="P34" t="str">
            <v>0</v>
          </cell>
          <cell r="Q34" t="str">
            <v>0</v>
          </cell>
          <cell r="R34" t="str">
            <v>0</v>
          </cell>
          <cell r="S34" t="str">
            <v>0</v>
          </cell>
          <cell r="T34" t="str">
            <v>0</v>
          </cell>
          <cell r="U34" t="str">
            <v>0</v>
          </cell>
          <cell r="V34" t="str">
            <v>0</v>
          </cell>
          <cell r="W34" t="str">
            <v>0</v>
          </cell>
          <cell r="X34" t="str">
            <v>0</v>
          </cell>
          <cell r="Y34" t="str">
            <v>0</v>
          </cell>
          <cell r="Z34" t="str">
            <v>0</v>
          </cell>
          <cell r="AA34" t="str">
            <v>0</v>
          </cell>
          <cell r="AB34" t="str">
            <v>0</v>
          </cell>
          <cell r="AD34" t="str">
            <v>0</v>
          </cell>
          <cell r="AE34" t="str">
            <v>0</v>
          </cell>
          <cell r="AF34" t="str">
            <v>0</v>
          </cell>
          <cell r="AG34" t="str">
            <v>0</v>
          </cell>
          <cell r="AH34" t="str">
            <v>0</v>
          </cell>
          <cell r="AI34" t="str">
            <v>0</v>
          </cell>
          <cell r="AJ34" t="str">
            <v>0</v>
          </cell>
          <cell r="AK34" t="str">
            <v>0</v>
          </cell>
          <cell r="AL34" t="str">
            <v>0</v>
          </cell>
          <cell r="AM34" t="str">
            <v>0</v>
          </cell>
          <cell r="AN34" t="str">
            <v>0</v>
          </cell>
          <cell r="AO34" t="str">
            <v>0</v>
          </cell>
          <cell r="AP34" t="str">
            <v>0</v>
          </cell>
          <cell r="AR34" t="str">
            <v>0</v>
          </cell>
          <cell r="AS34" t="str">
            <v>0</v>
          </cell>
          <cell r="AT34" t="str">
            <v>0</v>
          </cell>
          <cell r="AU34" t="str">
            <v>0</v>
          </cell>
          <cell r="AV34" t="str">
            <v>0</v>
          </cell>
          <cell r="AW34" t="str">
            <v>0</v>
          </cell>
          <cell r="AX34" t="str">
            <v>0</v>
          </cell>
          <cell r="AY34" t="str">
            <v>0</v>
          </cell>
          <cell r="AZ34" t="str">
            <v>0</v>
          </cell>
          <cell r="BA34" t="str">
            <v>0</v>
          </cell>
          <cell r="BB34" t="str">
            <v>0</v>
          </cell>
          <cell r="BC34" t="str">
            <v>0</v>
          </cell>
          <cell r="BD34" t="str">
            <v>0</v>
          </cell>
          <cell r="BF34" t="str">
            <v>0</v>
          </cell>
          <cell r="BG34" t="str">
            <v>0</v>
          </cell>
          <cell r="BH34" t="str">
            <v>0</v>
          </cell>
          <cell r="BI34" t="str">
            <v>0</v>
          </cell>
          <cell r="BJ34" t="str">
            <v>0</v>
          </cell>
          <cell r="BK34" t="str">
            <v>0</v>
          </cell>
          <cell r="BL34" t="str">
            <v>0</v>
          </cell>
          <cell r="BM34" t="str">
            <v>0</v>
          </cell>
          <cell r="BN34" t="str">
            <v>0</v>
          </cell>
          <cell r="BO34" t="str">
            <v>0</v>
          </cell>
          <cell r="BP34" t="str">
            <v>0</v>
          </cell>
          <cell r="BQ34" t="str">
            <v>0</v>
          </cell>
          <cell r="BR34" t="str">
            <v>0</v>
          </cell>
          <cell r="BT34" t="str">
            <v>0</v>
          </cell>
          <cell r="BU34" t="str">
            <v>0</v>
          </cell>
          <cell r="BV34" t="str">
            <v>0</v>
          </cell>
          <cell r="BW34" t="str">
            <v>0</v>
          </cell>
          <cell r="BX34" t="str">
            <v>0</v>
          </cell>
          <cell r="BY34" t="str">
            <v>0</v>
          </cell>
          <cell r="BZ34" t="str">
            <v>0</v>
          </cell>
          <cell r="CA34" t="str">
            <v>0</v>
          </cell>
          <cell r="CB34" t="str">
            <v>0</v>
          </cell>
          <cell r="CC34" t="str">
            <v>0</v>
          </cell>
          <cell r="CD34" t="str">
            <v>0</v>
          </cell>
          <cell r="CE34" t="str">
            <v>0</v>
          </cell>
          <cell r="CF34" t="str">
            <v>0</v>
          </cell>
          <cell r="CH34" t="str">
            <v>0</v>
          </cell>
          <cell r="CI34" t="str">
            <v>0</v>
          </cell>
          <cell r="CJ34" t="str">
            <v>0</v>
          </cell>
          <cell r="CK34" t="str">
            <v>0</v>
          </cell>
          <cell r="CL34" t="str">
            <v>0</v>
          </cell>
          <cell r="CM34" t="str">
            <v>0</v>
          </cell>
          <cell r="CN34" t="str">
            <v>0</v>
          </cell>
          <cell r="CO34" t="str">
            <v>0</v>
          </cell>
          <cell r="CP34" t="str">
            <v>0</v>
          </cell>
          <cell r="CQ34" t="str">
            <v>0</v>
          </cell>
          <cell r="CR34" t="str">
            <v>0</v>
          </cell>
          <cell r="CS34" t="str">
            <v>0</v>
          </cell>
          <cell r="CT34" t="str">
            <v>0</v>
          </cell>
          <cell r="CV34" t="str">
            <v>0</v>
          </cell>
          <cell r="CW34" t="str">
            <v>0</v>
          </cell>
          <cell r="CX34" t="str">
            <v>0</v>
          </cell>
          <cell r="CY34" t="str">
            <v>0</v>
          </cell>
          <cell r="CZ34" t="str">
            <v>0</v>
          </cell>
          <cell r="DA34" t="str">
            <v>0</v>
          </cell>
          <cell r="DB34" t="str">
            <v>0</v>
          </cell>
          <cell r="DC34" t="str">
            <v>0</v>
          </cell>
          <cell r="DD34" t="str">
            <v>0</v>
          </cell>
          <cell r="DE34" t="str">
            <v>0</v>
          </cell>
          <cell r="DF34" t="str">
            <v>0</v>
          </cell>
          <cell r="DG34" t="str">
            <v>0</v>
          </cell>
          <cell r="DH34" t="str">
            <v>0</v>
          </cell>
          <cell r="DJ34" t="str">
            <v>0</v>
          </cell>
          <cell r="DK34" t="str">
            <v>0</v>
          </cell>
          <cell r="DL34" t="str">
            <v>0</v>
          </cell>
          <cell r="DM34" t="str">
            <v>0</v>
          </cell>
          <cell r="DN34" t="str">
            <v>0</v>
          </cell>
          <cell r="DO34" t="str">
            <v>0</v>
          </cell>
          <cell r="DP34" t="str">
            <v>0</v>
          </cell>
          <cell r="DQ34" t="str">
            <v>0</v>
          </cell>
          <cell r="DR34" t="str">
            <v>0</v>
          </cell>
          <cell r="DS34" t="str">
            <v>0</v>
          </cell>
          <cell r="DT34" t="str">
            <v>0</v>
          </cell>
          <cell r="DU34" t="str">
            <v>0</v>
          </cell>
          <cell r="DV34" t="str">
            <v>0</v>
          </cell>
        </row>
        <row r="35">
          <cell r="A35" t="str">
            <v>Depreciation Expense - Depr Exp-General Pl 4030-30007</v>
          </cell>
          <cell r="B35">
            <v>2058601.04</v>
          </cell>
          <cell r="C35">
            <v>158620</v>
          </cell>
          <cell r="D35">
            <v>158997.07</v>
          </cell>
          <cell r="E35">
            <v>159411.49</v>
          </cell>
          <cell r="F35">
            <v>159871.96</v>
          </cell>
          <cell r="G35">
            <v>160389.99</v>
          </cell>
          <cell r="H35">
            <v>160982.01999999999</v>
          </cell>
          <cell r="I35">
            <v>161672.73000000001</v>
          </cell>
          <cell r="J35">
            <v>162501.57</v>
          </cell>
          <cell r="K35">
            <v>163537.63</v>
          </cell>
          <cell r="L35">
            <v>164919.04000000001</v>
          </cell>
          <cell r="M35">
            <v>166991.16</v>
          </cell>
          <cell r="N35">
            <v>280706.38</v>
          </cell>
          <cell r="P35" t="str">
            <v>0</v>
          </cell>
          <cell r="Q35" t="str">
            <v>0</v>
          </cell>
          <cell r="R35" t="str">
            <v>0</v>
          </cell>
          <cell r="S35" t="str">
            <v>0</v>
          </cell>
          <cell r="T35" t="str">
            <v>0</v>
          </cell>
          <cell r="U35" t="str">
            <v>0</v>
          </cell>
          <cell r="V35" t="str">
            <v>0</v>
          </cell>
          <cell r="W35" t="str">
            <v>0</v>
          </cell>
          <cell r="X35" t="str">
            <v>0</v>
          </cell>
          <cell r="Y35" t="str">
            <v>0</v>
          </cell>
          <cell r="Z35" t="str">
            <v>0</v>
          </cell>
          <cell r="AA35" t="str">
            <v>0</v>
          </cell>
          <cell r="AB35" t="str">
            <v>0</v>
          </cell>
          <cell r="AD35" t="str">
            <v>0</v>
          </cell>
          <cell r="AE35" t="str">
            <v>0</v>
          </cell>
          <cell r="AF35" t="str">
            <v>0</v>
          </cell>
          <cell r="AG35" t="str">
            <v>0</v>
          </cell>
          <cell r="AH35" t="str">
            <v>0</v>
          </cell>
          <cell r="AI35" t="str">
            <v>0</v>
          </cell>
          <cell r="AJ35" t="str">
            <v>0</v>
          </cell>
          <cell r="AK35" t="str">
            <v>0</v>
          </cell>
          <cell r="AL35" t="str">
            <v>0</v>
          </cell>
          <cell r="AM35" t="str">
            <v>0</v>
          </cell>
          <cell r="AN35" t="str">
            <v>0</v>
          </cell>
          <cell r="AO35" t="str">
            <v>0</v>
          </cell>
          <cell r="AP35" t="str">
            <v>0</v>
          </cell>
          <cell r="AR35" t="str">
            <v>0</v>
          </cell>
          <cell r="AS35" t="str">
            <v>0</v>
          </cell>
          <cell r="AT35" t="str">
            <v>0</v>
          </cell>
          <cell r="AU35" t="str">
            <v>0</v>
          </cell>
          <cell r="AV35" t="str">
            <v>0</v>
          </cell>
          <cell r="AW35" t="str">
            <v>0</v>
          </cell>
          <cell r="AX35" t="str">
            <v>0</v>
          </cell>
          <cell r="AY35" t="str">
            <v>0</v>
          </cell>
          <cell r="AZ35" t="str">
            <v>0</v>
          </cell>
          <cell r="BA35" t="str">
            <v>0</v>
          </cell>
          <cell r="BB35" t="str">
            <v>0</v>
          </cell>
          <cell r="BC35" t="str">
            <v>0</v>
          </cell>
          <cell r="BD35" t="str">
            <v>0</v>
          </cell>
          <cell r="BF35" t="str">
            <v>0</v>
          </cell>
          <cell r="BG35" t="str">
            <v>0</v>
          </cell>
          <cell r="BH35" t="str">
            <v>0</v>
          </cell>
          <cell r="BI35" t="str">
            <v>0</v>
          </cell>
          <cell r="BJ35" t="str">
            <v>0</v>
          </cell>
          <cell r="BK35" t="str">
            <v>0</v>
          </cell>
          <cell r="BL35" t="str">
            <v>0</v>
          </cell>
          <cell r="BM35" t="str">
            <v>0</v>
          </cell>
          <cell r="BN35" t="str">
            <v>0</v>
          </cell>
          <cell r="BO35" t="str">
            <v>0</v>
          </cell>
          <cell r="BP35" t="str">
            <v>0</v>
          </cell>
          <cell r="BQ35" t="str">
            <v>0</v>
          </cell>
          <cell r="BR35" t="str">
            <v>0</v>
          </cell>
          <cell r="BT35" t="str">
            <v>0</v>
          </cell>
          <cell r="BU35" t="str">
            <v>0</v>
          </cell>
          <cell r="BV35" t="str">
            <v>0</v>
          </cell>
          <cell r="BW35" t="str">
            <v>0</v>
          </cell>
          <cell r="BX35" t="str">
            <v>0</v>
          </cell>
          <cell r="BY35" t="str">
            <v>0</v>
          </cell>
          <cell r="BZ35" t="str">
            <v>0</v>
          </cell>
          <cell r="CA35" t="str">
            <v>0</v>
          </cell>
          <cell r="CB35" t="str">
            <v>0</v>
          </cell>
          <cell r="CC35" t="str">
            <v>0</v>
          </cell>
          <cell r="CD35" t="str">
            <v>0</v>
          </cell>
          <cell r="CE35" t="str">
            <v>0</v>
          </cell>
          <cell r="CF35" t="str">
            <v>0</v>
          </cell>
          <cell r="CH35" t="str">
            <v>0</v>
          </cell>
          <cell r="CI35" t="str">
            <v>0</v>
          </cell>
          <cell r="CJ35" t="str">
            <v>0</v>
          </cell>
          <cell r="CK35" t="str">
            <v>0</v>
          </cell>
          <cell r="CL35" t="str">
            <v>0</v>
          </cell>
          <cell r="CM35" t="str">
            <v>0</v>
          </cell>
          <cell r="CN35" t="str">
            <v>0</v>
          </cell>
          <cell r="CO35" t="str">
            <v>0</v>
          </cell>
          <cell r="CP35" t="str">
            <v>0</v>
          </cell>
          <cell r="CQ35" t="str">
            <v>0</v>
          </cell>
          <cell r="CR35" t="str">
            <v>0</v>
          </cell>
          <cell r="CS35" t="str">
            <v>0</v>
          </cell>
          <cell r="CT35" t="str">
            <v>0</v>
          </cell>
          <cell r="CV35" t="str">
            <v>0</v>
          </cell>
          <cell r="CW35" t="str">
            <v>0</v>
          </cell>
          <cell r="CX35" t="str">
            <v>0</v>
          </cell>
          <cell r="CY35" t="str">
            <v>0</v>
          </cell>
          <cell r="CZ35" t="str">
            <v>0</v>
          </cell>
          <cell r="DA35" t="str">
            <v>0</v>
          </cell>
          <cell r="DB35" t="str">
            <v>0</v>
          </cell>
          <cell r="DC35" t="str">
            <v>0</v>
          </cell>
          <cell r="DD35" t="str">
            <v>0</v>
          </cell>
          <cell r="DE35" t="str">
            <v>0</v>
          </cell>
          <cell r="DF35" t="str">
            <v>0</v>
          </cell>
          <cell r="DG35" t="str">
            <v>0</v>
          </cell>
          <cell r="DH35" t="str">
            <v>0</v>
          </cell>
          <cell r="DJ35" t="str">
            <v>0</v>
          </cell>
          <cell r="DK35" t="str">
            <v>0</v>
          </cell>
          <cell r="DL35" t="str">
            <v>0</v>
          </cell>
          <cell r="DM35" t="str">
            <v>0</v>
          </cell>
          <cell r="DN35" t="str">
            <v>0</v>
          </cell>
          <cell r="DO35" t="str">
            <v>0</v>
          </cell>
          <cell r="DP35" t="str">
            <v>0</v>
          </cell>
          <cell r="DQ35" t="str">
            <v>0</v>
          </cell>
          <cell r="DR35" t="str">
            <v>0</v>
          </cell>
          <cell r="DS35" t="str">
            <v>0</v>
          </cell>
          <cell r="DT35" t="str">
            <v>0</v>
          </cell>
          <cell r="DU35" t="str">
            <v>0</v>
          </cell>
          <cell r="DV35" t="str">
            <v>0</v>
          </cell>
        </row>
        <row r="36">
          <cell r="A36" t="str">
            <v>Depreciation Expense - Amort-Lease Improve 4030-30010</v>
          </cell>
          <cell r="B36" t="str">
            <v>0</v>
          </cell>
          <cell r="C36" t="str">
            <v>0</v>
          </cell>
          <cell r="D36" t="str">
            <v>0</v>
          </cell>
          <cell r="E36" t="str">
            <v>0</v>
          </cell>
          <cell r="F36" t="str">
            <v>0</v>
          </cell>
          <cell r="G36" t="str">
            <v>0</v>
          </cell>
          <cell r="H36" t="str">
            <v>0</v>
          </cell>
          <cell r="I36" t="str">
            <v>0</v>
          </cell>
          <cell r="J36" t="str">
            <v>0</v>
          </cell>
          <cell r="K36" t="str">
            <v>0</v>
          </cell>
          <cell r="L36" t="str">
            <v>0</v>
          </cell>
          <cell r="M36" t="str">
            <v>0</v>
          </cell>
          <cell r="N36" t="str">
            <v>0</v>
          </cell>
          <cell r="P36" t="str">
            <v>0</v>
          </cell>
          <cell r="Q36" t="str">
            <v>0</v>
          </cell>
          <cell r="R36" t="str">
            <v>0</v>
          </cell>
          <cell r="S36" t="str">
            <v>0</v>
          </cell>
          <cell r="T36" t="str">
            <v>0</v>
          </cell>
          <cell r="U36" t="str">
            <v>0</v>
          </cell>
          <cell r="V36" t="str">
            <v>0</v>
          </cell>
          <cell r="W36" t="str">
            <v>0</v>
          </cell>
          <cell r="X36" t="str">
            <v>0</v>
          </cell>
          <cell r="Y36" t="str">
            <v>0</v>
          </cell>
          <cell r="Z36" t="str">
            <v>0</v>
          </cell>
          <cell r="AA36" t="str">
            <v>0</v>
          </cell>
          <cell r="AB36" t="str">
            <v>0</v>
          </cell>
          <cell r="AD36" t="str">
            <v>0</v>
          </cell>
          <cell r="AE36" t="str">
            <v>0</v>
          </cell>
          <cell r="AF36" t="str">
            <v>0</v>
          </cell>
          <cell r="AG36" t="str">
            <v>0</v>
          </cell>
          <cell r="AH36" t="str">
            <v>0</v>
          </cell>
          <cell r="AI36" t="str">
            <v>0</v>
          </cell>
          <cell r="AJ36" t="str">
            <v>0</v>
          </cell>
          <cell r="AK36" t="str">
            <v>0</v>
          </cell>
          <cell r="AL36" t="str">
            <v>0</v>
          </cell>
          <cell r="AM36" t="str">
            <v>0</v>
          </cell>
          <cell r="AN36" t="str">
            <v>0</v>
          </cell>
          <cell r="AO36" t="str">
            <v>0</v>
          </cell>
          <cell r="AP36" t="str">
            <v>0</v>
          </cell>
          <cell r="AR36" t="str">
            <v>0</v>
          </cell>
          <cell r="AS36" t="str">
            <v>0</v>
          </cell>
          <cell r="AT36" t="str">
            <v>0</v>
          </cell>
          <cell r="AU36" t="str">
            <v>0</v>
          </cell>
          <cell r="AV36" t="str">
            <v>0</v>
          </cell>
          <cell r="AW36" t="str">
            <v>0</v>
          </cell>
          <cell r="AX36" t="str">
            <v>0</v>
          </cell>
          <cell r="AY36" t="str">
            <v>0</v>
          </cell>
          <cell r="AZ36" t="str">
            <v>0</v>
          </cell>
          <cell r="BA36" t="str">
            <v>0</v>
          </cell>
          <cell r="BB36" t="str">
            <v>0</v>
          </cell>
          <cell r="BC36" t="str">
            <v>0</v>
          </cell>
          <cell r="BD36" t="str">
            <v>0</v>
          </cell>
          <cell r="BF36" t="str">
            <v>0</v>
          </cell>
          <cell r="BG36" t="str">
            <v>0</v>
          </cell>
          <cell r="BH36" t="str">
            <v>0</v>
          </cell>
          <cell r="BI36" t="str">
            <v>0</v>
          </cell>
          <cell r="BJ36" t="str">
            <v>0</v>
          </cell>
          <cell r="BK36" t="str">
            <v>0</v>
          </cell>
          <cell r="BL36" t="str">
            <v>0</v>
          </cell>
          <cell r="BM36" t="str">
            <v>0</v>
          </cell>
          <cell r="BN36" t="str">
            <v>0</v>
          </cell>
          <cell r="BO36" t="str">
            <v>0</v>
          </cell>
          <cell r="BP36" t="str">
            <v>0</v>
          </cell>
          <cell r="BQ36" t="str">
            <v>0</v>
          </cell>
          <cell r="BR36" t="str">
            <v>0</v>
          </cell>
          <cell r="BT36" t="str">
            <v>0</v>
          </cell>
          <cell r="BU36" t="str">
            <v>0</v>
          </cell>
          <cell r="BV36" t="str">
            <v>0</v>
          </cell>
          <cell r="BW36" t="str">
            <v>0</v>
          </cell>
          <cell r="BX36" t="str">
            <v>0</v>
          </cell>
          <cell r="BY36" t="str">
            <v>0</v>
          </cell>
          <cell r="BZ36" t="str">
            <v>0</v>
          </cell>
          <cell r="CA36" t="str">
            <v>0</v>
          </cell>
          <cell r="CB36" t="str">
            <v>0</v>
          </cell>
          <cell r="CC36" t="str">
            <v>0</v>
          </cell>
          <cell r="CD36" t="str">
            <v>0</v>
          </cell>
          <cell r="CE36" t="str">
            <v>0</v>
          </cell>
          <cell r="CF36" t="str">
            <v>0</v>
          </cell>
          <cell r="CH36" t="str">
            <v>0</v>
          </cell>
          <cell r="CI36" t="str">
            <v>0</v>
          </cell>
          <cell r="CJ36" t="str">
            <v>0</v>
          </cell>
          <cell r="CK36" t="str">
            <v>0</v>
          </cell>
          <cell r="CL36" t="str">
            <v>0</v>
          </cell>
          <cell r="CM36" t="str">
            <v>0</v>
          </cell>
          <cell r="CN36" t="str">
            <v>0</v>
          </cell>
          <cell r="CO36" t="str">
            <v>0</v>
          </cell>
          <cell r="CP36" t="str">
            <v>0</v>
          </cell>
          <cell r="CQ36" t="str">
            <v>0</v>
          </cell>
          <cell r="CR36" t="str">
            <v>0</v>
          </cell>
          <cell r="CS36" t="str">
            <v>0</v>
          </cell>
          <cell r="CT36" t="str">
            <v>0</v>
          </cell>
          <cell r="CV36" t="str">
            <v>0</v>
          </cell>
          <cell r="CW36" t="str">
            <v>0</v>
          </cell>
          <cell r="CX36" t="str">
            <v>0</v>
          </cell>
          <cell r="CY36" t="str">
            <v>0</v>
          </cell>
          <cell r="CZ36" t="str">
            <v>0</v>
          </cell>
          <cell r="DA36" t="str">
            <v>0</v>
          </cell>
          <cell r="DB36" t="str">
            <v>0</v>
          </cell>
          <cell r="DC36" t="str">
            <v>0</v>
          </cell>
          <cell r="DD36" t="str">
            <v>0</v>
          </cell>
          <cell r="DE36" t="str">
            <v>0</v>
          </cell>
          <cell r="DF36" t="str">
            <v>0</v>
          </cell>
          <cell r="DG36" t="str">
            <v>0</v>
          </cell>
          <cell r="DH36" t="str">
            <v>0</v>
          </cell>
          <cell r="DJ36" t="str">
            <v>0</v>
          </cell>
          <cell r="DK36" t="str">
            <v>0</v>
          </cell>
          <cell r="DL36" t="str">
            <v>0</v>
          </cell>
          <cell r="DM36" t="str">
            <v>0</v>
          </cell>
          <cell r="DN36" t="str">
            <v>0</v>
          </cell>
          <cell r="DO36" t="str">
            <v>0</v>
          </cell>
          <cell r="DP36" t="str">
            <v>0</v>
          </cell>
          <cell r="DQ36" t="str">
            <v>0</v>
          </cell>
          <cell r="DR36" t="str">
            <v>0</v>
          </cell>
          <cell r="DS36" t="str">
            <v>0</v>
          </cell>
          <cell r="DT36" t="str">
            <v>0</v>
          </cell>
          <cell r="DU36" t="str">
            <v>0</v>
          </cell>
          <cell r="DV36" t="str">
            <v>0</v>
          </cell>
        </row>
        <row r="37">
          <cell r="A37" t="str">
            <v>Depreciation Expense - Depreciation-Buildi 4030-30013</v>
          </cell>
          <cell r="B37" t="str">
            <v>0</v>
          </cell>
          <cell r="C37" t="str">
            <v>0</v>
          </cell>
          <cell r="D37" t="str">
            <v>0</v>
          </cell>
          <cell r="E37" t="str">
            <v>0</v>
          </cell>
          <cell r="F37" t="str">
            <v>0</v>
          </cell>
          <cell r="G37" t="str">
            <v>0</v>
          </cell>
          <cell r="H37" t="str">
            <v>0</v>
          </cell>
          <cell r="I37" t="str">
            <v>0</v>
          </cell>
          <cell r="J37" t="str">
            <v>0</v>
          </cell>
          <cell r="K37" t="str">
            <v>0</v>
          </cell>
          <cell r="L37" t="str">
            <v>0</v>
          </cell>
          <cell r="M37" t="str">
            <v>0</v>
          </cell>
          <cell r="N37" t="str">
            <v>0</v>
          </cell>
          <cell r="P37" t="str">
            <v>0</v>
          </cell>
          <cell r="Q37" t="str">
            <v>0</v>
          </cell>
          <cell r="R37" t="str">
            <v>0</v>
          </cell>
          <cell r="S37" t="str">
            <v>0</v>
          </cell>
          <cell r="T37" t="str">
            <v>0</v>
          </cell>
          <cell r="U37" t="str">
            <v>0</v>
          </cell>
          <cell r="V37" t="str">
            <v>0</v>
          </cell>
          <cell r="W37" t="str">
            <v>0</v>
          </cell>
          <cell r="X37" t="str">
            <v>0</v>
          </cell>
          <cell r="Y37" t="str">
            <v>0</v>
          </cell>
          <cell r="Z37" t="str">
            <v>0</v>
          </cell>
          <cell r="AA37" t="str">
            <v>0</v>
          </cell>
          <cell r="AB37" t="str">
            <v>0</v>
          </cell>
          <cell r="AD37" t="str">
            <v>0</v>
          </cell>
          <cell r="AE37" t="str">
            <v>0</v>
          </cell>
          <cell r="AF37" t="str">
            <v>0</v>
          </cell>
          <cell r="AG37" t="str">
            <v>0</v>
          </cell>
          <cell r="AH37" t="str">
            <v>0</v>
          </cell>
          <cell r="AI37" t="str">
            <v>0</v>
          </cell>
          <cell r="AJ37" t="str">
            <v>0</v>
          </cell>
          <cell r="AK37" t="str">
            <v>0</v>
          </cell>
          <cell r="AL37" t="str">
            <v>0</v>
          </cell>
          <cell r="AM37" t="str">
            <v>0</v>
          </cell>
          <cell r="AN37" t="str">
            <v>0</v>
          </cell>
          <cell r="AO37" t="str">
            <v>0</v>
          </cell>
          <cell r="AP37" t="str">
            <v>0</v>
          </cell>
          <cell r="AR37" t="str">
            <v>0</v>
          </cell>
          <cell r="AS37" t="str">
            <v>0</v>
          </cell>
          <cell r="AT37" t="str">
            <v>0</v>
          </cell>
          <cell r="AU37" t="str">
            <v>0</v>
          </cell>
          <cell r="AV37" t="str">
            <v>0</v>
          </cell>
          <cell r="AW37" t="str">
            <v>0</v>
          </cell>
          <cell r="AX37" t="str">
            <v>0</v>
          </cell>
          <cell r="AY37" t="str">
            <v>0</v>
          </cell>
          <cell r="AZ37" t="str">
            <v>0</v>
          </cell>
          <cell r="BA37" t="str">
            <v>0</v>
          </cell>
          <cell r="BB37" t="str">
            <v>0</v>
          </cell>
          <cell r="BC37" t="str">
            <v>0</v>
          </cell>
          <cell r="BD37" t="str">
            <v>0</v>
          </cell>
          <cell r="BF37">
            <v>100800</v>
          </cell>
          <cell r="BG37">
            <v>8400</v>
          </cell>
          <cell r="BH37">
            <v>8400</v>
          </cell>
          <cell r="BI37">
            <v>8400</v>
          </cell>
          <cell r="BJ37">
            <v>8400</v>
          </cell>
          <cell r="BK37">
            <v>8400</v>
          </cell>
          <cell r="BL37">
            <v>8400</v>
          </cell>
          <cell r="BM37">
            <v>8400</v>
          </cell>
          <cell r="BN37">
            <v>8400</v>
          </cell>
          <cell r="BO37">
            <v>8400</v>
          </cell>
          <cell r="BP37">
            <v>8400</v>
          </cell>
          <cell r="BQ37">
            <v>8400</v>
          </cell>
          <cell r="BR37">
            <v>8400</v>
          </cell>
          <cell r="BT37">
            <v>102900</v>
          </cell>
          <cell r="BU37">
            <v>8575</v>
          </cell>
          <cell r="BV37">
            <v>8575</v>
          </cell>
          <cell r="BW37">
            <v>8575</v>
          </cell>
          <cell r="BX37">
            <v>8575</v>
          </cell>
          <cell r="BY37">
            <v>8575</v>
          </cell>
          <cell r="BZ37">
            <v>8575</v>
          </cell>
          <cell r="CA37">
            <v>8575</v>
          </cell>
          <cell r="CB37">
            <v>8575</v>
          </cell>
          <cell r="CC37">
            <v>8575</v>
          </cell>
          <cell r="CD37">
            <v>8575</v>
          </cell>
          <cell r="CE37">
            <v>8575</v>
          </cell>
          <cell r="CF37">
            <v>8575</v>
          </cell>
          <cell r="CH37" t="str">
            <v>0</v>
          </cell>
          <cell r="CI37" t="str">
            <v>0</v>
          </cell>
          <cell r="CJ37" t="str">
            <v>0</v>
          </cell>
          <cell r="CK37" t="str">
            <v>0</v>
          </cell>
          <cell r="CL37" t="str">
            <v>0</v>
          </cell>
          <cell r="CM37" t="str">
            <v>0</v>
          </cell>
          <cell r="CN37" t="str">
            <v>0</v>
          </cell>
          <cell r="CO37" t="str">
            <v>0</v>
          </cell>
          <cell r="CP37" t="str">
            <v>0</v>
          </cell>
          <cell r="CQ37" t="str">
            <v>0</v>
          </cell>
          <cell r="CR37" t="str">
            <v>0</v>
          </cell>
          <cell r="CS37" t="str">
            <v>0</v>
          </cell>
          <cell r="CT37" t="str">
            <v>0</v>
          </cell>
          <cell r="CV37" t="str">
            <v>0</v>
          </cell>
          <cell r="CW37" t="str">
            <v>0</v>
          </cell>
          <cell r="CX37" t="str">
            <v>0</v>
          </cell>
          <cell r="CY37" t="str">
            <v>0</v>
          </cell>
          <cell r="CZ37" t="str">
            <v>0</v>
          </cell>
          <cell r="DA37" t="str">
            <v>0</v>
          </cell>
          <cell r="DB37" t="str">
            <v>0</v>
          </cell>
          <cell r="DC37" t="str">
            <v>0</v>
          </cell>
          <cell r="DD37" t="str">
            <v>0</v>
          </cell>
          <cell r="DE37" t="str">
            <v>0</v>
          </cell>
          <cell r="DF37" t="str">
            <v>0</v>
          </cell>
          <cell r="DG37" t="str">
            <v>0</v>
          </cell>
          <cell r="DH37" t="str">
            <v>0</v>
          </cell>
          <cell r="DJ37" t="str">
            <v>0</v>
          </cell>
          <cell r="DK37" t="str">
            <v>0</v>
          </cell>
          <cell r="DL37" t="str">
            <v>0</v>
          </cell>
          <cell r="DM37" t="str">
            <v>0</v>
          </cell>
          <cell r="DN37" t="str">
            <v>0</v>
          </cell>
          <cell r="DO37" t="str">
            <v>0</v>
          </cell>
          <cell r="DP37" t="str">
            <v>0</v>
          </cell>
          <cell r="DQ37" t="str">
            <v>0</v>
          </cell>
          <cell r="DR37" t="str">
            <v>0</v>
          </cell>
          <cell r="DS37" t="str">
            <v>0</v>
          </cell>
          <cell r="DT37" t="str">
            <v>0</v>
          </cell>
          <cell r="DU37" t="str">
            <v>0</v>
          </cell>
          <cell r="DV37" t="str">
            <v>0</v>
          </cell>
        </row>
        <row r="38">
          <cell r="A38" t="str">
            <v>Depreciation Expense - Depreciation-Office 4030-30014</v>
          </cell>
          <cell r="B38" t="str">
            <v>0</v>
          </cell>
          <cell r="C38" t="str">
            <v>0</v>
          </cell>
          <cell r="D38" t="str">
            <v>0</v>
          </cell>
          <cell r="E38" t="str">
            <v>0</v>
          </cell>
          <cell r="F38" t="str">
            <v>0</v>
          </cell>
          <cell r="G38" t="str">
            <v>0</v>
          </cell>
          <cell r="H38" t="str">
            <v>0</v>
          </cell>
          <cell r="I38" t="str">
            <v>0</v>
          </cell>
          <cell r="J38" t="str">
            <v>0</v>
          </cell>
          <cell r="K38" t="str">
            <v>0</v>
          </cell>
          <cell r="L38" t="str">
            <v>0</v>
          </cell>
          <cell r="M38" t="str">
            <v>0</v>
          </cell>
          <cell r="N38" t="str">
            <v>0</v>
          </cell>
          <cell r="P38" t="str">
            <v>0</v>
          </cell>
          <cell r="Q38" t="str">
            <v>0</v>
          </cell>
          <cell r="R38" t="str">
            <v>0</v>
          </cell>
          <cell r="S38" t="str">
            <v>0</v>
          </cell>
          <cell r="T38" t="str">
            <v>0</v>
          </cell>
          <cell r="U38" t="str">
            <v>0</v>
          </cell>
          <cell r="V38" t="str">
            <v>0</v>
          </cell>
          <cell r="W38" t="str">
            <v>0</v>
          </cell>
          <cell r="X38" t="str">
            <v>0</v>
          </cell>
          <cell r="Y38" t="str">
            <v>0</v>
          </cell>
          <cell r="Z38" t="str">
            <v>0</v>
          </cell>
          <cell r="AA38" t="str">
            <v>0</v>
          </cell>
          <cell r="AB38" t="str">
            <v>0</v>
          </cell>
          <cell r="AD38" t="str">
            <v>0</v>
          </cell>
          <cell r="AE38" t="str">
            <v>0</v>
          </cell>
          <cell r="AF38" t="str">
            <v>0</v>
          </cell>
          <cell r="AG38" t="str">
            <v>0</v>
          </cell>
          <cell r="AH38" t="str">
            <v>0</v>
          </cell>
          <cell r="AI38" t="str">
            <v>0</v>
          </cell>
          <cell r="AJ38" t="str">
            <v>0</v>
          </cell>
          <cell r="AK38" t="str">
            <v>0</v>
          </cell>
          <cell r="AL38" t="str">
            <v>0</v>
          </cell>
          <cell r="AM38" t="str">
            <v>0</v>
          </cell>
          <cell r="AN38" t="str">
            <v>0</v>
          </cell>
          <cell r="AO38" t="str">
            <v>0</v>
          </cell>
          <cell r="AP38" t="str">
            <v>0</v>
          </cell>
          <cell r="AR38" t="str">
            <v>0</v>
          </cell>
          <cell r="AS38" t="str">
            <v>0</v>
          </cell>
          <cell r="AT38" t="str">
            <v>0</v>
          </cell>
          <cell r="AU38" t="str">
            <v>0</v>
          </cell>
          <cell r="AV38" t="str">
            <v>0</v>
          </cell>
          <cell r="AW38" t="str">
            <v>0</v>
          </cell>
          <cell r="AX38" t="str">
            <v>0</v>
          </cell>
          <cell r="AY38" t="str">
            <v>0</v>
          </cell>
          <cell r="AZ38" t="str">
            <v>0</v>
          </cell>
          <cell r="BA38" t="str">
            <v>0</v>
          </cell>
          <cell r="BB38" t="str">
            <v>0</v>
          </cell>
          <cell r="BC38" t="str">
            <v>0</v>
          </cell>
          <cell r="BD38" t="str">
            <v>0</v>
          </cell>
          <cell r="BF38" t="str">
            <v>0</v>
          </cell>
          <cell r="BG38" t="str">
            <v>0</v>
          </cell>
          <cell r="BH38" t="str">
            <v>0</v>
          </cell>
          <cell r="BI38" t="str">
            <v>0</v>
          </cell>
          <cell r="BJ38" t="str">
            <v>0</v>
          </cell>
          <cell r="BK38" t="str">
            <v>0</v>
          </cell>
          <cell r="BL38" t="str">
            <v>0</v>
          </cell>
          <cell r="BM38" t="str">
            <v>0</v>
          </cell>
          <cell r="BN38" t="str">
            <v>0</v>
          </cell>
          <cell r="BO38" t="str">
            <v>0</v>
          </cell>
          <cell r="BP38" t="str">
            <v>0</v>
          </cell>
          <cell r="BQ38" t="str">
            <v>0</v>
          </cell>
          <cell r="BR38" t="str">
            <v>0</v>
          </cell>
          <cell r="BT38" t="str">
            <v>0</v>
          </cell>
          <cell r="BU38" t="str">
            <v>0</v>
          </cell>
          <cell r="BV38" t="str">
            <v>0</v>
          </cell>
          <cell r="BW38" t="str">
            <v>0</v>
          </cell>
          <cell r="BX38" t="str">
            <v>0</v>
          </cell>
          <cell r="BY38" t="str">
            <v>0</v>
          </cell>
          <cell r="BZ38" t="str">
            <v>0</v>
          </cell>
          <cell r="CA38" t="str">
            <v>0</v>
          </cell>
          <cell r="CB38" t="str">
            <v>0</v>
          </cell>
          <cell r="CC38" t="str">
            <v>0</v>
          </cell>
          <cell r="CD38" t="str">
            <v>0</v>
          </cell>
          <cell r="CE38" t="str">
            <v>0</v>
          </cell>
          <cell r="CF38" t="str">
            <v>0</v>
          </cell>
          <cell r="CH38" t="str">
            <v>0</v>
          </cell>
          <cell r="CI38" t="str">
            <v>0</v>
          </cell>
          <cell r="CJ38" t="str">
            <v>0</v>
          </cell>
          <cell r="CK38" t="str">
            <v>0</v>
          </cell>
          <cell r="CL38" t="str">
            <v>0</v>
          </cell>
          <cell r="CM38" t="str">
            <v>0</v>
          </cell>
          <cell r="CN38" t="str">
            <v>0</v>
          </cell>
          <cell r="CO38" t="str">
            <v>0</v>
          </cell>
          <cell r="CP38" t="str">
            <v>0</v>
          </cell>
          <cell r="CQ38" t="str">
            <v>0</v>
          </cell>
          <cell r="CR38" t="str">
            <v>0</v>
          </cell>
          <cell r="CS38" t="str">
            <v>0</v>
          </cell>
          <cell r="CT38" t="str">
            <v>0</v>
          </cell>
          <cell r="CV38" t="str">
            <v>0</v>
          </cell>
          <cell r="CW38" t="str">
            <v>0</v>
          </cell>
          <cell r="CX38" t="str">
            <v>0</v>
          </cell>
          <cell r="CY38" t="str">
            <v>0</v>
          </cell>
          <cell r="CZ38" t="str">
            <v>0</v>
          </cell>
          <cell r="DA38" t="str">
            <v>0</v>
          </cell>
          <cell r="DB38" t="str">
            <v>0</v>
          </cell>
          <cell r="DC38" t="str">
            <v>0</v>
          </cell>
          <cell r="DD38" t="str">
            <v>0</v>
          </cell>
          <cell r="DE38" t="str">
            <v>0</v>
          </cell>
          <cell r="DF38" t="str">
            <v>0</v>
          </cell>
          <cell r="DG38" t="str">
            <v>0</v>
          </cell>
          <cell r="DH38" t="str">
            <v>0</v>
          </cell>
          <cell r="DJ38" t="str">
            <v>0</v>
          </cell>
          <cell r="DK38" t="str">
            <v>0</v>
          </cell>
          <cell r="DL38" t="str">
            <v>0</v>
          </cell>
          <cell r="DM38" t="str">
            <v>0</v>
          </cell>
          <cell r="DN38" t="str">
            <v>0</v>
          </cell>
          <cell r="DO38" t="str">
            <v>0</v>
          </cell>
          <cell r="DP38" t="str">
            <v>0</v>
          </cell>
          <cell r="DQ38" t="str">
            <v>0</v>
          </cell>
          <cell r="DR38" t="str">
            <v>0</v>
          </cell>
          <cell r="DS38" t="str">
            <v>0</v>
          </cell>
          <cell r="DT38" t="str">
            <v>0</v>
          </cell>
          <cell r="DU38" t="str">
            <v>0</v>
          </cell>
          <cell r="DV38" t="str">
            <v>0</v>
          </cell>
        </row>
        <row r="39">
          <cell r="A39" t="str">
            <v>Depreciation Expense - Depreciation-Comm E 4030-30015</v>
          </cell>
          <cell r="B39" t="str">
            <v>0</v>
          </cell>
          <cell r="C39" t="str">
            <v>0</v>
          </cell>
          <cell r="D39" t="str">
            <v>0</v>
          </cell>
          <cell r="E39" t="str">
            <v>0</v>
          </cell>
          <cell r="F39" t="str">
            <v>0</v>
          </cell>
          <cell r="G39" t="str">
            <v>0</v>
          </cell>
          <cell r="H39" t="str">
            <v>0</v>
          </cell>
          <cell r="I39" t="str">
            <v>0</v>
          </cell>
          <cell r="J39" t="str">
            <v>0</v>
          </cell>
          <cell r="K39" t="str">
            <v>0</v>
          </cell>
          <cell r="L39" t="str">
            <v>0</v>
          </cell>
          <cell r="M39" t="str">
            <v>0</v>
          </cell>
          <cell r="N39" t="str">
            <v>0</v>
          </cell>
          <cell r="P39" t="str">
            <v>0</v>
          </cell>
          <cell r="Q39" t="str">
            <v>0</v>
          </cell>
          <cell r="R39" t="str">
            <v>0</v>
          </cell>
          <cell r="S39" t="str">
            <v>0</v>
          </cell>
          <cell r="T39" t="str">
            <v>0</v>
          </cell>
          <cell r="U39" t="str">
            <v>0</v>
          </cell>
          <cell r="V39" t="str">
            <v>0</v>
          </cell>
          <cell r="W39" t="str">
            <v>0</v>
          </cell>
          <cell r="X39" t="str">
            <v>0</v>
          </cell>
          <cell r="Y39" t="str">
            <v>0</v>
          </cell>
          <cell r="Z39" t="str">
            <v>0</v>
          </cell>
          <cell r="AA39" t="str">
            <v>0</v>
          </cell>
          <cell r="AB39" t="str">
            <v>0</v>
          </cell>
          <cell r="AD39" t="str">
            <v>0</v>
          </cell>
          <cell r="AE39" t="str">
            <v>0</v>
          </cell>
          <cell r="AF39" t="str">
            <v>0</v>
          </cell>
          <cell r="AG39" t="str">
            <v>0</v>
          </cell>
          <cell r="AH39" t="str">
            <v>0</v>
          </cell>
          <cell r="AI39" t="str">
            <v>0</v>
          </cell>
          <cell r="AJ39" t="str">
            <v>0</v>
          </cell>
          <cell r="AK39" t="str">
            <v>0</v>
          </cell>
          <cell r="AL39" t="str">
            <v>0</v>
          </cell>
          <cell r="AM39" t="str">
            <v>0</v>
          </cell>
          <cell r="AN39" t="str">
            <v>0</v>
          </cell>
          <cell r="AO39" t="str">
            <v>0</v>
          </cell>
          <cell r="AP39" t="str">
            <v>0</v>
          </cell>
          <cell r="AR39" t="str">
            <v>0</v>
          </cell>
          <cell r="AS39" t="str">
            <v>0</v>
          </cell>
          <cell r="AT39" t="str">
            <v>0</v>
          </cell>
          <cell r="AU39" t="str">
            <v>0</v>
          </cell>
          <cell r="AV39" t="str">
            <v>0</v>
          </cell>
          <cell r="AW39" t="str">
            <v>0</v>
          </cell>
          <cell r="AX39" t="str">
            <v>0</v>
          </cell>
          <cell r="AY39" t="str">
            <v>0</v>
          </cell>
          <cell r="AZ39" t="str">
            <v>0</v>
          </cell>
          <cell r="BA39" t="str">
            <v>0</v>
          </cell>
          <cell r="BB39" t="str">
            <v>0</v>
          </cell>
          <cell r="BC39" t="str">
            <v>0</v>
          </cell>
          <cell r="BD39" t="str">
            <v>0</v>
          </cell>
          <cell r="BF39" t="str">
            <v>0</v>
          </cell>
          <cell r="BG39" t="str">
            <v>0</v>
          </cell>
          <cell r="BH39" t="str">
            <v>0</v>
          </cell>
          <cell r="BI39" t="str">
            <v>0</v>
          </cell>
          <cell r="BJ39" t="str">
            <v>0</v>
          </cell>
          <cell r="BK39" t="str">
            <v>0</v>
          </cell>
          <cell r="BL39" t="str">
            <v>0</v>
          </cell>
          <cell r="BM39" t="str">
            <v>0</v>
          </cell>
          <cell r="BN39" t="str">
            <v>0</v>
          </cell>
          <cell r="BO39" t="str">
            <v>0</v>
          </cell>
          <cell r="BP39" t="str">
            <v>0</v>
          </cell>
          <cell r="BQ39" t="str">
            <v>0</v>
          </cell>
          <cell r="BR39" t="str">
            <v>0</v>
          </cell>
          <cell r="BT39">
            <v>13200</v>
          </cell>
          <cell r="BU39">
            <v>1100</v>
          </cell>
          <cell r="BV39">
            <v>1100</v>
          </cell>
          <cell r="BW39">
            <v>1100</v>
          </cell>
          <cell r="BX39">
            <v>1100</v>
          </cell>
          <cell r="BY39">
            <v>1100</v>
          </cell>
          <cell r="BZ39">
            <v>1100</v>
          </cell>
          <cell r="CA39">
            <v>1100</v>
          </cell>
          <cell r="CB39">
            <v>1100</v>
          </cell>
          <cell r="CC39">
            <v>1100</v>
          </cell>
          <cell r="CD39">
            <v>1100</v>
          </cell>
          <cell r="CE39">
            <v>1100</v>
          </cell>
          <cell r="CF39">
            <v>1100</v>
          </cell>
          <cell r="CH39" t="str">
            <v>0</v>
          </cell>
          <cell r="CI39" t="str">
            <v>0</v>
          </cell>
          <cell r="CJ39" t="str">
            <v>0</v>
          </cell>
          <cell r="CK39" t="str">
            <v>0</v>
          </cell>
          <cell r="CL39" t="str">
            <v>0</v>
          </cell>
          <cell r="CM39" t="str">
            <v>0</v>
          </cell>
          <cell r="CN39" t="str">
            <v>0</v>
          </cell>
          <cell r="CO39" t="str">
            <v>0</v>
          </cell>
          <cell r="CP39" t="str">
            <v>0</v>
          </cell>
          <cell r="CQ39" t="str">
            <v>0</v>
          </cell>
          <cell r="CR39" t="str">
            <v>0</v>
          </cell>
          <cell r="CS39" t="str">
            <v>0</v>
          </cell>
          <cell r="CT39" t="str">
            <v>0</v>
          </cell>
          <cell r="CV39" t="str">
            <v>0</v>
          </cell>
          <cell r="CW39" t="str">
            <v>0</v>
          </cell>
          <cell r="CX39" t="str">
            <v>0</v>
          </cell>
          <cell r="CY39" t="str">
            <v>0</v>
          </cell>
          <cell r="CZ39" t="str">
            <v>0</v>
          </cell>
          <cell r="DA39" t="str">
            <v>0</v>
          </cell>
          <cell r="DB39" t="str">
            <v>0</v>
          </cell>
          <cell r="DC39" t="str">
            <v>0</v>
          </cell>
          <cell r="DD39" t="str">
            <v>0</v>
          </cell>
          <cell r="DE39" t="str">
            <v>0</v>
          </cell>
          <cell r="DF39" t="str">
            <v>0</v>
          </cell>
          <cell r="DG39" t="str">
            <v>0</v>
          </cell>
          <cell r="DH39" t="str">
            <v>0</v>
          </cell>
          <cell r="DJ39" t="str">
            <v>0</v>
          </cell>
          <cell r="DK39" t="str">
            <v>0</v>
          </cell>
          <cell r="DL39" t="str">
            <v>0</v>
          </cell>
          <cell r="DM39" t="str">
            <v>0</v>
          </cell>
          <cell r="DN39" t="str">
            <v>0</v>
          </cell>
          <cell r="DO39" t="str">
            <v>0</v>
          </cell>
          <cell r="DP39" t="str">
            <v>0</v>
          </cell>
          <cell r="DQ39" t="str">
            <v>0</v>
          </cell>
          <cell r="DR39" t="str">
            <v>0</v>
          </cell>
          <cell r="DS39" t="str">
            <v>0</v>
          </cell>
          <cell r="DT39" t="str">
            <v>0</v>
          </cell>
          <cell r="DU39" t="str">
            <v>0</v>
          </cell>
          <cell r="DV39" t="str">
            <v>0</v>
          </cell>
        </row>
        <row r="40">
          <cell r="A40" t="str">
            <v>Depreciation Expense - Vehicle Depreciatio 4030-30031</v>
          </cell>
          <cell r="B40" t="str">
            <v>0</v>
          </cell>
          <cell r="C40" t="str">
            <v>0</v>
          </cell>
          <cell r="D40" t="str">
            <v>0</v>
          </cell>
          <cell r="E40" t="str">
            <v>0</v>
          </cell>
          <cell r="F40" t="str">
            <v>0</v>
          </cell>
          <cell r="G40" t="str">
            <v>0</v>
          </cell>
          <cell r="H40" t="str">
            <v>0</v>
          </cell>
          <cell r="I40" t="str">
            <v>0</v>
          </cell>
          <cell r="J40" t="str">
            <v>0</v>
          </cell>
          <cell r="K40" t="str">
            <v>0</v>
          </cell>
          <cell r="L40" t="str">
            <v>0</v>
          </cell>
          <cell r="M40" t="str">
            <v>0</v>
          </cell>
          <cell r="N40" t="str">
            <v>0</v>
          </cell>
          <cell r="P40" t="str">
            <v>0</v>
          </cell>
          <cell r="Q40" t="str">
            <v>0</v>
          </cell>
          <cell r="R40" t="str">
            <v>0</v>
          </cell>
          <cell r="S40" t="str">
            <v>0</v>
          </cell>
          <cell r="T40" t="str">
            <v>0</v>
          </cell>
          <cell r="U40" t="str">
            <v>0</v>
          </cell>
          <cell r="V40" t="str">
            <v>0</v>
          </cell>
          <cell r="W40" t="str">
            <v>0</v>
          </cell>
          <cell r="X40" t="str">
            <v>0</v>
          </cell>
          <cell r="Y40" t="str">
            <v>0</v>
          </cell>
          <cell r="Z40" t="str">
            <v>0</v>
          </cell>
          <cell r="AA40" t="str">
            <v>0</v>
          </cell>
          <cell r="AB40" t="str">
            <v>0</v>
          </cell>
          <cell r="AD40" t="str">
            <v>0</v>
          </cell>
          <cell r="AE40" t="str">
            <v>0</v>
          </cell>
          <cell r="AF40" t="str">
            <v>0</v>
          </cell>
          <cell r="AG40" t="str">
            <v>0</v>
          </cell>
          <cell r="AH40" t="str">
            <v>0</v>
          </cell>
          <cell r="AI40" t="str">
            <v>0</v>
          </cell>
          <cell r="AJ40" t="str">
            <v>0</v>
          </cell>
          <cell r="AK40" t="str">
            <v>0</v>
          </cell>
          <cell r="AL40" t="str">
            <v>0</v>
          </cell>
          <cell r="AM40" t="str">
            <v>0</v>
          </cell>
          <cell r="AN40" t="str">
            <v>0</v>
          </cell>
          <cell r="AO40" t="str">
            <v>0</v>
          </cell>
          <cell r="AP40" t="str">
            <v>0</v>
          </cell>
          <cell r="AR40" t="str">
            <v>0</v>
          </cell>
          <cell r="AS40" t="str">
            <v>0</v>
          </cell>
          <cell r="AT40" t="str">
            <v>0</v>
          </cell>
          <cell r="AU40" t="str">
            <v>0</v>
          </cell>
          <cell r="AV40" t="str">
            <v>0</v>
          </cell>
          <cell r="AW40" t="str">
            <v>0</v>
          </cell>
          <cell r="AX40" t="str">
            <v>0</v>
          </cell>
          <cell r="AY40" t="str">
            <v>0</v>
          </cell>
          <cell r="AZ40" t="str">
            <v>0</v>
          </cell>
          <cell r="BA40" t="str">
            <v>0</v>
          </cell>
          <cell r="BB40" t="str">
            <v>0</v>
          </cell>
          <cell r="BC40" t="str">
            <v>0</v>
          </cell>
          <cell r="BD40" t="str">
            <v>0</v>
          </cell>
          <cell r="BF40" t="str">
            <v>0</v>
          </cell>
          <cell r="BG40" t="str">
            <v>0</v>
          </cell>
          <cell r="BH40" t="str">
            <v>0</v>
          </cell>
          <cell r="BI40" t="str">
            <v>0</v>
          </cell>
          <cell r="BJ40" t="str">
            <v>0</v>
          </cell>
          <cell r="BK40" t="str">
            <v>0</v>
          </cell>
          <cell r="BL40" t="str">
            <v>0</v>
          </cell>
          <cell r="BM40" t="str">
            <v>0</v>
          </cell>
          <cell r="BN40" t="str">
            <v>0</v>
          </cell>
          <cell r="BO40" t="str">
            <v>0</v>
          </cell>
          <cell r="BP40" t="str">
            <v>0</v>
          </cell>
          <cell r="BQ40" t="str">
            <v>0</v>
          </cell>
          <cell r="BR40" t="str">
            <v>0</v>
          </cell>
          <cell r="BT40" t="str">
            <v>0</v>
          </cell>
          <cell r="BU40" t="str">
            <v>0</v>
          </cell>
          <cell r="BV40" t="str">
            <v>0</v>
          </cell>
          <cell r="BW40" t="str">
            <v>0</v>
          </cell>
          <cell r="BX40" t="str">
            <v>0</v>
          </cell>
          <cell r="BY40" t="str">
            <v>0</v>
          </cell>
          <cell r="BZ40" t="str">
            <v>0</v>
          </cell>
          <cell r="CA40" t="str">
            <v>0</v>
          </cell>
          <cell r="CB40" t="str">
            <v>0</v>
          </cell>
          <cell r="CC40" t="str">
            <v>0</v>
          </cell>
          <cell r="CD40" t="str">
            <v>0</v>
          </cell>
          <cell r="CE40" t="str">
            <v>0</v>
          </cell>
          <cell r="CF40" t="str">
            <v>0</v>
          </cell>
          <cell r="CH40" t="str">
            <v>0</v>
          </cell>
          <cell r="CI40" t="str">
            <v>0</v>
          </cell>
          <cell r="CJ40" t="str">
            <v>0</v>
          </cell>
          <cell r="CK40" t="str">
            <v>0</v>
          </cell>
          <cell r="CL40" t="str">
            <v>0</v>
          </cell>
          <cell r="CM40" t="str">
            <v>0</v>
          </cell>
          <cell r="CN40" t="str">
            <v>0</v>
          </cell>
          <cell r="CO40" t="str">
            <v>0</v>
          </cell>
          <cell r="CP40" t="str">
            <v>0</v>
          </cell>
          <cell r="CQ40" t="str">
            <v>0</v>
          </cell>
          <cell r="CR40" t="str">
            <v>0</v>
          </cell>
          <cell r="CS40" t="str">
            <v>0</v>
          </cell>
          <cell r="CT40" t="str">
            <v>0</v>
          </cell>
          <cell r="CV40" t="str">
            <v>0</v>
          </cell>
          <cell r="CW40" t="str">
            <v>0</v>
          </cell>
          <cell r="CX40" t="str">
            <v>0</v>
          </cell>
          <cell r="CY40" t="str">
            <v>0</v>
          </cell>
          <cell r="CZ40" t="str">
            <v>0</v>
          </cell>
          <cell r="DA40" t="str">
            <v>0</v>
          </cell>
          <cell r="DB40" t="str">
            <v>0</v>
          </cell>
          <cell r="DC40" t="str">
            <v>0</v>
          </cell>
          <cell r="DD40" t="str">
            <v>0</v>
          </cell>
          <cell r="DE40" t="str">
            <v>0</v>
          </cell>
          <cell r="DF40" t="str">
            <v>0</v>
          </cell>
          <cell r="DG40" t="str">
            <v>0</v>
          </cell>
          <cell r="DH40" t="str">
            <v>0</v>
          </cell>
          <cell r="DJ40" t="str">
            <v>0</v>
          </cell>
          <cell r="DK40" t="str">
            <v>0</v>
          </cell>
          <cell r="DL40" t="str">
            <v>0</v>
          </cell>
          <cell r="DM40" t="str">
            <v>0</v>
          </cell>
          <cell r="DN40" t="str">
            <v>0</v>
          </cell>
          <cell r="DO40" t="str">
            <v>0</v>
          </cell>
          <cell r="DP40" t="str">
            <v>0</v>
          </cell>
          <cell r="DQ40" t="str">
            <v>0</v>
          </cell>
          <cell r="DR40" t="str">
            <v>0</v>
          </cell>
          <cell r="DS40" t="str">
            <v>0</v>
          </cell>
          <cell r="DT40" t="str">
            <v>0</v>
          </cell>
          <cell r="DU40" t="str">
            <v>0</v>
          </cell>
          <cell r="DV40" t="str">
            <v>0</v>
          </cell>
        </row>
        <row r="41">
          <cell r="A41" t="str">
            <v>Depreciation Expense - Vehicle Depreciatio 4030-30032</v>
          </cell>
          <cell r="B41" t="str">
            <v>0</v>
          </cell>
          <cell r="C41" t="str">
            <v>0</v>
          </cell>
          <cell r="D41" t="str">
            <v>0</v>
          </cell>
          <cell r="E41" t="str">
            <v>0</v>
          </cell>
          <cell r="F41" t="str">
            <v>0</v>
          </cell>
          <cell r="G41" t="str">
            <v>0</v>
          </cell>
          <cell r="H41" t="str">
            <v>0</v>
          </cell>
          <cell r="I41" t="str">
            <v>0</v>
          </cell>
          <cell r="J41" t="str">
            <v>0</v>
          </cell>
          <cell r="K41" t="str">
            <v>0</v>
          </cell>
          <cell r="L41" t="str">
            <v>0</v>
          </cell>
          <cell r="M41" t="str">
            <v>0</v>
          </cell>
          <cell r="N41" t="str">
            <v>0</v>
          </cell>
          <cell r="P41" t="str">
            <v>0</v>
          </cell>
          <cell r="Q41" t="str">
            <v>0</v>
          </cell>
          <cell r="R41" t="str">
            <v>0</v>
          </cell>
          <cell r="S41" t="str">
            <v>0</v>
          </cell>
          <cell r="T41" t="str">
            <v>0</v>
          </cell>
          <cell r="U41" t="str">
            <v>0</v>
          </cell>
          <cell r="V41" t="str">
            <v>0</v>
          </cell>
          <cell r="W41" t="str">
            <v>0</v>
          </cell>
          <cell r="X41" t="str">
            <v>0</v>
          </cell>
          <cell r="Y41" t="str">
            <v>0</v>
          </cell>
          <cell r="Z41" t="str">
            <v>0</v>
          </cell>
          <cell r="AA41" t="str">
            <v>0</v>
          </cell>
          <cell r="AB41" t="str">
            <v>0</v>
          </cell>
          <cell r="AD41" t="str">
            <v>0</v>
          </cell>
          <cell r="AE41" t="str">
            <v>0</v>
          </cell>
          <cell r="AF41" t="str">
            <v>0</v>
          </cell>
          <cell r="AG41" t="str">
            <v>0</v>
          </cell>
          <cell r="AH41" t="str">
            <v>0</v>
          </cell>
          <cell r="AI41" t="str">
            <v>0</v>
          </cell>
          <cell r="AJ41" t="str">
            <v>0</v>
          </cell>
          <cell r="AK41" t="str">
            <v>0</v>
          </cell>
          <cell r="AL41" t="str">
            <v>0</v>
          </cell>
          <cell r="AM41" t="str">
            <v>0</v>
          </cell>
          <cell r="AN41" t="str">
            <v>0</v>
          </cell>
          <cell r="AO41" t="str">
            <v>0</v>
          </cell>
          <cell r="AP41" t="str">
            <v>0</v>
          </cell>
          <cell r="AR41" t="str">
            <v>0</v>
          </cell>
          <cell r="AS41" t="str">
            <v>0</v>
          </cell>
          <cell r="AT41" t="str">
            <v>0</v>
          </cell>
          <cell r="AU41" t="str">
            <v>0</v>
          </cell>
          <cell r="AV41" t="str">
            <v>0</v>
          </cell>
          <cell r="AW41" t="str">
            <v>0</v>
          </cell>
          <cell r="AX41" t="str">
            <v>0</v>
          </cell>
          <cell r="AY41" t="str">
            <v>0</v>
          </cell>
          <cell r="AZ41" t="str">
            <v>0</v>
          </cell>
          <cell r="BA41" t="str">
            <v>0</v>
          </cell>
          <cell r="BB41" t="str">
            <v>0</v>
          </cell>
          <cell r="BC41" t="str">
            <v>0</v>
          </cell>
          <cell r="BD41" t="str">
            <v>0</v>
          </cell>
          <cell r="BF41" t="str">
            <v>0</v>
          </cell>
          <cell r="BG41" t="str">
            <v>0</v>
          </cell>
          <cell r="BH41" t="str">
            <v>0</v>
          </cell>
          <cell r="BI41" t="str">
            <v>0</v>
          </cell>
          <cell r="BJ41" t="str">
            <v>0</v>
          </cell>
          <cell r="BK41" t="str">
            <v>0</v>
          </cell>
          <cell r="BL41" t="str">
            <v>0</v>
          </cell>
          <cell r="BM41" t="str">
            <v>0</v>
          </cell>
          <cell r="BN41" t="str">
            <v>0</v>
          </cell>
          <cell r="BO41" t="str">
            <v>0</v>
          </cell>
          <cell r="BP41" t="str">
            <v>0</v>
          </cell>
          <cell r="BQ41" t="str">
            <v>0</v>
          </cell>
          <cell r="BR41" t="str">
            <v>0</v>
          </cell>
          <cell r="BT41" t="str">
            <v>0</v>
          </cell>
          <cell r="BU41" t="str">
            <v>0</v>
          </cell>
          <cell r="BV41" t="str">
            <v>0</v>
          </cell>
          <cell r="BW41" t="str">
            <v>0</v>
          </cell>
          <cell r="BX41" t="str">
            <v>0</v>
          </cell>
          <cell r="BY41" t="str">
            <v>0</v>
          </cell>
          <cell r="BZ41" t="str">
            <v>0</v>
          </cell>
          <cell r="CA41" t="str">
            <v>0</v>
          </cell>
          <cell r="CB41" t="str">
            <v>0</v>
          </cell>
          <cell r="CC41" t="str">
            <v>0</v>
          </cell>
          <cell r="CD41" t="str">
            <v>0</v>
          </cell>
          <cell r="CE41" t="str">
            <v>0</v>
          </cell>
          <cell r="CF41" t="str">
            <v>0</v>
          </cell>
          <cell r="CH41" t="str">
            <v>0</v>
          </cell>
          <cell r="CI41" t="str">
            <v>0</v>
          </cell>
          <cell r="CJ41" t="str">
            <v>0</v>
          </cell>
          <cell r="CK41" t="str">
            <v>0</v>
          </cell>
          <cell r="CL41" t="str">
            <v>0</v>
          </cell>
          <cell r="CM41" t="str">
            <v>0</v>
          </cell>
          <cell r="CN41" t="str">
            <v>0</v>
          </cell>
          <cell r="CO41" t="str">
            <v>0</v>
          </cell>
          <cell r="CP41" t="str">
            <v>0</v>
          </cell>
          <cell r="CQ41" t="str">
            <v>0</v>
          </cell>
          <cell r="CR41" t="str">
            <v>0</v>
          </cell>
          <cell r="CS41" t="str">
            <v>0</v>
          </cell>
          <cell r="CT41" t="str">
            <v>0</v>
          </cell>
          <cell r="CV41" t="str">
            <v>0</v>
          </cell>
          <cell r="CW41" t="str">
            <v>0</v>
          </cell>
          <cell r="CX41" t="str">
            <v>0</v>
          </cell>
          <cell r="CY41" t="str">
            <v>0</v>
          </cell>
          <cell r="CZ41" t="str">
            <v>0</v>
          </cell>
          <cell r="DA41" t="str">
            <v>0</v>
          </cell>
          <cell r="DB41" t="str">
            <v>0</v>
          </cell>
          <cell r="DC41" t="str">
            <v>0</v>
          </cell>
          <cell r="DD41" t="str">
            <v>0</v>
          </cell>
          <cell r="DE41" t="str">
            <v>0</v>
          </cell>
          <cell r="DF41" t="str">
            <v>0</v>
          </cell>
          <cell r="DG41" t="str">
            <v>0</v>
          </cell>
          <cell r="DH41" t="str">
            <v>0</v>
          </cell>
          <cell r="DJ41" t="str">
            <v>0</v>
          </cell>
          <cell r="DK41" t="str">
            <v>0</v>
          </cell>
          <cell r="DL41" t="str">
            <v>0</v>
          </cell>
          <cell r="DM41" t="str">
            <v>0</v>
          </cell>
          <cell r="DN41" t="str">
            <v>0</v>
          </cell>
          <cell r="DO41" t="str">
            <v>0</v>
          </cell>
          <cell r="DP41" t="str">
            <v>0</v>
          </cell>
          <cell r="DQ41" t="str">
            <v>0</v>
          </cell>
          <cell r="DR41" t="str">
            <v>0</v>
          </cell>
          <cell r="DS41" t="str">
            <v>0</v>
          </cell>
          <cell r="DT41" t="str">
            <v>0</v>
          </cell>
          <cell r="DU41" t="str">
            <v>0</v>
          </cell>
          <cell r="DV41" t="str">
            <v>0</v>
          </cell>
        </row>
        <row r="42">
          <cell r="A42" t="str">
            <v>Depreciation Expense - Heavy Equipment Dep 4030-30041</v>
          </cell>
          <cell r="B42" t="str">
            <v>0</v>
          </cell>
          <cell r="C42" t="str">
            <v>0</v>
          </cell>
          <cell r="D42" t="str">
            <v>0</v>
          </cell>
          <cell r="E42" t="str">
            <v>0</v>
          </cell>
          <cell r="F42" t="str">
            <v>0</v>
          </cell>
          <cell r="G42" t="str">
            <v>0</v>
          </cell>
          <cell r="H42" t="str">
            <v>0</v>
          </cell>
          <cell r="I42" t="str">
            <v>0</v>
          </cell>
          <cell r="J42" t="str">
            <v>0</v>
          </cell>
          <cell r="K42" t="str">
            <v>0</v>
          </cell>
          <cell r="L42" t="str">
            <v>0</v>
          </cell>
          <cell r="M42" t="str">
            <v>0</v>
          </cell>
          <cell r="N42" t="str">
            <v>0</v>
          </cell>
          <cell r="P42" t="str">
            <v>0</v>
          </cell>
          <cell r="Q42" t="str">
            <v>0</v>
          </cell>
          <cell r="R42" t="str">
            <v>0</v>
          </cell>
          <cell r="S42" t="str">
            <v>0</v>
          </cell>
          <cell r="T42" t="str">
            <v>0</v>
          </cell>
          <cell r="U42" t="str">
            <v>0</v>
          </cell>
          <cell r="V42" t="str">
            <v>0</v>
          </cell>
          <cell r="W42" t="str">
            <v>0</v>
          </cell>
          <cell r="X42" t="str">
            <v>0</v>
          </cell>
          <cell r="Y42" t="str">
            <v>0</v>
          </cell>
          <cell r="Z42" t="str">
            <v>0</v>
          </cell>
          <cell r="AA42" t="str">
            <v>0</v>
          </cell>
          <cell r="AB42" t="str">
            <v>0</v>
          </cell>
          <cell r="AD42" t="str">
            <v>0</v>
          </cell>
          <cell r="AE42" t="str">
            <v>0</v>
          </cell>
          <cell r="AF42" t="str">
            <v>0</v>
          </cell>
          <cell r="AG42" t="str">
            <v>0</v>
          </cell>
          <cell r="AH42" t="str">
            <v>0</v>
          </cell>
          <cell r="AI42" t="str">
            <v>0</v>
          </cell>
          <cell r="AJ42" t="str">
            <v>0</v>
          </cell>
          <cell r="AK42" t="str">
            <v>0</v>
          </cell>
          <cell r="AL42" t="str">
            <v>0</v>
          </cell>
          <cell r="AM42" t="str">
            <v>0</v>
          </cell>
          <cell r="AN42" t="str">
            <v>0</v>
          </cell>
          <cell r="AO42" t="str">
            <v>0</v>
          </cell>
          <cell r="AP42" t="str">
            <v>0</v>
          </cell>
          <cell r="AR42" t="str">
            <v>0</v>
          </cell>
          <cell r="AS42" t="str">
            <v>0</v>
          </cell>
          <cell r="AT42" t="str">
            <v>0</v>
          </cell>
          <cell r="AU42" t="str">
            <v>0</v>
          </cell>
          <cell r="AV42" t="str">
            <v>0</v>
          </cell>
          <cell r="AW42" t="str">
            <v>0</v>
          </cell>
          <cell r="AX42" t="str">
            <v>0</v>
          </cell>
          <cell r="AY42" t="str">
            <v>0</v>
          </cell>
          <cell r="AZ42" t="str">
            <v>0</v>
          </cell>
          <cell r="BA42" t="str">
            <v>0</v>
          </cell>
          <cell r="BB42" t="str">
            <v>0</v>
          </cell>
          <cell r="BC42" t="str">
            <v>0</v>
          </cell>
          <cell r="BD42" t="str">
            <v>0</v>
          </cell>
          <cell r="BF42" t="str">
            <v>0</v>
          </cell>
          <cell r="BG42" t="str">
            <v>0</v>
          </cell>
          <cell r="BH42" t="str">
            <v>0</v>
          </cell>
          <cell r="BI42" t="str">
            <v>0</v>
          </cell>
          <cell r="BJ42" t="str">
            <v>0</v>
          </cell>
          <cell r="BK42" t="str">
            <v>0</v>
          </cell>
          <cell r="BL42" t="str">
            <v>0</v>
          </cell>
          <cell r="BM42" t="str">
            <v>0</v>
          </cell>
          <cell r="BN42" t="str">
            <v>0</v>
          </cell>
          <cell r="BO42" t="str">
            <v>0</v>
          </cell>
          <cell r="BP42" t="str">
            <v>0</v>
          </cell>
          <cell r="BQ42" t="str">
            <v>0</v>
          </cell>
          <cell r="BR42" t="str">
            <v>0</v>
          </cell>
          <cell r="BT42" t="str">
            <v>0</v>
          </cell>
          <cell r="BU42" t="str">
            <v>0</v>
          </cell>
          <cell r="BV42" t="str">
            <v>0</v>
          </cell>
          <cell r="BW42" t="str">
            <v>0</v>
          </cell>
          <cell r="BX42" t="str">
            <v>0</v>
          </cell>
          <cell r="BY42" t="str">
            <v>0</v>
          </cell>
          <cell r="BZ42" t="str">
            <v>0</v>
          </cell>
          <cell r="CA42" t="str">
            <v>0</v>
          </cell>
          <cell r="CB42" t="str">
            <v>0</v>
          </cell>
          <cell r="CC42" t="str">
            <v>0</v>
          </cell>
          <cell r="CD42" t="str">
            <v>0</v>
          </cell>
          <cell r="CE42" t="str">
            <v>0</v>
          </cell>
          <cell r="CF42" t="str">
            <v>0</v>
          </cell>
          <cell r="CH42" t="str">
            <v>0</v>
          </cell>
          <cell r="CI42" t="str">
            <v>0</v>
          </cell>
          <cell r="CJ42" t="str">
            <v>0</v>
          </cell>
          <cell r="CK42" t="str">
            <v>0</v>
          </cell>
          <cell r="CL42" t="str">
            <v>0</v>
          </cell>
          <cell r="CM42" t="str">
            <v>0</v>
          </cell>
          <cell r="CN42" t="str">
            <v>0</v>
          </cell>
          <cell r="CO42" t="str">
            <v>0</v>
          </cell>
          <cell r="CP42" t="str">
            <v>0</v>
          </cell>
          <cell r="CQ42" t="str">
            <v>0</v>
          </cell>
          <cell r="CR42" t="str">
            <v>0</v>
          </cell>
          <cell r="CS42" t="str">
            <v>0</v>
          </cell>
          <cell r="CT42" t="str">
            <v>0</v>
          </cell>
          <cell r="CV42" t="str">
            <v>0</v>
          </cell>
          <cell r="CW42" t="str">
            <v>0</v>
          </cell>
          <cell r="CX42" t="str">
            <v>0</v>
          </cell>
          <cell r="CY42" t="str">
            <v>0</v>
          </cell>
          <cell r="CZ42" t="str">
            <v>0</v>
          </cell>
          <cell r="DA42" t="str">
            <v>0</v>
          </cell>
          <cell r="DB42" t="str">
            <v>0</v>
          </cell>
          <cell r="DC42" t="str">
            <v>0</v>
          </cell>
          <cell r="DD42" t="str">
            <v>0</v>
          </cell>
          <cell r="DE42" t="str">
            <v>0</v>
          </cell>
          <cell r="DF42" t="str">
            <v>0</v>
          </cell>
          <cell r="DG42" t="str">
            <v>0</v>
          </cell>
          <cell r="DH42" t="str">
            <v>0</v>
          </cell>
          <cell r="DJ42" t="str">
            <v>0</v>
          </cell>
          <cell r="DK42" t="str">
            <v>0</v>
          </cell>
          <cell r="DL42" t="str">
            <v>0</v>
          </cell>
          <cell r="DM42" t="str">
            <v>0</v>
          </cell>
          <cell r="DN42" t="str">
            <v>0</v>
          </cell>
          <cell r="DO42" t="str">
            <v>0</v>
          </cell>
          <cell r="DP42" t="str">
            <v>0</v>
          </cell>
          <cell r="DQ42" t="str">
            <v>0</v>
          </cell>
          <cell r="DR42" t="str">
            <v>0</v>
          </cell>
          <cell r="DS42" t="str">
            <v>0</v>
          </cell>
          <cell r="DT42" t="str">
            <v>0</v>
          </cell>
          <cell r="DU42" t="str">
            <v>0</v>
          </cell>
          <cell r="DV42" t="str">
            <v>0</v>
          </cell>
        </row>
        <row r="43">
          <cell r="A43" t="str">
            <v>Depreciation Expense - Heavy Equipment Dep 4030-30042</v>
          </cell>
          <cell r="B43" t="str">
            <v>0</v>
          </cell>
          <cell r="C43" t="str">
            <v>0</v>
          </cell>
          <cell r="D43" t="str">
            <v>0</v>
          </cell>
          <cell r="E43" t="str">
            <v>0</v>
          </cell>
          <cell r="F43" t="str">
            <v>0</v>
          </cell>
          <cell r="G43" t="str">
            <v>0</v>
          </cell>
          <cell r="H43" t="str">
            <v>0</v>
          </cell>
          <cell r="I43" t="str">
            <v>0</v>
          </cell>
          <cell r="J43" t="str">
            <v>0</v>
          </cell>
          <cell r="K43" t="str">
            <v>0</v>
          </cell>
          <cell r="L43" t="str">
            <v>0</v>
          </cell>
          <cell r="M43" t="str">
            <v>0</v>
          </cell>
          <cell r="N43" t="str">
            <v>0</v>
          </cell>
          <cell r="P43" t="str">
            <v>0</v>
          </cell>
          <cell r="Q43" t="str">
            <v>0</v>
          </cell>
          <cell r="R43" t="str">
            <v>0</v>
          </cell>
          <cell r="S43" t="str">
            <v>0</v>
          </cell>
          <cell r="T43" t="str">
            <v>0</v>
          </cell>
          <cell r="U43" t="str">
            <v>0</v>
          </cell>
          <cell r="V43" t="str">
            <v>0</v>
          </cell>
          <cell r="W43" t="str">
            <v>0</v>
          </cell>
          <cell r="X43" t="str">
            <v>0</v>
          </cell>
          <cell r="Y43" t="str">
            <v>0</v>
          </cell>
          <cell r="Z43" t="str">
            <v>0</v>
          </cell>
          <cell r="AA43" t="str">
            <v>0</v>
          </cell>
          <cell r="AB43" t="str">
            <v>0</v>
          </cell>
          <cell r="AD43" t="str">
            <v>0</v>
          </cell>
          <cell r="AE43" t="str">
            <v>0</v>
          </cell>
          <cell r="AF43" t="str">
            <v>0</v>
          </cell>
          <cell r="AG43" t="str">
            <v>0</v>
          </cell>
          <cell r="AH43" t="str">
            <v>0</v>
          </cell>
          <cell r="AI43" t="str">
            <v>0</v>
          </cell>
          <cell r="AJ43" t="str">
            <v>0</v>
          </cell>
          <cell r="AK43" t="str">
            <v>0</v>
          </cell>
          <cell r="AL43" t="str">
            <v>0</v>
          </cell>
          <cell r="AM43" t="str">
            <v>0</v>
          </cell>
          <cell r="AN43" t="str">
            <v>0</v>
          </cell>
          <cell r="AO43" t="str">
            <v>0</v>
          </cell>
          <cell r="AP43" t="str">
            <v>0</v>
          </cell>
          <cell r="AR43" t="str">
            <v>0</v>
          </cell>
          <cell r="AS43" t="str">
            <v>0</v>
          </cell>
          <cell r="AT43" t="str">
            <v>0</v>
          </cell>
          <cell r="AU43" t="str">
            <v>0</v>
          </cell>
          <cell r="AV43" t="str">
            <v>0</v>
          </cell>
          <cell r="AW43" t="str">
            <v>0</v>
          </cell>
          <cell r="AX43" t="str">
            <v>0</v>
          </cell>
          <cell r="AY43" t="str">
            <v>0</v>
          </cell>
          <cell r="AZ43" t="str">
            <v>0</v>
          </cell>
          <cell r="BA43" t="str">
            <v>0</v>
          </cell>
          <cell r="BB43" t="str">
            <v>0</v>
          </cell>
          <cell r="BC43" t="str">
            <v>0</v>
          </cell>
          <cell r="BD43" t="str">
            <v>0</v>
          </cell>
          <cell r="BF43" t="str">
            <v>0</v>
          </cell>
          <cell r="BG43" t="str">
            <v>0</v>
          </cell>
          <cell r="BH43" t="str">
            <v>0</v>
          </cell>
          <cell r="BI43" t="str">
            <v>0</v>
          </cell>
          <cell r="BJ43" t="str">
            <v>0</v>
          </cell>
          <cell r="BK43" t="str">
            <v>0</v>
          </cell>
          <cell r="BL43" t="str">
            <v>0</v>
          </cell>
          <cell r="BM43" t="str">
            <v>0</v>
          </cell>
          <cell r="BN43" t="str">
            <v>0</v>
          </cell>
          <cell r="BO43" t="str">
            <v>0</v>
          </cell>
          <cell r="BP43" t="str">
            <v>0</v>
          </cell>
          <cell r="BQ43" t="str">
            <v>0</v>
          </cell>
          <cell r="BR43" t="str">
            <v>0</v>
          </cell>
          <cell r="BT43" t="str">
            <v>0</v>
          </cell>
          <cell r="BU43" t="str">
            <v>0</v>
          </cell>
          <cell r="BV43" t="str">
            <v>0</v>
          </cell>
          <cell r="BW43" t="str">
            <v>0</v>
          </cell>
          <cell r="BX43" t="str">
            <v>0</v>
          </cell>
          <cell r="BY43" t="str">
            <v>0</v>
          </cell>
          <cell r="BZ43" t="str">
            <v>0</v>
          </cell>
          <cell r="CA43" t="str">
            <v>0</v>
          </cell>
          <cell r="CB43" t="str">
            <v>0</v>
          </cell>
          <cell r="CC43" t="str">
            <v>0</v>
          </cell>
          <cell r="CD43" t="str">
            <v>0</v>
          </cell>
          <cell r="CE43" t="str">
            <v>0</v>
          </cell>
          <cell r="CF43" t="str">
            <v>0</v>
          </cell>
          <cell r="CH43" t="str">
            <v>0</v>
          </cell>
          <cell r="CI43" t="str">
            <v>0</v>
          </cell>
          <cell r="CJ43" t="str">
            <v>0</v>
          </cell>
          <cell r="CK43" t="str">
            <v>0</v>
          </cell>
          <cell r="CL43" t="str">
            <v>0</v>
          </cell>
          <cell r="CM43" t="str">
            <v>0</v>
          </cell>
          <cell r="CN43" t="str">
            <v>0</v>
          </cell>
          <cell r="CO43" t="str">
            <v>0</v>
          </cell>
          <cell r="CP43" t="str">
            <v>0</v>
          </cell>
          <cell r="CQ43" t="str">
            <v>0</v>
          </cell>
          <cell r="CR43" t="str">
            <v>0</v>
          </cell>
          <cell r="CS43" t="str">
            <v>0</v>
          </cell>
          <cell r="CT43" t="str">
            <v>0</v>
          </cell>
          <cell r="CV43" t="str">
            <v>0</v>
          </cell>
          <cell r="CW43" t="str">
            <v>0</v>
          </cell>
          <cell r="CX43" t="str">
            <v>0</v>
          </cell>
          <cell r="CY43" t="str">
            <v>0</v>
          </cell>
          <cell r="CZ43" t="str">
            <v>0</v>
          </cell>
          <cell r="DA43" t="str">
            <v>0</v>
          </cell>
          <cell r="DB43" t="str">
            <v>0</v>
          </cell>
          <cell r="DC43" t="str">
            <v>0</v>
          </cell>
          <cell r="DD43" t="str">
            <v>0</v>
          </cell>
          <cell r="DE43" t="str">
            <v>0</v>
          </cell>
          <cell r="DF43" t="str">
            <v>0</v>
          </cell>
          <cell r="DG43" t="str">
            <v>0</v>
          </cell>
          <cell r="DH43" t="str">
            <v>0</v>
          </cell>
          <cell r="DJ43" t="str">
            <v>0</v>
          </cell>
          <cell r="DK43" t="str">
            <v>0</v>
          </cell>
          <cell r="DL43" t="str">
            <v>0</v>
          </cell>
          <cell r="DM43" t="str">
            <v>0</v>
          </cell>
          <cell r="DN43" t="str">
            <v>0</v>
          </cell>
          <cell r="DO43" t="str">
            <v>0</v>
          </cell>
          <cell r="DP43" t="str">
            <v>0</v>
          </cell>
          <cell r="DQ43" t="str">
            <v>0</v>
          </cell>
          <cell r="DR43" t="str">
            <v>0</v>
          </cell>
          <cell r="DS43" t="str">
            <v>0</v>
          </cell>
          <cell r="DT43" t="str">
            <v>0</v>
          </cell>
          <cell r="DU43" t="str">
            <v>0</v>
          </cell>
          <cell r="DV43" t="str">
            <v>0</v>
          </cell>
        </row>
        <row r="44">
          <cell r="A44" t="str">
            <v>Depreciation Expense - Stores Depreciation 4030-30051</v>
          </cell>
          <cell r="B44">
            <v>264.12</v>
          </cell>
          <cell r="C44">
            <v>22.01</v>
          </cell>
          <cell r="D44">
            <v>22.01</v>
          </cell>
          <cell r="E44">
            <v>22.01</v>
          </cell>
          <cell r="F44">
            <v>22.01</v>
          </cell>
          <cell r="G44">
            <v>22.01</v>
          </cell>
          <cell r="H44">
            <v>22.01</v>
          </cell>
          <cell r="I44">
            <v>22.01</v>
          </cell>
          <cell r="J44">
            <v>22.01</v>
          </cell>
          <cell r="K44">
            <v>22.01</v>
          </cell>
          <cell r="L44">
            <v>22.01</v>
          </cell>
          <cell r="M44">
            <v>22.01</v>
          </cell>
          <cell r="N44">
            <v>22.01</v>
          </cell>
          <cell r="P44" t="str">
            <v>0</v>
          </cell>
          <cell r="Q44" t="str">
            <v>0</v>
          </cell>
          <cell r="R44" t="str">
            <v>0</v>
          </cell>
          <cell r="S44" t="str">
            <v>0</v>
          </cell>
          <cell r="T44" t="str">
            <v>0</v>
          </cell>
          <cell r="U44" t="str">
            <v>0</v>
          </cell>
          <cell r="V44" t="str">
            <v>0</v>
          </cell>
          <cell r="W44" t="str">
            <v>0</v>
          </cell>
          <cell r="X44" t="str">
            <v>0</v>
          </cell>
          <cell r="Y44" t="str">
            <v>0</v>
          </cell>
          <cell r="Z44" t="str">
            <v>0</v>
          </cell>
          <cell r="AA44" t="str">
            <v>0</v>
          </cell>
          <cell r="AB44" t="str">
            <v>0</v>
          </cell>
          <cell r="AD44" t="str">
            <v>0</v>
          </cell>
          <cell r="AE44" t="str">
            <v>0</v>
          </cell>
          <cell r="AF44" t="str">
            <v>0</v>
          </cell>
          <cell r="AG44" t="str">
            <v>0</v>
          </cell>
          <cell r="AH44" t="str">
            <v>0</v>
          </cell>
          <cell r="AI44" t="str">
            <v>0</v>
          </cell>
          <cell r="AJ44" t="str">
            <v>0</v>
          </cell>
          <cell r="AK44" t="str">
            <v>0</v>
          </cell>
          <cell r="AL44" t="str">
            <v>0</v>
          </cell>
          <cell r="AM44" t="str">
            <v>0</v>
          </cell>
          <cell r="AN44" t="str">
            <v>0</v>
          </cell>
          <cell r="AO44" t="str">
            <v>0</v>
          </cell>
          <cell r="AP44" t="str">
            <v>0</v>
          </cell>
          <cell r="AR44" t="str">
            <v>0</v>
          </cell>
          <cell r="AS44" t="str">
            <v>0</v>
          </cell>
          <cell r="AT44" t="str">
            <v>0</v>
          </cell>
          <cell r="AU44" t="str">
            <v>0</v>
          </cell>
          <cell r="AV44" t="str">
            <v>0</v>
          </cell>
          <cell r="AW44" t="str">
            <v>0</v>
          </cell>
          <cell r="AX44" t="str">
            <v>0</v>
          </cell>
          <cell r="AY44" t="str">
            <v>0</v>
          </cell>
          <cell r="AZ44" t="str">
            <v>0</v>
          </cell>
          <cell r="BA44" t="str">
            <v>0</v>
          </cell>
          <cell r="BB44" t="str">
            <v>0</v>
          </cell>
          <cell r="BC44" t="str">
            <v>0</v>
          </cell>
          <cell r="BD44" t="str">
            <v>0</v>
          </cell>
          <cell r="BF44" t="str">
            <v>0</v>
          </cell>
          <cell r="BG44" t="str">
            <v>0</v>
          </cell>
          <cell r="BH44" t="str">
            <v>0</v>
          </cell>
          <cell r="BI44" t="str">
            <v>0</v>
          </cell>
          <cell r="BJ44" t="str">
            <v>0</v>
          </cell>
          <cell r="BK44" t="str">
            <v>0</v>
          </cell>
          <cell r="BL44" t="str">
            <v>0</v>
          </cell>
          <cell r="BM44" t="str">
            <v>0</v>
          </cell>
          <cell r="BN44" t="str">
            <v>0</v>
          </cell>
          <cell r="BO44" t="str">
            <v>0</v>
          </cell>
          <cell r="BP44" t="str">
            <v>0</v>
          </cell>
          <cell r="BQ44" t="str">
            <v>0</v>
          </cell>
          <cell r="BR44" t="str">
            <v>0</v>
          </cell>
          <cell r="BT44" t="str">
            <v>0</v>
          </cell>
          <cell r="BU44" t="str">
            <v>0</v>
          </cell>
          <cell r="BV44" t="str">
            <v>0</v>
          </cell>
          <cell r="BW44" t="str">
            <v>0</v>
          </cell>
          <cell r="BX44" t="str">
            <v>0</v>
          </cell>
          <cell r="BY44" t="str">
            <v>0</v>
          </cell>
          <cell r="BZ44" t="str">
            <v>0</v>
          </cell>
          <cell r="CA44" t="str">
            <v>0</v>
          </cell>
          <cell r="CB44" t="str">
            <v>0</v>
          </cell>
          <cell r="CC44" t="str">
            <v>0</v>
          </cell>
          <cell r="CD44" t="str">
            <v>0</v>
          </cell>
          <cell r="CE44" t="str">
            <v>0</v>
          </cell>
          <cell r="CF44" t="str">
            <v>0</v>
          </cell>
          <cell r="CH44" t="str">
            <v>0</v>
          </cell>
          <cell r="CI44" t="str">
            <v>0</v>
          </cell>
          <cell r="CJ44" t="str">
            <v>0</v>
          </cell>
          <cell r="CK44" t="str">
            <v>0</v>
          </cell>
          <cell r="CL44" t="str">
            <v>0</v>
          </cell>
          <cell r="CM44" t="str">
            <v>0</v>
          </cell>
          <cell r="CN44" t="str">
            <v>0</v>
          </cell>
          <cell r="CO44" t="str">
            <v>0</v>
          </cell>
          <cell r="CP44" t="str">
            <v>0</v>
          </cell>
          <cell r="CQ44" t="str">
            <v>0</v>
          </cell>
          <cell r="CR44" t="str">
            <v>0</v>
          </cell>
          <cell r="CS44" t="str">
            <v>0</v>
          </cell>
          <cell r="CT44" t="str">
            <v>0</v>
          </cell>
          <cell r="CV44" t="str">
            <v>0</v>
          </cell>
          <cell r="CW44" t="str">
            <v>0</v>
          </cell>
          <cell r="CX44" t="str">
            <v>0</v>
          </cell>
          <cell r="CY44" t="str">
            <v>0</v>
          </cell>
          <cell r="CZ44" t="str">
            <v>0</v>
          </cell>
          <cell r="DA44" t="str">
            <v>0</v>
          </cell>
          <cell r="DB44" t="str">
            <v>0</v>
          </cell>
          <cell r="DC44" t="str">
            <v>0</v>
          </cell>
          <cell r="DD44" t="str">
            <v>0</v>
          </cell>
          <cell r="DE44" t="str">
            <v>0</v>
          </cell>
          <cell r="DF44" t="str">
            <v>0</v>
          </cell>
          <cell r="DG44" t="str">
            <v>0</v>
          </cell>
          <cell r="DH44" t="str">
            <v>0</v>
          </cell>
          <cell r="DJ44" t="str">
            <v>0</v>
          </cell>
          <cell r="DK44" t="str">
            <v>0</v>
          </cell>
          <cell r="DL44" t="str">
            <v>0</v>
          </cell>
          <cell r="DM44" t="str">
            <v>0</v>
          </cell>
          <cell r="DN44" t="str">
            <v>0</v>
          </cell>
          <cell r="DO44" t="str">
            <v>0</v>
          </cell>
          <cell r="DP44" t="str">
            <v>0</v>
          </cell>
          <cell r="DQ44" t="str">
            <v>0</v>
          </cell>
          <cell r="DR44" t="str">
            <v>0</v>
          </cell>
          <cell r="DS44" t="str">
            <v>0</v>
          </cell>
          <cell r="DT44" t="str">
            <v>0</v>
          </cell>
          <cell r="DU44" t="str">
            <v>0</v>
          </cell>
          <cell r="DV44" t="str">
            <v>0</v>
          </cell>
        </row>
        <row r="45">
          <cell r="A45" t="str">
            <v>Depreciation Expense - Stores Depreciation 4030-30052</v>
          </cell>
          <cell r="B45" t="str">
            <v>0</v>
          </cell>
          <cell r="C45" t="str">
            <v>0</v>
          </cell>
          <cell r="D45" t="str">
            <v>0</v>
          </cell>
          <cell r="E45" t="str">
            <v>0</v>
          </cell>
          <cell r="F45" t="str">
            <v>0</v>
          </cell>
          <cell r="G45" t="str">
            <v>0</v>
          </cell>
          <cell r="H45" t="str">
            <v>0</v>
          </cell>
          <cell r="I45" t="str">
            <v>0</v>
          </cell>
          <cell r="J45" t="str">
            <v>0</v>
          </cell>
          <cell r="K45" t="str">
            <v>0</v>
          </cell>
          <cell r="L45" t="str">
            <v>0</v>
          </cell>
          <cell r="M45" t="str">
            <v>0</v>
          </cell>
          <cell r="N45" t="str">
            <v>0</v>
          </cell>
          <cell r="P45" t="str">
            <v>0</v>
          </cell>
          <cell r="Q45" t="str">
            <v>0</v>
          </cell>
          <cell r="R45" t="str">
            <v>0</v>
          </cell>
          <cell r="S45" t="str">
            <v>0</v>
          </cell>
          <cell r="T45" t="str">
            <v>0</v>
          </cell>
          <cell r="U45" t="str">
            <v>0</v>
          </cell>
          <cell r="V45" t="str">
            <v>0</v>
          </cell>
          <cell r="W45" t="str">
            <v>0</v>
          </cell>
          <cell r="X45" t="str">
            <v>0</v>
          </cell>
          <cell r="Y45" t="str">
            <v>0</v>
          </cell>
          <cell r="Z45" t="str">
            <v>0</v>
          </cell>
          <cell r="AA45" t="str">
            <v>0</v>
          </cell>
          <cell r="AB45" t="str">
            <v>0</v>
          </cell>
          <cell r="AD45" t="str">
            <v>0</v>
          </cell>
          <cell r="AE45" t="str">
            <v>0</v>
          </cell>
          <cell r="AF45" t="str">
            <v>0</v>
          </cell>
          <cell r="AG45" t="str">
            <v>0</v>
          </cell>
          <cell r="AH45" t="str">
            <v>0</v>
          </cell>
          <cell r="AI45" t="str">
            <v>0</v>
          </cell>
          <cell r="AJ45" t="str">
            <v>0</v>
          </cell>
          <cell r="AK45" t="str">
            <v>0</v>
          </cell>
          <cell r="AL45" t="str">
            <v>0</v>
          </cell>
          <cell r="AM45" t="str">
            <v>0</v>
          </cell>
          <cell r="AN45" t="str">
            <v>0</v>
          </cell>
          <cell r="AO45" t="str">
            <v>0</v>
          </cell>
          <cell r="AP45" t="str">
            <v>0</v>
          </cell>
          <cell r="AR45" t="str">
            <v>0</v>
          </cell>
          <cell r="AS45" t="str">
            <v>0</v>
          </cell>
          <cell r="AT45" t="str">
            <v>0</v>
          </cell>
          <cell r="AU45" t="str">
            <v>0</v>
          </cell>
          <cell r="AV45" t="str">
            <v>0</v>
          </cell>
          <cell r="AW45" t="str">
            <v>0</v>
          </cell>
          <cell r="AX45" t="str">
            <v>0</v>
          </cell>
          <cell r="AY45" t="str">
            <v>0</v>
          </cell>
          <cell r="AZ45" t="str">
            <v>0</v>
          </cell>
          <cell r="BA45" t="str">
            <v>0</v>
          </cell>
          <cell r="BB45" t="str">
            <v>0</v>
          </cell>
          <cell r="BC45" t="str">
            <v>0</v>
          </cell>
          <cell r="BD45" t="str">
            <v>0</v>
          </cell>
          <cell r="BF45" t="str">
            <v>0</v>
          </cell>
          <cell r="BG45" t="str">
            <v>0</v>
          </cell>
          <cell r="BH45" t="str">
            <v>0</v>
          </cell>
          <cell r="BI45" t="str">
            <v>0</v>
          </cell>
          <cell r="BJ45" t="str">
            <v>0</v>
          </cell>
          <cell r="BK45" t="str">
            <v>0</v>
          </cell>
          <cell r="BL45" t="str">
            <v>0</v>
          </cell>
          <cell r="BM45" t="str">
            <v>0</v>
          </cell>
          <cell r="BN45" t="str">
            <v>0</v>
          </cell>
          <cell r="BO45" t="str">
            <v>0</v>
          </cell>
          <cell r="BP45" t="str">
            <v>0</v>
          </cell>
          <cell r="BQ45" t="str">
            <v>0</v>
          </cell>
          <cell r="BR45" t="str">
            <v>0</v>
          </cell>
          <cell r="BT45" t="str">
            <v>0</v>
          </cell>
          <cell r="BU45" t="str">
            <v>0</v>
          </cell>
          <cell r="BV45" t="str">
            <v>0</v>
          </cell>
          <cell r="BW45" t="str">
            <v>0</v>
          </cell>
          <cell r="BX45" t="str">
            <v>0</v>
          </cell>
          <cell r="BY45" t="str">
            <v>0</v>
          </cell>
          <cell r="BZ45" t="str">
            <v>0</v>
          </cell>
          <cell r="CA45" t="str">
            <v>0</v>
          </cell>
          <cell r="CB45" t="str">
            <v>0</v>
          </cell>
          <cell r="CC45" t="str">
            <v>0</v>
          </cell>
          <cell r="CD45" t="str">
            <v>0</v>
          </cell>
          <cell r="CE45" t="str">
            <v>0</v>
          </cell>
          <cell r="CF45" t="str">
            <v>0</v>
          </cell>
          <cell r="CH45" t="str">
            <v>0</v>
          </cell>
          <cell r="CI45" t="str">
            <v>0</v>
          </cell>
          <cell r="CJ45" t="str">
            <v>0</v>
          </cell>
          <cell r="CK45" t="str">
            <v>0</v>
          </cell>
          <cell r="CL45" t="str">
            <v>0</v>
          </cell>
          <cell r="CM45" t="str">
            <v>0</v>
          </cell>
          <cell r="CN45" t="str">
            <v>0</v>
          </cell>
          <cell r="CO45" t="str">
            <v>0</v>
          </cell>
          <cell r="CP45" t="str">
            <v>0</v>
          </cell>
          <cell r="CQ45" t="str">
            <v>0</v>
          </cell>
          <cell r="CR45" t="str">
            <v>0</v>
          </cell>
          <cell r="CS45" t="str">
            <v>0</v>
          </cell>
          <cell r="CT45" t="str">
            <v>0</v>
          </cell>
          <cell r="CV45" t="str">
            <v>0</v>
          </cell>
          <cell r="CW45" t="str">
            <v>0</v>
          </cell>
          <cell r="CX45" t="str">
            <v>0</v>
          </cell>
          <cell r="CY45" t="str">
            <v>0</v>
          </cell>
          <cell r="CZ45" t="str">
            <v>0</v>
          </cell>
          <cell r="DA45" t="str">
            <v>0</v>
          </cell>
          <cell r="DB45" t="str">
            <v>0</v>
          </cell>
          <cell r="DC45" t="str">
            <v>0</v>
          </cell>
          <cell r="DD45" t="str">
            <v>0</v>
          </cell>
          <cell r="DE45" t="str">
            <v>0</v>
          </cell>
          <cell r="DF45" t="str">
            <v>0</v>
          </cell>
          <cell r="DG45" t="str">
            <v>0</v>
          </cell>
          <cell r="DH45" t="str">
            <v>0</v>
          </cell>
          <cell r="DJ45" t="str">
            <v>0</v>
          </cell>
          <cell r="DK45" t="str">
            <v>0</v>
          </cell>
          <cell r="DL45" t="str">
            <v>0</v>
          </cell>
          <cell r="DM45" t="str">
            <v>0</v>
          </cell>
          <cell r="DN45" t="str">
            <v>0</v>
          </cell>
          <cell r="DO45" t="str">
            <v>0</v>
          </cell>
          <cell r="DP45" t="str">
            <v>0</v>
          </cell>
          <cell r="DQ45" t="str">
            <v>0</v>
          </cell>
          <cell r="DR45" t="str">
            <v>0</v>
          </cell>
          <cell r="DS45" t="str">
            <v>0</v>
          </cell>
          <cell r="DT45" t="str">
            <v>0</v>
          </cell>
          <cell r="DU45" t="str">
            <v>0</v>
          </cell>
          <cell r="DV45" t="str">
            <v>0</v>
          </cell>
        </row>
        <row r="46">
          <cell r="A46" t="str">
            <v>Depreciation Expense - Tools &amp; Shop Deprec 4030-30061</v>
          </cell>
          <cell r="B46">
            <v>128326.61</v>
          </cell>
          <cell r="C46">
            <v>10016.31</v>
          </cell>
          <cell r="D46">
            <v>10083.51</v>
          </cell>
          <cell r="E46">
            <v>10157.42</v>
          </cell>
          <cell r="F46">
            <v>10239.549999999999</v>
          </cell>
          <cell r="G46">
            <v>10331.950000000001</v>
          </cell>
          <cell r="H46">
            <v>10437.549999999999</v>
          </cell>
          <cell r="I46">
            <v>10560.74</v>
          </cell>
          <cell r="J46">
            <v>10708.58</v>
          </cell>
          <cell r="K46">
            <v>10893.37</v>
          </cell>
          <cell r="L46">
            <v>11139.76</v>
          </cell>
          <cell r="M46">
            <v>11509.35</v>
          </cell>
          <cell r="N46">
            <v>12248.52</v>
          </cell>
          <cell r="P46" t="str">
            <v>0</v>
          </cell>
          <cell r="Q46" t="str">
            <v>0</v>
          </cell>
          <cell r="R46" t="str">
            <v>0</v>
          </cell>
          <cell r="S46" t="str">
            <v>0</v>
          </cell>
          <cell r="T46" t="str">
            <v>0</v>
          </cell>
          <cell r="U46" t="str">
            <v>0</v>
          </cell>
          <cell r="V46" t="str">
            <v>0</v>
          </cell>
          <cell r="W46" t="str">
            <v>0</v>
          </cell>
          <cell r="X46" t="str">
            <v>0</v>
          </cell>
          <cell r="Y46" t="str">
            <v>0</v>
          </cell>
          <cell r="Z46" t="str">
            <v>0</v>
          </cell>
          <cell r="AA46" t="str">
            <v>0</v>
          </cell>
          <cell r="AB46" t="str">
            <v>0</v>
          </cell>
          <cell r="AD46" t="str">
            <v>0</v>
          </cell>
          <cell r="AE46" t="str">
            <v>0</v>
          </cell>
          <cell r="AF46" t="str">
            <v>0</v>
          </cell>
          <cell r="AG46" t="str">
            <v>0</v>
          </cell>
          <cell r="AH46" t="str">
            <v>0</v>
          </cell>
          <cell r="AI46" t="str">
            <v>0</v>
          </cell>
          <cell r="AJ46" t="str">
            <v>0</v>
          </cell>
          <cell r="AK46" t="str">
            <v>0</v>
          </cell>
          <cell r="AL46" t="str">
            <v>0</v>
          </cell>
          <cell r="AM46" t="str">
            <v>0</v>
          </cell>
          <cell r="AN46" t="str">
            <v>0</v>
          </cell>
          <cell r="AO46" t="str">
            <v>0</v>
          </cell>
          <cell r="AP46" t="str">
            <v>0</v>
          </cell>
          <cell r="AR46" t="str">
            <v>0</v>
          </cell>
          <cell r="AS46" t="str">
            <v>0</v>
          </cell>
          <cell r="AT46" t="str">
            <v>0</v>
          </cell>
          <cell r="AU46" t="str">
            <v>0</v>
          </cell>
          <cell r="AV46" t="str">
            <v>0</v>
          </cell>
          <cell r="AW46" t="str">
            <v>0</v>
          </cell>
          <cell r="AX46" t="str">
            <v>0</v>
          </cell>
          <cell r="AY46" t="str">
            <v>0</v>
          </cell>
          <cell r="AZ46" t="str">
            <v>0</v>
          </cell>
          <cell r="BA46" t="str">
            <v>0</v>
          </cell>
          <cell r="BB46" t="str">
            <v>0</v>
          </cell>
          <cell r="BC46" t="str">
            <v>0</v>
          </cell>
          <cell r="BD46" t="str">
            <v>0</v>
          </cell>
          <cell r="BF46" t="str">
            <v>0</v>
          </cell>
          <cell r="BG46" t="str">
            <v>0</v>
          </cell>
          <cell r="BH46" t="str">
            <v>0</v>
          </cell>
          <cell r="BI46" t="str">
            <v>0</v>
          </cell>
          <cell r="BJ46" t="str">
            <v>0</v>
          </cell>
          <cell r="BK46" t="str">
            <v>0</v>
          </cell>
          <cell r="BL46" t="str">
            <v>0</v>
          </cell>
          <cell r="BM46" t="str">
            <v>0</v>
          </cell>
          <cell r="BN46" t="str">
            <v>0</v>
          </cell>
          <cell r="BO46" t="str">
            <v>0</v>
          </cell>
          <cell r="BP46" t="str">
            <v>0</v>
          </cell>
          <cell r="BQ46" t="str">
            <v>0</v>
          </cell>
          <cell r="BR46" t="str">
            <v>0</v>
          </cell>
          <cell r="BT46" t="str">
            <v>0</v>
          </cell>
          <cell r="BU46" t="str">
            <v>0</v>
          </cell>
          <cell r="BV46" t="str">
            <v>0</v>
          </cell>
          <cell r="BW46" t="str">
            <v>0</v>
          </cell>
          <cell r="BX46" t="str">
            <v>0</v>
          </cell>
          <cell r="BY46" t="str">
            <v>0</v>
          </cell>
          <cell r="BZ46" t="str">
            <v>0</v>
          </cell>
          <cell r="CA46" t="str">
            <v>0</v>
          </cell>
          <cell r="CB46" t="str">
            <v>0</v>
          </cell>
          <cell r="CC46" t="str">
            <v>0</v>
          </cell>
          <cell r="CD46" t="str">
            <v>0</v>
          </cell>
          <cell r="CE46" t="str">
            <v>0</v>
          </cell>
          <cell r="CF46" t="str">
            <v>0</v>
          </cell>
          <cell r="CH46" t="str">
            <v>0</v>
          </cell>
          <cell r="CI46" t="str">
            <v>0</v>
          </cell>
          <cell r="CJ46" t="str">
            <v>0</v>
          </cell>
          <cell r="CK46" t="str">
            <v>0</v>
          </cell>
          <cell r="CL46" t="str">
            <v>0</v>
          </cell>
          <cell r="CM46" t="str">
            <v>0</v>
          </cell>
          <cell r="CN46" t="str">
            <v>0</v>
          </cell>
          <cell r="CO46" t="str">
            <v>0</v>
          </cell>
          <cell r="CP46" t="str">
            <v>0</v>
          </cell>
          <cell r="CQ46" t="str">
            <v>0</v>
          </cell>
          <cell r="CR46" t="str">
            <v>0</v>
          </cell>
          <cell r="CS46" t="str">
            <v>0</v>
          </cell>
          <cell r="CT46" t="str">
            <v>0</v>
          </cell>
          <cell r="CV46" t="str">
            <v>0</v>
          </cell>
          <cell r="CW46" t="str">
            <v>0</v>
          </cell>
          <cell r="CX46" t="str">
            <v>0</v>
          </cell>
          <cell r="CY46" t="str">
            <v>0</v>
          </cell>
          <cell r="CZ46" t="str">
            <v>0</v>
          </cell>
          <cell r="DA46" t="str">
            <v>0</v>
          </cell>
          <cell r="DB46" t="str">
            <v>0</v>
          </cell>
          <cell r="DC46" t="str">
            <v>0</v>
          </cell>
          <cell r="DD46" t="str">
            <v>0</v>
          </cell>
          <cell r="DE46" t="str">
            <v>0</v>
          </cell>
          <cell r="DF46" t="str">
            <v>0</v>
          </cell>
          <cell r="DG46" t="str">
            <v>0</v>
          </cell>
          <cell r="DH46" t="str">
            <v>0</v>
          </cell>
          <cell r="DJ46" t="str">
            <v>0</v>
          </cell>
          <cell r="DK46" t="str">
            <v>0</v>
          </cell>
          <cell r="DL46" t="str">
            <v>0</v>
          </cell>
          <cell r="DM46" t="str">
            <v>0</v>
          </cell>
          <cell r="DN46" t="str">
            <v>0</v>
          </cell>
          <cell r="DO46" t="str">
            <v>0</v>
          </cell>
          <cell r="DP46" t="str">
            <v>0</v>
          </cell>
          <cell r="DQ46" t="str">
            <v>0</v>
          </cell>
          <cell r="DR46" t="str">
            <v>0</v>
          </cell>
          <cell r="DS46" t="str">
            <v>0</v>
          </cell>
          <cell r="DT46" t="str">
            <v>0</v>
          </cell>
          <cell r="DU46" t="str">
            <v>0</v>
          </cell>
          <cell r="DV46" t="str">
            <v>0</v>
          </cell>
        </row>
        <row r="47">
          <cell r="A47" t="str">
            <v>Depreciation Expense - Tools &amp; Shop Deprec 4030-30062</v>
          </cell>
          <cell r="B47" t="str">
            <v>0</v>
          </cell>
          <cell r="C47" t="str">
            <v>0</v>
          </cell>
          <cell r="D47" t="str">
            <v>0</v>
          </cell>
          <cell r="E47" t="str">
            <v>0</v>
          </cell>
          <cell r="F47" t="str">
            <v>0</v>
          </cell>
          <cell r="G47" t="str">
            <v>0</v>
          </cell>
          <cell r="H47" t="str">
            <v>0</v>
          </cell>
          <cell r="I47" t="str">
            <v>0</v>
          </cell>
          <cell r="J47" t="str">
            <v>0</v>
          </cell>
          <cell r="K47" t="str">
            <v>0</v>
          </cell>
          <cell r="L47" t="str">
            <v>0</v>
          </cell>
          <cell r="M47" t="str">
            <v>0</v>
          </cell>
          <cell r="N47" t="str">
            <v>0</v>
          </cell>
          <cell r="P47" t="str">
            <v>0</v>
          </cell>
          <cell r="Q47" t="str">
            <v>0</v>
          </cell>
          <cell r="R47" t="str">
            <v>0</v>
          </cell>
          <cell r="S47" t="str">
            <v>0</v>
          </cell>
          <cell r="T47" t="str">
            <v>0</v>
          </cell>
          <cell r="U47" t="str">
            <v>0</v>
          </cell>
          <cell r="V47" t="str">
            <v>0</v>
          </cell>
          <cell r="W47" t="str">
            <v>0</v>
          </cell>
          <cell r="X47" t="str">
            <v>0</v>
          </cell>
          <cell r="Y47" t="str">
            <v>0</v>
          </cell>
          <cell r="Z47" t="str">
            <v>0</v>
          </cell>
          <cell r="AA47" t="str">
            <v>0</v>
          </cell>
          <cell r="AB47" t="str">
            <v>0</v>
          </cell>
          <cell r="AD47" t="str">
            <v>0</v>
          </cell>
          <cell r="AE47" t="str">
            <v>0</v>
          </cell>
          <cell r="AF47" t="str">
            <v>0</v>
          </cell>
          <cell r="AG47" t="str">
            <v>0</v>
          </cell>
          <cell r="AH47" t="str">
            <v>0</v>
          </cell>
          <cell r="AI47" t="str">
            <v>0</v>
          </cell>
          <cell r="AJ47" t="str">
            <v>0</v>
          </cell>
          <cell r="AK47" t="str">
            <v>0</v>
          </cell>
          <cell r="AL47" t="str">
            <v>0</v>
          </cell>
          <cell r="AM47" t="str">
            <v>0</v>
          </cell>
          <cell r="AN47" t="str">
            <v>0</v>
          </cell>
          <cell r="AO47" t="str">
            <v>0</v>
          </cell>
          <cell r="AP47" t="str">
            <v>0</v>
          </cell>
          <cell r="AR47" t="str">
            <v>0</v>
          </cell>
          <cell r="AS47" t="str">
            <v>0</v>
          </cell>
          <cell r="AT47" t="str">
            <v>0</v>
          </cell>
          <cell r="AU47" t="str">
            <v>0</v>
          </cell>
          <cell r="AV47" t="str">
            <v>0</v>
          </cell>
          <cell r="AW47" t="str">
            <v>0</v>
          </cell>
          <cell r="AX47" t="str">
            <v>0</v>
          </cell>
          <cell r="AY47" t="str">
            <v>0</v>
          </cell>
          <cell r="AZ47" t="str">
            <v>0</v>
          </cell>
          <cell r="BA47" t="str">
            <v>0</v>
          </cell>
          <cell r="BB47" t="str">
            <v>0</v>
          </cell>
          <cell r="BC47" t="str">
            <v>0</v>
          </cell>
          <cell r="BD47" t="str">
            <v>0</v>
          </cell>
          <cell r="BF47" t="str">
            <v>0</v>
          </cell>
          <cell r="BG47" t="str">
            <v>0</v>
          </cell>
          <cell r="BH47" t="str">
            <v>0</v>
          </cell>
          <cell r="BI47" t="str">
            <v>0</v>
          </cell>
          <cell r="BJ47" t="str">
            <v>0</v>
          </cell>
          <cell r="BK47" t="str">
            <v>0</v>
          </cell>
          <cell r="BL47" t="str">
            <v>0</v>
          </cell>
          <cell r="BM47" t="str">
            <v>0</v>
          </cell>
          <cell r="BN47" t="str">
            <v>0</v>
          </cell>
          <cell r="BO47" t="str">
            <v>0</v>
          </cell>
          <cell r="BP47" t="str">
            <v>0</v>
          </cell>
          <cell r="BQ47" t="str">
            <v>0</v>
          </cell>
          <cell r="BR47" t="str">
            <v>0</v>
          </cell>
          <cell r="BT47" t="str">
            <v>0</v>
          </cell>
          <cell r="BU47" t="str">
            <v>0</v>
          </cell>
          <cell r="BV47" t="str">
            <v>0</v>
          </cell>
          <cell r="BW47" t="str">
            <v>0</v>
          </cell>
          <cell r="BX47" t="str">
            <v>0</v>
          </cell>
          <cell r="BY47" t="str">
            <v>0</v>
          </cell>
          <cell r="BZ47" t="str">
            <v>0</v>
          </cell>
          <cell r="CA47" t="str">
            <v>0</v>
          </cell>
          <cell r="CB47" t="str">
            <v>0</v>
          </cell>
          <cell r="CC47" t="str">
            <v>0</v>
          </cell>
          <cell r="CD47" t="str">
            <v>0</v>
          </cell>
          <cell r="CE47" t="str">
            <v>0</v>
          </cell>
          <cell r="CF47" t="str">
            <v>0</v>
          </cell>
          <cell r="CH47" t="str">
            <v>0</v>
          </cell>
          <cell r="CI47" t="str">
            <v>0</v>
          </cell>
          <cell r="CJ47" t="str">
            <v>0</v>
          </cell>
          <cell r="CK47" t="str">
            <v>0</v>
          </cell>
          <cell r="CL47" t="str">
            <v>0</v>
          </cell>
          <cell r="CM47" t="str">
            <v>0</v>
          </cell>
          <cell r="CN47" t="str">
            <v>0</v>
          </cell>
          <cell r="CO47" t="str">
            <v>0</v>
          </cell>
          <cell r="CP47" t="str">
            <v>0</v>
          </cell>
          <cell r="CQ47" t="str">
            <v>0</v>
          </cell>
          <cell r="CR47" t="str">
            <v>0</v>
          </cell>
          <cell r="CS47" t="str">
            <v>0</v>
          </cell>
          <cell r="CT47" t="str">
            <v>0</v>
          </cell>
          <cell r="CV47" t="str">
            <v>0</v>
          </cell>
          <cell r="CW47" t="str">
            <v>0</v>
          </cell>
          <cell r="CX47" t="str">
            <v>0</v>
          </cell>
          <cell r="CY47" t="str">
            <v>0</v>
          </cell>
          <cell r="CZ47" t="str">
            <v>0</v>
          </cell>
          <cell r="DA47" t="str">
            <v>0</v>
          </cell>
          <cell r="DB47" t="str">
            <v>0</v>
          </cell>
          <cell r="DC47" t="str">
            <v>0</v>
          </cell>
          <cell r="DD47" t="str">
            <v>0</v>
          </cell>
          <cell r="DE47" t="str">
            <v>0</v>
          </cell>
          <cell r="DF47" t="str">
            <v>0</v>
          </cell>
          <cell r="DG47" t="str">
            <v>0</v>
          </cell>
          <cell r="DH47" t="str">
            <v>0</v>
          </cell>
          <cell r="DJ47" t="str">
            <v>0</v>
          </cell>
          <cell r="DK47" t="str">
            <v>0</v>
          </cell>
          <cell r="DL47" t="str">
            <v>0</v>
          </cell>
          <cell r="DM47" t="str">
            <v>0</v>
          </cell>
          <cell r="DN47" t="str">
            <v>0</v>
          </cell>
          <cell r="DO47" t="str">
            <v>0</v>
          </cell>
          <cell r="DP47" t="str">
            <v>0</v>
          </cell>
          <cell r="DQ47" t="str">
            <v>0</v>
          </cell>
          <cell r="DR47" t="str">
            <v>0</v>
          </cell>
          <cell r="DS47" t="str">
            <v>0</v>
          </cell>
          <cell r="DT47" t="str">
            <v>0</v>
          </cell>
          <cell r="DU47" t="str">
            <v>0</v>
          </cell>
          <cell r="DV47" t="str">
            <v>0</v>
          </cell>
        </row>
        <row r="48">
          <cell r="A48" t="str">
            <v>Depreciation Expense - Lab Depreciation 4030-30071</v>
          </cell>
          <cell r="B48">
            <v>8723.86</v>
          </cell>
          <cell r="C48">
            <v>745.47</v>
          </cell>
          <cell r="D48">
            <v>743.64</v>
          </cell>
          <cell r="E48">
            <v>741.62</v>
          </cell>
          <cell r="F48">
            <v>739.38</v>
          </cell>
          <cell r="G48">
            <v>736.86</v>
          </cell>
          <cell r="H48">
            <v>733.98</v>
          </cell>
          <cell r="I48">
            <v>730.62</v>
          </cell>
          <cell r="J48">
            <v>726.59</v>
          </cell>
          <cell r="K48">
            <v>721.55</v>
          </cell>
          <cell r="L48">
            <v>714.83</v>
          </cell>
          <cell r="M48">
            <v>704.74</v>
          </cell>
          <cell r="N48">
            <v>684.58</v>
          </cell>
          <cell r="P48" t="str">
            <v>0</v>
          </cell>
          <cell r="Q48" t="str">
            <v>0</v>
          </cell>
          <cell r="R48" t="str">
            <v>0</v>
          </cell>
          <cell r="S48" t="str">
            <v>0</v>
          </cell>
          <cell r="T48" t="str">
            <v>0</v>
          </cell>
          <cell r="U48" t="str">
            <v>0</v>
          </cell>
          <cell r="V48" t="str">
            <v>0</v>
          </cell>
          <cell r="W48" t="str">
            <v>0</v>
          </cell>
          <cell r="X48" t="str">
            <v>0</v>
          </cell>
          <cell r="Y48" t="str">
            <v>0</v>
          </cell>
          <cell r="Z48" t="str">
            <v>0</v>
          </cell>
          <cell r="AA48" t="str">
            <v>0</v>
          </cell>
          <cell r="AB48" t="str">
            <v>0</v>
          </cell>
          <cell r="AD48" t="str">
            <v>0</v>
          </cell>
          <cell r="AE48" t="str">
            <v>0</v>
          </cell>
          <cell r="AF48" t="str">
            <v>0</v>
          </cell>
          <cell r="AG48" t="str">
            <v>0</v>
          </cell>
          <cell r="AH48" t="str">
            <v>0</v>
          </cell>
          <cell r="AI48" t="str">
            <v>0</v>
          </cell>
          <cell r="AJ48" t="str">
            <v>0</v>
          </cell>
          <cell r="AK48" t="str">
            <v>0</v>
          </cell>
          <cell r="AL48" t="str">
            <v>0</v>
          </cell>
          <cell r="AM48" t="str">
            <v>0</v>
          </cell>
          <cell r="AN48" t="str">
            <v>0</v>
          </cell>
          <cell r="AO48" t="str">
            <v>0</v>
          </cell>
          <cell r="AP48" t="str">
            <v>0</v>
          </cell>
          <cell r="AR48" t="str">
            <v>0</v>
          </cell>
          <cell r="AS48" t="str">
            <v>0</v>
          </cell>
          <cell r="AT48" t="str">
            <v>0</v>
          </cell>
          <cell r="AU48" t="str">
            <v>0</v>
          </cell>
          <cell r="AV48" t="str">
            <v>0</v>
          </cell>
          <cell r="AW48" t="str">
            <v>0</v>
          </cell>
          <cell r="AX48" t="str">
            <v>0</v>
          </cell>
          <cell r="AY48" t="str">
            <v>0</v>
          </cell>
          <cell r="AZ48" t="str">
            <v>0</v>
          </cell>
          <cell r="BA48" t="str">
            <v>0</v>
          </cell>
          <cell r="BB48" t="str">
            <v>0</v>
          </cell>
          <cell r="BC48" t="str">
            <v>0</v>
          </cell>
          <cell r="BD48" t="str">
            <v>0</v>
          </cell>
          <cell r="BF48" t="str">
            <v>0</v>
          </cell>
          <cell r="BG48" t="str">
            <v>0</v>
          </cell>
          <cell r="BH48" t="str">
            <v>0</v>
          </cell>
          <cell r="BI48" t="str">
            <v>0</v>
          </cell>
          <cell r="BJ48" t="str">
            <v>0</v>
          </cell>
          <cell r="BK48" t="str">
            <v>0</v>
          </cell>
          <cell r="BL48" t="str">
            <v>0</v>
          </cell>
          <cell r="BM48" t="str">
            <v>0</v>
          </cell>
          <cell r="BN48" t="str">
            <v>0</v>
          </cell>
          <cell r="BO48" t="str">
            <v>0</v>
          </cell>
          <cell r="BP48" t="str">
            <v>0</v>
          </cell>
          <cell r="BQ48" t="str">
            <v>0</v>
          </cell>
          <cell r="BR48" t="str">
            <v>0</v>
          </cell>
          <cell r="BT48" t="str">
            <v>0</v>
          </cell>
          <cell r="BU48" t="str">
            <v>0</v>
          </cell>
          <cell r="BV48" t="str">
            <v>0</v>
          </cell>
          <cell r="BW48" t="str">
            <v>0</v>
          </cell>
          <cell r="BX48" t="str">
            <v>0</v>
          </cell>
          <cell r="BY48" t="str">
            <v>0</v>
          </cell>
          <cell r="BZ48" t="str">
            <v>0</v>
          </cell>
          <cell r="CA48" t="str">
            <v>0</v>
          </cell>
          <cell r="CB48" t="str">
            <v>0</v>
          </cell>
          <cell r="CC48" t="str">
            <v>0</v>
          </cell>
          <cell r="CD48" t="str">
            <v>0</v>
          </cell>
          <cell r="CE48" t="str">
            <v>0</v>
          </cell>
          <cell r="CF48" t="str">
            <v>0</v>
          </cell>
          <cell r="CH48" t="str">
            <v>0</v>
          </cell>
          <cell r="CI48" t="str">
            <v>0</v>
          </cell>
          <cell r="CJ48" t="str">
            <v>0</v>
          </cell>
          <cell r="CK48" t="str">
            <v>0</v>
          </cell>
          <cell r="CL48" t="str">
            <v>0</v>
          </cell>
          <cell r="CM48" t="str">
            <v>0</v>
          </cell>
          <cell r="CN48" t="str">
            <v>0</v>
          </cell>
          <cell r="CO48" t="str">
            <v>0</v>
          </cell>
          <cell r="CP48" t="str">
            <v>0</v>
          </cell>
          <cell r="CQ48" t="str">
            <v>0</v>
          </cell>
          <cell r="CR48" t="str">
            <v>0</v>
          </cell>
          <cell r="CS48" t="str">
            <v>0</v>
          </cell>
          <cell r="CT48" t="str">
            <v>0</v>
          </cell>
          <cell r="CV48" t="str">
            <v>0</v>
          </cell>
          <cell r="CW48" t="str">
            <v>0</v>
          </cell>
          <cell r="CX48" t="str">
            <v>0</v>
          </cell>
          <cell r="CY48" t="str">
            <v>0</v>
          </cell>
          <cell r="CZ48" t="str">
            <v>0</v>
          </cell>
          <cell r="DA48" t="str">
            <v>0</v>
          </cell>
          <cell r="DB48" t="str">
            <v>0</v>
          </cell>
          <cell r="DC48" t="str">
            <v>0</v>
          </cell>
          <cell r="DD48" t="str">
            <v>0</v>
          </cell>
          <cell r="DE48" t="str">
            <v>0</v>
          </cell>
          <cell r="DF48" t="str">
            <v>0</v>
          </cell>
          <cell r="DG48" t="str">
            <v>0</v>
          </cell>
          <cell r="DH48" t="str">
            <v>0</v>
          </cell>
          <cell r="DJ48" t="str">
            <v>0</v>
          </cell>
          <cell r="DK48" t="str">
            <v>0</v>
          </cell>
          <cell r="DL48" t="str">
            <v>0</v>
          </cell>
          <cell r="DM48" t="str">
            <v>0</v>
          </cell>
          <cell r="DN48" t="str">
            <v>0</v>
          </cell>
          <cell r="DO48" t="str">
            <v>0</v>
          </cell>
          <cell r="DP48" t="str">
            <v>0</v>
          </cell>
          <cell r="DQ48" t="str">
            <v>0</v>
          </cell>
          <cell r="DR48" t="str">
            <v>0</v>
          </cell>
          <cell r="DS48" t="str">
            <v>0</v>
          </cell>
          <cell r="DT48" t="str">
            <v>0</v>
          </cell>
          <cell r="DU48" t="str">
            <v>0</v>
          </cell>
          <cell r="DV48" t="str">
            <v>0</v>
          </cell>
        </row>
        <row r="49">
          <cell r="A49" t="str">
            <v>Depreciation Expense - Lab Depreciation Ca 4030-30072</v>
          </cell>
          <cell r="B49" t="str">
            <v>0</v>
          </cell>
          <cell r="C49" t="str">
            <v>0</v>
          </cell>
          <cell r="D49" t="str">
            <v>0</v>
          </cell>
          <cell r="E49" t="str">
            <v>0</v>
          </cell>
          <cell r="F49" t="str">
            <v>0</v>
          </cell>
          <cell r="G49" t="str">
            <v>0</v>
          </cell>
          <cell r="H49" t="str">
            <v>0</v>
          </cell>
          <cell r="I49" t="str">
            <v>0</v>
          </cell>
          <cell r="J49" t="str">
            <v>0</v>
          </cell>
          <cell r="K49" t="str">
            <v>0</v>
          </cell>
          <cell r="L49" t="str">
            <v>0</v>
          </cell>
          <cell r="M49" t="str">
            <v>0</v>
          </cell>
          <cell r="N49" t="str">
            <v>0</v>
          </cell>
          <cell r="P49" t="str">
            <v>0</v>
          </cell>
          <cell r="Q49" t="str">
            <v>0</v>
          </cell>
          <cell r="R49" t="str">
            <v>0</v>
          </cell>
          <cell r="S49" t="str">
            <v>0</v>
          </cell>
          <cell r="T49" t="str">
            <v>0</v>
          </cell>
          <cell r="U49" t="str">
            <v>0</v>
          </cell>
          <cell r="V49" t="str">
            <v>0</v>
          </cell>
          <cell r="W49" t="str">
            <v>0</v>
          </cell>
          <cell r="X49" t="str">
            <v>0</v>
          </cell>
          <cell r="Y49" t="str">
            <v>0</v>
          </cell>
          <cell r="Z49" t="str">
            <v>0</v>
          </cell>
          <cell r="AA49" t="str">
            <v>0</v>
          </cell>
          <cell r="AB49" t="str">
            <v>0</v>
          </cell>
          <cell r="AD49" t="str">
            <v>0</v>
          </cell>
          <cell r="AE49" t="str">
            <v>0</v>
          </cell>
          <cell r="AF49" t="str">
            <v>0</v>
          </cell>
          <cell r="AG49" t="str">
            <v>0</v>
          </cell>
          <cell r="AH49" t="str">
            <v>0</v>
          </cell>
          <cell r="AI49" t="str">
            <v>0</v>
          </cell>
          <cell r="AJ49" t="str">
            <v>0</v>
          </cell>
          <cell r="AK49" t="str">
            <v>0</v>
          </cell>
          <cell r="AL49" t="str">
            <v>0</v>
          </cell>
          <cell r="AM49" t="str">
            <v>0</v>
          </cell>
          <cell r="AN49" t="str">
            <v>0</v>
          </cell>
          <cell r="AO49" t="str">
            <v>0</v>
          </cell>
          <cell r="AP49" t="str">
            <v>0</v>
          </cell>
          <cell r="AR49" t="str">
            <v>0</v>
          </cell>
          <cell r="AS49" t="str">
            <v>0</v>
          </cell>
          <cell r="AT49" t="str">
            <v>0</v>
          </cell>
          <cell r="AU49" t="str">
            <v>0</v>
          </cell>
          <cell r="AV49" t="str">
            <v>0</v>
          </cell>
          <cell r="AW49" t="str">
            <v>0</v>
          </cell>
          <cell r="AX49" t="str">
            <v>0</v>
          </cell>
          <cell r="AY49" t="str">
            <v>0</v>
          </cell>
          <cell r="AZ49" t="str">
            <v>0</v>
          </cell>
          <cell r="BA49" t="str">
            <v>0</v>
          </cell>
          <cell r="BB49" t="str">
            <v>0</v>
          </cell>
          <cell r="BC49" t="str">
            <v>0</v>
          </cell>
          <cell r="BD49" t="str">
            <v>0</v>
          </cell>
          <cell r="BF49" t="str">
            <v>0</v>
          </cell>
          <cell r="BG49" t="str">
            <v>0</v>
          </cell>
          <cell r="BH49" t="str">
            <v>0</v>
          </cell>
          <cell r="BI49" t="str">
            <v>0</v>
          </cell>
          <cell r="BJ49" t="str">
            <v>0</v>
          </cell>
          <cell r="BK49" t="str">
            <v>0</v>
          </cell>
          <cell r="BL49" t="str">
            <v>0</v>
          </cell>
          <cell r="BM49" t="str">
            <v>0</v>
          </cell>
          <cell r="BN49" t="str">
            <v>0</v>
          </cell>
          <cell r="BO49" t="str">
            <v>0</v>
          </cell>
          <cell r="BP49" t="str">
            <v>0</v>
          </cell>
          <cell r="BQ49" t="str">
            <v>0</v>
          </cell>
          <cell r="BR49" t="str">
            <v>0</v>
          </cell>
          <cell r="BT49" t="str">
            <v>0</v>
          </cell>
          <cell r="BU49" t="str">
            <v>0</v>
          </cell>
          <cell r="BV49" t="str">
            <v>0</v>
          </cell>
          <cell r="BW49" t="str">
            <v>0</v>
          </cell>
          <cell r="BX49" t="str">
            <v>0</v>
          </cell>
          <cell r="BY49" t="str">
            <v>0</v>
          </cell>
          <cell r="BZ49" t="str">
            <v>0</v>
          </cell>
          <cell r="CA49" t="str">
            <v>0</v>
          </cell>
          <cell r="CB49" t="str">
            <v>0</v>
          </cell>
          <cell r="CC49" t="str">
            <v>0</v>
          </cell>
          <cell r="CD49" t="str">
            <v>0</v>
          </cell>
          <cell r="CE49" t="str">
            <v>0</v>
          </cell>
          <cell r="CF49" t="str">
            <v>0</v>
          </cell>
          <cell r="CH49" t="str">
            <v>0</v>
          </cell>
          <cell r="CI49" t="str">
            <v>0</v>
          </cell>
          <cell r="CJ49" t="str">
            <v>0</v>
          </cell>
          <cell r="CK49" t="str">
            <v>0</v>
          </cell>
          <cell r="CL49" t="str">
            <v>0</v>
          </cell>
          <cell r="CM49" t="str">
            <v>0</v>
          </cell>
          <cell r="CN49" t="str">
            <v>0</v>
          </cell>
          <cell r="CO49" t="str">
            <v>0</v>
          </cell>
          <cell r="CP49" t="str">
            <v>0</v>
          </cell>
          <cell r="CQ49" t="str">
            <v>0</v>
          </cell>
          <cell r="CR49" t="str">
            <v>0</v>
          </cell>
          <cell r="CS49" t="str">
            <v>0</v>
          </cell>
          <cell r="CT49" t="str">
            <v>0</v>
          </cell>
          <cell r="CV49" t="str">
            <v>0</v>
          </cell>
          <cell r="CW49" t="str">
            <v>0</v>
          </cell>
          <cell r="CX49" t="str">
            <v>0</v>
          </cell>
          <cell r="CY49" t="str">
            <v>0</v>
          </cell>
          <cell r="CZ49" t="str">
            <v>0</v>
          </cell>
          <cell r="DA49" t="str">
            <v>0</v>
          </cell>
          <cell r="DB49" t="str">
            <v>0</v>
          </cell>
          <cell r="DC49" t="str">
            <v>0</v>
          </cell>
          <cell r="DD49" t="str">
            <v>0</v>
          </cell>
          <cell r="DE49" t="str">
            <v>0</v>
          </cell>
          <cell r="DF49" t="str">
            <v>0</v>
          </cell>
          <cell r="DG49" t="str">
            <v>0</v>
          </cell>
          <cell r="DH49" t="str">
            <v>0</v>
          </cell>
          <cell r="DJ49" t="str">
            <v>0</v>
          </cell>
          <cell r="DK49" t="str">
            <v>0</v>
          </cell>
          <cell r="DL49" t="str">
            <v>0</v>
          </cell>
          <cell r="DM49" t="str">
            <v>0</v>
          </cell>
          <cell r="DN49" t="str">
            <v>0</v>
          </cell>
          <cell r="DO49" t="str">
            <v>0</v>
          </cell>
          <cell r="DP49" t="str">
            <v>0</v>
          </cell>
          <cell r="DQ49" t="str">
            <v>0</v>
          </cell>
          <cell r="DR49" t="str">
            <v>0</v>
          </cell>
          <cell r="DS49" t="str">
            <v>0</v>
          </cell>
          <cell r="DT49" t="str">
            <v>0</v>
          </cell>
          <cell r="DU49" t="str">
            <v>0</v>
          </cell>
          <cell r="DV49" t="str">
            <v>0</v>
          </cell>
        </row>
        <row r="50">
          <cell r="A50" t="str">
            <v>Depreciation Expense - Billed to West Tex  4030-40001</v>
          </cell>
          <cell r="B50" t="str">
            <v>0</v>
          </cell>
          <cell r="C50" t="str">
            <v>0</v>
          </cell>
          <cell r="D50" t="str">
            <v>0</v>
          </cell>
          <cell r="E50" t="str">
            <v>0</v>
          </cell>
          <cell r="F50" t="str">
            <v>0</v>
          </cell>
          <cell r="G50" t="str">
            <v>0</v>
          </cell>
          <cell r="H50" t="str">
            <v>0</v>
          </cell>
          <cell r="I50" t="str">
            <v>0</v>
          </cell>
          <cell r="J50" t="str">
            <v>0</v>
          </cell>
          <cell r="K50" t="str">
            <v>0</v>
          </cell>
          <cell r="L50" t="str">
            <v>0</v>
          </cell>
          <cell r="M50" t="str">
            <v>0</v>
          </cell>
          <cell r="N50" t="str">
            <v>0</v>
          </cell>
          <cell r="P50" t="str">
            <v>0</v>
          </cell>
          <cell r="Q50" t="str">
            <v>0</v>
          </cell>
          <cell r="R50" t="str">
            <v>0</v>
          </cell>
          <cell r="S50" t="str">
            <v>0</v>
          </cell>
          <cell r="T50" t="str">
            <v>0</v>
          </cell>
          <cell r="U50" t="str">
            <v>0</v>
          </cell>
          <cell r="V50" t="str">
            <v>0</v>
          </cell>
          <cell r="W50" t="str">
            <v>0</v>
          </cell>
          <cell r="X50" t="str">
            <v>0</v>
          </cell>
          <cell r="Y50" t="str">
            <v>0</v>
          </cell>
          <cell r="Z50" t="str">
            <v>0</v>
          </cell>
          <cell r="AA50" t="str">
            <v>0</v>
          </cell>
          <cell r="AB50" t="str">
            <v>0</v>
          </cell>
          <cell r="AD50" t="str">
            <v>0</v>
          </cell>
          <cell r="AE50" t="str">
            <v>0</v>
          </cell>
          <cell r="AF50" t="str">
            <v>0</v>
          </cell>
          <cell r="AG50" t="str">
            <v>0</v>
          </cell>
          <cell r="AH50" t="str">
            <v>0</v>
          </cell>
          <cell r="AI50" t="str">
            <v>0</v>
          </cell>
          <cell r="AJ50" t="str">
            <v>0</v>
          </cell>
          <cell r="AK50" t="str">
            <v>0</v>
          </cell>
          <cell r="AL50" t="str">
            <v>0</v>
          </cell>
          <cell r="AM50" t="str">
            <v>0</v>
          </cell>
          <cell r="AN50" t="str">
            <v>0</v>
          </cell>
          <cell r="AO50" t="str">
            <v>0</v>
          </cell>
          <cell r="AP50" t="str">
            <v>0</v>
          </cell>
          <cell r="AR50" t="str">
            <v>0</v>
          </cell>
          <cell r="AS50" t="str">
            <v>0</v>
          </cell>
          <cell r="AT50" t="str">
            <v>0</v>
          </cell>
          <cell r="AU50" t="str">
            <v>0</v>
          </cell>
          <cell r="AV50" t="str">
            <v>0</v>
          </cell>
          <cell r="AW50" t="str">
            <v>0</v>
          </cell>
          <cell r="AX50" t="str">
            <v>0</v>
          </cell>
          <cell r="AY50" t="str">
            <v>0</v>
          </cell>
          <cell r="AZ50" t="str">
            <v>0</v>
          </cell>
          <cell r="BA50" t="str">
            <v>0</v>
          </cell>
          <cell r="BB50" t="str">
            <v>0</v>
          </cell>
          <cell r="BC50" t="str">
            <v>0</v>
          </cell>
          <cell r="BD50" t="str">
            <v>0</v>
          </cell>
          <cell r="BF50" t="str">
            <v>0</v>
          </cell>
          <cell r="BG50" t="str">
            <v>0</v>
          </cell>
          <cell r="BH50" t="str">
            <v>0</v>
          </cell>
          <cell r="BI50" t="str">
            <v>0</v>
          </cell>
          <cell r="BJ50" t="str">
            <v>0</v>
          </cell>
          <cell r="BK50" t="str">
            <v>0</v>
          </cell>
          <cell r="BL50" t="str">
            <v>0</v>
          </cell>
          <cell r="BM50" t="str">
            <v>0</v>
          </cell>
          <cell r="BN50" t="str">
            <v>0</v>
          </cell>
          <cell r="BO50" t="str">
            <v>0</v>
          </cell>
          <cell r="BP50" t="str">
            <v>0</v>
          </cell>
          <cell r="BQ50" t="str">
            <v>0</v>
          </cell>
          <cell r="BR50" t="str">
            <v>0</v>
          </cell>
          <cell r="BT50" t="str">
            <v>0</v>
          </cell>
          <cell r="BU50" t="str">
            <v>0</v>
          </cell>
          <cell r="BV50" t="str">
            <v>0</v>
          </cell>
          <cell r="BW50" t="str">
            <v>0</v>
          </cell>
          <cell r="BX50" t="str">
            <v>0</v>
          </cell>
          <cell r="BY50" t="str">
            <v>0</v>
          </cell>
          <cell r="BZ50" t="str">
            <v>0</v>
          </cell>
          <cell r="CA50" t="str">
            <v>0</v>
          </cell>
          <cell r="CB50" t="str">
            <v>0</v>
          </cell>
          <cell r="CC50" t="str">
            <v>0</v>
          </cell>
          <cell r="CD50" t="str">
            <v>0</v>
          </cell>
          <cell r="CE50" t="str">
            <v>0</v>
          </cell>
          <cell r="CF50" t="str">
            <v>0</v>
          </cell>
          <cell r="CH50" t="str">
            <v>0</v>
          </cell>
          <cell r="CI50" t="str">
            <v>0</v>
          </cell>
          <cell r="CJ50" t="str">
            <v>0</v>
          </cell>
          <cell r="CK50" t="str">
            <v>0</v>
          </cell>
          <cell r="CL50" t="str">
            <v>0</v>
          </cell>
          <cell r="CM50" t="str">
            <v>0</v>
          </cell>
          <cell r="CN50" t="str">
            <v>0</v>
          </cell>
          <cell r="CO50" t="str">
            <v>0</v>
          </cell>
          <cell r="CP50" t="str">
            <v>0</v>
          </cell>
          <cell r="CQ50" t="str">
            <v>0</v>
          </cell>
          <cell r="CR50" t="str">
            <v>0</v>
          </cell>
          <cell r="CS50" t="str">
            <v>0</v>
          </cell>
          <cell r="CT50" t="str">
            <v>0</v>
          </cell>
          <cell r="CV50" t="str">
            <v>0</v>
          </cell>
          <cell r="CW50" t="str">
            <v>0</v>
          </cell>
          <cell r="CX50" t="str">
            <v>0</v>
          </cell>
          <cell r="CY50" t="str">
            <v>0</v>
          </cell>
          <cell r="CZ50" t="str">
            <v>0</v>
          </cell>
          <cell r="DA50" t="str">
            <v>0</v>
          </cell>
          <cell r="DB50" t="str">
            <v>0</v>
          </cell>
          <cell r="DC50" t="str">
            <v>0</v>
          </cell>
          <cell r="DD50" t="str">
            <v>0</v>
          </cell>
          <cell r="DE50" t="str">
            <v>0</v>
          </cell>
          <cell r="DF50" t="str">
            <v>0</v>
          </cell>
          <cell r="DG50" t="str">
            <v>0</v>
          </cell>
          <cell r="DH50" t="str">
            <v>0</v>
          </cell>
          <cell r="DJ50" t="str">
            <v>0</v>
          </cell>
          <cell r="DK50" t="str">
            <v>0</v>
          </cell>
          <cell r="DL50" t="str">
            <v>0</v>
          </cell>
          <cell r="DM50" t="str">
            <v>0</v>
          </cell>
          <cell r="DN50" t="str">
            <v>0</v>
          </cell>
          <cell r="DO50" t="str">
            <v>0</v>
          </cell>
          <cell r="DP50" t="str">
            <v>0</v>
          </cell>
          <cell r="DQ50" t="str">
            <v>0</v>
          </cell>
          <cell r="DR50" t="str">
            <v>0</v>
          </cell>
          <cell r="DS50" t="str">
            <v>0</v>
          </cell>
          <cell r="DT50" t="str">
            <v>0</v>
          </cell>
          <cell r="DU50" t="str">
            <v>0</v>
          </cell>
          <cell r="DV50" t="str">
            <v>0</v>
          </cell>
        </row>
        <row r="51">
          <cell r="A51" t="str">
            <v>Depreciation Expense - Billed to CO/KS Div 4030-40002</v>
          </cell>
          <cell r="B51" t="str">
            <v>0</v>
          </cell>
          <cell r="C51" t="str">
            <v>0</v>
          </cell>
          <cell r="D51" t="str">
            <v>0</v>
          </cell>
          <cell r="E51" t="str">
            <v>0</v>
          </cell>
          <cell r="F51" t="str">
            <v>0</v>
          </cell>
          <cell r="G51" t="str">
            <v>0</v>
          </cell>
          <cell r="H51" t="str">
            <v>0</v>
          </cell>
          <cell r="I51" t="str">
            <v>0</v>
          </cell>
          <cell r="J51" t="str">
            <v>0</v>
          </cell>
          <cell r="K51" t="str">
            <v>0</v>
          </cell>
          <cell r="L51" t="str">
            <v>0</v>
          </cell>
          <cell r="M51" t="str">
            <v>0</v>
          </cell>
          <cell r="N51" t="str">
            <v>0</v>
          </cell>
          <cell r="P51" t="str">
            <v>0</v>
          </cell>
          <cell r="Q51" t="str">
            <v>0</v>
          </cell>
          <cell r="R51" t="str">
            <v>0</v>
          </cell>
          <cell r="S51" t="str">
            <v>0</v>
          </cell>
          <cell r="T51" t="str">
            <v>0</v>
          </cell>
          <cell r="U51" t="str">
            <v>0</v>
          </cell>
          <cell r="V51" t="str">
            <v>0</v>
          </cell>
          <cell r="W51" t="str">
            <v>0</v>
          </cell>
          <cell r="X51" t="str">
            <v>0</v>
          </cell>
          <cell r="Y51" t="str">
            <v>0</v>
          </cell>
          <cell r="Z51" t="str">
            <v>0</v>
          </cell>
          <cell r="AA51" t="str">
            <v>0</v>
          </cell>
          <cell r="AB51" t="str">
            <v>0</v>
          </cell>
          <cell r="AD51" t="str">
            <v>0</v>
          </cell>
          <cell r="AE51" t="str">
            <v>0</v>
          </cell>
          <cell r="AF51" t="str">
            <v>0</v>
          </cell>
          <cell r="AG51" t="str">
            <v>0</v>
          </cell>
          <cell r="AH51" t="str">
            <v>0</v>
          </cell>
          <cell r="AI51" t="str">
            <v>0</v>
          </cell>
          <cell r="AJ51" t="str">
            <v>0</v>
          </cell>
          <cell r="AK51" t="str">
            <v>0</v>
          </cell>
          <cell r="AL51" t="str">
            <v>0</v>
          </cell>
          <cell r="AM51" t="str">
            <v>0</v>
          </cell>
          <cell r="AN51" t="str">
            <v>0</v>
          </cell>
          <cell r="AO51" t="str">
            <v>0</v>
          </cell>
          <cell r="AP51" t="str">
            <v>0</v>
          </cell>
          <cell r="AR51" t="str">
            <v>0</v>
          </cell>
          <cell r="AS51" t="str">
            <v>0</v>
          </cell>
          <cell r="AT51" t="str">
            <v>0</v>
          </cell>
          <cell r="AU51" t="str">
            <v>0</v>
          </cell>
          <cell r="AV51" t="str">
            <v>0</v>
          </cell>
          <cell r="AW51" t="str">
            <v>0</v>
          </cell>
          <cell r="AX51" t="str">
            <v>0</v>
          </cell>
          <cell r="AY51" t="str">
            <v>0</v>
          </cell>
          <cell r="AZ51" t="str">
            <v>0</v>
          </cell>
          <cell r="BA51" t="str">
            <v>0</v>
          </cell>
          <cell r="BB51" t="str">
            <v>0</v>
          </cell>
          <cell r="BC51" t="str">
            <v>0</v>
          </cell>
          <cell r="BD51" t="str">
            <v>0</v>
          </cell>
          <cell r="BF51" t="str">
            <v>0</v>
          </cell>
          <cell r="BG51" t="str">
            <v>0</v>
          </cell>
          <cell r="BH51" t="str">
            <v>0</v>
          </cell>
          <cell r="BI51" t="str">
            <v>0</v>
          </cell>
          <cell r="BJ51" t="str">
            <v>0</v>
          </cell>
          <cell r="BK51" t="str">
            <v>0</v>
          </cell>
          <cell r="BL51" t="str">
            <v>0</v>
          </cell>
          <cell r="BM51" t="str">
            <v>0</v>
          </cell>
          <cell r="BN51" t="str">
            <v>0</v>
          </cell>
          <cell r="BO51" t="str">
            <v>0</v>
          </cell>
          <cell r="BP51" t="str">
            <v>0</v>
          </cell>
          <cell r="BQ51" t="str">
            <v>0</v>
          </cell>
          <cell r="BR51" t="str">
            <v>0</v>
          </cell>
          <cell r="BT51" t="str">
            <v>0</v>
          </cell>
          <cell r="BU51" t="str">
            <v>0</v>
          </cell>
          <cell r="BV51" t="str">
            <v>0</v>
          </cell>
          <cell r="BW51" t="str">
            <v>0</v>
          </cell>
          <cell r="BX51" t="str">
            <v>0</v>
          </cell>
          <cell r="BY51" t="str">
            <v>0</v>
          </cell>
          <cell r="BZ51" t="str">
            <v>0</v>
          </cell>
          <cell r="CA51" t="str">
            <v>0</v>
          </cell>
          <cell r="CB51" t="str">
            <v>0</v>
          </cell>
          <cell r="CC51" t="str">
            <v>0</v>
          </cell>
          <cell r="CD51" t="str">
            <v>0</v>
          </cell>
          <cell r="CE51" t="str">
            <v>0</v>
          </cell>
          <cell r="CF51" t="str">
            <v>0</v>
          </cell>
          <cell r="CH51" t="str">
            <v>0</v>
          </cell>
          <cell r="CI51" t="str">
            <v>0</v>
          </cell>
          <cell r="CJ51" t="str">
            <v>0</v>
          </cell>
          <cell r="CK51" t="str">
            <v>0</v>
          </cell>
          <cell r="CL51" t="str">
            <v>0</v>
          </cell>
          <cell r="CM51" t="str">
            <v>0</v>
          </cell>
          <cell r="CN51" t="str">
            <v>0</v>
          </cell>
          <cell r="CO51" t="str">
            <v>0</v>
          </cell>
          <cell r="CP51" t="str">
            <v>0</v>
          </cell>
          <cell r="CQ51" t="str">
            <v>0</v>
          </cell>
          <cell r="CR51" t="str">
            <v>0</v>
          </cell>
          <cell r="CS51" t="str">
            <v>0</v>
          </cell>
          <cell r="CT51" t="str">
            <v>0</v>
          </cell>
          <cell r="CV51" t="str">
            <v>0</v>
          </cell>
          <cell r="CW51" t="str">
            <v>0</v>
          </cell>
          <cell r="CX51" t="str">
            <v>0</v>
          </cell>
          <cell r="CY51" t="str">
            <v>0</v>
          </cell>
          <cell r="CZ51" t="str">
            <v>0</v>
          </cell>
          <cell r="DA51" t="str">
            <v>0</v>
          </cell>
          <cell r="DB51" t="str">
            <v>0</v>
          </cell>
          <cell r="DC51" t="str">
            <v>0</v>
          </cell>
          <cell r="DD51" t="str">
            <v>0</v>
          </cell>
          <cell r="DE51" t="str">
            <v>0</v>
          </cell>
          <cell r="DF51" t="str">
            <v>0</v>
          </cell>
          <cell r="DG51" t="str">
            <v>0</v>
          </cell>
          <cell r="DH51" t="str">
            <v>0</v>
          </cell>
          <cell r="DJ51" t="str">
            <v>0</v>
          </cell>
          <cell r="DK51" t="str">
            <v>0</v>
          </cell>
          <cell r="DL51" t="str">
            <v>0</v>
          </cell>
          <cell r="DM51" t="str">
            <v>0</v>
          </cell>
          <cell r="DN51" t="str">
            <v>0</v>
          </cell>
          <cell r="DO51" t="str">
            <v>0</v>
          </cell>
          <cell r="DP51" t="str">
            <v>0</v>
          </cell>
          <cell r="DQ51" t="str">
            <v>0</v>
          </cell>
          <cell r="DR51" t="str">
            <v>0</v>
          </cell>
          <cell r="DS51" t="str">
            <v>0</v>
          </cell>
          <cell r="DT51" t="str">
            <v>0</v>
          </cell>
          <cell r="DU51" t="str">
            <v>0</v>
          </cell>
          <cell r="DV51" t="str">
            <v>0</v>
          </cell>
        </row>
        <row r="52">
          <cell r="A52" t="str">
            <v>Depreciation Expense - Billed to LA Div 4030-40003</v>
          </cell>
          <cell r="B52" t="str">
            <v>0</v>
          </cell>
          <cell r="C52" t="str">
            <v>0</v>
          </cell>
          <cell r="D52" t="str">
            <v>0</v>
          </cell>
          <cell r="E52" t="str">
            <v>0</v>
          </cell>
          <cell r="F52" t="str">
            <v>0</v>
          </cell>
          <cell r="G52" t="str">
            <v>0</v>
          </cell>
          <cell r="H52" t="str">
            <v>0</v>
          </cell>
          <cell r="I52" t="str">
            <v>0</v>
          </cell>
          <cell r="J52" t="str">
            <v>0</v>
          </cell>
          <cell r="K52" t="str">
            <v>0</v>
          </cell>
          <cell r="L52" t="str">
            <v>0</v>
          </cell>
          <cell r="M52" t="str">
            <v>0</v>
          </cell>
          <cell r="N52" t="str">
            <v>0</v>
          </cell>
          <cell r="P52" t="str">
            <v>0</v>
          </cell>
          <cell r="Q52" t="str">
            <v>0</v>
          </cell>
          <cell r="R52" t="str">
            <v>0</v>
          </cell>
          <cell r="S52" t="str">
            <v>0</v>
          </cell>
          <cell r="T52" t="str">
            <v>0</v>
          </cell>
          <cell r="U52" t="str">
            <v>0</v>
          </cell>
          <cell r="V52" t="str">
            <v>0</v>
          </cell>
          <cell r="W52" t="str">
            <v>0</v>
          </cell>
          <cell r="X52" t="str">
            <v>0</v>
          </cell>
          <cell r="Y52" t="str">
            <v>0</v>
          </cell>
          <cell r="Z52" t="str">
            <v>0</v>
          </cell>
          <cell r="AA52" t="str">
            <v>0</v>
          </cell>
          <cell r="AB52" t="str">
            <v>0</v>
          </cell>
          <cell r="AD52" t="str">
            <v>0</v>
          </cell>
          <cell r="AE52" t="str">
            <v>0</v>
          </cell>
          <cell r="AF52" t="str">
            <v>0</v>
          </cell>
          <cell r="AG52" t="str">
            <v>0</v>
          </cell>
          <cell r="AH52" t="str">
            <v>0</v>
          </cell>
          <cell r="AI52" t="str">
            <v>0</v>
          </cell>
          <cell r="AJ52" t="str">
            <v>0</v>
          </cell>
          <cell r="AK52" t="str">
            <v>0</v>
          </cell>
          <cell r="AL52" t="str">
            <v>0</v>
          </cell>
          <cell r="AM52" t="str">
            <v>0</v>
          </cell>
          <cell r="AN52" t="str">
            <v>0</v>
          </cell>
          <cell r="AO52" t="str">
            <v>0</v>
          </cell>
          <cell r="AP52" t="str">
            <v>0</v>
          </cell>
          <cell r="AR52" t="str">
            <v>0</v>
          </cell>
          <cell r="AS52" t="str">
            <v>0</v>
          </cell>
          <cell r="AT52" t="str">
            <v>0</v>
          </cell>
          <cell r="AU52" t="str">
            <v>0</v>
          </cell>
          <cell r="AV52" t="str">
            <v>0</v>
          </cell>
          <cell r="AW52" t="str">
            <v>0</v>
          </cell>
          <cell r="AX52" t="str">
            <v>0</v>
          </cell>
          <cell r="AY52" t="str">
            <v>0</v>
          </cell>
          <cell r="AZ52" t="str">
            <v>0</v>
          </cell>
          <cell r="BA52" t="str">
            <v>0</v>
          </cell>
          <cell r="BB52" t="str">
            <v>0</v>
          </cell>
          <cell r="BC52" t="str">
            <v>0</v>
          </cell>
          <cell r="BD52" t="str">
            <v>0</v>
          </cell>
          <cell r="BF52" t="str">
            <v>0</v>
          </cell>
          <cell r="BG52" t="str">
            <v>0</v>
          </cell>
          <cell r="BH52" t="str">
            <v>0</v>
          </cell>
          <cell r="BI52" t="str">
            <v>0</v>
          </cell>
          <cell r="BJ52" t="str">
            <v>0</v>
          </cell>
          <cell r="BK52" t="str">
            <v>0</v>
          </cell>
          <cell r="BL52" t="str">
            <v>0</v>
          </cell>
          <cell r="BM52" t="str">
            <v>0</v>
          </cell>
          <cell r="BN52" t="str">
            <v>0</v>
          </cell>
          <cell r="BO52" t="str">
            <v>0</v>
          </cell>
          <cell r="BP52" t="str">
            <v>0</v>
          </cell>
          <cell r="BQ52" t="str">
            <v>0</v>
          </cell>
          <cell r="BR52" t="str">
            <v>0</v>
          </cell>
          <cell r="BT52" t="str">
            <v>0</v>
          </cell>
          <cell r="BU52" t="str">
            <v>0</v>
          </cell>
          <cell r="BV52" t="str">
            <v>0</v>
          </cell>
          <cell r="BW52" t="str">
            <v>0</v>
          </cell>
          <cell r="BX52" t="str">
            <v>0</v>
          </cell>
          <cell r="BY52" t="str">
            <v>0</v>
          </cell>
          <cell r="BZ52" t="str">
            <v>0</v>
          </cell>
          <cell r="CA52" t="str">
            <v>0</v>
          </cell>
          <cell r="CB52" t="str">
            <v>0</v>
          </cell>
          <cell r="CC52" t="str">
            <v>0</v>
          </cell>
          <cell r="CD52" t="str">
            <v>0</v>
          </cell>
          <cell r="CE52" t="str">
            <v>0</v>
          </cell>
          <cell r="CF52" t="str">
            <v>0</v>
          </cell>
          <cell r="CH52" t="str">
            <v>0</v>
          </cell>
          <cell r="CI52" t="str">
            <v>0</v>
          </cell>
          <cell r="CJ52" t="str">
            <v>0</v>
          </cell>
          <cell r="CK52" t="str">
            <v>0</v>
          </cell>
          <cell r="CL52" t="str">
            <v>0</v>
          </cell>
          <cell r="CM52" t="str">
            <v>0</v>
          </cell>
          <cell r="CN52" t="str">
            <v>0</v>
          </cell>
          <cell r="CO52" t="str">
            <v>0</v>
          </cell>
          <cell r="CP52" t="str">
            <v>0</v>
          </cell>
          <cell r="CQ52" t="str">
            <v>0</v>
          </cell>
          <cell r="CR52" t="str">
            <v>0</v>
          </cell>
          <cell r="CS52" t="str">
            <v>0</v>
          </cell>
          <cell r="CT52" t="str">
            <v>0</v>
          </cell>
          <cell r="CV52" t="str">
            <v>0</v>
          </cell>
          <cell r="CW52" t="str">
            <v>0</v>
          </cell>
          <cell r="CX52" t="str">
            <v>0</v>
          </cell>
          <cell r="CY52" t="str">
            <v>0</v>
          </cell>
          <cell r="CZ52" t="str">
            <v>0</v>
          </cell>
          <cell r="DA52" t="str">
            <v>0</v>
          </cell>
          <cell r="DB52" t="str">
            <v>0</v>
          </cell>
          <cell r="DC52" t="str">
            <v>0</v>
          </cell>
          <cell r="DD52" t="str">
            <v>0</v>
          </cell>
          <cell r="DE52" t="str">
            <v>0</v>
          </cell>
          <cell r="DF52" t="str">
            <v>0</v>
          </cell>
          <cell r="DG52" t="str">
            <v>0</v>
          </cell>
          <cell r="DH52" t="str">
            <v>0</v>
          </cell>
          <cell r="DJ52" t="str">
            <v>0</v>
          </cell>
          <cell r="DK52" t="str">
            <v>0</v>
          </cell>
          <cell r="DL52" t="str">
            <v>0</v>
          </cell>
          <cell r="DM52" t="str">
            <v>0</v>
          </cell>
          <cell r="DN52" t="str">
            <v>0</v>
          </cell>
          <cell r="DO52" t="str">
            <v>0</v>
          </cell>
          <cell r="DP52" t="str">
            <v>0</v>
          </cell>
          <cell r="DQ52" t="str">
            <v>0</v>
          </cell>
          <cell r="DR52" t="str">
            <v>0</v>
          </cell>
          <cell r="DS52" t="str">
            <v>0</v>
          </cell>
          <cell r="DT52" t="str">
            <v>0</v>
          </cell>
          <cell r="DU52" t="str">
            <v>0</v>
          </cell>
          <cell r="DV52" t="str">
            <v>0</v>
          </cell>
        </row>
        <row r="53">
          <cell r="A53" t="str">
            <v>Depreciation Expense - Billed to Mid St Di 4030-40004</v>
          </cell>
          <cell r="B53" t="str">
            <v>0</v>
          </cell>
          <cell r="C53" t="str">
            <v>0</v>
          </cell>
          <cell r="D53" t="str">
            <v>0</v>
          </cell>
          <cell r="E53" t="str">
            <v>0</v>
          </cell>
          <cell r="F53" t="str">
            <v>0</v>
          </cell>
          <cell r="G53" t="str">
            <v>0</v>
          </cell>
          <cell r="H53" t="str">
            <v>0</v>
          </cell>
          <cell r="I53" t="str">
            <v>0</v>
          </cell>
          <cell r="J53" t="str">
            <v>0</v>
          </cell>
          <cell r="K53" t="str">
            <v>0</v>
          </cell>
          <cell r="L53" t="str">
            <v>0</v>
          </cell>
          <cell r="M53" t="str">
            <v>0</v>
          </cell>
          <cell r="N53" t="str">
            <v>0</v>
          </cell>
          <cell r="P53" t="str">
            <v>0</v>
          </cell>
          <cell r="Q53" t="str">
            <v>0</v>
          </cell>
          <cell r="R53" t="str">
            <v>0</v>
          </cell>
          <cell r="S53" t="str">
            <v>0</v>
          </cell>
          <cell r="T53" t="str">
            <v>0</v>
          </cell>
          <cell r="U53" t="str">
            <v>0</v>
          </cell>
          <cell r="V53" t="str">
            <v>0</v>
          </cell>
          <cell r="W53" t="str">
            <v>0</v>
          </cell>
          <cell r="X53" t="str">
            <v>0</v>
          </cell>
          <cell r="Y53" t="str">
            <v>0</v>
          </cell>
          <cell r="Z53" t="str">
            <v>0</v>
          </cell>
          <cell r="AA53" t="str">
            <v>0</v>
          </cell>
          <cell r="AB53" t="str">
            <v>0</v>
          </cell>
          <cell r="AD53" t="str">
            <v>0</v>
          </cell>
          <cell r="AE53" t="str">
            <v>0</v>
          </cell>
          <cell r="AF53" t="str">
            <v>0</v>
          </cell>
          <cell r="AG53" t="str">
            <v>0</v>
          </cell>
          <cell r="AH53" t="str">
            <v>0</v>
          </cell>
          <cell r="AI53" t="str">
            <v>0</v>
          </cell>
          <cell r="AJ53" t="str">
            <v>0</v>
          </cell>
          <cell r="AK53" t="str">
            <v>0</v>
          </cell>
          <cell r="AL53" t="str">
            <v>0</v>
          </cell>
          <cell r="AM53" t="str">
            <v>0</v>
          </cell>
          <cell r="AN53" t="str">
            <v>0</v>
          </cell>
          <cell r="AO53" t="str">
            <v>0</v>
          </cell>
          <cell r="AP53" t="str">
            <v>0</v>
          </cell>
          <cell r="AR53" t="str">
            <v>0</v>
          </cell>
          <cell r="AS53" t="str">
            <v>0</v>
          </cell>
          <cell r="AT53" t="str">
            <v>0</v>
          </cell>
          <cell r="AU53" t="str">
            <v>0</v>
          </cell>
          <cell r="AV53" t="str">
            <v>0</v>
          </cell>
          <cell r="AW53" t="str">
            <v>0</v>
          </cell>
          <cell r="AX53" t="str">
            <v>0</v>
          </cell>
          <cell r="AY53" t="str">
            <v>0</v>
          </cell>
          <cell r="AZ53" t="str">
            <v>0</v>
          </cell>
          <cell r="BA53" t="str">
            <v>0</v>
          </cell>
          <cell r="BB53" t="str">
            <v>0</v>
          </cell>
          <cell r="BC53" t="str">
            <v>0</v>
          </cell>
          <cell r="BD53" t="str">
            <v>0</v>
          </cell>
          <cell r="BF53" t="str">
            <v>0</v>
          </cell>
          <cell r="BG53" t="str">
            <v>0</v>
          </cell>
          <cell r="BH53" t="str">
            <v>0</v>
          </cell>
          <cell r="BI53" t="str">
            <v>0</v>
          </cell>
          <cell r="BJ53" t="str">
            <v>0</v>
          </cell>
          <cell r="BK53" t="str">
            <v>0</v>
          </cell>
          <cell r="BL53" t="str">
            <v>0</v>
          </cell>
          <cell r="BM53" t="str">
            <v>0</v>
          </cell>
          <cell r="BN53" t="str">
            <v>0</v>
          </cell>
          <cell r="BO53" t="str">
            <v>0</v>
          </cell>
          <cell r="BP53" t="str">
            <v>0</v>
          </cell>
          <cell r="BQ53" t="str">
            <v>0</v>
          </cell>
          <cell r="BR53" t="str">
            <v>0</v>
          </cell>
          <cell r="BT53" t="str">
            <v>0</v>
          </cell>
          <cell r="BU53" t="str">
            <v>0</v>
          </cell>
          <cell r="BV53" t="str">
            <v>0</v>
          </cell>
          <cell r="BW53" t="str">
            <v>0</v>
          </cell>
          <cell r="BX53" t="str">
            <v>0</v>
          </cell>
          <cell r="BY53" t="str">
            <v>0</v>
          </cell>
          <cell r="BZ53" t="str">
            <v>0</v>
          </cell>
          <cell r="CA53" t="str">
            <v>0</v>
          </cell>
          <cell r="CB53" t="str">
            <v>0</v>
          </cell>
          <cell r="CC53" t="str">
            <v>0</v>
          </cell>
          <cell r="CD53" t="str">
            <v>0</v>
          </cell>
          <cell r="CE53" t="str">
            <v>0</v>
          </cell>
          <cell r="CF53" t="str">
            <v>0</v>
          </cell>
          <cell r="CH53" t="str">
            <v>0</v>
          </cell>
          <cell r="CI53" t="str">
            <v>0</v>
          </cell>
          <cell r="CJ53" t="str">
            <v>0</v>
          </cell>
          <cell r="CK53" t="str">
            <v>0</v>
          </cell>
          <cell r="CL53" t="str">
            <v>0</v>
          </cell>
          <cell r="CM53" t="str">
            <v>0</v>
          </cell>
          <cell r="CN53" t="str">
            <v>0</v>
          </cell>
          <cell r="CO53" t="str">
            <v>0</v>
          </cell>
          <cell r="CP53" t="str">
            <v>0</v>
          </cell>
          <cell r="CQ53" t="str">
            <v>0</v>
          </cell>
          <cell r="CR53" t="str">
            <v>0</v>
          </cell>
          <cell r="CS53" t="str">
            <v>0</v>
          </cell>
          <cell r="CT53" t="str">
            <v>0</v>
          </cell>
          <cell r="CV53" t="str">
            <v>0</v>
          </cell>
          <cell r="CW53" t="str">
            <v>0</v>
          </cell>
          <cell r="CX53" t="str">
            <v>0</v>
          </cell>
          <cell r="CY53" t="str">
            <v>0</v>
          </cell>
          <cell r="CZ53" t="str">
            <v>0</v>
          </cell>
          <cell r="DA53" t="str">
            <v>0</v>
          </cell>
          <cell r="DB53" t="str">
            <v>0</v>
          </cell>
          <cell r="DC53" t="str">
            <v>0</v>
          </cell>
          <cell r="DD53" t="str">
            <v>0</v>
          </cell>
          <cell r="DE53" t="str">
            <v>0</v>
          </cell>
          <cell r="DF53" t="str">
            <v>0</v>
          </cell>
          <cell r="DG53" t="str">
            <v>0</v>
          </cell>
          <cell r="DH53" t="str">
            <v>0</v>
          </cell>
          <cell r="DJ53" t="str">
            <v>0</v>
          </cell>
          <cell r="DK53" t="str">
            <v>0</v>
          </cell>
          <cell r="DL53" t="str">
            <v>0</v>
          </cell>
          <cell r="DM53" t="str">
            <v>0</v>
          </cell>
          <cell r="DN53" t="str">
            <v>0</v>
          </cell>
          <cell r="DO53" t="str">
            <v>0</v>
          </cell>
          <cell r="DP53" t="str">
            <v>0</v>
          </cell>
          <cell r="DQ53" t="str">
            <v>0</v>
          </cell>
          <cell r="DR53" t="str">
            <v>0</v>
          </cell>
          <cell r="DS53" t="str">
            <v>0</v>
          </cell>
          <cell r="DT53" t="str">
            <v>0</v>
          </cell>
          <cell r="DU53" t="str">
            <v>0</v>
          </cell>
          <cell r="DV53" t="str">
            <v>0</v>
          </cell>
        </row>
        <row r="54">
          <cell r="A54" t="str">
            <v>Depreciation Expense - Billed to Mid-Tex D 4030-40008</v>
          </cell>
          <cell r="B54" t="str">
            <v>0</v>
          </cell>
          <cell r="C54" t="str">
            <v>0</v>
          </cell>
          <cell r="D54" t="str">
            <v>0</v>
          </cell>
          <cell r="E54" t="str">
            <v>0</v>
          </cell>
          <cell r="F54" t="str">
            <v>0</v>
          </cell>
          <cell r="G54" t="str">
            <v>0</v>
          </cell>
          <cell r="H54" t="str">
            <v>0</v>
          </cell>
          <cell r="I54" t="str">
            <v>0</v>
          </cell>
          <cell r="J54" t="str">
            <v>0</v>
          </cell>
          <cell r="K54" t="str">
            <v>0</v>
          </cell>
          <cell r="L54" t="str">
            <v>0</v>
          </cell>
          <cell r="M54" t="str">
            <v>0</v>
          </cell>
          <cell r="N54" t="str">
            <v>0</v>
          </cell>
          <cell r="P54" t="str">
            <v>0</v>
          </cell>
          <cell r="Q54" t="str">
            <v>0</v>
          </cell>
          <cell r="R54" t="str">
            <v>0</v>
          </cell>
          <cell r="S54" t="str">
            <v>0</v>
          </cell>
          <cell r="T54" t="str">
            <v>0</v>
          </cell>
          <cell r="U54" t="str">
            <v>0</v>
          </cell>
          <cell r="V54" t="str">
            <v>0</v>
          </cell>
          <cell r="W54" t="str">
            <v>0</v>
          </cell>
          <cell r="X54" t="str">
            <v>0</v>
          </cell>
          <cell r="Y54" t="str">
            <v>0</v>
          </cell>
          <cell r="Z54" t="str">
            <v>0</v>
          </cell>
          <cell r="AA54" t="str">
            <v>0</v>
          </cell>
          <cell r="AB54" t="str">
            <v>0</v>
          </cell>
          <cell r="AD54" t="str">
            <v>0</v>
          </cell>
          <cell r="AE54" t="str">
            <v>0</v>
          </cell>
          <cell r="AF54" t="str">
            <v>0</v>
          </cell>
          <cell r="AG54" t="str">
            <v>0</v>
          </cell>
          <cell r="AH54" t="str">
            <v>0</v>
          </cell>
          <cell r="AI54" t="str">
            <v>0</v>
          </cell>
          <cell r="AJ54" t="str">
            <v>0</v>
          </cell>
          <cell r="AK54" t="str">
            <v>0</v>
          </cell>
          <cell r="AL54" t="str">
            <v>0</v>
          </cell>
          <cell r="AM54" t="str">
            <v>0</v>
          </cell>
          <cell r="AN54" t="str">
            <v>0</v>
          </cell>
          <cell r="AO54" t="str">
            <v>0</v>
          </cell>
          <cell r="AP54" t="str">
            <v>0</v>
          </cell>
          <cell r="AR54" t="str">
            <v>0</v>
          </cell>
          <cell r="AS54" t="str">
            <v>0</v>
          </cell>
          <cell r="AT54" t="str">
            <v>0</v>
          </cell>
          <cell r="AU54" t="str">
            <v>0</v>
          </cell>
          <cell r="AV54" t="str">
            <v>0</v>
          </cell>
          <cell r="AW54" t="str">
            <v>0</v>
          </cell>
          <cell r="AX54" t="str">
            <v>0</v>
          </cell>
          <cell r="AY54" t="str">
            <v>0</v>
          </cell>
          <cell r="AZ54" t="str">
            <v>0</v>
          </cell>
          <cell r="BA54" t="str">
            <v>0</v>
          </cell>
          <cell r="BB54" t="str">
            <v>0</v>
          </cell>
          <cell r="BC54" t="str">
            <v>0</v>
          </cell>
          <cell r="BD54" t="str">
            <v>0</v>
          </cell>
          <cell r="BF54" t="str">
            <v>0</v>
          </cell>
          <cell r="BG54" t="str">
            <v>0</v>
          </cell>
          <cell r="BH54" t="str">
            <v>0</v>
          </cell>
          <cell r="BI54" t="str">
            <v>0</v>
          </cell>
          <cell r="BJ54" t="str">
            <v>0</v>
          </cell>
          <cell r="BK54" t="str">
            <v>0</v>
          </cell>
          <cell r="BL54" t="str">
            <v>0</v>
          </cell>
          <cell r="BM54" t="str">
            <v>0</v>
          </cell>
          <cell r="BN54" t="str">
            <v>0</v>
          </cell>
          <cell r="BO54" t="str">
            <v>0</v>
          </cell>
          <cell r="BP54" t="str">
            <v>0</v>
          </cell>
          <cell r="BQ54" t="str">
            <v>0</v>
          </cell>
          <cell r="BR54" t="str">
            <v>0</v>
          </cell>
          <cell r="BT54" t="str">
            <v>0</v>
          </cell>
          <cell r="BU54" t="str">
            <v>0</v>
          </cell>
          <cell r="BV54" t="str">
            <v>0</v>
          </cell>
          <cell r="BW54" t="str">
            <v>0</v>
          </cell>
          <cell r="BX54" t="str">
            <v>0</v>
          </cell>
          <cell r="BY54" t="str">
            <v>0</v>
          </cell>
          <cell r="BZ54" t="str">
            <v>0</v>
          </cell>
          <cell r="CA54" t="str">
            <v>0</v>
          </cell>
          <cell r="CB54" t="str">
            <v>0</v>
          </cell>
          <cell r="CC54" t="str">
            <v>0</v>
          </cell>
          <cell r="CD54" t="str">
            <v>0</v>
          </cell>
          <cell r="CE54" t="str">
            <v>0</v>
          </cell>
          <cell r="CF54" t="str">
            <v>0</v>
          </cell>
          <cell r="CH54" t="str">
            <v>0</v>
          </cell>
          <cell r="CI54" t="str">
            <v>0</v>
          </cell>
          <cell r="CJ54" t="str">
            <v>0</v>
          </cell>
          <cell r="CK54" t="str">
            <v>0</v>
          </cell>
          <cell r="CL54" t="str">
            <v>0</v>
          </cell>
          <cell r="CM54" t="str">
            <v>0</v>
          </cell>
          <cell r="CN54" t="str">
            <v>0</v>
          </cell>
          <cell r="CO54" t="str">
            <v>0</v>
          </cell>
          <cell r="CP54" t="str">
            <v>0</v>
          </cell>
          <cell r="CQ54" t="str">
            <v>0</v>
          </cell>
          <cell r="CR54" t="str">
            <v>0</v>
          </cell>
          <cell r="CS54" t="str">
            <v>0</v>
          </cell>
          <cell r="CT54" t="str">
            <v>0</v>
          </cell>
          <cell r="CV54" t="str">
            <v>0</v>
          </cell>
          <cell r="CW54" t="str">
            <v>0</v>
          </cell>
          <cell r="CX54" t="str">
            <v>0</v>
          </cell>
          <cell r="CY54" t="str">
            <v>0</v>
          </cell>
          <cell r="CZ54" t="str">
            <v>0</v>
          </cell>
          <cell r="DA54" t="str">
            <v>0</v>
          </cell>
          <cell r="DB54" t="str">
            <v>0</v>
          </cell>
          <cell r="DC54" t="str">
            <v>0</v>
          </cell>
          <cell r="DD54" t="str">
            <v>0</v>
          </cell>
          <cell r="DE54" t="str">
            <v>0</v>
          </cell>
          <cell r="DF54" t="str">
            <v>0</v>
          </cell>
          <cell r="DG54" t="str">
            <v>0</v>
          </cell>
          <cell r="DH54" t="str">
            <v>0</v>
          </cell>
          <cell r="DJ54" t="str">
            <v>0</v>
          </cell>
          <cell r="DK54" t="str">
            <v>0</v>
          </cell>
          <cell r="DL54" t="str">
            <v>0</v>
          </cell>
          <cell r="DM54" t="str">
            <v>0</v>
          </cell>
          <cell r="DN54" t="str">
            <v>0</v>
          </cell>
          <cell r="DO54" t="str">
            <v>0</v>
          </cell>
          <cell r="DP54" t="str">
            <v>0</v>
          </cell>
          <cell r="DQ54" t="str">
            <v>0</v>
          </cell>
          <cell r="DR54" t="str">
            <v>0</v>
          </cell>
          <cell r="DS54" t="str">
            <v>0</v>
          </cell>
          <cell r="DT54" t="str">
            <v>0</v>
          </cell>
          <cell r="DU54" t="str">
            <v>0</v>
          </cell>
          <cell r="DV54" t="str">
            <v>0</v>
          </cell>
        </row>
        <row r="55">
          <cell r="A55" t="str">
            <v>Depreciation Expense - Billed to MS Div 4030-40009</v>
          </cell>
          <cell r="B55" t="str">
            <v>0</v>
          </cell>
          <cell r="C55" t="str">
            <v>0</v>
          </cell>
          <cell r="D55" t="str">
            <v>0</v>
          </cell>
          <cell r="E55" t="str">
            <v>0</v>
          </cell>
          <cell r="F55" t="str">
            <v>0</v>
          </cell>
          <cell r="G55" t="str">
            <v>0</v>
          </cell>
          <cell r="H55" t="str">
            <v>0</v>
          </cell>
          <cell r="I55" t="str">
            <v>0</v>
          </cell>
          <cell r="J55" t="str">
            <v>0</v>
          </cell>
          <cell r="K55" t="str">
            <v>0</v>
          </cell>
          <cell r="L55" t="str">
            <v>0</v>
          </cell>
          <cell r="M55" t="str">
            <v>0</v>
          </cell>
          <cell r="N55" t="str">
            <v>0</v>
          </cell>
          <cell r="P55" t="str">
            <v>0</v>
          </cell>
          <cell r="Q55" t="str">
            <v>0</v>
          </cell>
          <cell r="R55" t="str">
            <v>0</v>
          </cell>
          <cell r="S55" t="str">
            <v>0</v>
          </cell>
          <cell r="T55" t="str">
            <v>0</v>
          </cell>
          <cell r="U55" t="str">
            <v>0</v>
          </cell>
          <cell r="V55" t="str">
            <v>0</v>
          </cell>
          <cell r="W55" t="str">
            <v>0</v>
          </cell>
          <cell r="X55" t="str">
            <v>0</v>
          </cell>
          <cell r="Y55" t="str">
            <v>0</v>
          </cell>
          <cell r="Z55" t="str">
            <v>0</v>
          </cell>
          <cell r="AA55" t="str">
            <v>0</v>
          </cell>
          <cell r="AB55" t="str">
            <v>0</v>
          </cell>
          <cell r="AD55" t="str">
            <v>0</v>
          </cell>
          <cell r="AE55" t="str">
            <v>0</v>
          </cell>
          <cell r="AF55" t="str">
            <v>0</v>
          </cell>
          <cell r="AG55" t="str">
            <v>0</v>
          </cell>
          <cell r="AH55" t="str">
            <v>0</v>
          </cell>
          <cell r="AI55" t="str">
            <v>0</v>
          </cell>
          <cell r="AJ55" t="str">
            <v>0</v>
          </cell>
          <cell r="AK55" t="str">
            <v>0</v>
          </cell>
          <cell r="AL55" t="str">
            <v>0</v>
          </cell>
          <cell r="AM55" t="str">
            <v>0</v>
          </cell>
          <cell r="AN55" t="str">
            <v>0</v>
          </cell>
          <cell r="AO55" t="str">
            <v>0</v>
          </cell>
          <cell r="AP55" t="str">
            <v>0</v>
          </cell>
          <cell r="AR55" t="str">
            <v>0</v>
          </cell>
          <cell r="AS55" t="str">
            <v>0</v>
          </cell>
          <cell r="AT55" t="str">
            <v>0</v>
          </cell>
          <cell r="AU55" t="str">
            <v>0</v>
          </cell>
          <cell r="AV55" t="str">
            <v>0</v>
          </cell>
          <cell r="AW55" t="str">
            <v>0</v>
          </cell>
          <cell r="AX55" t="str">
            <v>0</v>
          </cell>
          <cell r="AY55" t="str">
            <v>0</v>
          </cell>
          <cell r="AZ55" t="str">
            <v>0</v>
          </cell>
          <cell r="BA55" t="str">
            <v>0</v>
          </cell>
          <cell r="BB55" t="str">
            <v>0</v>
          </cell>
          <cell r="BC55" t="str">
            <v>0</v>
          </cell>
          <cell r="BD55" t="str">
            <v>0</v>
          </cell>
          <cell r="BF55" t="str">
            <v>0</v>
          </cell>
          <cell r="BG55" t="str">
            <v>0</v>
          </cell>
          <cell r="BH55" t="str">
            <v>0</v>
          </cell>
          <cell r="BI55" t="str">
            <v>0</v>
          </cell>
          <cell r="BJ55" t="str">
            <v>0</v>
          </cell>
          <cell r="BK55" t="str">
            <v>0</v>
          </cell>
          <cell r="BL55" t="str">
            <v>0</v>
          </cell>
          <cell r="BM55" t="str">
            <v>0</v>
          </cell>
          <cell r="BN55" t="str">
            <v>0</v>
          </cell>
          <cell r="BO55" t="str">
            <v>0</v>
          </cell>
          <cell r="BP55" t="str">
            <v>0</v>
          </cell>
          <cell r="BQ55" t="str">
            <v>0</v>
          </cell>
          <cell r="BR55" t="str">
            <v>0</v>
          </cell>
          <cell r="BT55" t="str">
            <v>0</v>
          </cell>
          <cell r="BU55" t="str">
            <v>0</v>
          </cell>
          <cell r="BV55" t="str">
            <v>0</v>
          </cell>
          <cell r="BW55" t="str">
            <v>0</v>
          </cell>
          <cell r="BX55" t="str">
            <v>0</v>
          </cell>
          <cell r="BY55" t="str">
            <v>0</v>
          </cell>
          <cell r="BZ55" t="str">
            <v>0</v>
          </cell>
          <cell r="CA55" t="str">
            <v>0</v>
          </cell>
          <cell r="CB55" t="str">
            <v>0</v>
          </cell>
          <cell r="CC55" t="str">
            <v>0</v>
          </cell>
          <cell r="CD55" t="str">
            <v>0</v>
          </cell>
          <cell r="CE55" t="str">
            <v>0</v>
          </cell>
          <cell r="CF55" t="str">
            <v>0</v>
          </cell>
          <cell r="CH55" t="str">
            <v>0</v>
          </cell>
          <cell r="CI55" t="str">
            <v>0</v>
          </cell>
          <cell r="CJ55" t="str">
            <v>0</v>
          </cell>
          <cell r="CK55" t="str">
            <v>0</v>
          </cell>
          <cell r="CL55" t="str">
            <v>0</v>
          </cell>
          <cell r="CM55" t="str">
            <v>0</v>
          </cell>
          <cell r="CN55" t="str">
            <v>0</v>
          </cell>
          <cell r="CO55" t="str">
            <v>0</v>
          </cell>
          <cell r="CP55" t="str">
            <v>0</v>
          </cell>
          <cell r="CQ55" t="str">
            <v>0</v>
          </cell>
          <cell r="CR55" t="str">
            <v>0</v>
          </cell>
          <cell r="CS55" t="str">
            <v>0</v>
          </cell>
          <cell r="CT55" t="str">
            <v>0</v>
          </cell>
          <cell r="CV55" t="str">
            <v>0</v>
          </cell>
          <cell r="CW55" t="str">
            <v>0</v>
          </cell>
          <cell r="CX55" t="str">
            <v>0</v>
          </cell>
          <cell r="CY55" t="str">
            <v>0</v>
          </cell>
          <cell r="CZ55" t="str">
            <v>0</v>
          </cell>
          <cell r="DA55" t="str">
            <v>0</v>
          </cell>
          <cell r="DB55" t="str">
            <v>0</v>
          </cell>
          <cell r="DC55" t="str">
            <v>0</v>
          </cell>
          <cell r="DD55" t="str">
            <v>0</v>
          </cell>
          <cell r="DE55" t="str">
            <v>0</v>
          </cell>
          <cell r="DF55" t="str">
            <v>0</v>
          </cell>
          <cell r="DG55" t="str">
            <v>0</v>
          </cell>
          <cell r="DH55" t="str">
            <v>0</v>
          </cell>
          <cell r="DJ55" t="str">
            <v>0</v>
          </cell>
          <cell r="DK55" t="str">
            <v>0</v>
          </cell>
          <cell r="DL55" t="str">
            <v>0</v>
          </cell>
          <cell r="DM55" t="str">
            <v>0</v>
          </cell>
          <cell r="DN55" t="str">
            <v>0</v>
          </cell>
          <cell r="DO55" t="str">
            <v>0</v>
          </cell>
          <cell r="DP55" t="str">
            <v>0</v>
          </cell>
          <cell r="DQ55" t="str">
            <v>0</v>
          </cell>
          <cell r="DR55" t="str">
            <v>0</v>
          </cell>
          <cell r="DS55" t="str">
            <v>0</v>
          </cell>
          <cell r="DT55" t="str">
            <v>0</v>
          </cell>
          <cell r="DU55" t="str">
            <v>0</v>
          </cell>
          <cell r="DV55" t="str">
            <v>0</v>
          </cell>
        </row>
        <row r="56">
          <cell r="A56" t="str">
            <v>Depreciation Expense - Billed to Atmos Pip 4030-40010</v>
          </cell>
          <cell r="B56" t="str">
            <v>0</v>
          </cell>
          <cell r="C56" t="str">
            <v>0</v>
          </cell>
          <cell r="D56" t="str">
            <v>0</v>
          </cell>
          <cell r="E56" t="str">
            <v>0</v>
          </cell>
          <cell r="F56" t="str">
            <v>0</v>
          </cell>
          <cell r="G56" t="str">
            <v>0</v>
          </cell>
          <cell r="H56" t="str">
            <v>0</v>
          </cell>
          <cell r="I56" t="str">
            <v>0</v>
          </cell>
          <cell r="J56" t="str">
            <v>0</v>
          </cell>
          <cell r="K56" t="str">
            <v>0</v>
          </cell>
          <cell r="L56" t="str">
            <v>0</v>
          </cell>
          <cell r="M56" t="str">
            <v>0</v>
          </cell>
          <cell r="N56" t="str">
            <v>0</v>
          </cell>
          <cell r="P56" t="str">
            <v>0</v>
          </cell>
          <cell r="Q56" t="str">
            <v>0</v>
          </cell>
          <cell r="R56" t="str">
            <v>0</v>
          </cell>
          <cell r="S56" t="str">
            <v>0</v>
          </cell>
          <cell r="T56" t="str">
            <v>0</v>
          </cell>
          <cell r="U56" t="str">
            <v>0</v>
          </cell>
          <cell r="V56" t="str">
            <v>0</v>
          </cell>
          <cell r="W56" t="str">
            <v>0</v>
          </cell>
          <cell r="X56" t="str">
            <v>0</v>
          </cell>
          <cell r="Y56" t="str">
            <v>0</v>
          </cell>
          <cell r="Z56" t="str">
            <v>0</v>
          </cell>
          <cell r="AA56" t="str">
            <v>0</v>
          </cell>
          <cell r="AB56" t="str">
            <v>0</v>
          </cell>
          <cell r="AD56" t="str">
            <v>0</v>
          </cell>
          <cell r="AE56" t="str">
            <v>0</v>
          </cell>
          <cell r="AF56" t="str">
            <v>0</v>
          </cell>
          <cell r="AG56" t="str">
            <v>0</v>
          </cell>
          <cell r="AH56" t="str">
            <v>0</v>
          </cell>
          <cell r="AI56" t="str">
            <v>0</v>
          </cell>
          <cell r="AJ56" t="str">
            <v>0</v>
          </cell>
          <cell r="AK56" t="str">
            <v>0</v>
          </cell>
          <cell r="AL56" t="str">
            <v>0</v>
          </cell>
          <cell r="AM56" t="str">
            <v>0</v>
          </cell>
          <cell r="AN56" t="str">
            <v>0</v>
          </cell>
          <cell r="AO56" t="str">
            <v>0</v>
          </cell>
          <cell r="AP56" t="str">
            <v>0</v>
          </cell>
          <cell r="AR56" t="str">
            <v>0</v>
          </cell>
          <cell r="AS56" t="str">
            <v>0</v>
          </cell>
          <cell r="AT56" t="str">
            <v>0</v>
          </cell>
          <cell r="AU56" t="str">
            <v>0</v>
          </cell>
          <cell r="AV56" t="str">
            <v>0</v>
          </cell>
          <cell r="AW56" t="str">
            <v>0</v>
          </cell>
          <cell r="AX56" t="str">
            <v>0</v>
          </cell>
          <cell r="AY56" t="str">
            <v>0</v>
          </cell>
          <cell r="AZ56" t="str">
            <v>0</v>
          </cell>
          <cell r="BA56" t="str">
            <v>0</v>
          </cell>
          <cell r="BB56" t="str">
            <v>0</v>
          </cell>
          <cell r="BC56" t="str">
            <v>0</v>
          </cell>
          <cell r="BD56" t="str">
            <v>0</v>
          </cell>
          <cell r="BF56" t="str">
            <v>0</v>
          </cell>
          <cell r="BG56" t="str">
            <v>0</v>
          </cell>
          <cell r="BH56" t="str">
            <v>0</v>
          </cell>
          <cell r="BI56" t="str">
            <v>0</v>
          </cell>
          <cell r="BJ56" t="str">
            <v>0</v>
          </cell>
          <cell r="BK56" t="str">
            <v>0</v>
          </cell>
          <cell r="BL56" t="str">
            <v>0</v>
          </cell>
          <cell r="BM56" t="str">
            <v>0</v>
          </cell>
          <cell r="BN56" t="str">
            <v>0</v>
          </cell>
          <cell r="BO56" t="str">
            <v>0</v>
          </cell>
          <cell r="BP56" t="str">
            <v>0</v>
          </cell>
          <cell r="BQ56" t="str">
            <v>0</v>
          </cell>
          <cell r="BR56" t="str">
            <v>0</v>
          </cell>
          <cell r="BT56" t="str">
            <v>0</v>
          </cell>
          <cell r="BU56" t="str">
            <v>0</v>
          </cell>
          <cell r="BV56" t="str">
            <v>0</v>
          </cell>
          <cell r="BW56" t="str">
            <v>0</v>
          </cell>
          <cell r="BX56" t="str">
            <v>0</v>
          </cell>
          <cell r="BY56" t="str">
            <v>0</v>
          </cell>
          <cell r="BZ56" t="str">
            <v>0</v>
          </cell>
          <cell r="CA56" t="str">
            <v>0</v>
          </cell>
          <cell r="CB56" t="str">
            <v>0</v>
          </cell>
          <cell r="CC56" t="str">
            <v>0</v>
          </cell>
          <cell r="CD56" t="str">
            <v>0</v>
          </cell>
          <cell r="CE56" t="str">
            <v>0</v>
          </cell>
          <cell r="CF56" t="str">
            <v>0</v>
          </cell>
          <cell r="CH56" t="str">
            <v>0</v>
          </cell>
          <cell r="CI56" t="str">
            <v>0</v>
          </cell>
          <cell r="CJ56" t="str">
            <v>0</v>
          </cell>
          <cell r="CK56" t="str">
            <v>0</v>
          </cell>
          <cell r="CL56" t="str">
            <v>0</v>
          </cell>
          <cell r="CM56" t="str">
            <v>0</v>
          </cell>
          <cell r="CN56" t="str">
            <v>0</v>
          </cell>
          <cell r="CO56" t="str">
            <v>0</v>
          </cell>
          <cell r="CP56" t="str">
            <v>0</v>
          </cell>
          <cell r="CQ56" t="str">
            <v>0</v>
          </cell>
          <cell r="CR56" t="str">
            <v>0</v>
          </cell>
          <cell r="CS56" t="str">
            <v>0</v>
          </cell>
          <cell r="CT56" t="str">
            <v>0</v>
          </cell>
          <cell r="CV56" t="str">
            <v>0</v>
          </cell>
          <cell r="CW56" t="str">
            <v>0</v>
          </cell>
          <cell r="CX56" t="str">
            <v>0</v>
          </cell>
          <cell r="CY56" t="str">
            <v>0</v>
          </cell>
          <cell r="CZ56" t="str">
            <v>0</v>
          </cell>
          <cell r="DA56" t="str">
            <v>0</v>
          </cell>
          <cell r="DB56" t="str">
            <v>0</v>
          </cell>
          <cell r="DC56" t="str">
            <v>0</v>
          </cell>
          <cell r="DD56" t="str">
            <v>0</v>
          </cell>
          <cell r="DE56" t="str">
            <v>0</v>
          </cell>
          <cell r="DF56" t="str">
            <v>0</v>
          </cell>
          <cell r="DG56" t="str">
            <v>0</v>
          </cell>
          <cell r="DH56" t="str">
            <v>0</v>
          </cell>
          <cell r="DJ56" t="str">
            <v>0</v>
          </cell>
          <cell r="DK56" t="str">
            <v>0</v>
          </cell>
          <cell r="DL56" t="str">
            <v>0</v>
          </cell>
          <cell r="DM56" t="str">
            <v>0</v>
          </cell>
          <cell r="DN56" t="str">
            <v>0</v>
          </cell>
          <cell r="DO56" t="str">
            <v>0</v>
          </cell>
          <cell r="DP56" t="str">
            <v>0</v>
          </cell>
          <cell r="DQ56" t="str">
            <v>0</v>
          </cell>
          <cell r="DR56" t="str">
            <v>0</v>
          </cell>
          <cell r="DS56" t="str">
            <v>0</v>
          </cell>
          <cell r="DT56" t="str">
            <v>0</v>
          </cell>
          <cell r="DU56" t="str">
            <v>0</v>
          </cell>
          <cell r="DV56" t="str">
            <v>0</v>
          </cell>
        </row>
        <row r="57">
          <cell r="A57" t="str">
            <v>Depreciation Expense - Billing for Taxes O 4030-41124</v>
          </cell>
          <cell r="B57">
            <v>11277402.550000001</v>
          </cell>
          <cell r="C57">
            <v>942879.72</v>
          </cell>
          <cell r="D57">
            <v>946062.76</v>
          </cell>
          <cell r="E57">
            <v>938723.3</v>
          </cell>
          <cell r="F57">
            <v>904500.51</v>
          </cell>
          <cell r="G57">
            <v>912165.39</v>
          </cell>
          <cell r="H57">
            <v>918499.63</v>
          </cell>
          <cell r="I57">
            <v>923714.12</v>
          </cell>
          <cell r="J57">
            <v>930605.58</v>
          </cell>
          <cell r="K57">
            <v>939219.9</v>
          </cell>
          <cell r="L57">
            <v>950705.68</v>
          </cell>
          <cell r="M57">
            <v>967934.32</v>
          </cell>
          <cell r="N57">
            <v>1002391.64</v>
          </cell>
          <cell r="P57">
            <v>2031117.55</v>
          </cell>
          <cell r="Q57">
            <v>166169.62</v>
          </cell>
          <cell r="R57">
            <v>166784.81</v>
          </cell>
          <cell r="S57">
            <v>167461.51999999999</v>
          </cell>
          <cell r="T57">
            <v>164722.96</v>
          </cell>
          <cell r="U57">
            <v>164826.12</v>
          </cell>
          <cell r="V57">
            <v>165792.84</v>
          </cell>
          <cell r="W57">
            <v>166920.69</v>
          </cell>
          <cell r="X57">
            <v>168274.12</v>
          </cell>
          <cell r="Y57">
            <v>169965.89</v>
          </cell>
          <cell r="Z57">
            <v>172221.59</v>
          </cell>
          <cell r="AA57">
            <v>175605.14</v>
          </cell>
          <cell r="AB57">
            <v>182372.25</v>
          </cell>
          <cell r="AD57" t="str">
            <v>0</v>
          </cell>
          <cell r="AE57" t="str">
            <v>0</v>
          </cell>
          <cell r="AF57" t="str">
            <v>0</v>
          </cell>
          <cell r="AG57" t="str">
            <v>0</v>
          </cell>
          <cell r="AH57" t="str">
            <v>0</v>
          </cell>
          <cell r="AI57" t="str">
            <v>0</v>
          </cell>
          <cell r="AJ57" t="str">
            <v>0</v>
          </cell>
          <cell r="AK57" t="str">
            <v>0</v>
          </cell>
          <cell r="AL57" t="str">
            <v>0</v>
          </cell>
          <cell r="AM57" t="str">
            <v>0</v>
          </cell>
          <cell r="AN57" t="str">
            <v>0</v>
          </cell>
          <cell r="AO57" t="str">
            <v>0</v>
          </cell>
          <cell r="AP57" t="str">
            <v>0</v>
          </cell>
          <cell r="AR57">
            <v>1129527.19</v>
          </cell>
          <cell r="AS57">
            <v>86549.96</v>
          </cell>
          <cell r="AT57">
            <v>86866.46</v>
          </cell>
          <cell r="AU57">
            <v>86992.960000000006</v>
          </cell>
          <cell r="AV57">
            <v>87889.75</v>
          </cell>
          <cell r="AW57">
            <v>89727.82</v>
          </cell>
          <cell r="AX57">
            <v>91867.63</v>
          </cell>
          <cell r="AY57">
            <v>93212.82</v>
          </cell>
          <cell r="AZ57">
            <v>94827.05</v>
          </cell>
          <cell r="BA57">
            <v>96844.83</v>
          </cell>
          <cell r="BB57">
            <v>99535.21</v>
          </cell>
          <cell r="BC57">
            <v>103570.78</v>
          </cell>
          <cell r="BD57">
            <v>111641.92</v>
          </cell>
          <cell r="BF57">
            <v>304176</v>
          </cell>
          <cell r="BG57">
            <v>23401</v>
          </cell>
          <cell r="BH57">
            <v>23594</v>
          </cell>
          <cell r="BI57">
            <v>23806</v>
          </cell>
          <cell r="BJ57">
            <v>24042</v>
          </cell>
          <cell r="BK57">
            <v>24308</v>
          </cell>
          <cell r="BL57">
            <v>24611</v>
          </cell>
          <cell r="BM57">
            <v>24965</v>
          </cell>
          <cell r="BN57">
            <v>25390</v>
          </cell>
          <cell r="BO57">
            <v>25921</v>
          </cell>
          <cell r="BP57">
            <v>26630</v>
          </cell>
          <cell r="BQ57">
            <v>27692</v>
          </cell>
          <cell r="BR57">
            <v>29816</v>
          </cell>
          <cell r="BT57">
            <v>73336</v>
          </cell>
          <cell r="BU57">
            <v>5641</v>
          </cell>
          <cell r="BV57">
            <v>5689</v>
          </cell>
          <cell r="BW57">
            <v>5739</v>
          </cell>
          <cell r="BX57">
            <v>5796</v>
          </cell>
          <cell r="BY57">
            <v>5861</v>
          </cell>
          <cell r="BZ57">
            <v>5934</v>
          </cell>
          <cell r="CA57">
            <v>6019</v>
          </cell>
          <cell r="CB57">
            <v>6122</v>
          </cell>
          <cell r="CC57">
            <v>6249</v>
          </cell>
          <cell r="CD57">
            <v>6421</v>
          </cell>
          <cell r="CE57">
            <v>6676</v>
          </cell>
          <cell r="CF57">
            <v>7189</v>
          </cell>
          <cell r="CH57" t="str">
            <v>0</v>
          </cell>
          <cell r="CI57" t="str">
            <v>0</v>
          </cell>
          <cell r="CJ57" t="str">
            <v>0</v>
          </cell>
          <cell r="CK57" t="str">
            <v>0</v>
          </cell>
          <cell r="CL57" t="str">
            <v>0</v>
          </cell>
          <cell r="CM57" t="str">
            <v>0</v>
          </cell>
          <cell r="CN57" t="str">
            <v>0</v>
          </cell>
          <cell r="CO57" t="str">
            <v>0</v>
          </cell>
          <cell r="CP57" t="str">
            <v>0</v>
          </cell>
          <cell r="CQ57" t="str">
            <v>0</v>
          </cell>
          <cell r="CR57" t="str">
            <v>0</v>
          </cell>
          <cell r="CS57" t="str">
            <v>0</v>
          </cell>
          <cell r="CT57" t="str">
            <v>0</v>
          </cell>
          <cell r="CV57" t="str">
            <v>0</v>
          </cell>
          <cell r="CW57" t="str">
            <v>0</v>
          </cell>
          <cell r="CX57" t="str">
            <v>0</v>
          </cell>
          <cell r="CY57" t="str">
            <v>0</v>
          </cell>
          <cell r="CZ57" t="str">
            <v>0</v>
          </cell>
          <cell r="DA57" t="str">
            <v>0</v>
          </cell>
          <cell r="DB57" t="str">
            <v>0</v>
          </cell>
          <cell r="DC57" t="str">
            <v>0</v>
          </cell>
          <cell r="DD57" t="str">
            <v>0</v>
          </cell>
          <cell r="DE57" t="str">
            <v>0</v>
          </cell>
          <cell r="DF57" t="str">
            <v>0</v>
          </cell>
          <cell r="DG57" t="str">
            <v>0</v>
          </cell>
          <cell r="DH57" t="str">
            <v>0</v>
          </cell>
          <cell r="DJ57" t="str">
            <v>0</v>
          </cell>
          <cell r="DK57" t="str">
            <v>0</v>
          </cell>
          <cell r="DL57" t="str">
            <v>0</v>
          </cell>
          <cell r="DM57" t="str">
            <v>0</v>
          </cell>
          <cell r="DN57" t="str">
            <v>0</v>
          </cell>
          <cell r="DO57" t="str">
            <v>0</v>
          </cell>
          <cell r="DP57" t="str">
            <v>0</v>
          </cell>
          <cell r="DQ57" t="str">
            <v>0</v>
          </cell>
          <cell r="DR57" t="str">
            <v>0</v>
          </cell>
          <cell r="DS57" t="str">
            <v>0</v>
          </cell>
          <cell r="DT57" t="str">
            <v>0</v>
          </cell>
          <cell r="DU57" t="str">
            <v>0</v>
          </cell>
          <cell r="DV57" t="str">
            <v>0</v>
          </cell>
        </row>
        <row r="58">
          <cell r="A58" t="str">
            <v>Depreciation Expense - Billing for SS Depr 4030-41130</v>
          </cell>
          <cell r="B58" t="str">
            <v>0</v>
          </cell>
          <cell r="C58" t="str">
            <v>0</v>
          </cell>
          <cell r="D58" t="str">
            <v>0</v>
          </cell>
          <cell r="E58" t="str">
            <v>0</v>
          </cell>
          <cell r="F58" t="str">
            <v>0</v>
          </cell>
          <cell r="G58" t="str">
            <v>0</v>
          </cell>
          <cell r="H58" t="str">
            <v>0</v>
          </cell>
          <cell r="I58" t="str">
            <v>0</v>
          </cell>
          <cell r="J58" t="str">
            <v>0</v>
          </cell>
          <cell r="K58" t="str">
            <v>0</v>
          </cell>
          <cell r="L58" t="str">
            <v>0</v>
          </cell>
          <cell r="M58" t="str">
            <v>0</v>
          </cell>
          <cell r="N58" t="str">
            <v>0</v>
          </cell>
          <cell r="P58" t="str">
            <v>0</v>
          </cell>
          <cell r="Q58" t="str">
            <v>0</v>
          </cell>
          <cell r="R58" t="str">
            <v>0</v>
          </cell>
          <cell r="S58" t="str">
            <v>0</v>
          </cell>
          <cell r="T58" t="str">
            <v>0</v>
          </cell>
          <cell r="U58" t="str">
            <v>0</v>
          </cell>
          <cell r="V58" t="str">
            <v>0</v>
          </cell>
          <cell r="W58" t="str">
            <v>0</v>
          </cell>
          <cell r="X58" t="str">
            <v>0</v>
          </cell>
          <cell r="Y58" t="str">
            <v>0</v>
          </cell>
          <cell r="Z58" t="str">
            <v>0</v>
          </cell>
          <cell r="AA58" t="str">
            <v>0</v>
          </cell>
          <cell r="AB58" t="str">
            <v>0</v>
          </cell>
          <cell r="AD58" t="str">
            <v>0</v>
          </cell>
          <cell r="AE58" t="str">
            <v>0</v>
          </cell>
          <cell r="AF58" t="str">
            <v>0</v>
          </cell>
          <cell r="AG58" t="str">
            <v>0</v>
          </cell>
          <cell r="AH58" t="str">
            <v>0</v>
          </cell>
          <cell r="AI58" t="str">
            <v>0</v>
          </cell>
          <cell r="AJ58" t="str">
            <v>0</v>
          </cell>
          <cell r="AK58" t="str">
            <v>0</v>
          </cell>
          <cell r="AL58" t="str">
            <v>0</v>
          </cell>
          <cell r="AM58" t="str">
            <v>0</v>
          </cell>
          <cell r="AN58" t="str">
            <v>0</v>
          </cell>
          <cell r="AO58" t="str">
            <v>0</v>
          </cell>
          <cell r="AP58" t="str">
            <v>0</v>
          </cell>
          <cell r="AR58" t="str">
            <v>0</v>
          </cell>
          <cell r="AS58" t="str">
            <v>0</v>
          </cell>
          <cell r="AT58" t="str">
            <v>0</v>
          </cell>
          <cell r="AU58" t="str">
            <v>0</v>
          </cell>
          <cell r="AV58" t="str">
            <v>0</v>
          </cell>
          <cell r="AW58" t="str">
            <v>0</v>
          </cell>
          <cell r="AX58" t="str">
            <v>0</v>
          </cell>
          <cell r="AY58" t="str">
            <v>0</v>
          </cell>
          <cell r="AZ58" t="str">
            <v>0</v>
          </cell>
          <cell r="BA58" t="str">
            <v>0</v>
          </cell>
          <cell r="BB58" t="str">
            <v>0</v>
          </cell>
          <cell r="BC58" t="str">
            <v>0</v>
          </cell>
          <cell r="BD58" t="str">
            <v>0</v>
          </cell>
          <cell r="BF58" t="str">
            <v>0</v>
          </cell>
          <cell r="BG58" t="str">
            <v>0</v>
          </cell>
          <cell r="BH58" t="str">
            <v>0</v>
          </cell>
          <cell r="BI58" t="str">
            <v>0</v>
          </cell>
          <cell r="BJ58" t="str">
            <v>0</v>
          </cell>
          <cell r="BK58" t="str">
            <v>0</v>
          </cell>
          <cell r="BL58" t="str">
            <v>0</v>
          </cell>
          <cell r="BM58" t="str">
            <v>0</v>
          </cell>
          <cell r="BN58" t="str">
            <v>0</v>
          </cell>
          <cell r="BO58" t="str">
            <v>0</v>
          </cell>
          <cell r="BP58" t="str">
            <v>0</v>
          </cell>
          <cell r="BQ58" t="str">
            <v>0</v>
          </cell>
          <cell r="BR58" t="str">
            <v>0</v>
          </cell>
          <cell r="BT58" t="str">
            <v>0</v>
          </cell>
          <cell r="BU58" t="str">
            <v>0</v>
          </cell>
          <cell r="BV58" t="str">
            <v>0</v>
          </cell>
          <cell r="BW58" t="str">
            <v>0</v>
          </cell>
          <cell r="BX58" t="str">
            <v>0</v>
          </cell>
          <cell r="BY58" t="str">
            <v>0</v>
          </cell>
          <cell r="BZ58" t="str">
            <v>0</v>
          </cell>
          <cell r="CA58" t="str">
            <v>0</v>
          </cell>
          <cell r="CB58" t="str">
            <v>0</v>
          </cell>
          <cell r="CC58" t="str">
            <v>0</v>
          </cell>
          <cell r="CD58" t="str">
            <v>0</v>
          </cell>
          <cell r="CE58" t="str">
            <v>0</v>
          </cell>
          <cell r="CF58" t="str">
            <v>0</v>
          </cell>
          <cell r="CH58" t="str">
            <v>0</v>
          </cell>
          <cell r="CI58" t="str">
            <v>0</v>
          </cell>
          <cell r="CJ58" t="str">
            <v>0</v>
          </cell>
          <cell r="CK58" t="str">
            <v>0</v>
          </cell>
          <cell r="CL58" t="str">
            <v>0</v>
          </cell>
          <cell r="CM58" t="str">
            <v>0</v>
          </cell>
          <cell r="CN58" t="str">
            <v>0</v>
          </cell>
          <cell r="CO58" t="str">
            <v>0</v>
          </cell>
          <cell r="CP58" t="str">
            <v>0</v>
          </cell>
          <cell r="CQ58" t="str">
            <v>0</v>
          </cell>
          <cell r="CR58" t="str">
            <v>0</v>
          </cell>
          <cell r="CS58" t="str">
            <v>0</v>
          </cell>
          <cell r="CT58" t="str">
            <v>0</v>
          </cell>
          <cell r="CV58" t="str">
            <v>0</v>
          </cell>
          <cell r="CW58" t="str">
            <v>0</v>
          </cell>
          <cell r="CX58" t="str">
            <v>0</v>
          </cell>
          <cell r="CY58" t="str">
            <v>0</v>
          </cell>
          <cell r="CZ58" t="str">
            <v>0</v>
          </cell>
          <cell r="DA58" t="str">
            <v>0</v>
          </cell>
          <cell r="DB58" t="str">
            <v>0</v>
          </cell>
          <cell r="DC58" t="str">
            <v>0</v>
          </cell>
          <cell r="DD58" t="str">
            <v>0</v>
          </cell>
          <cell r="DE58" t="str">
            <v>0</v>
          </cell>
          <cell r="DF58" t="str">
            <v>0</v>
          </cell>
          <cell r="DG58" t="str">
            <v>0</v>
          </cell>
          <cell r="DH58" t="str">
            <v>0</v>
          </cell>
          <cell r="DJ58" t="str">
            <v>0</v>
          </cell>
          <cell r="DK58" t="str">
            <v>0</v>
          </cell>
          <cell r="DL58" t="str">
            <v>0</v>
          </cell>
          <cell r="DM58" t="str">
            <v>0</v>
          </cell>
          <cell r="DN58" t="str">
            <v>0</v>
          </cell>
          <cell r="DO58" t="str">
            <v>0</v>
          </cell>
          <cell r="DP58" t="str">
            <v>0</v>
          </cell>
          <cell r="DQ58" t="str">
            <v>0</v>
          </cell>
          <cell r="DR58" t="str">
            <v>0</v>
          </cell>
          <cell r="DS58" t="str">
            <v>0</v>
          </cell>
          <cell r="DT58" t="str">
            <v>0</v>
          </cell>
          <cell r="DU58" t="str">
            <v>0</v>
          </cell>
          <cell r="DV58" t="str">
            <v>0</v>
          </cell>
        </row>
        <row r="59">
          <cell r="A59" t="str">
            <v>Amortization of Other Limited-Term Gas  - Depr Exp-General Pl 4043-30007</v>
          </cell>
          <cell r="B59" t="str">
            <v>0</v>
          </cell>
          <cell r="C59" t="str">
            <v>0</v>
          </cell>
          <cell r="D59" t="str">
            <v>0</v>
          </cell>
          <cell r="E59" t="str">
            <v>0</v>
          </cell>
          <cell r="F59" t="str">
            <v>0</v>
          </cell>
          <cell r="G59" t="str">
            <v>0</v>
          </cell>
          <cell r="H59" t="str">
            <v>0</v>
          </cell>
          <cell r="I59" t="str">
            <v>0</v>
          </cell>
          <cell r="J59" t="str">
            <v>0</v>
          </cell>
          <cell r="K59" t="str">
            <v>0</v>
          </cell>
          <cell r="L59" t="str">
            <v>0</v>
          </cell>
          <cell r="M59" t="str">
            <v>0</v>
          </cell>
          <cell r="N59" t="str">
            <v>0</v>
          </cell>
          <cell r="P59" t="str">
            <v>0</v>
          </cell>
          <cell r="Q59" t="str">
            <v>0</v>
          </cell>
          <cell r="R59" t="str">
            <v>0</v>
          </cell>
          <cell r="S59" t="str">
            <v>0</v>
          </cell>
          <cell r="T59" t="str">
            <v>0</v>
          </cell>
          <cell r="U59" t="str">
            <v>0</v>
          </cell>
          <cell r="V59" t="str">
            <v>0</v>
          </cell>
          <cell r="W59" t="str">
            <v>0</v>
          </cell>
          <cell r="X59" t="str">
            <v>0</v>
          </cell>
          <cell r="Y59" t="str">
            <v>0</v>
          </cell>
          <cell r="Z59" t="str">
            <v>0</v>
          </cell>
          <cell r="AA59" t="str">
            <v>0</v>
          </cell>
          <cell r="AB59" t="str">
            <v>0</v>
          </cell>
          <cell r="AD59" t="str">
            <v>0</v>
          </cell>
          <cell r="AE59" t="str">
            <v>0</v>
          </cell>
          <cell r="AF59" t="str">
            <v>0</v>
          </cell>
          <cell r="AG59" t="str">
            <v>0</v>
          </cell>
          <cell r="AH59" t="str">
            <v>0</v>
          </cell>
          <cell r="AI59" t="str">
            <v>0</v>
          </cell>
          <cell r="AJ59" t="str">
            <v>0</v>
          </cell>
          <cell r="AK59" t="str">
            <v>0</v>
          </cell>
          <cell r="AL59" t="str">
            <v>0</v>
          </cell>
          <cell r="AM59" t="str">
            <v>0</v>
          </cell>
          <cell r="AN59" t="str">
            <v>0</v>
          </cell>
          <cell r="AO59" t="str">
            <v>0</v>
          </cell>
          <cell r="AP59" t="str">
            <v>0</v>
          </cell>
          <cell r="AR59" t="str">
            <v>0</v>
          </cell>
          <cell r="AS59" t="str">
            <v>0</v>
          </cell>
          <cell r="AT59" t="str">
            <v>0</v>
          </cell>
          <cell r="AU59" t="str">
            <v>0</v>
          </cell>
          <cell r="AV59" t="str">
            <v>0</v>
          </cell>
          <cell r="AW59" t="str">
            <v>0</v>
          </cell>
          <cell r="AX59" t="str">
            <v>0</v>
          </cell>
          <cell r="AY59" t="str">
            <v>0</v>
          </cell>
          <cell r="AZ59" t="str">
            <v>0</v>
          </cell>
          <cell r="BA59" t="str">
            <v>0</v>
          </cell>
          <cell r="BB59" t="str">
            <v>0</v>
          </cell>
          <cell r="BC59" t="str">
            <v>0</v>
          </cell>
          <cell r="BD59" t="str">
            <v>0</v>
          </cell>
          <cell r="BF59" t="str">
            <v>0</v>
          </cell>
          <cell r="BG59" t="str">
            <v>0</v>
          </cell>
          <cell r="BH59" t="str">
            <v>0</v>
          </cell>
          <cell r="BI59" t="str">
            <v>0</v>
          </cell>
          <cell r="BJ59" t="str">
            <v>0</v>
          </cell>
          <cell r="BK59" t="str">
            <v>0</v>
          </cell>
          <cell r="BL59" t="str">
            <v>0</v>
          </cell>
          <cell r="BM59" t="str">
            <v>0</v>
          </cell>
          <cell r="BN59" t="str">
            <v>0</v>
          </cell>
          <cell r="BO59" t="str">
            <v>0</v>
          </cell>
          <cell r="BP59" t="str">
            <v>0</v>
          </cell>
          <cell r="BQ59" t="str">
            <v>0</v>
          </cell>
          <cell r="BR59" t="str">
            <v>0</v>
          </cell>
          <cell r="BT59" t="str">
            <v>0</v>
          </cell>
          <cell r="BU59" t="str">
            <v>0</v>
          </cell>
          <cell r="BV59" t="str">
            <v>0</v>
          </cell>
          <cell r="BW59" t="str">
            <v>0</v>
          </cell>
          <cell r="BX59" t="str">
            <v>0</v>
          </cell>
          <cell r="BY59" t="str">
            <v>0</v>
          </cell>
          <cell r="BZ59" t="str">
            <v>0</v>
          </cell>
          <cell r="CA59" t="str">
            <v>0</v>
          </cell>
          <cell r="CB59" t="str">
            <v>0</v>
          </cell>
          <cell r="CC59" t="str">
            <v>0</v>
          </cell>
          <cell r="CD59" t="str">
            <v>0</v>
          </cell>
          <cell r="CE59" t="str">
            <v>0</v>
          </cell>
          <cell r="CF59" t="str">
            <v>0</v>
          </cell>
          <cell r="CH59" t="str">
            <v>0</v>
          </cell>
          <cell r="CI59" t="str">
            <v>0</v>
          </cell>
          <cell r="CJ59" t="str">
            <v>0</v>
          </cell>
          <cell r="CK59" t="str">
            <v>0</v>
          </cell>
          <cell r="CL59" t="str">
            <v>0</v>
          </cell>
          <cell r="CM59" t="str">
            <v>0</v>
          </cell>
          <cell r="CN59" t="str">
            <v>0</v>
          </cell>
          <cell r="CO59" t="str">
            <v>0</v>
          </cell>
          <cell r="CP59" t="str">
            <v>0</v>
          </cell>
          <cell r="CQ59" t="str">
            <v>0</v>
          </cell>
          <cell r="CR59" t="str">
            <v>0</v>
          </cell>
          <cell r="CS59" t="str">
            <v>0</v>
          </cell>
          <cell r="CT59" t="str">
            <v>0</v>
          </cell>
          <cell r="CV59" t="str">
            <v>0</v>
          </cell>
          <cell r="CW59" t="str">
            <v>0</v>
          </cell>
          <cell r="CX59" t="str">
            <v>0</v>
          </cell>
          <cell r="CY59" t="str">
            <v>0</v>
          </cell>
          <cell r="CZ59" t="str">
            <v>0</v>
          </cell>
          <cell r="DA59" t="str">
            <v>0</v>
          </cell>
          <cell r="DB59" t="str">
            <v>0</v>
          </cell>
          <cell r="DC59" t="str">
            <v>0</v>
          </cell>
          <cell r="DD59" t="str">
            <v>0</v>
          </cell>
          <cell r="DE59" t="str">
            <v>0</v>
          </cell>
          <cell r="DF59" t="str">
            <v>0</v>
          </cell>
          <cell r="DG59" t="str">
            <v>0</v>
          </cell>
          <cell r="DH59" t="str">
            <v>0</v>
          </cell>
          <cell r="DJ59" t="str">
            <v>0</v>
          </cell>
          <cell r="DK59" t="str">
            <v>0</v>
          </cell>
          <cell r="DL59" t="str">
            <v>0</v>
          </cell>
          <cell r="DM59" t="str">
            <v>0</v>
          </cell>
          <cell r="DN59" t="str">
            <v>0</v>
          </cell>
          <cell r="DO59" t="str">
            <v>0</v>
          </cell>
          <cell r="DP59" t="str">
            <v>0</v>
          </cell>
          <cell r="DQ59" t="str">
            <v>0</v>
          </cell>
          <cell r="DR59" t="str">
            <v>0</v>
          </cell>
          <cell r="DS59" t="str">
            <v>0</v>
          </cell>
          <cell r="DT59" t="str">
            <v>0</v>
          </cell>
          <cell r="DU59" t="str">
            <v>0</v>
          </cell>
          <cell r="DV59" t="str">
            <v>0</v>
          </cell>
        </row>
        <row r="60">
          <cell r="A60" t="str">
            <v>Amortization of Other Limited-Term Gas  - Customer Contracts  4043-30021</v>
          </cell>
          <cell r="B60" t="str">
            <v>0</v>
          </cell>
          <cell r="C60" t="str">
            <v>0</v>
          </cell>
          <cell r="D60" t="str">
            <v>0</v>
          </cell>
          <cell r="E60" t="str">
            <v>0</v>
          </cell>
          <cell r="F60" t="str">
            <v>0</v>
          </cell>
          <cell r="G60" t="str">
            <v>0</v>
          </cell>
          <cell r="H60" t="str">
            <v>0</v>
          </cell>
          <cell r="I60" t="str">
            <v>0</v>
          </cell>
          <cell r="J60" t="str">
            <v>0</v>
          </cell>
          <cell r="K60" t="str">
            <v>0</v>
          </cell>
          <cell r="L60" t="str">
            <v>0</v>
          </cell>
          <cell r="M60" t="str">
            <v>0</v>
          </cell>
          <cell r="N60" t="str">
            <v>0</v>
          </cell>
          <cell r="P60" t="str">
            <v>0</v>
          </cell>
          <cell r="Q60" t="str">
            <v>0</v>
          </cell>
          <cell r="R60" t="str">
            <v>0</v>
          </cell>
          <cell r="S60" t="str">
            <v>0</v>
          </cell>
          <cell r="T60" t="str">
            <v>0</v>
          </cell>
          <cell r="U60" t="str">
            <v>0</v>
          </cell>
          <cell r="V60" t="str">
            <v>0</v>
          </cell>
          <cell r="W60" t="str">
            <v>0</v>
          </cell>
          <cell r="X60" t="str">
            <v>0</v>
          </cell>
          <cell r="Y60" t="str">
            <v>0</v>
          </cell>
          <cell r="Z60" t="str">
            <v>0</v>
          </cell>
          <cell r="AA60" t="str">
            <v>0</v>
          </cell>
          <cell r="AB60" t="str">
            <v>0</v>
          </cell>
          <cell r="AD60" t="str">
            <v>0</v>
          </cell>
          <cell r="AE60" t="str">
            <v>0</v>
          </cell>
          <cell r="AF60" t="str">
            <v>0</v>
          </cell>
          <cell r="AG60" t="str">
            <v>0</v>
          </cell>
          <cell r="AH60" t="str">
            <v>0</v>
          </cell>
          <cell r="AI60" t="str">
            <v>0</v>
          </cell>
          <cell r="AJ60" t="str">
            <v>0</v>
          </cell>
          <cell r="AK60" t="str">
            <v>0</v>
          </cell>
          <cell r="AL60" t="str">
            <v>0</v>
          </cell>
          <cell r="AM60" t="str">
            <v>0</v>
          </cell>
          <cell r="AN60" t="str">
            <v>0</v>
          </cell>
          <cell r="AO60" t="str">
            <v>0</v>
          </cell>
          <cell r="AP60" t="str">
            <v>0</v>
          </cell>
          <cell r="AR60" t="str">
            <v>0</v>
          </cell>
          <cell r="AS60" t="str">
            <v>0</v>
          </cell>
          <cell r="AT60" t="str">
            <v>0</v>
          </cell>
          <cell r="AU60" t="str">
            <v>0</v>
          </cell>
          <cell r="AV60" t="str">
            <v>0</v>
          </cell>
          <cell r="AW60" t="str">
            <v>0</v>
          </cell>
          <cell r="AX60" t="str">
            <v>0</v>
          </cell>
          <cell r="AY60" t="str">
            <v>0</v>
          </cell>
          <cell r="AZ60" t="str">
            <v>0</v>
          </cell>
          <cell r="BA60" t="str">
            <v>0</v>
          </cell>
          <cell r="BB60" t="str">
            <v>0</v>
          </cell>
          <cell r="BC60" t="str">
            <v>0</v>
          </cell>
          <cell r="BD60" t="str">
            <v>0</v>
          </cell>
          <cell r="BF60" t="str">
            <v>0</v>
          </cell>
          <cell r="BG60" t="str">
            <v>0</v>
          </cell>
          <cell r="BH60" t="str">
            <v>0</v>
          </cell>
          <cell r="BI60" t="str">
            <v>0</v>
          </cell>
          <cell r="BJ60" t="str">
            <v>0</v>
          </cell>
          <cell r="BK60" t="str">
            <v>0</v>
          </cell>
          <cell r="BL60" t="str">
            <v>0</v>
          </cell>
          <cell r="BM60" t="str">
            <v>0</v>
          </cell>
          <cell r="BN60" t="str">
            <v>0</v>
          </cell>
          <cell r="BO60" t="str">
            <v>0</v>
          </cell>
          <cell r="BP60" t="str">
            <v>0</v>
          </cell>
          <cell r="BQ60" t="str">
            <v>0</v>
          </cell>
          <cell r="BR60" t="str">
            <v>0</v>
          </cell>
          <cell r="BT60" t="str">
            <v>0</v>
          </cell>
          <cell r="BU60" t="str">
            <v>0</v>
          </cell>
          <cell r="BV60" t="str">
            <v>0</v>
          </cell>
          <cell r="BW60" t="str">
            <v>0</v>
          </cell>
          <cell r="BX60" t="str">
            <v>0</v>
          </cell>
          <cell r="BY60" t="str">
            <v>0</v>
          </cell>
          <cell r="BZ60" t="str">
            <v>0</v>
          </cell>
          <cell r="CA60" t="str">
            <v>0</v>
          </cell>
          <cell r="CB60" t="str">
            <v>0</v>
          </cell>
          <cell r="CC60" t="str">
            <v>0</v>
          </cell>
          <cell r="CD60" t="str">
            <v>0</v>
          </cell>
          <cell r="CE60" t="str">
            <v>0</v>
          </cell>
          <cell r="CF60" t="str">
            <v>0</v>
          </cell>
          <cell r="CH60" t="str">
            <v>0</v>
          </cell>
          <cell r="CI60" t="str">
            <v>0</v>
          </cell>
          <cell r="CJ60" t="str">
            <v>0</v>
          </cell>
          <cell r="CK60" t="str">
            <v>0</v>
          </cell>
          <cell r="CL60" t="str">
            <v>0</v>
          </cell>
          <cell r="CM60" t="str">
            <v>0</v>
          </cell>
          <cell r="CN60" t="str">
            <v>0</v>
          </cell>
          <cell r="CO60" t="str">
            <v>0</v>
          </cell>
          <cell r="CP60" t="str">
            <v>0</v>
          </cell>
          <cell r="CQ60" t="str">
            <v>0</v>
          </cell>
          <cell r="CR60" t="str">
            <v>0</v>
          </cell>
          <cell r="CS60" t="str">
            <v>0</v>
          </cell>
          <cell r="CT60" t="str">
            <v>0</v>
          </cell>
          <cell r="CV60" t="str">
            <v>0</v>
          </cell>
          <cell r="CW60" t="str">
            <v>0</v>
          </cell>
          <cell r="CX60" t="str">
            <v>0</v>
          </cell>
          <cell r="CY60" t="str">
            <v>0</v>
          </cell>
          <cell r="CZ60" t="str">
            <v>0</v>
          </cell>
          <cell r="DA60" t="str">
            <v>0</v>
          </cell>
          <cell r="DB60" t="str">
            <v>0</v>
          </cell>
          <cell r="DC60" t="str">
            <v>0</v>
          </cell>
          <cell r="DD60" t="str">
            <v>0</v>
          </cell>
          <cell r="DE60" t="str">
            <v>0</v>
          </cell>
          <cell r="DF60" t="str">
            <v>0</v>
          </cell>
          <cell r="DG60" t="str">
            <v>0</v>
          </cell>
          <cell r="DH60" t="str">
            <v>0</v>
          </cell>
          <cell r="DJ60" t="str">
            <v>0</v>
          </cell>
          <cell r="DK60" t="str">
            <v>0</v>
          </cell>
          <cell r="DL60" t="str">
            <v>0</v>
          </cell>
          <cell r="DM60" t="str">
            <v>0</v>
          </cell>
          <cell r="DN60" t="str">
            <v>0</v>
          </cell>
          <cell r="DO60" t="str">
            <v>0</v>
          </cell>
          <cell r="DP60" t="str">
            <v>0</v>
          </cell>
          <cell r="DQ60" t="str">
            <v>0</v>
          </cell>
          <cell r="DR60" t="str">
            <v>0</v>
          </cell>
          <cell r="DS60" t="str">
            <v>0</v>
          </cell>
          <cell r="DT60" t="str">
            <v>0</v>
          </cell>
          <cell r="DU60" t="str">
            <v>0</v>
          </cell>
          <cell r="DV60" t="str">
            <v>0</v>
          </cell>
        </row>
        <row r="61">
          <cell r="A61" t="str">
            <v>Amortization of other gas plant - Depr Exp-Distributi 4050-30005</v>
          </cell>
          <cell r="B61" t="str">
            <v>0</v>
          </cell>
          <cell r="C61" t="str">
            <v>0</v>
          </cell>
          <cell r="D61" t="str">
            <v>0</v>
          </cell>
          <cell r="E61" t="str">
            <v>0</v>
          </cell>
          <cell r="F61" t="str">
            <v>0</v>
          </cell>
          <cell r="G61" t="str">
            <v>0</v>
          </cell>
          <cell r="H61" t="str">
            <v>0</v>
          </cell>
          <cell r="I61" t="str">
            <v>0</v>
          </cell>
          <cell r="J61" t="str">
            <v>0</v>
          </cell>
          <cell r="K61" t="str">
            <v>0</v>
          </cell>
          <cell r="L61" t="str">
            <v>0</v>
          </cell>
          <cell r="M61" t="str">
            <v>0</v>
          </cell>
          <cell r="N61" t="str">
            <v>0</v>
          </cell>
          <cell r="P61" t="str">
            <v>0</v>
          </cell>
          <cell r="Q61" t="str">
            <v>0</v>
          </cell>
          <cell r="R61" t="str">
            <v>0</v>
          </cell>
          <cell r="S61" t="str">
            <v>0</v>
          </cell>
          <cell r="T61" t="str">
            <v>0</v>
          </cell>
          <cell r="U61" t="str">
            <v>0</v>
          </cell>
          <cell r="V61" t="str">
            <v>0</v>
          </cell>
          <cell r="W61" t="str">
            <v>0</v>
          </cell>
          <cell r="X61" t="str">
            <v>0</v>
          </cell>
          <cell r="Y61" t="str">
            <v>0</v>
          </cell>
          <cell r="Z61" t="str">
            <v>0</v>
          </cell>
          <cell r="AA61" t="str">
            <v>0</v>
          </cell>
          <cell r="AB61" t="str">
            <v>0</v>
          </cell>
          <cell r="AD61" t="str">
            <v>0</v>
          </cell>
          <cell r="AE61" t="str">
            <v>0</v>
          </cell>
          <cell r="AF61" t="str">
            <v>0</v>
          </cell>
          <cell r="AG61" t="str">
            <v>0</v>
          </cell>
          <cell r="AH61" t="str">
            <v>0</v>
          </cell>
          <cell r="AI61" t="str">
            <v>0</v>
          </cell>
          <cell r="AJ61" t="str">
            <v>0</v>
          </cell>
          <cell r="AK61" t="str">
            <v>0</v>
          </cell>
          <cell r="AL61" t="str">
            <v>0</v>
          </cell>
          <cell r="AM61" t="str">
            <v>0</v>
          </cell>
          <cell r="AN61" t="str">
            <v>0</v>
          </cell>
          <cell r="AO61" t="str">
            <v>0</v>
          </cell>
          <cell r="AP61" t="str">
            <v>0</v>
          </cell>
          <cell r="AR61" t="str">
            <v>0</v>
          </cell>
          <cell r="AS61" t="str">
            <v>0</v>
          </cell>
          <cell r="AT61" t="str">
            <v>0</v>
          </cell>
          <cell r="AU61" t="str">
            <v>0</v>
          </cell>
          <cell r="AV61" t="str">
            <v>0</v>
          </cell>
          <cell r="AW61" t="str">
            <v>0</v>
          </cell>
          <cell r="AX61" t="str">
            <v>0</v>
          </cell>
          <cell r="AY61" t="str">
            <v>0</v>
          </cell>
          <cell r="AZ61" t="str">
            <v>0</v>
          </cell>
          <cell r="BA61" t="str">
            <v>0</v>
          </cell>
          <cell r="BB61" t="str">
            <v>0</v>
          </cell>
          <cell r="BC61" t="str">
            <v>0</v>
          </cell>
          <cell r="BD61" t="str">
            <v>0</v>
          </cell>
          <cell r="BF61" t="str">
            <v>0</v>
          </cell>
          <cell r="BG61" t="str">
            <v>0</v>
          </cell>
          <cell r="BH61" t="str">
            <v>0</v>
          </cell>
          <cell r="BI61" t="str">
            <v>0</v>
          </cell>
          <cell r="BJ61" t="str">
            <v>0</v>
          </cell>
          <cell r="BK61" t="str">
            <v>0</v>
          </cell>
          <cell r="BL61" t="str">
            <v>0</v>
          </cell>
          <cell r="BM61" t="str">
            <v>0</v>
          </cell>
          <cell r="BN61" t="str">
            <v>0</v>
          </cell>
          <cell r="BO61" t="str">
            <v>0</v>
          </cell>
          <cell r="BP61" t="str">
            <v>0</v>
          </cell>
          <cell r="BQ61" t="str">
            <v>0</v>
          </cell>
          <cell r="BR61" t="str">
            <v>0</v>
          </cell>
          <cell r="BT61" t="str">
            <v>0</v>
          </cell>
          <cell r="BU61" t="str">
            <v>0</v>
          </cell>
          <cell r="BV61" t="str">
            <v>0</v>
          </cell>
          <cell r="BW61" t="str">
            <v>0</v>
          </cell>
          <cell r="BX61" t="str">
            <v>0</v>
          </cell>
          <cell r="BY61" t="str">
            <v>0</v>
          </cell>
          <cell r="BZ61" t="str">
            <v>0</v>
          </cell>
          <cell r="CA61" t="str">
            <v>0</v>
          </cell>
          <cell r="CB61" t="str">
            <v>0</v>
          </cell>
          <cell r="CC61" t="str">
            <v>0</v>
          </cell>
          <cell r="CD61" t="str">
            <v>0</v>
          </cell>
          <cell r="CE61" t="str">
            <v>0</v>
          </cell>
          <cell r="CF61" t="str">
            <v>0</v>
          </cell>
          <cell r="CH61" t="str">
            <v>0</v>
          </cell>
          <cell r="CI61" t="str">
            <v>0</v>
          </cell>
          <cell r="CJ61" t="str">
            <v>0</v>
          </cell>
          <cell r="CK61" t="str">
            <v>0</v>
          </cell>
          <cell r="CL61" t="str">
            <v>0</v>
          </cell>
          <cell r="CM61" t="str">
            <v>0</v>
          </cell>
          <cell r="CN61" t="str">
            <v>0</v>
          </cell>
          <cell r="CO61" t="str">
            <v>0</v>
          </cell>
          <cell r="CP61" t="str">
            <v>0</v>
          </cell>
          <cell r="CQ61" t="str">
            <v>0</v>
          </cell>
          <cell r="CR61" t="str">
            <v>0</v>
          </cell>
          <cell r="CS61" t="str">
            <v>0</v>
          </cell>
          <cell r="CT61" t="str">
            <v>0</v>
          </cell>
          <cell r="CV61" t="str">
            <v>0</v>
          </cell>
          <cell r="CW61" t="str">
            <v>0</v>
          </cell>
          <cell r="CX61" t="str">
            <v>0</v>
          </cell>
          <cell r="CY61" t="str">
            <v>0</v>
          </cell>
          <cell r="CZ61" t="str">
            <v>0</v>
          </cell>
          <cell r="DA61" t="str">
            <v>0</v>
          </cell>
          <cell r="DB61" t="str">
            <v>0</v>
          </cell>
          <cell r="DC61" t="str">
            <v>0</v>
          </cell>
          <cell r="DD61" t="str">
            <v>0</v>
          </cell>
          <cell r="DE61" t="str">
            <v>0</v>
          </cell>
          <cell r="DF61" t="str">
            <v>0</v>
          </cell>
          <cell r="DG61" t="str">
            <v>0</v>
          </cell>
          <cell r="DH61" t="str">
            <v>0</v>
          </cell>
          <cell r="DJ61" t="str">
            <v>0</v>
          </cell>
          <cell r="DK61" t="str">
            <v>0</v>
          </cell>
          <cell r="DL61" t="str">
            <v>0</v>
          </cell>
          <cell r="DM61" t="str">
            <v>0</v>
          </cell>
          <cell r="DN61" t="str">
            <v>0</v>
          </cell>
          <cell r="DO61" t="str">
            <v>0</v>
          </cell>
          <cell r="DP61" t="str">
            <v>0</v>
          </cell>
          <cell r="DQ61" t="str">
            <v>0</v>
          </cell>
          <cell r="DR61" t="str">
            <v>0</v>
          </cell>
          <cell r="DS61" t="str">
            <v>0</v>
          </cell>
          <cell r="DT61" t="str">
            <v>0</v>
          </cell>
          <cell r="DU61" t="str">
            <v>0</v>
          </cell>
          <cell r="DV61" t="str">
            <v>0</v>
          </cell>
        </row>
        <row r="62">
          <cell r="A62" t="str">
            <v>Amortization of other gas plant - Amort of Regulatory 4050-30074</v>
          </cell>
          <cell r="B62" t="str">
            <v>0</v>
          </cell>
          <cell r="C62" t="str">
            <v>0</v>
          </cell>
          <cell r="D62" t="str">
            <v>0</v>
          </cell>
          <cell r="E62" t="str">
            <v>0</v>
          </cell>
          <cell r="F62" t="str">
            <v>0</v>
          </cell>
          <cell r="G62" t="str">
            <v>0</v>
          </cell>
          <cell r="H62" t="str">
            <v>0</v>
          </cell>
          <cell r="I62" t="str">
            <v>0</v>
          </cell>
          <cell r="J62" t="str">
            <v>0</v>
          </cell>
          <cell r="K62" t="str">
            <v>0</v>
          </cell>
          <cell r="L62" t="str">
            <v>0</v>
          </cell>
          <cell r="M62" t="str">
            <v>0</v>
          </cell>
          <cell r="N62" t="str">
            <v>0</v>
          </cell>
          <cell r="P62" t="str">
            <v>0</v>
          </cell>
          <cell r="Q62" t="str">
            <v>0</v>
          </cell>
          <cell r="R62" t="str">
            <v>0</v>
          </cell>
          <cell r="S62" t="str">
            <v>0</v>
          </cell>
          <cell r="T62" t="str">
            <v>0</v>
          </cell>
          <cell r="U62" t="str">
            <v>0</v>
          </cell>
          <cell r="V62" t="str">
            <v>0</v>
          </cell>
          <cell r="W62" t="str">
            <v>0</v>
          </cell>
          <cell r="X62" t="str">
            <v>0</v>
          </cell>
          <cell r="Y62" t="str">
            <v>0</v>
          </cell>
          <cell r="Z62" t="str">
            <v>0</v>
          </cell>
          <cell r="AA62" t="str">
            <v>0</v>
          </cell>
          <cell r="AB62" t="str">
            <v>0</v>
          </cell>
          <cell r="AD62" t="str">
            <v>0</v>
          </cell>
          <cell r="AE62" t="str">
            <v>0</v>
          </cell>
          <cell r="AF62" t="str">
            <v>0</v>
          </cell>
          <cell r="AG62" t="str">
            <v>0</v>
          </cell>
          <cell r="AH62" t="str">
            <v>0</v>
          </cell>
          <cell r="AI62" t="str">
            <v>0</v>
          </cell>
          <cell r="AJ62" t="str">
            <v>0</v>
          </cell>
          <cell r="AK62" t="str">
            <v>0</v>
          </cell>
          <cell r="AL62" t="str">
            <v>0</v>
          </cell>
          <cell r="AM62" t="str">
            <v>0</v>
          </cell>
          <cell r="AN62" t="str">
            <v>0</v>
          </cell>
          <cell r="AO62" t="str">
            <v>0</v>
          </cell>
          <cell r="AP62" t="str">
            <v>0</v>
          </cell>
          <cell r="AR62" t="str">
            <v>0</v>
          </cell>
          <cell r="AS62" t="str">
            <v>0</v>
          </cell>
          <cell r="AT62" t="str">
            <v>0</v>
          </cell>
          <cell r="AU62" t="str">
            <v>0</v>
          </cell>
          <cell r="AV62" t="str">
            <v>0</v>
          </cell>
          <cell r="AW62" t="str">
            <v>0</v>
          </cell>
          <cell r="AX62" t="str">
            <v>0</v>
          </cell>
          <cell r="AY62" t="str">
            <v>0</v>
          </cell>
          <cell r="AZ62" t="str">
            <v>0</v>
          </cell>
          <cell r="BA62" t="str">
            <v>0</v>
          </cell>
          <cell r="BB62" t="str">
            <v>0</v>
          </cell>
          <cell r="BC62" t="str">
            <v>0</v>
          </cell>
          <cell r="BD62" t="str">
            <v>0</v>
          </cell>
          <cell r="BF62" t="str">
            <v>0</v>
          </cell>
          <cell r="BG62" t="str">
            <v>0</v>
          </cell>
          <cell r="BH62" t="str">
            <v>0</v>
          </cell>
          <cell r="BI62" t="str">
            <v>0</v>
          </cell>
          <cell r="BJ62" t="str">
            <v>0</v>
          </cell>
          <cell r="BK62" t="str">
            <v>0</v>
          </cell>
          <cell r="BL62" t="str">
            <v>0</v>
          </cell>
          <cell r="BM62" t="str">
            <v>0</v>
          </cell>
          <cell r="BN62" t="str">
            <v>0</v>
          </cell>
          <cell r="BO62" t="str">
            <v>0</v>
          </cell>
          <cell r="BP62" t="str">
            <v>0</v>
          </cell>
          <cell r="BQ62" t="str">
            <v>0</v>
          </cell>
          <cell r="BR62" t="str">
            <v>0</v>
          </cell>
          <cell r="BT62" t="str">
            <v>0</v>
          </cell>
          <cell r="BU62" t="str">
            <v>0</v>
          </cell>
          <cell r="BV62" t="str">
            <v>0</v>
          </cell>
          <cell r="BW62" t="str">
            <v>0</v>
          </cell>
          <cell r="BX62" t="str">
            <v>0</v>
          </cell>
          <cell r="BY62" t="str">
            <v>0</v>
          </cell>
          <cell r="BZ62" t="str">
            <v>0</v>
          </cell>
          <cell r="CA62" t="str">
            <v>0</v>
          </cell>
          <cell r="CB62" t="str">
            <v>0</v>
          </cell>
          <cell r="CC62" t="str">
            <v>0</v>
          </cell>
          <cell r="CD62" t="str">
            <v>0</v>
          </cell>
          <cell r="CE62" t="str">
            <v>0</v>
          </cell>
          <cell r="CF62" t="str">
            <v>0</v>
          </cell>
          <cell r="CH62" t="str">
            <v>0</v>
          </cell>
          <cell r="CI62" t="str">
            <v>0</v>
          </cell>
          <cell r="CJ62" t="str">
            <v>0</v>
          </cell>
          <cell r="CK62" t="str">
            <v>0</v>
          </cell>
          <cell r="CL62" t="str">
            <v>0</v>
          </cell>
          <cell r="CM62" t="str">
            <v>0</v>
          </cell>
          <cell r="CN62" t="str">
            <v>0</v>
          </cell>
          <cell r="CO62" t="str">
            <v>0</v>
          </cell>
          <cell r="CP62" t="str">
            <v>0</v>
          </cell>
          <cell r="CQ62" t="str">
            <v>0</v>
          </cell>
          <cell r="CR62" t="str">
            <v>0</v>
          </cell>
          <cell r="CS62" t="str">
            <v>0</v>
          </cell>
          <cell r="CT62" t="str">
            <v>0</v>
          </cell>
          <cell r="CV62" t="str">
            <v>0</v>
          </cell>
          <cell r="CW62" t="str">
            <v>0</v>
          </cell>
          <cell r="CX62" t="str">
            <v>0</v>
          </cell>
          <cell r="CY62" t="str">
            <v>0</v>
          </cell>
          <cell r="CZ62" t="str">
            <v>0</v>
          </cell>
          <cell r="DA62" t="str">
            <v>0</v>
          </cell>
          <cell r="DB62" t="str">
            <v>0</v>
          </cell>
          <cell r="DC62" t="str">
            <v>0</v>
          </cell>
          <cell r="DD62" t="str">
            <v>0</v>
          </cell>
          <cell r="DE62" t="str">
            <v>0</v>
          </cell>
          <cell r="DF62" t="str">
            <v>0</v>
          </cell>
          <cell r="DG62" t="str">
            <v>0</v>
          </cell>
          <cell r="DH62" t="str">
            <v>0</v>
          </cell>
          <cell r="DJ62" t="str">
            <v>0</v>
          </cell>
          <cell r="DK62" t="str">
            <v>0</v>
          </cell>
          <cell r="DL62" t="str">
            <v>0</v>
          </cell>
          <cell r="DM62" t="str">
            <v>0</v>
          </cell>
          <cell r="DN62" t="str">
            <v>0</v>
          </cell>
          <cell r="DO62" t="str">
            <v>0</v>
          </cell>
          <cell r="DP62" t="str">
            <v>0</v>
          </cell>
          <cell r="DQ62" t="str">
            <v>0</v>
          </cell>
          <cell r="DR62" t="str">
            <v>0</v>
          </cell>
          <cell r="DS62" t="str">
            <v>0</v>
          </cell>
          <cell r="DT62" t="str">
            <v>0</v>
          </cell>
          <cell r="DU62" t="str">
            <v>0</v>
          </cell>
          <cell r="DV62" t="str">
            <v>0</v>
          </cell>
        </row>
        <row r="63">
          <cell r="A63" t="str">
            <v>Amortization of gas plant acquisition a - Amort Util/Plant Ac 4060-30011</v>
          </cell>
          <cell r="B63">
            <v>-3171875.04</v>
          </cell>
          <cell r="C63">
            <v>-264322.92</v>
          </cell>
          <cell r="D63">
            <v>-264322.92</v>
          </cell>
          <cell r="E63">
            <v>-264322.92</v>
          </cell>
          <cell r="F63">
            <v>-264322.92</v>
          </cell>
          <cell r="G63">
            <v>-264322.92</v>
          </cell>
          <cell r="H63">
            <v>-264322.92</v>
          </cell>
          <cell r="I63">
            <v>-264322.92</v>
          </cell>
          <cell r="J63">
            <v>-264322.92</v>
          </cell>
          <cell r="K63">
            <v>-264322.92</v>
          </cell>
          <cell r="L63">
            <v>-264322.92</v>
          </cell>
          <cell r="M63">
            <v>-264322.92</v>
          </cell>
          <cell r="N63">
            <v>-264322.92</v>
          </cell>
          <cell r="P63" t="str">
            <v>0</v>
          </cell>
          <cell r="Q63" t="str">
            <v>0</v>
          </cell>
          <cell r="R63" t="str">
            <v>0</v>
          </cell>
          <cell r="S63" t="str">
            <v>0</v>
          </cell>
          <cell r="T63" t="str">
            <v>0</v>
          </cell>
          <cell r="U63" t="str">
            <v>0</v>
          </cell>
          <cell r="V63" t="str">
            <v>0</v>
          </cell>
          <cell r="W63" t="str">
            <v>0</v>
          </cell>
          <cell r="X63" t="str">
            <v>0</v>
          </cell>
          <cell r="Y63" t="str">
            <v>0</v>
          </cell>
          <cell r="Z63" t="str">
            <v>0</v>
          </cell>
          <cell r="AA63" t="str">
            <v>0</v>
          </cell>
          <cell r="AB63" t="str">
            <v>0</v>
          </cell>
          <cell r="AD63" t="str">
            <v>0</v>
          </cell>
          <cell r="AE63" t="str">
            <v>0</v>
          </cell>
          <cell r="AF63" t="str">
            <v>0</v>
          </cell>
          <cell r="AG63" t="str">
            <v>0</v>
          </cell>
          <cell r="AH63" t="str">
            <v>0</v>
          </cell>
          <cell r="AI63" t="str">
            <v>0</v>
          </cell>
          <cell r="AJ63" t="str">
            <v>0</v>
          </cell>
          <cell r="AK63" t="str">
            <v>0</v>
          </cell>
          <cell r="AL63" t="str">
            <v>0</v>
          </cell>
          <cell r="AM63" t="str">
            <v>0</v>
          </cell>
          <cell r="AN63" t="str">
            <v>0</v>
          </cell>
          <cell r="AO63" t="str">
            <v>0</v>
          </cell>
          <cell r="AP63" t="str">
            <v>0</v>
          </cell>
          <cell r="AR63" t="str">
            <v>0</v>
          </cell>
          <cell r="AS63" t="str">
            <v>0</v>
          </cell>
          <cell r="AT63" t="str">
            <v>0</v>
          </cell>
          <cell r="AU63" t="str">
            <v>0</v>
          </cell>
          <cell r="AV63" t="str">
            <v>0</v>
          </cell>
          <cell r="AW63" t="str">
            <v>0</v>
          </cell>
          <cell r="AX63" t="str">
            <v>0</v>
          </cell>
          <cell r="AY63" t="str">
            <v>0</v>
          </cell>
          <cell r="AZ63" t="str">
            <v>0</v>
          </cell>
          <cell r="BA63" t="str">
            <v>0</v>
          </cell>
          <cell r="BB63" t="str">
            <v>0</v>
          </cell>
          <cell r="BC63" t="str">
            <v>0</v>
          </cell>
          <cell r="BD63" t="str">
            <v>0</v>
          </cell>
          <cell r="BF63" t="str">
            <v>0</v>
          </cell>
          <cell r="BG63" t="str">
            <v>0</v>
          </cell>
          <cell r="BH63" t="str">
            <v>0</v>
          </cell>
          <cell r="BI63" t="str">
            <v>0</v>
          </cell>
          <cell r="BJ63" t="str">
            <v>0</v>
          </cell>
          <cell r="BK63" t="str">
            <v>0</v>
          </cell>
          <cell r="BL63" t="str">
            <v>0</v>
          </cell>
          <cell r="BM63" t="str">
            <v>0</v>
          </cell>
          <cell r="BN63" t="str">
            <v>0</v>
          </cell>
          <cell r="BO63" t="str">
            <v>0</v>
          </cell>
          <cell r="BP63" t="str">
            <v>0</v>
          </cell>
          <cell r="BQ63" t="str">
            <v>0</v>
          </cell>
          <cell r="BR63" t="str">
            <v>0</v>
          </cell>
          <cell r="BT63" t="str">
            <v>0</v>
          </cell>
          <cell r="BU63" t="str">
            <v>0</v>
          </cell>
          <cell r="BV63" t="str">
            <v>0</v>
          </cell>
          <cell r="BW63" t="str">
            <v>0</v>
          </cell>
          <cell r="BX63" t="str">
            <v>0</v>
          </cell>
          <cell r="BY63" t="str">
            <v>0</v>
          </cell>
          <cell r="BZ63" t="str">
            <v>0</v>
          </cell>
          <cell r="CA63" t="str">
            <v>0</v>
          </cell>
          <cell r="CB63" t="str">
            <v>0</v>
          </cell>
          <cell r="CC63" t="str">
            <v>0</v>
          </cell>
          <cell r="CD63" t="str">
            <v>0</v>
          </cell>
          <cell r="CE63" t="str">
            <v>0</v>
          </cell>
          <cell r="CF63" t="str">
            <v>0</v>
          </cell>
          <cell r="CH63" t="str">
            <v>0</v>
          </cell>
          <cell r="CI63" t="str">
            <v>0</v>
          </cell>
          <cell r="CJ63" t="str">
            <v>0</v>
          </cell>
          <cell r="CK63" t="str">
            <v>0</v>
          </cell>
          <cell r="CL63" t="str">
            <v>0</v>
          </cell>
          <cell r="CM63" t="str">
            <v>0</v>
          </cell>
          <cell r="CN63" t="str">
            <v>0</v>
          </cell>
          <cell r="CO63" t="str">
            <v>0</v>
          </cell>
          <cell r="CP63" t="str">
            <v>0</v>
          </cell>
          <cell r="CQ63" t="str">
            <v>0</v>
          </cell>
          <cell r="CR63" t="str">
            <v>0</v>
          </cell>
          <cell r="CS63" t="str">
            <v>0</v>
          </cell>
          <cell r="CT63" t="str">
            <v>0</v>
          </cell>
          <cell r="CV63" t="str">
            <v>0</v>
          </cell>
          <cell r="CW63" t="str">
            <v>0</v>
          </cell>
          <cell r="CX63" t="str">
            <v>0</v>
          </cell>
          <cell r="CY63" t="str">
            <v>0</v>
          </cell>
          <cell r="CZ63" t="str">
            <v>0</v>
          </cell>
          <cell r="DA63" t="str">
            <v>0</v>
          </cell>
          <cell r="DB63" t="str">
            <v>0</v>
          </cell>
          <cell r="DC63" t="str">
            <v>0</v>
          </cell>
          <cell r="DD63" t="str">
            <v>0</v>
          </cell>
          <cell r="DE63" t="str">
            <v>0</v>
          </cell>
          <cell r="DF63" t="str">
            <v>0</v>
          </cell>
          <cell r="DG63" t="str">
            <v>0</v>
          </cell>
          <cell r="DH63" t="str">
            <v>0</v>
          </cell>
          <cell r="DJ63" t="str">
            <v>0</v>
          </cell>
          <cell r="DK63" t="str">
            <v>0</v>
          </cell>
          <cell r="DL63" t="str">
            <v>0</v>
          </cell>
          <cell r="DM63" t="str">
            <v>0</v>
          </cell>
          <cell r="DN63" t="str">
            <v>0</v>
          </cell>
          <cell r="DO63" t="str">
            <v>0</v>
          </cell>
          <cell r="DP63" t="str">
            <v>0</v>
          </cell>
          <cell r="DQ63" t="str">
            <v>0</v>
          </cell>
          <cell r="DR63" t="str">
            <v>0</v>
          </cell>
          <cell r="DS63" t="str">
            <v>0</v>
          </cell>
          <cell r="DT63" t="str">
            <v>0</v>
          </cell>
          <cell r="DU63" t="str">
            <v>0</v>
          </cell>
          <cell r="DV63" t="str">
            <v>0</v>
          </cell>
        </row>
        <row r="64">
          <cell r="A64" t="str">
            <v>Amortization of property losses unrecov - Amort Util/Plant Ac 4071-30011</v>
          </cell>
          <cell r="B64">
            <v>5898191.7799999993</v>
          </cell>
          <cell r="C64">
            <v>523727.58</v>
          </cell>
          <cell r="D64">
            <v>530578.11</v>
          </cell>
          <cell r="E64">
            <v>532665.63</v>
          </cell>
          <cell r="F64">
            <v>536352.93000000005</v>
          </cell>
          <cell r="G64">
            <v>530837.79</v>
          </cell>
          <cell r="H64">
            <v>535080.30000000005</v>
          </cell>
          <cell r="I64">
            <v>532846.66</v>
          </cell>
          <cell r="J64">
            <v>441251.52</v>
          </cell>
          <cell r="K64">
            <v>434342.36</v>
          </cell>
          <cell r="L64">
            <v>432104.87</v>
          </cell>
          <cell r="M64">
            <v>435431.84</v>
          </cell>
          <cell r="N64">
            <v>432972.19</v>
          </cell>
          <cell r="P64" t="str">
            <v>0</v>
          </cell>
          <cell r="Q64" t="str">
            <v>0</v>
          </cell>
          <cell r="R64" t="str">
            <v>0</v>
          </cell>
          <cell r="S64" t="str">
            <v>0</v>
          </cell>
          <cell r="T64" t="str">
            <v>0</v>
          </cell>
          <cell r="U64" t="str">
            <v>0</v>
          </cell>
          <cell r="V64" t="str">
            <v>0</v>
          </cell>
          <cell r="W64" t="str">
            <v>0</v>
          </cell>
          <cell r="X64" t="str">
            <v>0</v>
          </cell>
          <cell r="Y64" t="str">
            <v>0</v>
          </cell>
          <cell r="Z64" t="str">
            <v>0</v>
          </cell>
          <cell r="AA64" t="str">
            <v>0</v>
          </cell>
          <cell r="AB64" t="str">
            <v>0</v>
          </cell>
          <cell r="AD64" t="str">
            <v>0</v>
          </cell>
          <cell r="AE64" t="str">
            <v>0</v>
          </cell>
          <cell r="AF64" t="str">
            <v>0</v>
          </cell>
          <cell r="AG64" t="str">
            <v>0</v>
          </cell>
          <cell r="AH64" t="str">
            <v>0</v>
          </cell>
          <cell r="AI64" t="str">
            <v>0</v>
          </cell>
          <cell r="AJ64" t="str">
            <v>0</v>
          </cell>
          <cell r="AK64" t="str">
            <v>0</v>
          </cell>
          <cell r="AL64" t="str">
            <v>0</v>
          </cell>
          <cell r="AM64" t="str">
            <v>0</v>
          </cell>
          <cell r="AN64" t="str">
            <v>0</v>
          </cell>
          <cell r="AO64" t="str">
            <v>0</v>
          </cell>
          <cell r="AP64" t="str">
            <v>0</v>
          </cell>
          <cell r="AR64" t="str">
            <v>0</v>
          </cell>
          <cell r="AS64" t="str">
            <v>0</v>
          </cell>
          <cell r="AT64" t="str">
            <v>0</v>
          </cell>
          <cell r="AU64" t="str">
            <v>0</v>
          </cell>
          <cell r="AV64" t="str">
            <v>0</v>
          </cell>
          <cell r="AW64" t="str">
            <v>0</v>
          </cell>
          <cell r="AX64" t="str">
            <v>0</v>
          </cell>
          <cell r="AY64" t="str">
            <v>0</v>
          </cell>
          <cell r="AZ64" t="str">
            <v>0</v>
          </cell>
          <cell r="BA64" t="str">
            <v>0</v>
          </cell>
          <cell r="BB64" t="str">
            <v>0</v>
          </cell>
          <cell r="BC64" t="str">
            <v>0</v>
          </cell>
          <cell r="BD64" t="str">
            <v>0</v>
          </cell>
          <cell r="BF64" t="str">
            <v>0</v>
          </cell>
          <cell r="BG64" t="str">
            <v>0</v>
          </cell>
          <cell r="BH64" t="str">
            <v>0</v>
          </cell>
          <cell r="BI64" t="str">
            <v>0</v>
          </cell>
          <cell r="BJ64" t="str">
            <v>0</v>
          </cell>
          <cell r="BK64" t="str">
            <v>0</v>
          </cell>
          <cell r="BL64" t="str">
            <v>0</v>
          </cell>
          <cell r="BM64" t="str">
            <v>0</v>
          </cell>
          <cell r="BN64" t="str">
            <v>0</v>
          </cell>
          <cell r="BO64" t="str">
            <v>0</v>
          </cell>
          <cell r="BP64" t="str">
            <v>0</v>
          </cell>
          <cell r="BQ64" t="str">
            <v>0</v>
          </cell>
          <cell r="BR64" t="str">
            <v>0</v>
          </cell>
          <cell r="BT64" t="str">
            <v>0</v>
          </cell>
          <cell r="BU64" t="str">
            <v>0</v>
          </cell>
          <cell r="BV64" t="str">
            <v>0</v>
          </cell>
          <cell r="BW64" t="str">
            <v>0</v>
          </cell>
          <cell r="BX64" t="str">
            <v>0</v>
          </cell>
          <cell r="BY64" t="str">
            <v>0</v>
          </cell>
          <cell r="BZ64" t="str">
            <v>0</v>
          </cell>
          <cell r="CA64" t="str">
            <v>0</v>
          </cell>
          <cell r="CB64" t="str">
            <v>0</v>
          </cell>
          <cell r="CC64" t="str">
            <v>0</v>
          </cell>
          <cell r="CD64" t="str">
            <v>0</v>
          </cell>
          <cell r="CE64" t="str">
            <v>0</v>
          </cell>
          <cell r="CF64" t="str">
            <v>0</v>
          </cell>
          <cell r="CH64" t="str">
            <v>0</v>
          </cell>
          <cell r="CI64" t="str">
            <v>0</v>
          </cell>
          <cell r="CJ64" t="str">
            <v>0</v>
          </cell>
          <cell r="CK64" t="str">
            <v>0</v>
          </cell>
          <cell r="CL64" t="str">
            <v>0</v>
          </cell>
          <cell r="CM64" t="str">
            <v>0</v>
          </cell>
          <cell r="CN64" t="str">
            <v>0</v>
          </cell>
          <cell r="CO64" t="str">
            <v>0</v>
          </cell>
          <cell r="CP64" t="str">
            <v>0</v>
          </cell>
          <cell r="CQ64" t="str">
            <v>0</v>
          </cell>
          <cell r="CR64" t="str">
            <v>0</v>
          </cell>
          <cell r="CS64" t="str">
            <v>0</v>
          </cell>
          <cell r="CT64" t="str">
            <v>0</v>
          </cell>
          <cell r="CV64" t="str">
            <v>0</v>
          </cell>
          <cell r="CW64" t="str">
            <v>0</v>
          </cell>
          <cell r="CX64" t="str">
            <v>0</v>
          </cell>
          <cell r="CY64" t="str">
            <v>0</v>
          </cell>
          <cell r="CZ64" t="str">
            <v>0</v>
          </cell>
          <cell r="DA64" t="str">
            <v>0</v>
          </cell>
          <cell r="DB64" t="str">
            <v>0</v>
          </cell>
          <cell r="DC64" t="str">
            <v>0</v>
          </cell>
          <cell r="DD64" t="str">
            <v>0</v>
          </cell>
          <cell r="DE64" t="str">
            <v>0</v>
          </cell>
          <cell r="DF64" t="str">
            <v>0</v>
          </cell>
          <cell r="DG64" t="str">
            <v>0</v>
          </cell>
          <cell r="DH64" t="str">
            <v>0</v>
          </cell>
          <cell r="DJ64" t="str">
            <v>0</v>
          </cell>
          <cell r="DK64" t="str">
            <v>0</v>
          </cell>
          <cell r="DL64" t="str">
            <v>0</v>
          </cell>
          <cell r="DM64" t="str">
            <v>0</v>
          </cell>
          <cell r="DN64" t="str">
            <v>0</v>
          </cell>
          <cell r="DO64" t="str">
            <v>0</v>
          </cell>
          <cell r="DP64" t="str">
            <v>0</v>
          </cell>
          <cell r="DQ64" t="str">
            <v>0</v>
          </cell>
          <cell r="DR64" t="str">
            <v>0</v>
          </cell>
          <cell r="DS64" t="str">
            <v>0</v>
          </cell>
          <cell r="DT64" t="str">
            <v>0</v>
          </cell>
          <cell r="DU64" t="str">
            <v>0</v>
          </cell>
          <cell r="DV64" t="str">
            <v>0</v>
          </cell>
        </row>
        <row r="65">
          <cell r="A65" t="str">
            <v>Miscellaneous amortization - Misc General Expens 4250-07590</v>
          </cell>
          <cell r="B65" t="str">
            <v>0</v>
          </cell>
          <cell r="C65" t="str">
            <v>0</v>
          </cell>
          <cell r="D65" t="str">
            <v>0</v>
          </cell>
          <cell r="E65" t="str">
            <v>0</v>
          </cell>
          <cell r="F65" t="str">
            <v>0</v>
          </cell>
          <cell r="G65" t="str">
            <v>0</v>
          </cell>
          <cell r="H65" t="str">
            <v>0</v>
          </cell>
          <cell r="I65" t="str">
            <v>0</v>
          </cell>
          <cell r="J65" t="str">
            <v>0</v>
          </cell>
          <cell r="K65" t="str">
            <v>0</v>
          </cell>
          <cell r="L65" t="str">
            <v>0</v>
          </cell>
          <cell r="M65" t="str">
            <v>0</v>
          </cell>
          <cell r="N65" t="str">
            <v>0</v>
          </cell>
          <cell r="P65" t="str">
            <v>0</v>
          </cell>
          <cell r="Q65" t="str">
            <v>0</v>
          </cell>
          <cell r="R65" t="str">
            <v>0</v>
          </cell>
          <cell r="S65" t="str">
            <v>0</v>
          </cell>
          <cell r="T65" t="str">
            <v>0</v>
          </cell>
          <cell r="U65" t="str">
            <v>0</v>
          </cell>
          <cell r="V65" t="str">
            <v>0</v>
          </cell>
          <cell r="W65" t="str">
            <v>0</v>
          </cell>
          <cell r="X65" t="str">
            <v>0</v>
          </cell>
          <cell r="Y65" t="str">
            <v>0</v>
          </cell>
          <cell r="Z65" t="str">
            <v>0</v>
          </cell>
          <cell r="AA65" t="str">
            <v>0</v>
          </cell>
          <cell r="AB65" t="str">
            <v>0</v>
          </cell>
          <cell r="AD65" t="str">
            <v>0</v>
          </cell>
          <cell r="AE65" t="str">
            <v>0</v>
          </cell>
          <cell r="AF65" t="str">
            <v>0</v>
          </cell>
          <cell r="AG65" t="str">
            <v>0</v>
          </cell>
          <cell r="AH65" t="str">
            <v>0</v>
          </cell>
          <cell r="AI65" t="str">
            <v>0</v>
          </cell>
          <cell r="AJ65" t="str">
            <v>0</v>
          </cell>
          <cell r="AK65" t="str">
            <v>0</v>
          </cell>
          <cell r="AL65" t="str">
            <v>0</v>
          </cell>
          <cell r="AM65" t="str">
            <v>0</v>
          </cell>
          <cell r="AN65" t="str">
            <v>0</v>
          </cell>
          <cell r="AO65" t="str">
            <v>0</v>
          </cell>
          <cell r="AP65" t="str">
            <v>0</v>
          </cell>
          <cell r="AR65" t="str">
            <v>0</v>
          </cell>
          <cell r="AS65" t="str">
            <v>0</v>
          </cell>
          <cell r="AT65" t="str">
            <v>0</v>
          </cell>
          <cell r="AU65" t="str">
            <v>0</v>
          </cell>
          <cell r="AV65" t="str">
            <v>0</v>
          </cell>
          <cell r="AW65" t="str">
            <v>0</v>
          </cell>
          <cell r="AX65" t="str">
            <v>0</v>
          </cell>
          <cell r="AY65" t="str">
            <v>0</v>
          </cell>
          <cell r="AZ65" t="str">
            <v>0</v>
          </cell>
          <cell r="BA65" t="str">
            <v>0</v>
          </cell>
          <cell r="BB65" t="str">
            <v>0</v>
          </cell>
          <cell r="BC65" t="str">
            <v>0</v>
          </cell>
          <cell r="BD65" t="str">
            <v>0</v>
          </cell>
          <cell r="BF65" t="str">
            <v>0</v>
          </cell>
          <cell r="BG65" t="str">
            <v>0</v>
          </cell>
          <cell r="BH65" t="str">
            <v>0</v>
          </cell>
          <cell r="BI65" t="str">
            <v>0</v>
          </cell>
          <cell r="BJ65" t="str">
            <v>0</v>
          </cell>
          <cell r="BK65" t="str">
            <v>0</v>
          </cell>
          <cell r="BL65" t="str">
            <v>0</v>
          </cell>
          <cell r="BM65" t="str">
            <v>0</v>
          </cell>
          <cell r="BN65" t="str">
            <v>0</v>
          </cell>
          <cell r="BO65" t="str">
            <v>0</v>
          </cell>
          <cell r="BP65" t="str">
            <v>0</v>
          </cell>
          <cell r="BQ65" t="str">
            <v>0</v>
          </cell>
          <cell r="BR65" t="str">
            <v>0</v>
          </cell>
          <cell r="BT65" t="str">
            <v>0</v>
          </cell>
          <cell r="BU65" t="str">
            <v>0</v>
          </cell>
          <cell r="BV65" t="str">
            <v>0</v>
          </cell>
          <cell r="BW65" t="str">
            <v>0</v>
          </cell>
          <cell r="BX65" t="str">
            <v>0</v>
          </cell>
          <cell r="BY65" t="str">
            <v>0</v>
          </cell>
          <cell r="BZ65" t="str">
            <v>0</v>
          </cell>
          <cell r="CA65" t="str">
            <v>0</v>
          </cell>
          <cell r="CB65" t="str">
            <v>0</v>
          </cell>
          <cell r="CC65" t="str">
            <v>0</v>
          </cell>
          <cell r="CD65" t="str">
            <v>0</v>
          </cell>
          <cell r="CE65" t="str">
            <v>0</v>
          </cell>
          <cell r="CF65" t="str">
            <v>0</v>
          </cell>
          <cell r="CH65" t="str">
            <v>0</v>
          </cell>
          <cell r="CI65" t="str">
            <v>0</v>
          </cell>
          <cell r="CJ65" t="str">
            <v>0</v>
          </cell>
          <cell r="CK65" t="str">
            <v>0</v>
          </cell>
          <cell r="CL65" t="str">
            <v>0</v>
          </cell>
          <cell r="CM65" t="str">
            <v>0</v>
          </cell>
          <cell r="CN65" t="str">
            <v>0</v>
          </cell>
          <cell r="CO65" t="str">
            <v>0</v>
          </cell>
          <cell r="CP65" t="str">
            <v>0</v>
          </cell>
          <cell r="CQ65" t="str">
            <v>0</v>
          </cell>
          <cell r="CR65" t="str">
            <v>0</v>
          </cell>
          <cell r="CS65" t="str">
            <v>0</v>
          </cell>
          <cell r="CT65" t="str">
            <v>0</v>
          </cell>
          <cell r="CV65" t="str">
            <v>0</v>
          </cell>
          <cell r="CW65" t="str">
            <v>0</v>
          </cell>
          <cell r="CX65" t="str">
            <v>0</v>
          </cell>
          <cell r="CY65" t="str">
            <v>0</v>
          </cell>
          <cell r="CZ65" t="str">
            <v>0</v>
          </cell>
          <cell r="DA65" t="str">
            <v>0</v>
          </cell>
          <cell r="DB65" t="str">
            <v>0</v>
          </cell>
          <cell r="DC65" t="str">
            <v>0</v>
          </cell>
          <cell r="DD65" t="str">
            <v>0</v>
          </cell>
          <cell r="DE65" t="str">
            <v>0</v>
          </cell>
          <cell r="DF65" t="str">
            <v>0</v>
          </cell>
          <cell r="DG65" t="str">
            <v>0</v>
          </cell>
          <cell r="DH65" t="str">
            <v>0</v>
          </cell>
          <cell r="DJ65" t="str">
            <v>0</v>
          </cell>
          <cell r="DK65" t="str">
            <v>0</v>
          </cell>
          <cell r="DL65" t="str">
            <v>0</v>
          </cell>
          <cell r="DM65" t="str">
            <v>0</v>
          </cell>
          <cell r="DN65" t="str">
            <v>0</v>
          </cell>
          <cell r="DO65" t="str">
            <v>0</v>
          </cell>
          <cell r="DP65" t="str">
            <v>0</v>
          </cell>
          <cell r="DQ65" t="str">
            <v>0</v>
          </cell>
          <cell r="DR65" t="str">
            <v>0</v>
          </cell>
          <cell r="DS65" t="str">
            <v>0</v>
          </cell>
          <cell r="DT65" t="str">
            <v>0</v>
          </cell>
          <cell r="DU65" t="str">
            <v>0</v>
          </cell>
          <cell r="DV65" t="str">
            <v>0</v>
          </cell>
        </row>
        <row r="66">
          <cell r="A66" t="str">
            <v>Total Depreciation&amp;Amortization</v>
          </cell>
          <cell r="B66">
            <v>92860082.739999995</v>
          </cell>
          <cell r="C66">
            <v>7523346.7699999986</v>
          </cell>
          <cell r="D66">
            <v>7557298.1200000001</v>
          </cell>
          <cell r="E66">
            <v>7578355.3700000001</v>
          </cell>
          <cell r="F66">
            <v>7577052.3299999991</v>
          </cell>
          <cell r="G66">
            <v>7612089.8300000001</v>
          </cell>
          <cell r="H66">
            <v>7660250.5799999991</v>
          </cell>
          <cell r="I66">
            <v>7707081.1000000006</v>
          </cell>
          <cell r="J66">
            <v>7674996.8300000001</v>
          </cell>
          <cell r="K66">
            <v>7742475.5</v>
          </cell>
          <cell r="L66">
            <v>7839423.1299999999</v>
          </cell>
          <cell r="M66">
            <v>7991525.75</v>
          </cell>
          <cell r="N66">
            <v>8396187.4299999997</v>
          </cell>
          <cell r="P66">
            <v>12687262.550000001</v>
          </cell>
          <cell r="Q66">
            <v>1023243.62</v>
          </cell>
          <cell r="R66">
            <v>1026098.81</v>
          </cell>
          <cell r="S66">
            <v>1025389.52</v>
          </cell>
          <cell r="T66">
            <v>1023608.96</v>
          </cell>
          <cell r="U66">
            <v>1023045.12</v>
          </cell>
          <cell r="V66">
            <v>1025033.84</v>
          </cell>
          <cell r="W66">
            <v>1031353.69</v>
          </cell>
          <cell r="X66">
            <v>1073241.1200000001</v>
          </cell>
          <cell r="Y66">
            <v>1088422.8900000001</v>
          </cell>
          <cell r="Z66">
            <v>1096662.5900000001</v>
          </cell>
          <cell r="AA66">
            <v>1110422.1400000001</v>
          </cell>
          <cell r="AB66">
            <v>1140740.25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R66">
            <v>21856495.190000001</v>
          </cell>
          <cell r="AS66">
            <v>1726774.96</v>
          </cell>
          <cell r="AT66">
            <v>1735958.46</v>
          </cell>
          <cell r="AU66">
            <v>1745837.96</v>
          </cell>
          <cell r="AV66">
            <v>1757571.75</v>
          </cell>
          <cell r="AW66">
            <v>1771601.82</v>
          </cell>
          <cell r="AX66">
            <v>1787674.63</v>
          </cell>
          <cell r="AY66">
            <v>1805274.82</v>
          </cell>
          <cell r="AZ66">
            <v>1826395.05</v>
          </cell>
          <cell r="BA66">
            <v>1816554.83</v>
          </cell>
          <cell r="BB66">
            <v>1890548.21</v>
          </cell>
          <cell r="BC66">
            <v>1943349.78</v>
          </cell>
          <cell r="BD66">
            <v>2048952.92</v>
          </cell>
          <cell r="BF66">
            <v>2000976</v>
          </cell>
          <cell r="BG66">
            <v>164801</v>
          </cell>
          <cell r="BH66">
            <v>164994</v>
          </cell>
          <cell r="BI66">
            <v>165206</v>
          </cell>
          <cell r="BJ66">
            <v>165442</v>
          </cell>
          <cell r="BK66">
            <v>165708</v>
          </cell>
          <cell r="BL66">
            <v>166011</v>
          </cell>
          <cell r="BM66">
            <v>166365</v>
          </cell>
          <cell r="BN66">
            <v>166790</v>
          </cell>
          <cell r="BO66">
            <v>167321</v>
          </cell>
          <cell r="BP66">
            <v>168030</v>
          </cell>
          <cell r="BQ66">
            <v>169092</v>
          </cell>
          <cell r="BR66">
            <v>171216</v>
          </cell>
          <cell r="BT66">
            <v>1848136</v>
          </cell>
          <cell r="BU66">
            <v>153541</v>
          </cell>
          <cell r="BV66">
            <v>153589</v>
          </cell>
          <cell r="BW66">
            <v>153639</v>
          </cell>
          <cell r="BX66">
            <v>153696</v>
          </cell>
          <cell r="BY66">
            <v>153761</v>
          </cell>
          <cell r="BZ66">
            <v>153834</v>
          </cell>
          <cell r="CA66">
            <v>153919</v>
          </cell>
          <cell r="CB66">
            <v>154022</v>
          </cell>
          <cell r="CC66">
            <v>154149</v>
          </cell>
          <cell r="CD66">
            <v>154321</v>
          </cell>
          <cell r="CE66">
            <v>154576</v>
          </cell>
          <cell r="CF66">
            <v>155089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</row>
        <row r="67">
          <cell r="A67" t="str">
            <v>Depreciation and Amortization</v>
          </cell>
          <cell r="B67">
            <v>92860082.74000001</v>
          </cell>
          <cell r="C67">
            <v>7523346.7699999986</v>
          </cell>
          <cell r="D67">
            <v>7557298.1200000001</v>
          </cell>
          <cell r="E67">
            <v>7578355.3700000001</v>
          </cell>
          <cell r="F67">
            <v>7577052.3299999991</v>
          </cell>
          <cell r="G67">
            <v>7612089.8300000001</v>
          </cell>
          <cell r="H67">
            <v>7660250.5799999991</v>
          </cell>
          <cell r="I67">
            <v>7707081.1000000006</v>
          </cell>
          <cell r="J67">
            <v>7674996.8300000001</v>
          </cell>
          <cell r="K67">
            <v>7742475.5</v>
          </cell>
          <cell r="L67">
            <v>7839423.1299999999</v>
          </cell>
          <cell r="M67">
            <v>7991525.75</v>
          </cell>
          <cell r="N67">
            <v>8396187.4299999997</v>
          </cell>
          <cell r="P67">
            <v>12687262.550000001</v>
          </cell>
          <cell r="Q67">
            <v>1023243.62</v>
          </cell>
          <cell r="R67">
            <v>1026098.81</v>
          </cell>
          <cell r="S67">
            <v>1025389.52</v>
          </cell>
          <cell r="T67">
            <v>1023608.96</v>
          </cell>
          <cell r="U67">
            <v>1023045.12</v>
          </cell>
          <cell r="V67">
            <v>1025033.84</v>
          </cell>
          <cell r="W67">
            <v>1031353.69</v>
          </cell>
          <cell r="X67">
            <v>1073241.1200000001</v>
          </cell>
          <cell r="Y67">
            <v>1088422.8899999999</v>
          </cell>
          <cell r="Z67">
            <v>1096662.5900000001</v>
          </cell>
          <cell r="AA67">
            <v>1110422.1399999999</v>
          </cell>
          <cell r="AB67">
            <v>1140740.25</v>
          </cell>
          <cell r="AD67" t="str">
            <v>0</v>
          </cell>
          <cell r="AE67" t="str">
            <v>0</v>
          </cell>
          <cell r="AF67" t="str">
            <v>0</v>
          </cell>
          <cell r="AG67" t="str">
            <v>0</v>
          </cell>
          <cell r="AH67" t="str">
            <v>0</v>
          </cell>
          <cell r="AI67" t="str">
            <v>0</v>
          </cell>
          <cell r="AJ67" t="str">
            <v>0</v>
          </cell>
          <cell r="AK67" t="str">
            <v>0</v>
          </cell>
          <cell r="AL67" t="str">
            <v>0</v>
          </cell>
          <cell r="AM67" t="str">
            <v>0</v>
          </cell>
          <cell r="AN67" t="str">
            <v>0</v>
          </cell>
          <cell r="AO67" t="str">
            <v>0</v>
          </cell>
          <cell r="AP67" t="str">
            <v>0</v>
          </cell>
          <cell r="AR67">
            <v>21856495.190000001</v>
          </cell>
          <cell r="AS67">
            <v>1726774.96</v>
          </cell>
          <cell r="AT67">
            <v>1735958.46</v>
          </cell>
          <cell r="AU67">
            <v>1745837.96</v>
          </cell>
          <cell r="AV67">
            <v>1757571.75</v>
          </cell>
          <cell r="AW67">
            <v>1771601.82</v>
          </cell>
          <cell r="AX67">
            <v>1787674.63</v>
          </cell>
          <cell r="AY67">
            <v>1805274.82</v>
          </cell>
          <cell r="AZ67">
            <v>1826395.05</v>
          </cell>
          <cell r="BA67">
            <v>1816554.83</v>
          </cell>
          <cell r="BB67">
            <v>1890548.21</v>
          </cell>
          <cell r="BC67">
            <v>1943349.78</v>
          </cell>
          <cell r="BD67">
            <v>2048952.92</v>
          </cell>
          <cell r="BF67">
            <v>2000976</v>
          </cell>
          <cell r="BG67">
            <v>164801</v>
          </cell>
          <cell r="BH67">
            <v>164994</v>
          </cell>
          <cell r="BI67">
            <v>165206</v>
          </cell>
          <cell r="BJ67">
            <v>165442</v>
          </cell>
          <cell r="BK67">
            <v>165708</v>
          </cell>
          <cell r="BL67">
            <v>166011</v>
          </cell>
          <cell r="BM67">
            <v>166365</v>
          </cell>
          <cell r="BN67">
            <v>166790</v>
          </cell>
          <cell r="BO67">
            <v>167321</v>
          </cell>
          <cell r="BP67">
            <v>168030</v>
          </cell>
          <cell r="BQ67">
            <v>169092</v>
          </cell>
          <cell r="BR67">
            <v>171216</v>
          </cell>
          <cell r="BT67">
            <v>1848136</v>
          </cell>
          <cell r="BU67">
            <v>153541</v>
          </cell>
          <cell r="BV67">
            <v>153589</v>
          </cell>
          <cell r="BW67">
            <v>153639</v>
          </cell>
          <cell r="BX67">
            <v>153696</v>
          </cell>
          <cell r="BY67">
            <v>153761</v>
          </cell>
          <cell r="BZ67">
            <v>153834</v>
          </cell>
          <cell r="CA67">
            <v>153919</v>
          </cell>
          <cell r="CB67">
            <v>154022</v>
          </cell>
          <cell r="CC67">
            <v>154149</v>
          </cell>
          <cell r="CD67">
            <v>154321</v>
          </cell>
          <cell r="CE67">
            <v>154576</v>
          </cell>
          <cell r="CF67">
            <v>155089</v>
          </cell>
          <cell r="CH67" t="str">
            <v>0</v>
          </cell>
          <cell r="CI67" t="str">
            <v>0</v>
          </cell>
          <cell r="CJ67" t="str">
            <v>0</v>
          </cell>
          <cell r="CK67" t="str">
            <v>0</v>
          </cell>
          <cell r="CL67" t="str">
            <v>0</v>
          </cell>
          <cell r="CM67" t="str">
            <v>0</v>
          </cell>
          <cell r="CN67" t="str">
            <v>0</v>
          </cell>
          <cell r="CO67" t="str">
            <v>0</v>
          </cell>
          <cell r="CP67" t="str">
            <v>0</v>
          </cell>
          <cell r="CQ67" t="str">
            <v>0</v>
          </cell>
          <cell r="CR67" t="str">
            <v>0</v>
          </cell>
          <cell r="CS67" t="str">
            <v>0</v>
          </cell>
          <cell r="CT67" t="str">
            <v>0</v>
          </cell>
          <cell r="CV67" t="str">
            <v>0</v>
          </cell>
          <cell r="CW67" t="str">
            <v>0</v>
          </cell>
          <cell r="CX67" t="str">
            <v>0</v>
          </cell>
          <cell r="CY67" t="str">
            <v>0</v>
          </cell>
          <cell r="CZ67" t="str">
            <v>0</v>
          </cell>
          <cell r="DA67" t="str">
            <v>0</v>
          </cell>
          <cell r="DB67" t="str">
            <v>0</v>
          </cell>
          <cell r="DC67" t="str">
            <v>0</v>
          </cell>
          <cell r="DD67" t="str">
            <v>0</v>
          </cell>
          <cell r="DE67" t="str">
            <v>0</v>
          </cell>
          <cell r="DF67" t="str">
            <v>0</v>
          </cell>
          <cell r="DG67" t="str">
            <v>0</v>
          </cell>
          <cell r="DH67" t="str">
            <v>0</v>
          </cell>
          <cell r="DJ67" t="str">
            <v>0</v>
          </cell>
          <cell r="DK67" t="str">
            <v>0</v>
          </cell>
          <cell r="DL67" t="str">
            <v>0</v>
          </cell>
          <cell r="DM67" t="str">
            <v>0</v>
          </cell>
          <cell r="DN67" t="str">
            <v>0</v>
          </cell>
          <cell r="DO67" t="str">
            <v>0</v>
          </cell>
          <cell r="DP67" t="str">
            <v>0</v>
          </cell>
          <cell r="DQ67" t="str">
            <v>0</v>
          </cell>
          <cell r="DR67" t="str">
            <v>0</v>
          </cell>
          <cell r="DS67" t="str">
            <v>0</v>
          </cell>
          <cell r="DT67" t="str">
            <v>0</v>
          </cell>
          <cell r="DU67" t="str">
            <v>0</v>
          </cell>
          <cell r="DV67" t="str">
            <v>0</v>
          </cell>
        </row>
        <row r="68">
          <cell r="A68" t="str">
            <v>Check Dep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</row>
        <row r="69">
          <cell r="A69" t="str">
            <v>SSU Depreciation</v>
          </cell>
          <cell r="B69">
            <v>11277402.550000001</v>
          </cell>
          <cell r="C69">
            <v>942879.72</v>
          </cell>
          <cell r="D69">
            <v>946062.76</v>
          </cell>
          <cell r="E69">
            <v>938723.3</v>
          </cell>
          <cell r="F69">
            <v>904500.51</v>
          </cell>
          <cell r="G69">
            <v>912165.39</v>
          </cell>
          <cell r="H69">
            <v>918499.63</v>
          </cell>
          <cell r="I69">
            <v>923714.12</v>
          </cell>
          <cell r="J69">
            <v>930605.58</v>
          </cell>
          <cell r="K69">
            <v>939219.9</v>
          </cell>
          <cell r="L69">
            <v>950705.68</v>
          </cell>
          <cell r="M69">
            <v>967934.32</v>
          </cell>
          <cell r="N69">
            <v>1002391.64</v>
          </cell>
          <cell r="P69">
            <v>2031117.55</v>
          </cell>
          <cell r="Q69">
            <v>166169.62</v>
          </cell>
          <cell r="R69">
            <v>166784.81</v>
          </cell>
          <cell r="S69">
            <v>167461.51999999999</v>
          </cell>
          <cell r="T69">
            <v>164722.96</v>
          </cell>
          <cell r="U69">
            <v>164826.12</v>
          </cell>
          <cell r="V69">
            <v>165792.84</v>
          </cell>
          <cell r="W69">
            <v>166920.69</v>
          </cell>
          <cell r="X69">
            <v>168274.12</v>
          </cell>
          <cell r="Y69">
            <v>169965.89</v>
          </cell>
          <cell r="Z69">
            <v>172221.59</v>
          </cell>
          <cell r="AA69">
            <v>175605.14</v>
          </cell>
          <cell r="AB69">
            <v>182372.25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R69">
            <v>1129527.19</v>
          </cell>
          <cell r="AS69">
            <v>86549.96</v>
          </cell>
          <cell r="AT69">
            <v>86866.46</v>
          </cell>
          <cell r="AU69">
            <v>86992.960000000006</v>
          </cell>
          <cell r="AV69">
            <v>87889.75</v>
          </cell>
          <cell r="AW69">
            <v>89727.82</v>
          </cell>
          <cell r="AX69">
            <v>91867.63</v>
          </cell>
          <cell r="AY69">
            <v>93212.82</v>
          </cell>
          <cell r="AZ69">
            <v>94827.05</v>
          </cell>
          <cell r="BA69">
            <v>96844.83</v>
          </cell>
          <cell r="BB69">
            <v>99535.21</v>
          </cell>
          <cell r="BC69">
            <v>103570.78</v>
          </cell>
          <cell r="BD69">
            <v>111641.92</v>
          </cell>
          <cell r="BF69">
            <v>304176</v>
          </cell>
          <cell r="BG69">
            <v>23401</v>
          </cell>
          <cell r="BH69">
            <v>23594</v>
          </cell>
          <cell r="BI69">
            <v>23806</v>
          </cell>
          <cell r="BJ69">
            <v>24042</v>
          </cell>
          <cell r="BK69">
            <v>24308</v>
          </cell>
          <cell r="BL69">
            <v>24611</v>
          </cell>
          <cell r="BM69">
            <v>24965</v>
          </cell>
          <cell r="BN69">
            <v>25390</v>
          </cell>
          <cell r="BO69">
            <v>25921</v>
          </cell>
          <cell r="BP69">
            <v>26630</v>
          </cell>
          <cell r="BQ69">
            <v>27692</v>
          </cell>
          <cell r="BR69">
            <v>29816</v>
          </cell>
          <cell r="BT69">
            <v>73336</v>
          </cell>
          <cell r="BU69">
            <v>5641</v>
          </cell>
          <cell r="BV69">
            <v>5689</v>
          </cell>
          <cell r="BW69">
            <v>5739</v>
          </cell>
          <cell r="BX69">
            <v>5796</v>
          </cell>
          <cell r="BY69">
            <v>5861</v>
          </cell>
          <cell r="BZ69">
            <v>5934</v>
          </cell>
          <cell r="CA69">
            <v>6019</v>
          </cell>
          <cell r="CB69">
            <v>6122</v>
          </cell>
          <cell r="CC69">
            <v>6249</v>
          </cell>
          <cell r="CD69">
            <v>6421</v>
          </cell>
          <cell r="CE69">
            <v>6676</v>
          </cell>
          <cell r="CF69">
            <v>7189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</row>
        <row r="70">
          <cell r="A70" t="str">
            <v>Payroll Taxes</v>
          </cell>
          <cell r="B70">
            <v>2842706.38</v>
          </cell>
          <cell r="C70">
            <v>239110.47</v>
          </cell>
          <cell r="D70">
            <v>170920.56</v>
          </cell>
          <cell r="E70">
            <v>193788.88</v>
          </cell>
          <cell r="F70">
            <v>327592.28999999998</v>
          </cell>
          <cell r="G70">
            <v>300765.05</v>
          </cell>
          <cell r="H70">
            <v>229704.95</v>
          </cell>
          <cell r="I70">
            <v>229704.95</v>
          </cell>
          <cell r="J70">
            <v>220299.43</v>
          </cell>
          <cell r="K70">
            <v>229704.95</v>
          </cell>
          <cell r="L70">
            <v>239110.47</v>
          </cell>
          <cell r="M70">
            <v>220299.43</v>
          </cell>
          <cell r="N70">
            <v>241704.95</v>
          </cell>
          <cell r="P70">
            <v>1172813.68</v>
          </cell>
          <cell r="Q70">
            <v>106324.01</v>
          </cell>
          <cell r="R70">
            <v>110853.58</v>
          </cell>
          <cell r="S70">
            <v>95287.56</v>
          </cell>
          <cell r="T70">
            <v>144546.26999999999</v>
          </cell>
          <cell r="U70">
            <v>63649.08</v>
          </cell>
          <cell r="V70">
            <v>97793.42</v>
          </cell>
          <cell r="W70">
            <v>100219.82</v>
          </cell>
          <cell r="X70">
            <v>97810.84</v>
          </cell>
          <cell r="Y70">
            <v>94358.399999999994</v>
          </cell>
          <cell r="Z70">
            <v>113057.22</v>
          </cell>
          <cell r="AA70">
            <v>71475.17</v>
          </cell>
          <cell r="AB70">
            <v>77438.31</v>
          </cell>
          <cell r="AD70" t="str">
            <v>0</v>
          </cell>
          <cell r="AE70" t="str">
            <v>0</v>
          </cell>
          <cell r="AF70" t="str">
            <v>0</v>
          </cell>
          <cell r="AG70" t="str">
            <v>0</v>
          </cell>
          <cell r="AH70" t="str">
            <v>0</v>
          </cell>
          <cell r="AI70" t="str">
            <v>0</v>
          </cell>
          <cell r="AJ70" t="str">
            <v>0</v>
          </cell>
          <cell r="AK70" t="str">
            <v>0</v>
          </cell>
          <cell r="AL70" t="str">
            <v>0</v>
          </cell>
          <cell r="AM70" t="str">
            <v>0</v>
          </cell>
          <cell r="AN70" t="str">
            <v>0</v>
          </cell>
          <cell r="AO70" t="str">
            <v>0</v>
          </cell>
          <cell r="AP70" t="str">
            <v>0</v>
          </cell>
          <cell r="AR70">
            <v>1532079.84</v>
          </cell>
          <cell r="AS70">
            <v>134284.48000000001</v>
          </cell>
          <cell r="AT70">
            <v>118286.88</v>
          </cell>
          <cell r="AU70">
            <v>134393.44</v>
          </cell>
          <cell r="AV70">
            <v>129024.64</v>
          </cell>
          <cell r="AW70">
            <v>118286.88</v>
          </cell>
          <cell r="AX70">
            <v>129024.64</v>
          </cell>
          <cell r="AY70">
            <v>129024.64</v>
          </cell>
          <cell r="AZ70">
            <v>123655.76</v>
          </cell>
          <cell r="BA70">
            <v>129024.64</v>
          </cell>
          <cell r="BB70">
            <v>134393.44</v>
          </cell>
          <cell r="BC70">
            <v>123655.76</v>
          </cell>
          <cell r="BD70">
            <v>129024.64</v>
          </cell>
          <cell r="BF70" t="str">
            <v>0</v>
          </cell>
          <cell r="BG70" t="str">
            <v>0</v>
          </cell>
          <cell r="BH70" t="str">
            <v>0</v>
          </cell>
          <cell r="BI70" t="str">
            <v>0</v>
          </cell>
          <cell r="BJ70" t="str">
            <v>0</v>
          </cell>
          <cell r="BK70" t="str">
            <v>0</v>
          </cell>
          <cell r="BL70" t="str">
            <v>0</v>
          </cell>
          <cell r="BM70" t="str">
            <v>0</v>
          </cell>
          <cell r="BN70" t="str">
            <v>0</v>
          </cell>
          <cell r="BO70" t="str">
            <v>0</v>
          </cell>
          <cell r="BP70" t="str">
            <v>0</v>
          </cell>
          <cell r="BQ70" t="str">
            <v>0</v>
          </cell>
          <cell r="BR70" t="str">
            <v>0</v>
          </cell>
          <cell r="BT70" t="str">
            <v>0</v>
          </cell>
          <cell r="BU70" t="str">
            <v>0</v>
          </cell>
          <cell r="BV70" t="str">
            <v>0</v>
          </cell>
          <cell r="BW70" t="str">
            <v>0</v>
          </cell>
          <cell r="BX70" t="str">
            <v>0</v>
          </cell>
          <cell r="BY70" t="str">
            <v>0</v>
          </cell>
          <cell r="BZ70" t="str">
            <v>0</v>
          </cell>
          <cell r="CA70" t="str">
            <v>0</v>
          </cell>
          <cell r="CB70" t="str">
            <v>0</v>
          </cell>
          <cell r="CC70" t="str">
            <v>0</v>
          </cell>
          <cell r="CD70" t="str">
            <v>0</v>
          </cell>
          <cell r="CE70" t="str">
            <v>0</v>
          </cell>
          <cell r="CF70" t="str">
            <v>0</v>
          </cell>
          <cell r="CH70" t="str">
            <v>0</v>
          </cell>
          <cell r="CI70" t="str">
            <v>0</v>
          </cell>
          <cell r="CJ70" t="str">
            <v>0</v>
          </cell>
          <cell r="CK70" t="str">
            <v>0</v>
          </cell>
          <cell r="CL70" t="str">
            <v>0</v>
          </cell>
          <cell r="CM70" t="str">
            <v>0</v>
          </cell>
          <cell r="CN70" t="str">
            <v>0</v>
          </cell>
          <cell r="CO70" t="str">
            <v>0</v>
          </cell>
          <cell r="CP70" t="str">
            <v>0</v>
          </cell>
          <cell r="CQ70" t="str">
            <v>0</v>
          </cell>
          <cell r="CR70" t="str">
            <v>0</v>
          </cell>
          <cell r="CS70" t="str">
            <v>0</v>
          </cell>
          <cell r="CT70" t="str">
            <v>0</v>
          </cell>
          <cell r="CV70" t="str">
            <v>0</v>
          </cell>
          <cell r="CW70" t="str">
            <v>0</v>
          </cell>
          <cell r="CX70" t="str">
            <v>0</v>
          </cell>
          <cell r="CY70" t="str">
            <v>0</v>
          </cell>
          <cell r="CZ70" t="str">
            <v>0</v>
          </cell>
          <cell r="DA70" t="str">
            <v>0</v>
          </cell>
          <cell r="DB70" t="str">
            <v>0</v>
          </cell>
          <cell r="DC70" t="str">
            <v>0</v>
          </cell>
          <cell r="DD70" t="str">
            <v>0</v>
          </cell>
          <cell r="DE70" t="str">
            <v>0</v>
          </cell>
          <cell r="DF70" t="str">
            <v>0</v>
          </cell>
          <cell r="DG70" t="str">
            <v>0</v>
          </cell>
          <cell r="DH70" t="str">
            <v>0</v>
          </cell>
          <cell r="DJ70" t="str">
            <v>0</v>
          </cell>
          <cell r="DK70" t="str">
            <v>0</v>
          </cell>
          <cell r="DL70" t="str">
            <v>0</v>
          </cell>
          <cell r="DM70" t="str">
            <v>0</v>
          </cell>
          <cell r="DN70" t="str">
            <v>0</v>
          </cell>
          <cell r="DO70" t="str">
            <v>0</v>
          </cell>
          <cell r="DP70" t="str">
            <v>0</v>
          </cell>
          <cell r="DQ70" t="str">
            <v>0</v>
          </cell>
          <cell r="DR70" t="str">
            <v>0</v>
          </cell>
          <cell r="DS70" t="str">
            <v>0</v>
          </cell>
          <cell r="DT70" t="str">
            <v>0</v>
          </cell>
          <cell r="DU70" t="str">
            <v>0</v>
          </cell>
          <cell r="DV70" t="str">
            <v>0</v>
          </cell>
        </row>
        <row r="71">
          <cell r="A71" t="str">
            <v>Ad Valorem</v>
          </cell>
          <cell r="B71">
            <v>17691000</v>
          </cell>
          <cell r="C71">
            <v>1474250</v>
          </cell>
          <cell r="D71">
            <v>1474250</v>
          </cell>
          <cell r="E71">
            <v>1474250</v>
          </cell>
          <cell r="F71">
            <v>1474250</v>
          </cell>
          <cell r="G71">
            <v>1474250</v>
          </cell>
          <cell r="H71">
            <v>1474250</v>
          </cell>
          <cell r="I71">
            <v>1474250</v>
          </cell>
          <cell r="J71">
            <v>1474250</v>
          </cell>
          <cell r="K71">
            <v>1474250</v>
          </cell>
          <cell r="L71">
            <v>1474250</v>
          </cell>
          <cell r="M71">
            <v>1474250</v>
          </cell>
          <cell r="N71">
            <v>1474250</v>
          </cell>
          <cell r="P71">
            <v>6900000</v>
          </cell>
          <cell r="Q71">
            <v>575000</v>
          </cell>
          <cell r="R71">
            <v>575000</v>
          </cell>
          <cell r="S71">
            <v>575000</v>
          </cell>
          <cell r="T71">
            <v>575000</v>
          </cell>
          <cell r="U71">
            <v>575000</v>
          </cell>
          <cell r="V71">
            <v>575000</v>
          </cell>
          <cell r="W71">
            <v>575000</v>
          </cell>
          <cell r="X71">
            <v>575000</v>
          </cell>
          <cell r="Y71">
            <v>575000</v>
          </cell>
          <cell r="Z71">
            <v>575000</v>
          </cell>
          <cell r="AA71">
            <v>575000</v>
          </cell>
          <cell r="AB71">
            <v>575000</v>
          </cell>
          <cell r="AD71" t="str">
            <v>0</v>
          </cell>
          <cell r="AE71" t="str">
            <v>0</v>
          </cell>
          <cell r="AF71" t="str">
            <v>0</v>
          </cell>
          <cell r="AG71" t="str">
            <v>0</v>
          </cell>
          <cell r="AH71" t="str">
            <v>0</v>
          </cell>
          <cell r="AI71" t="str">
            <v>0</v>
          </cell>
          <cell r="AJ71" t="str">
            <v>0</v>
          </cell>
          <cell r="AK71" t="str">
            <v>0</v>
          </cell>
          <cell r="AL71" t="str">
            <v>0</v>
          </cell>
          <cell r="AM71" t="str">
            <v>0</v>
          </cell>
          <cell r="AN71" t="str">
            <v>0</v>
          </cell>
          <cell r="AO71" t="str">
            <v>0</v>
          </cell>
          <cell r="AP71" t="str">
            <v>0</v>
          </cell>
          <cell r="AR71">
            <v>7168920</v>
          </cell>
          <cell r="AS71">
            <v>578000</v>
          </cell>
          <cell r="AT71">
            <v>578000</v>
          </cell>
          <cell r="AU71">
            <v>578000</v>
          </cell>
          <cell r="AV71">
            <v>603000</v>
          </cell>
          <cell r="AW71">
            <v>603000</v>
          </cell>
          <cell r="AX71">
            <v>603000</v>
          </cell>
          <cell r="AY71">
            <v>603000</v>
          </cell>
          <cell r="AZ71">
            <v>603000</v>
          </cell>
          <cell r="BA71">
            <v>603000</v>
          </cell>
          <cell r="BB71">
            <v>603000</v>
          </cell>
          <cell r="BC71">
            <v>603000</v>
          </cell>
          <cell r="BD71">
            <v>610920</v>
          </cell>
          <cell r="BF71" t="str">
            <v>0</v>
          </cell>
          <cell r="BG71" t="str">
            <v>0</v>
          </cell>
          <cell r="BH71" t="str">
            <v>0</v>
          </cell>
          <cell r="BI71" t="str">
            <v>0</v>
          </cell>
          <cell r="BJ71" t="str">
            <v>0</v>
          </cell>
          <cell r="BK71" t="str">
            <v>0</v>
          </cell>
          <cell r="BL71" t="str">
            <v>0</v>
          </cell>
          <cell r="BM71" t="str">
            <v>0</v>
          </cell>
          <cell r="BN71" t="str">
            <v>0</v>
          </cell>
          <cell r="BO71" t="str">
            <v>0</v>
          </cell>
          <cell r="BP71" t="str">
            <v>0</v>
          </cell>
          <cell r="BQ71" t="str">
            <v>0</v>
          </cell>
          <cell r="BR71" t="str">
            <v>0</v>
          </cell>
          <cell r="BT71">
            <v>18000</v>
          </cell>
          <cell r="BU71">
            <v>1500</v>
          </cell>
          <cell r="BV71">
            <v>1500</v>
          </cell>
          <cell r="BW71">
            <v>1500</v>
          </cell>
          <cell r="BX71">
            <v>1500</v>
          </cell>
          <cell r="BY71">
            <v>1500</v>
          </cell>
          <cell r="BZ71">
            <v>1500</v>
          </cell>
          <cell r="CA71">
            <v>1500</v>
          </cell>
          <cell r="CB71">
            <v>1500</v>
          </cell>
          <cell r="CC71">
            <v>1500</v>
          </cell>
          <cell r="CD71">
            <v>1500</v>
          </cell>
          <cell r="CE71">
            <v>1500</v>
          </cell>
          <cell r="CF71">
            <v>1500</v>
          </cell>
          <cell r="CH71" t="str">
            <v>0</v>
          </cell>
          <cell r="CI71" t="str">
            <v>0</v>
          </cell>
          <cell r="CJ71" t="str">
            <v>0</v>
          </cell>
          <cell r="CK71" t="str">
            <v>0</v>
          </cell>
          <cell r="CL71" t="str">
            <v>0</v>
          </cell>
          <cell r="CM71" t="str">
            <v>0</v>
          </cell>
          <cell r="CN71" t="str">
            <v>0</v>
          </cell>
          <cell r="CO71" t="str">
            <v>0</v>
          </cell>
          <cell r="CP71" t="str">
            <v>0</v>
          </cell>
          <cell r="CQ71" t="str">
            <v>0</v>
          </cell>
          <cell r="CR71" t="str">
            <v>0</v>
          </cell>
          <cell r="CS71" t="str">
            <v>0</v>
          </cell>
          <cell r="CT71" t="str">
            <v>0</v>
          </cell>
          <cell r="CV71" t="str">
            <v>0</v>
          </cell>
          <cell r="CW71" t="str">
            <v>0</v>
          </cell>
          <cell r="CX71" t="str">
            <v>0</v>
          </cell>
          <cell r="CY71" t="str">
            <v>0</v>
          </cell>
          <cell r="CZ71" t="str">
            <v>0</v>
          </cell>
          <cell r="DA71" t="str">
            <v>0</v>
          </cell>
          <cell r="DB71" t="str">
            <v>0</v>
          </cell>
          <cell r="DC71" t="str">
            <v>0</v>
          </cell>
          <cell r="DD71" t="str">
            <v>0</v>
          </cell>
          <cell r="DE71" t="str">
            <v>0</v>
          </cell>
          <cell r="DF71" t="str">
            <v>0</v>
          </cell>
          <cell r="DG71" t="str">
            <v>0</v>
          </cell>
          <cell r="DH71" t="str">
            <v>0</v>
          </cell>
          <cell r="DJ71" t="str">
            <v>0</v>
          </cell>
          <cell r="DK71" t="str">
            <v>0</v>
          </cell>
          <cell r="DL71" t="str">
            <v>0</v>
          </cell>
          <cell r="DM71" t="str">
            <v>0</v>
          </cell>
          <cell r="DN71" t="str">
            <v>0</v>
          </cell>
          <cell r="DO71" t="str">
            <v>0</v>
          </cell>
          <cell r="DP71" t="str">
            <v>0</v>
          </cell>
          <cell r="DQ71" t="str">
            <v>0</v>
          </cell>
          <cell r="DR71" t="str">
            <v>0</v>
          </cell>
          <cell r="DS71" t="str">
            <v>0</v>
          </cell>
          <cell r="DT71" t="str">
            <v>0</v>
          </cell>
          <cell r="DU71" t="str">
            <v>0</v>
          </cell>
          <cell r="DV71" t="str">
            <v>0</v>
          </cell>
        </row>
        <row r="72">
          <cell r="A72" t="str">
            <v>Franchise Taxes</v>
          </cell>
          <cell r="B72">
            <v>82303012.079999998</v>
          </cell>
          <cell r="C72">
            <v>3814201.88</v>
          </cell>
          <cell r="D72">
            <v>5950073.6799999997</v>
          </cell>
          <cell r="E72">
            <v>10503845.939999999</v>
          </cell>
          <cell r="F72">
            <v>15990091.27</v>
          </cell>
          <cell r="G72">
            <v>12974612.83</v>
          </cell>
          <cell r="H72">
            <v>9880997.1500000004</v>
          </cell>
          <cell r="I72">
            <v>5388393.7599999998</v>
          </cell>
          <cell r="J72">
            <v>4302020.6900000004</v>
          </cell>
          <cell r="K72">
            <v>3337285.67</v>
          </cell>
          <cell r="L72">
            <v>3178870.58</v>
          </cell>
          <cell r="M72">
            <v>3288512.44</v>
          </cell>
          <cell r="N72">
            <v>3694106.19</v>
          </cell>
          <cell r="P72">
            <v>6536616.0599999996</v>
          </cell>
          <cell r="Q72">
            <v>343505.13</v>
          </cell>
          <cell r="R72">
            <v>594749.13</v>
          </cell>
          <cell r="S72">
            <v>1008926.46</v>
          </cell>
          <cell r="T72">
            <v>1223709.6499999999</v>
          </cell>
          <cell r="U72">
            <v>960824.89</v>
          </cell>
          <cell r="V72">
            <v>682905.13</v>
          </cell>
          <cell r="W72">
            <v>426322.01</v>
          </cell>
          <cell r="X72">
            <v>296757.59999999998</v>
          </cell>
          <cell r="Y72">
            <v>249539.1</v>
          </cell>
          <cell r="Z72">
            <v>250496.53</v>
          </cell>
          <cell r="AA72">
            <v>249675.29</v>
          </cell>
          <cell r="AB72">
            <v>249205.14</v>
          </cell>
          <cell r="AD72" t="str">
            <v>0</v>
          </cell>
          <cell r="AE72" t="str">
            <v>0</v>
          </cell>
          <cell r="AF72" t="str">
            <v>0</v>
          </cell>
          <cell r="AG72" t="str">
            <v>0</v>
          </cell>
          <cell r="AH72" t="str">
            <v>0</v>
          </cell>
          <cell r="AI72" t="str">
            <v>0</v>
          </cell>
          <cell r="AJ72" t="str">
            <v>0</v>
          </cell>
          <cell r="AK72" t="str">
            <v>0</v>
          </cell>
          <cell r="AL72" t="str">
            <v>0</v>
          </cell>
          <cell r="AM72" t="str">
            <v>0</v>
          </cell>
          <cell r="AN72" t="str">
            <v>0</v>
          </cell>
          <cell r="AO72" t="str">
            <v>0</v>
          </cell>
          <cell r="AP72" t="str">
            <v>0</v>
          </cell>
          <cell r="AR72" t="str">
            <v>0</v>
          </cell>
          <cell r="AS72" t="str">
            <v>0</v>
          </cell>
          <cell r="AT72" t="str">
            <v>0</v>
          </cell>
          <cell r="AU72" t="str">
            <v>0</v>
          </cell>
          <cell r="AV72" t="str">
            <v>0</v>
          </cell>
          <cell r="AW72" t="str">
            <v>0</v>
          </cell>
          <cell r="AX72" t="str">
            <v>0</v>
          </cell>
          <cell r="AY72" t="str">
            <v>0</v>
          </cell>
          <cell r="AZ72" t="str">
            <v>0</v>
          </cell>
          <cell r="BA72" t="str">
            <v>0</v>
          </cell>
          <cell r="BB72" t="str">
            <v>0</v>
          </cell>
          <cell r="BC72" t="str">
            <v>0</v>
          </cell>
          <cell r="BD72" t="str">
            <v>0</v>
          </cell>
          <cell r="BF72" t="str">
            <v>0</v>
          </cell>
          <cell r="BG72" t="str">
            <v>0</v>
          </cell>
          <cell r="BH72" t="str">
            <v>0</v>
          </cell>
          <cell r="BI72" t="str">
            <v>0</v>
          </cell>
          <cell r="BJ72" t="str">
            <v>0</v>
          </cell>
          <cell r="BK72" t="str">
            <v>0</v>
          </cell>
          <cell r="BL72" t="str">
            <v>0</v>
          </cell>
          <cell r="BM72" t="str">
            <v>0</v>
          </cell>
          <cell r="BN72" t="str">
            <v>0</v>
          </cell>
          <cell r="BO72" t="str">
            <v>0</v>
          </cell>
          <cell r="BP72" t="str">
            <v>0</v>
          </cell>
          <cell r="BQ72" t="str">
            <v>0</v>
          </cell>
          <cell r="BR72" t="str">
            <v>0</v>
          </cell>
          <cell r="BT72">
            <v>21000</v>
          </cell>
          <cell r="BU72">
            <v>1750</v>
          </cell>
          <cell r="BV72">
            <v>1750</v>
          </cell>
          <cell r="BW72">
            <v>1750</v>
          </cell>
          <cell r="BX72">
            <v>1750</v>
          </cell>
          <cell r="BY72">
            <v>1750</v>
          </cell>
          <cell r="BZ72">
            <v>1750</v>
          </cell>
          <cell r="CA72">
            <v>1750</v>
          </cell>
          <cell r="CB72">
            <v>1750</v>
          </cell>
          <cell r="CC72">
            <v>1750</v>
          </cell>
          <cell r="CD72">
            <v>1750</v>
          </cell>
          <cell r="CE72">
            <v>1750</v>
          </cell>
          <cell r="CF72">
            <v>1750</v>
          </cell>
          <cell r="CH72" t="str">
            <v>0</v>
          </cell>
          <cell r="CI72" t="str">
            <v>0</v>
          </cell>
          <cell r="CJ72" t="str">
            <v>0</v>
          </cell>
          <cell r="CK72" t="str">
            <v>0</v>
          </cell>
          <cell r="CL72" t="str">
            <v>0</v>
          </cell>
          <cell r="CM72" t="str">
            <v>0</v>
          </cell>
          <cell r="CN72" t="str">
            <v>0</v>
          </cell>
          <cell r="CO72" t="str">
            <v>0</v>
          </cell>
          <cell r="CP72" t="str">
            <v>0</v>
          </cell>
          <cell r="CQ72" t="str">
            <v>0</v>
          </cell>
          <cell r="CR72" t="str">
            <v>0</v>
          </cell>
          <cell r="CS72" t="str">
            <v>0</v>
          </cell>
          <cell r="CT72" t="str">
            <v>0</v>
          </cell>
          <cell r="CV72" t="str">
            <v>0</v>
          </cell>
          <cell r="CW72" t="str">
            <v>0</v>
          </cell>
          <cell r="CX72" t="str">
            <v>0</v>
          </cell>
          <cell r="CY72" t="str">
            <v>0</v>
          </cell>
          <cell r="CZ72" t="str">
            <v>0</v>
          </cell>
          <cell r="DA72" t="str">
            <v>0</v>
          </cell>
          <cell r="DB72" t="str">
            <v>0</v>
          </cell>
          <cell r="DC72" t="str">
            <v>0</v>
          </cell>
          <cell r="DD72" t="str">
            <v>0</v>
          </cell>
          <cell r="DE72" t="str">
            <v>0</v>
          </cell>
          <cell r="DF72" t="str">
            <v>0</v>
          </cell>
          <cell r="DG72" t="str">
            <v>0</v>
          </cell>
          <cell r="DH72" t="str">
            <v>0</v>
          </cell>
          <cell r="DJ72" t="str">
            <v>0</v>
          </cell>
          <cell r="DK72" t="str">
            <v>0</v>
          </cell>
          <cell r="DL72" t="str">
            <v>0</v>
          </cell>
          <cell r="DM72" t="str">
            <v>0</v>
          </cell>
          <cell r="DN72" t="str">
            <v>0</v>
          </cell>
          <cell r="DO72" t="str">
            <v>0</v>
          </cell>
          <cell r="DP72" t="str">
            <v>0</v>
          </cell>
          <cell r="DQ72" t="str">
            <v>0</v>
          </cell>
          <cell r="DR72" t="str">
            <v>0</v>
          </cell>
          <cell r="DS72" t="str">
            <v>0</v>
          </cell>
          <cell r="DT72" t="str">
            <v>0</v>
          </cell>
          <cell r="DU72" t="str">
            <v>0</v>
          </cell>
          <cell r="DV72" t="str">
            <v>0</v>
          </cell>
        </row>
        <row r="73">
          <cell r="A73" t="str">
            <v>State Gross Receipts</v>
          </cell>
          <cell r="B73">
            <v>39135056.339999996</v>
          </cell>
          <cell r="C73">
            <v>1196281.67</v>
          </cell>
          <cell r="D73">
            <v>1196281.67</v>
          </cell>
          <cell r="E73">
            <v>1196281.67</v>
          </cell>
          <cell r="F73">
            <v>3645285.5</v>
          </cell>
          <cell r="G73">
            <v>3645285.5</v>
          </cell>
          <cell r="H73">
            <v>3645285.5</v>
          </cell>
          <cell r="I73">
            <v>6145735.8799999999</v>
          </cell>
          <cell r="J73">
            <v>6145735.8799999999</v>
          </cell>
          <cell r="K73">
            <v>6145735.8799999999</v>
          </cell>
          <cell r="L73">
            <v>2057715.73</v>
          </cell>
          <cell r="M73">
            <v>2057715.73</v>
          </cell>
          <cell r="N73">
            <v>2057715.73</v>
          </cell>
          <cell r="P73" t="str">
            <v>0</v>
          </cell>
          <cell r="Q73" t="str">
            <v>0</v>
          </cell>
          <cell r="R73" t="str">
            <v>0</v>
          </cell>
          <cell r="S73" t="str">
            <v>0</v>
          </cell>
          <cell r="T73" t="str">
            <v>0</v>
          </cell>
          <cell r="U73" t="str">
            <v>0</v>
          </cell>
          <cell r="V73" t="str">
            <v>0</v>
          </cell>
          <cell r="W73" t="str">
            <v>0</v>
          </cell>
          <cell r="X73" t="str">
            <v>0</v>
          </cell>
          <cell r="Y73" t="str">
            <v>0</v>
          </cell>
          <cell r="Z73" t="str">
            <v>0</v>
          </cell>
          <cell r="AA73" t="str">
            <v>0</v>
          </cell>
          <cell r="AB73" t="str">
            <v>0</v>
          </cell>
          <cell r="AD73" t="str">
            <v>0</v>
          </cell>
          <cell r="AE73" t="str">
            <v>0</v>
          </cell>
          <cell r="AF73" t="str">
            <v>0</v>
          </cell>
          <cell r="AG73" t="str">
            <v>0</v>
          </cell>
          <cell r="AH73" t="str">
            <v>0</v>
          </cell>
          <cell r="AI73" t="str">
            <v>0</v>
          </cell>
          <cell r="AJ73" t="str">
            <v>0</v>
          </cell>
          <cell r="AK73" t="str">
            <v>0</v>
          </cell>
          <cell r="AL73" t="str">
            <v>0</v>
          </cell>
          <cell r="AM73" t="str">
            <v>0</v>
          </cell>
          <cell r="AN73" t="str">
            <v>0</v>
          </cell>
          <cell r="AO73" t="str">
            <v>0</v>
          </cell>
          <cell r="AP73" t="str">
            <v>0</v>
          </cell>
          <cell r="AR73" t="str">
            <v>0</v>
          </cell>
          <cell r="AS73" t="str">
            <v>0</v>
          </cell>
          <cell r="AT73" t="str">
            <v>0</v>
          </cell>
          <cell r="AU73" t="str">
            <v>0</v>
          </cell>
          <cell r="AV73" t="str">
            <v>0</v>
          </cell>
          <cell r="AW73" t="str">
            <v>0</v>
          </cell>
          <cell r="AX73" t="str">
            <v>0</v>
          </cell>
          <cell r="AY73" t="str">
            <v>0</v>
          </cell>
          <cell r="AZ73" t="str">
            <v>0</v>
          </cell>
          <cell r="BA73" t="str">
            <v>0</v>
          </cell>
          <cell r="BB73" t="str">
            <v>0</v>
          </cell>
          <cell r="BC73" t="str">
            <v>0</v>
          </cell>
          <cell r="BD73" t="str">
            <v>0</v>
          </cell>
          <cell r="BF73" t="str">
            <v>0</v>
          </cell>
          <cell r="BG73" t="str">
            <v>0</v>
          </cell>
          <cell r="BH73" t="str">
            <v>0</v>
          </cell>
          <cell r="BI73" t="str">
            <v>0</v>
          </cell>
          <cell r="BJ73" t="str">
            <v>0</v>
          </cell>
          <cell r="BK73" t="str">
            <v>0</v>
          </cell>
          <cell r="BL73" t="str">
            <v>0</v>
          </cell>
          <cell r="BM73" t="str">
            <v>0</v>
          </cell>
          <cell r="BN73" t="str">
            <v>0</v>
          </cell>
          <cell r="BO73" t="str">
            <v>0</v>
          </cell>
          <cell r="BP73" t="str">
            <v>0</v>
          </cell>
          <cell r="BQ73" t="str">
            <v>0</v>
          </cell>
          <cell r="BR73" t="str">
            <v>0</v>
          </cell>
          <cell r="BT73" t="str">
            <v>0</v>
          </cell>
          <cell r="BU73" t="str">
            <v>0</v>
          </cell>
          <cell r="BV73" t="str">
            <v>0</v>
          </cell>
          <cell r="BW73" t="str">
            <v>0</v>
          </cell>
          <cell r="BX73" t="str">
            <v>0</v>
          </cell>
          <cell r="BY73" t="str">
            <v>0</v>
          </cell>
          <cell r="BZ73" t="str">
            <v>0</v>
          </cell>
          <cell r="CA73" t="str">
            <v>0</v>
          </cell>
          <cell r="CB73" t="str">
            <v>0</v>
          </cell>
          <cell r="CC73" t="str">
            <v>0</v>
          </cell>
          <cell r="CD73" t="str">
            <v>0</v>
          </cell>
          <cell r="CE73" t="str">
            <v>0</v>
          </cell>
          <cell r="CF73" t="str">
            <v>0</v>
          </cell>
          <cell r="CH73" t="str">
            <v>0</v>
          </cell>
          <cell r="CI73" t="str">
            <v>0</v>
          </cell>
          <cell r="CJ73" t="str">
            <v>0</v>
          </cell>
          <cell r="CK73" t="str">
            <v>0</v>
          </cell>
          <cell r="CL73" t="str">
            <v>0</v>
          </cell>
          <cell r="CM73" t="str">
            <v>0</v>
          </cell>
          <cell r="CN73" t="str">
            <v>0</v>
          </cell>
          <cell r="CO73" t="str">
            <v>0</v>
          </cell>
          <cell r="CP73" t="str">
            <v>0</v>
          </cell>
          <cell r="CQ73" t="str">
            <v>0</v>
          </cell>
          <cell r="CR73" t="str">
            <v>0</v>
          </cell>
          <cell r="CS73" t="str">
            <v>0</v>
          </cell>
          <cell r="CT73" t="str">
            <v>0</v>
          </cell>
          <cell r="CV73" t="str">
            <v>0</v>
          </cell>
          <cell r="CW73" t="str">
            <v>0</v>
          </cell>
          <cell r="CX73" t="str">
            <v>0</v>
          </cell>
          <cell r="CY73" t="str">
            <v>0</v>
          </cell>
          <cell r="CZ73" t="str">
            <v>0</v>
          </cell>
          <cell r="DA73" t="str">
            <v>0</v>
          </cell>
          <cell r="DB73" t="str">
            <v>0</v>
          </cell>
          <cell r="DC73" t="str">
            <v>0</v>
          </cell>
          <cell r="DD73" t="str">
            <v>0</v>
          </cell>
          <cell r="DE73" t="str">
            <v>0</v>
          </cell>
          <cell r="DF73" t="str">
            <v>0</v>
          </cell>
          <cell r="DG73" t="str">
            <v>0</v>
          </cell>
          <cell r="DH73" t="str">
            <v>0</v>
          </cell>
          <cell r="DJ73" t="str">
            <v>0</v>
          </cell>
          <cell r="DK73" t="str">
            <v>0</v>
          </cell>
          <cell r="DL73" t="str">
            <v>0</v>
          </cell>
          <cell r="DM73" t="str">
            <v>0</v>
          </cell>
          <cell r="DN73" t="str">
            <v>0</v>
          </cell>
          <cell r="DO73" t="str">
            <v>0</v>
          </cell>
          <cell r="DP73" t="str">
            <v>0</v>
          </cell>
          <cell r="DQ73" t="str">
            <v>0</v>
          </cell>
          <cell r="DR73" t="str">
            <v>0</v>
          </cell>
          <cell r="DS73" t="str">
            <v>0</v>
          </cell>
          <cell r="DT73" t="str">
            <v>0</v>
          </cell>
          <cell r="DU73" t="str">
            <v>0</v>
          </cell>
          <cell r="DV73" t="str">
            <v>0</v>
          </cell>
        </row>
        <row r="74">
          <cell r="A74" t="str">
            <v>Taxes other than income taxes, utility  - Oceana Heights 4081-07595</v>
          </cell>
          <cell r="B74" t="str">
            <v>0</v>
          </cell>
          <cell r="C74" t="str">
            <v>0</v>
          </cell>
          <cell r="D74" t="str">
            <v>0</v>
          </cell>
          <cell r="E74" t="str">
            <v>0</v>
          </cell>
          <cell r="F74" t="str">
            <v>0</v>
          </cell>
          <cell r="G74" t="str">
            <v>0</v>
          </cell>
          <cell r="H74" t="str">
            <v>0</v>
          </cell>
          <cell r="I74" t="str">
            <v>0</v>
          </cell>
          <cell r="J74" t="str">
            <v>0</v>
          </cell>
          <cell r="K74" t="str">
            <v>0</v>
          </cell>
          <cell r="L74" t="str">
            <v>0</v>
          </cell>
          <cell r="M74" t="str">
            <v>0</v>
          </cell>
          <cell r="N74" t="str">
            <v>0</v>
          </cell>
          <cell r="P74" t="str">
            <v>0</v>
          </cell>
          <cell r="Q74" t="str">
            <v>0</v>
          </cell>
          <cell r="R74" t="str">
            <v>0</v>
          </cell>
          <cell r="S74" t="str">
            <v>0</v>
          </cell>
          <cell r="T74" t="str">
            <v>0</v>
          </cell>
          <cell r="U74" t="str">
            <v>0</v>
          </cell>
          <cell r="V74" t="str">
            <v>0</v>
          </cell>
          <cell r="W74" t="str">
            <v>0</v>
          </cell>
          <cell r="X74" t="str">
            <v>0</v>
          </cell>
          <cell r="Y74" t="str">
            <v>0</v>
          </cell>
          <cell r="Z74" t="str">
            <v>0</v>
          </cell>
          <cell r="AA74" t="str">
            <v>0</v>
          </cell>
          <cell r="AB74" t="str">
            <v>0</v>
          </cell>
          <cell r="AD74" t="str">
            <v>0</v>
          </cell>
          <cell r="AE74" t="str">
            <v>0</v>
          </cell>
          <cell r="AF74" t="str">
            <v>0</v>
          </cell>
          <cell r="AG74" t="str">
            <v>0</v>
          </cell>
          <cell r="AH74" t="str">
            <v>0</v>
          </cell>
          <cell r="AI74" t="str">
            <v>0</v>
          </cell>
          <cell r="AJ74" t="str">
            <v>0</v>
          </cell>
          <cell r="AK74" t="str">
            <v>0</v>
          </cell>
          <cell r="AL74" t="str">
            <v>0</v>
          </cell>
          <cell r="AM74" t="str">
            <v>0</v>
          </cell>
          <cell r="AN74" t="str">
            <v>0</v>
          </cell>
          <cell r="AO74" t="str">
            <v>0</v>
          </cell>
          <cell r="AP74" t="str">
            <v>0</v>
          </cell>
          <cell r="AR74" t="str">
            <v>0</v>
          </cell>
          <cell r="AS74" t="str">
            <v>0</v>
          </cell>
          <cell r="AT74" t="str">
            <v>0</v>
          </cell>
          <cell r="AU74" t="str">
            <v>0</v>
          </cell>
          <cell r="AV74" t="str">
            <v>0</v>
          </cell>
          <cell r="AW74" t="str">
            <v>0</v>
          </cell>
          <cell r="AX74" t="str">
            <v>0</v>
          </cell>
          <cell r="AY74" t="str">
            <v>0</v>
          </cell>
          <cell r="AZ74" t="str">
            <v>0</v>
          </cell>
          <cell r="BA74" t="str">
            <v>0</v>
          </cell>
          <cell r="BB74" t="str">
            <v>0</v>
          </cell>
          <cell r="BC74" t="str">
            <v>0</v>
          </cell>
          <cell r="BD74" t="str">
            <v>0</v>
          </cell>
          <cell r="BF74" t="str">
            <v>0</v>
          </cell>
          <cell r="BG74" t="str">
            <v>0</v>
          </cell>
          <cell r="BH74" t="str">
            <v>0</v>
          </cell>
          <cell r="BI74" t="str">
            <v>0</v>
          </cell>
          <cell r="BJ74" t="str">
            <v>0</v>
          </cell>
          <cell r="BK74" t="str">
            <v>0</v>
          </cell>
          <cell r="BL74" t="str">
            <v>0</v>
          </cell>
          <cell r="BM74" t="str">
            <v>0</v>
          </cell>
          <cell r="BN74" t="str">
            <v>0</v>
          </cell>
          <cell r="BO74" t="str">
            <v>0</v>
          </cell>
          <cell r="BP74" t="str">
            <v>0</v>
          </cell>
          <cell r="BQ74" t="str">
            <v>0</v>
          </cell>
          <cell r="BR74" t="str">
            <v>0</v>
          </cell>
          <cell r="BT74" t="str">
            <v>0</v>
          </cell>
          <cell r="BU74" t="str">
            <v>0</v>
          </cell>
          <cell r="BV74" t="str">
            <v>0</v>
          </cell>
          <cell r="BW74" t="str">
            <v>0</v>
          </cell>
          <cell r="BX74" t="str">
            <v>0</v>
          </cell>
          <cell r="BY74" t="str">
            <v>0</v>
          </cell>
          <cell r="BZ74" t="str">
            <v>0</v>
          </cell>
          <cell r="CA74" t="str">
            <v>0</v>
          </cell>
          <cell r="CB74" t="str">
            <v>0</v>
          </cell>
          <cell r="CC74" t="str">
            <v>0</v>
          </cell>
          <cell r="CD74" t="str">
            <v>0</v>
          </cell>
          <cell r="CE74" t="str">
            <v>0</v>
          </cell>
          <cell r="CF74" t="str">
            <v>0</v>
          </cell>
          <cell r="CH74" t="str">
            <v>0</v>
          </cell>
          <cell r="CI74" t="str">
            <v>0</v>
          </cell>
          <cell r="CJ74" t="str">
            <v>0</v>
          </cell>
          <cell r="CK74" t="str">
            <v>0</v>
          </cell>
          <cell r="CL74" t="str">
            <v>0</v>
          </cell>
          <cell r="CM74" t="str">
            <v>0</v>
          </cell>
          <cell r="CN74" t="str">
            <v>0</v>
          </cell>
          <cell r="CO74" t="str">
            <v>0</v>
          </cell>
          <cell r="CP74" t="str">
            <v>0</v>
          </cell>
          <cell r="CQ74" t="str">
            <v>0</v>
          </cell>
          <cell r="CR74" t="str">
            <v>0</v>
          </cell>
          <cell r="CS74" t="str">
            <v>0</v>
          </cell>
          <cell r="CT74" t="str">
            <v>0</v>
          </cell>
          <cell r="CV74" t="str">
            <v>0</v>
          </cell>
          <cell r="CW74" t="str">
            <v>0</v>
          </cell>
          <cell r="CX74" t="str">
            <v>0</v>
          </cell>
          <cell r="CY74" t="str">
            <v>0</v>
          </cell>
          <cell r="CZ74" t="str">
            <v>0</v>
          </cell>
          <cell r="DA74" t="str">
            <v>0</v>
          </cell>
          <cell r="DB74" t="str">
            <v>0</v>
          </cell>
          <cell r="DC74" t="str">
            <v>0</v>
          </cell>
          <cell r="DD74" t="str">
            <v>0</v>
          </cell>
          <cell r="DE74" t="str">
            <v>0</v>
          </cell>
          <cell r="DF74" t="str">
            <v>0</v>
          </cell>
          <cell r="DG74" t="str">
            <v>0</v>
          </cell>
          <cell r="DH74" t="str">
            <v>0</v>
          </cell>
          <cell r="DJ74" t="str">
            <v>0</v>
          </cell>
          <cell r="DK74" t="str">
            <v>0</v>
          </cell>
          <cell r="DL74" t="str">
            <v>0</v>
          </cell>
          <cell r="DM74" t="str">
            <v>0</v>
          </cell>
          <cell r="DN74" t="str">
            <v>0</v>
          </cell>
          <cell r="DO74" t="str">
            <v>0</v>
          </cell>
          <cell r="DP74" t="str">
            <v>0</v>
          </cell>
          <cell r="DQ74" t="str">
            <v>0</v>
          </cell>
          <cell r="DR74" t="str">
            <v>0</v>
          </cell>
          <cell r="DS74" t="str">
            <v>0</v>
          </cell>
          <cell r="DT74" t="str">
            <v>0</v>
          </cell>
          <cell r="DU74" t="str">
            <v>0</v>
          </cell>
          <cell r="DV74" t="str">
            <v>0</v>
          </cell>
        </row>
        <row r="75">
          <cell r="A75" t="str">
            <v>Taxes other than income taxes, utility  - UCG Beginning Balan 4081-09195</v>
          </cell>
          <cell r="B75" t="str">
            <v>0</v>
          </cell>
          <cell r="C75" t="str">
            <v>0</v>
          </cell>
          <cell r="D75" t="str">
            <v>0</v>
          </cell>
          <cell r="E75" t="str">
            <v>0</v>
          </cell>
          <cell r="F75" t="str">
            <v>0</v>
          </cell>
          <cell r="G75" t="str">
            <v>0</v>
          </cell>
          <cell r="H75" t="str">
            <v>0</v>
          </cell>
          <cell r="I75" t="str">
            <v>0</v>
          </cell>
          <cell r="J75" t="str">
            <v>0</v>
          </cell>
          <cell r="K75" t="str">
            <v>0</v>
          </cell>
          <cell r="L75" t="str">
            <v>0</v>
          </cell>
          <cell r="M75" t="str">
            <v>0</v>
          </cell>
          <cell r="N75" t="str">
            <v>0</v>
          </cell>
          <cell r="P75" t="str">
            <v>0</v>
          </cell>
          <cell r="Q75" t="str">
            <v>0</v>
          </cell>
          <cell r="R75" t="str">
            <v>0</v>
          </cell>
          <cell r="S75" t="str">
            <v>0</v>
          </cell>
          <cell r="T75" t="str">
            <v>0</v>
          </cell>
          <cell r="U75" t="str">
            <v>0</v>
          </cell>
          <cell r="V75" t="str">
            <v>0</v>
          </cell>
          <cell r="W75" t="str">
            <v>0</v>
          </cell>
          <cell r="X75" t="str">
            <v>0</v>
          </cell>
          <cell r="Y75" t="str">
            <v>0</v>
          </cell>
          <cell r="Z75" t="str">
            <v>0</v>
          </cell>
          <cell r="AA75" t="str">
            <v>0</v>
          </cell>
          <cell r="AB75" t="str">
            <v>0</v>
          </cell>
          <cell r="AD75" t="str">
            <v>0</v>
          </cell>
          <cell r="AE75" t="str">
            <v>0</v>
          </cell>
          <cell r="AF75" t="str">
            <v>0</v>
          </cell>
          <cell r="AG75" t="str">
            <v>0</v>
          </cell>
          <cell r="AH75" t="str">
            <v>0</v>
          </cell>
          <cell r="AI75" t="str">
            <v>0</v>
          </cell>
          <cell r="AJ75" t="str">
            <v>0</v>
          </cell>
          <cell r="AK75" t="str">
            <v>0</v>
          </cell>
          <cell r="AL75" t="str">
            <v>0</v>
          </cell>
          <cell r="AM75" t="str">
            <v>0</v>
          </cell>
          <cell r="AN75" t="str">
            <v>0</v>
          </cell>
          <cell r="AO75" t="str">
            <v>0</v>
          </cell>
          <cell r="AP75" t="str">
            <v>0</v>
          </cell>
          <cell r="AR75" t="str">
            <v>0</v>
          </cell>
          <cell r="AS75" t="str">
            <v>0</v>
          </cell>
          <cell r="AT75" t="str">
            <v>0</v>
          </cell>
          <cell r="AU75" t="str">
            <v>0</v>
          </cell>
          <cell r="AV75" t="str">
            <v>0</v>
          </cell>
          <cell r="AW75" t="str">
            <v>0</v>
          </cell>
          <cell r="AX75" t="str">
            <v>0</v>
          </cell>
          <cell r="AY75" t="str">
            <v>0</v>
          </cell>
          <cell r="AZ75" t="str">
            <v>0</v>
          </cell>
          <cell r="BA75" t="str">
            <v>0</v>
          </cell>
          <cell r="BB75" t="str">
            <v>0</v>
          </cell>
          <cell r="BC75" t="str">
            <v>0</v>
          </cell>
          <cell r="BD75" t="str">
            <v>0</v>
          </cell>
          <cell r="BF75" t="str">
            <v>0</v>
          </cell>
          <cell r="BG75" t="str">
            <v>0</v>
          </cell>
          <cell r="BH75" t="str">
            <v>0</v>
          </cell>
          <cell r="BI75" t="str">
            <v>0</v>
          </cell>
          <cell r="BJ75" t="str">
            <v>0</v>
          </cell>
          <cell r="BK75" t="str">
            <v>0</v>
          </cell>
          <cell r="BL75" t="str">
            <v>0</v>
          </cell>
          <cell r="BM75" t="str">
            <v>0</v>
          </cell>
          <cell r="BN75" t="str">
            <v>0</v>
          </cell>
          <cell r="BO75" t="str">
            <v>0</v>
          </cell>
          <cell r="BP75" t="str">
            <v>0</v>
          </cell>
          <cell r="BQ75" t="str">
            <v>0</v>
          </cell>
          <cell r="BR75" t="str">
            <v>0</v>
          </cell>
          <cell r="BT75" t="str">
            <v>0</v>
          </cell>
          <cell r="BU75" t="str">
            <v>0</v>
          </cell>
          <cell r="BV75" t="str">
            <v>0</v>
          </cell>
          <cell r="BW75" t="str">
            <v>0</v>
          </cell>
          <cell r="BX75" t="str">
            <v>0</v>
          </cell>
          <cell r="BY75" t="str">
            <v>0</v>
          </cell>
          <cell r="BZ75" t="str">
            <v>0</v>
          </cell>
          <cell r="CA75" t="str">
            <v>0</v>
          </cell>
          <cell r="CB75" t="str">
            <v>0</v>
          </cell>
          <cell r="CC75" t="str">
            <v>0</v>
          </cell>
          <cell r="CD75" t="str">
            <v>0</v>
          </cell>
          <cell r="CE75" t="str">
            <v>0</v>
          </cell>
          <cell r="CF75" t="str">
            <v>0</v>
          </cell>
          <cell r="CH75" t="str">
            <v>0</v>
          </cell>
          <cell r="CI75" t="str">
            <v>0</v>
          </cell>
          <cell r="CJ75" t="str">
            <v>0</v>
          </cell>
          <cell r="CK75" t="str">
            <v>0</v>
          </cell>
          <cell r="CL75" t="str">
            <v>0</v>
          </cell>
          <cell r="CM75" t="str">
            <v>0</v>
          </cell>
          <cell r="CN75" t="str">
            <v>0</v>
          </cell>
          <cell r="CO75" t="str">
            <v>0</v>
          </cell>
          <cell r="CP75" t="str">
            <v>0</v>
          </cell>
          <cell r="CQ75" t="str">
            <v>0</v>
          </cell>
          <cell r="CR75" t="str">
            <v>0</v>
          </cell>
          <cell r="CS75" t="str">
            <v>0</v>
          </cell>
          <cell r="CT75" t="str">
            <v>0</v>
          </cell>
          <cell r="CV75" t="str">
            <v>0</v>
          </cell>
          <cell r="CW75" t="str">
            <v>0</v>
          </cell>
          <cell r="CX75" t="str">
            <v>0</v>
          </cell>
          <cell r="CY75" t="str">
            <v>0</v>
          </cell>
          <cell r="CZ75" t="str">
            <v>0</v>
          </cell>
          <cell r="DA75" t="str">
            <v>0</v>
          </cell>
          <cell r="DB75" t="str">
            <v>0</v>
          </cell>
          <cell r="DC75" t="str">
            <v>0</v>
          </cell>
          <cell r="DD75" t="str">
            <v>0</v>
          </cell>
          <cell r="DE75" t="str">
            <v>0</v>
          </cell>
          <cell r="DF75" t="str">
            <v>0</v>
          </cell>
          <cell r="DG75" t="str">
            <v>0</v>
          </cell>
          <cell r="DH75" t="str">
            <v>0</v>
          </cell>
          <cell r="DJ75" t="str">
            <v>0</v>
          </cell>
          <cell r="DK75" t="str">
            <v>0</v>
          </cell>
          <cell r="DL75" t="str">
            <v>0</v>
          </cell>
          <cell r="DM75" t="str">
            <v>0</v>
          </cell>
          <cell r="DN75" t="str">
            <v>0</v>
          </cell>
          <cell r="DO75" t="str">
            <v>0</v>
          </cell>
          <cell r="DP75" t="str">
            <v>0</v>
          </cell>
          <cell r="DQ75" t="str">
            <v>0</v>
          </cell>
          <cell r="DR75" t="str">
            <v>0</v>
          </cell>
          <cell r="DS75" t="str">
            <v>0</v>
          </cell>
          <cell r="DT75" t="str">
            <v>0</v>
          </cell>
          <cell r="DU75" t="str">
            <v>0</v>
          </cell>
          <cell r="DV75" t="str">
            <v>0</v>
          </cell>
        </row>
        <row r="76">
          <cell r="A76" t="str">
            <v>Taxes other than income taxes, utility  - Taxes Other Than In 4081-09345</v>
          </cell>
          <cell r="B76" t="str">
            <v>0</v>
          </cell>
          <cell r="C76" t="str">
            <v>0</v>
          </cell>
          <cell r="D76" t="str">
            <v>0</v>
          </cell>
          <cell r="E76" t="str">
            <v>0</v>
          </cell>
          <cell r="F76" t="str">
            <v>0</v>
          </cell>
          <cell r="G76" t="str">
            <v>0</v>
          </cell>
          <cell r="H76" t="str">
            <v>0</v>
          </cell>
          <cell r="I76" t="str">
            <v>0</v>
          </cell>
          <cell r="J76" t="str">
            <v>0</v>
          </cell>
          <cell r="K76" t="str">
            <v>0</v>
          </cell>
          <cell r="L76" t="str">
            <v>0</v>
          </cell>
          <cell r="M76" t="str">
            <v>0</v>
          </cell>
          <cell r="N76" t="str">
            <v>0</v>
          </cell>
          <cell r="P76">
            <v>988</v>
          </cell>
          <cell r="Q76">
            <v>267</v>
          </cell>
          <cell r="R76">
            <v>0</v>
          </cell>
          <cell r="S76">
            <v>0</v>
          </cell>
          <cell r="T76">
            <v>0</v>
          </cell>
          <cell r="U76">
            <v>187</v>
          </cell>
          <cell r="V76">
            <v>0</v>
          </cell>
          <cell r="W76">
            <v>31</v>
          </cell>
          <cell r="X76">
            <v>0</v>
          </cell>
          <cell r="Y76">
            <v>21</v>
          </cell>
          <cell r="Z76">
            <v>0</v>
          </cell>
          <cell r="AA76">
            <v>27</v>
          </cell>
          <cell r="AB76">
            <v>455</v>
          </cell>
          <cell r="AD76" t="str">
            <v>0</v>
          </cell>
          <cell r="AE76" t="str">
            <v>0</v>
          </cell>
          <cell r="AF76" t="str">
            <v>0</v>
          </cell>
          <cell r="AG76" t="str">
            <v>0</v>
          </cell>
          <cell r="AH76" t="str">
            <v>0</v>
          </cell>
          <cell r="AI76" t="str">
            <v>0</v>
          </cell>
          <cell r="AJ76" t="str">
            <v>0</v>
          </cell>
          <cell r="AK76" t="str">
            <v>0</v>
          </cell>
          <cell r="AL76" t="str">
            <v>0</v>
          </cell>
          <cell r="AM76" t="str">
            <v>0</v>
          </cell>
          <cell r="AN76" t="str">
            <v>0</v>
          </cell>
          <cell r="AO76" t="str">
            <v>0</v>
          </cell>
          <cell r="AP76" t="str">
            <v>0</v>
          </cell>
          <cell r="AR76" t="str">
            <v>0</v>
          </cell>
          <cell r="AS76" t="str">
            <v>0</v>
          </cell>
          <cell r="AT76" t="str">
            <v>0</v>
          </cell>
          <cell r="AU76" t="str">
            <v>0</v>
          </cell>
          <cell r="AV76" t="str">
            <v>0</v>
          </cell>
          <cell r="AW76" t="str">
            <v>0</v>
          </cell>
          <cell r="AX76" t="str">
            <v>0</v>
          </cell>
          <cell r="AY76" t="str">
            <v>0</v>
          </cell>
          <cell r="AZ76" t="str">
            <v>0</v>
          </cell>
          <cell r="BA76" t="str">
            <v>0</v>
          </cell>
          <cell r="BB76" t="str">
            <v>0</v>
          </cell>
          <cell r="BC76" t="str">
            <v>0</v>
          </cell>
          <cell r="BD76" t="str">
            <v>0</v>
          </cell>
          <cell r="BF76" t="str">
            <v>0</v>
          </cell>
          <cell r="BG76" t="str">
            <v>0</v>
          </cell>
          <cell r="BH76" t="str">
            <v>0</v>
          </cell>
          <cell r="BI76" t="str">
            <v>0</v>
          </cell>
          <cell r="BJ76" t="str">
            <v>0</v>
          </cell>
          <cell r="BK76" t="str">
            <v>0</v>
          </cell>
          <cell r="BL76" t="str">
            <v>0</v>
          </cell>
          <cell r="BM76" t="str">
            <v>0</v>
          </cell>
          <cell r="BN76" t="str">
            <v>0</v>
          </cell>
          <cell r="BO76" t="str">
            <v>0</v>
          </cell>
          <cell r="BP76" t="str">
            <v>0</v>
          </cell>
          <cell r="BQ76" t="str">
            <v>0</v>
          </cell>
          <cell r="BR76" t="str">
            <v>0</v>
          </cell>
          <cell r="BT76" t="str">
            <v>0</v>
          </cell>
          <cell r="BU76" t="str">
            <v>0</v>
          </cell>
          <cell r="BV76" t="str">
            <v>0</v>
          </cell>
          <cell r="BW76" t="str">
            <v>0</v>
          </cell>
          <cell r="BX76" t="str">
            <v>0</v>
          </cell>
          <cell r="BY76" t="str">
            <v>0</v>
          </cell>
          <cell r="BZ76" t="str">
            <v>0</v>
          </cell>
          <cell r="CA76" t="str">
            <v>0</v>
          </cell>
          <cell r="CB76" t="str">
            <v>0</v>
          </cell>
          <cell r="CC76" t="str">
            <v>0</v>
          </cell>
          <cell r="CD76" t="str">
            <v>0</v>
          </cell>
          <cell r="CE76" t="str">
            <v>0</v>
          </cell>
          <cell r="CF76" t="str">
            <v>0</v>
          </cell>
          <cell r="CH76" t="str">
            <v>0</v>
          </cell>
          <cell r="CI76" t="str">
            <v>0</v>
          </cell>
          <cell r="CJ76" t="str">
            <v>0</v>
          </cell>
          <cell r="CK76" t="str">
            <v>0</v>
          </cell>
          <cell r="CL76" t="str">
            <v>0</v>
          </cell>
          <cell r="CM76" t="str">
            <v>0</v>
          </cell>
          <cell r="CN76" t="str">
            <v>0</v>
          </cell>
          <cell r="CO76" t="str">
            <v>0</v>
          </cell>
          <cell r="CP76" t="str">
            <v>0</v>
          </cell>
          <cell r="CQ76" t="str">
            <v>0</v>
          </cell>
          <cell r="CR76" t="str">
            <v>0</v>
          </cell>
          <cell r="CS76" t="str">
            <v>0</v>
          </cell>
          <cell r="CT76" t="str">
            <v>0</v>
          </cell>
          <cell r="CV76" t="str">
            <v>0</v>
          </cell>
          <cell r="CW76" t="str">
            <v>0</v>
          </cell>
          <cell r="CX76" t="str">
            <v>0</v>
          </cell>
          <cell r="CY76" t="str">
            <v>0</v>
          </cell>
          <cell r="CZ76" t="str">
            <v>0</v>
          </cell>
          <cell r="DA76" t="str">
            <v>0</v>
          </cell>
          <cell r="DB76" t="str">
            <v>0</v>
          </cell>
          <cell r="DC76" t="str">
            <v>0</v>
          </cell>
          <cell r="DD76" t="str">
            <v>0</v>
          </cell>
          <cell r="DE76" t="str">
            <v>0</v>
          </cell>
          <cell r="DF76" t="str">
            <v>0</v>
          </cell>
          <cell r="DG76" t="str">
            <v>0</v>
          </cell>
          <cell r="DH76" t="str">
            <v>0</v>
          </cell>
          <cell r="DJ76" t="str">
            <v>0</v>
          </cell>
          <cell r="DK76" t="str">
            <v>0</v>
          </cell>
          <cell r="DL76" t="str">
            <v>0</v>
          </cell>
          <cell r="DM76" t="str">
            <v>0</v>
          </cell>
          <cell r="DN76" t="str">
            <v>0</v>
          </cell>
          <cell r="DO76" t="str">
            <v>0</v>
          </cell>
          <cell r="DP76" t="str">
            <v>0</v>
          </cell>
          <cell r="DQ76" t="str">
            <v>0</v>
          </cell>
          <cell r="DR76" t="str">
            <v>0</v>
          </cell>
          <cell r="DS76" t="str">
            <v>0</v>
          </cell>
          <cell r="DT76" t="str">
            <v>0</v>
          </cell>
          <cell r="DU76" t="str">
            <v>0</v>
          </cell>
          <cell r="DV76" t="str">
            <v>0</v>
          </cell>
        </row>
        <row r="77">
          <cell r="A77" t="str">
            <v>Taxes other than income taxes, utility  - Gross Cr - Transpor 4081-09244</v>
          </cell>
          <cell r="B77" t="str">
            <v>0</v>
          </cell>
          <cell r="C77" t="str">
            <v>0</v>
          </cell>
          <cell r="D77" t="str">
            <v>0</v>
          </cell>
          <cell r="E77" t="str">
            <v>0</v>
          </cell>
          <cell r="F77" t="str">
            <v>0</v>
          </cell>
          <cell r="G77" t="str">
            <v>0</v>
          </cell>
          <cell r="H77" t="str">
            <v>0</v>
          </cell>
          <cell r="I77" t="str">
            <v>0</v>
          </cell>
          <cell r="J77" t="str">
            <v>0</v>
          </cell>
          <cell r="K77" t="str">
            <v>0</v>
          </cell>
          <cell r="L77" t="str">
            <v>0</v>
          </cell>
          <cell r="M77" t="str">
            <v>0</v>
          </cell>
          <cell r="N77" t="str">
            <v>0</v>
          </cell>
          <cell r="P77" t="str">
            <v>0</v>
          </cell>
          <cell r="Q77" t="str">
            <v>0</v>
          </cell>
          <cell r="R77" t="str">
            <v>0</v>
          </cell>
          <cell r="S77" t="str">
            <v>0</v>
          </cell>
          <cell r="T77" t="str">
            <v>0</v>
          </cell>
          <cell r="U77" t="str">
            <v>0</v>
          </cell>
          <cell r="V77" t="str">
            <v>0</v>
          </cell>
          <cell r="W77" t="str">
            <v>0</v>
          </cell>
          <cell r="X77" t="str">
            <v>0</v>
          </cell>
          <cell r="Y77" t="str">
            <v>0</v>
          </cell>
          <cell r="Z77" t="str">
            <v>0</v>
          </cell>
          <cell r="AA77" t="str">
            <v>0</v>
          </cell>
          <cell r="AB77" t="str">
            <v>0</v>
          </cell>
          <cell r="AD77" t="str">
            <v>0</v>
          </cell>
          <cell r="AE77" t="str">
            <v>0</v>
          </cell>
          <cell r="AF77" t="str">
            <v>0</v>
          </cell>
          <cell r="AG77" t="str">
            <v>0</v>
          </cell>
          <cell r="AH77" t="str">
            <v>0</v>
          </cell>
          <cell r="AI77" t="str">
            <v>0</v>
          </cell>
          <cell r="AJ77" t="str">
            <v>0</v>
          </cell>
          <cell r="AK77" t="str">
            <v>0</v>
          </cell>
          <cell r="AL77" t="str">
            <v>0</v>
          </cell>
          <cell r="AM77" t="str">
            <v>0</v>
          </cell>
          <cell r="AN77" t="str">
            <v>0</v>
          </cell>
          <cell r="AO77" t="str">
            <v>0</v>
          </cell>
          <cell r="AP77" t="str">
            <v>0</v>
          </cell>
          <cell r="AR77" t="str">
            <v>0</v>
          </cell>
          <cell r="AS77" t="str">
            <v>0</v>
          </cell>
          <cell r="AT77" t="str">
            <v>0</v>
          </cell>
          <cell r="AU77" t="str">
            <v>0</v>
          </cell>
          <cell r="AV77" t="str">
            <v>0</v>
          </cell>
          <cell r="AW77" t="str">
            <v>0</v>
          </cell>
          <cell r="AX77" t="str">
            <v>0</v>
          </cell>
          <cell r="AY77" t="str">
            <v>0</v>
          </cell>
          <cell r="AZ77" t="str">
            <v>0</v>
          </cell>
          <cell r="BA77" t="str">
            <v>0</v>
          </cell>
          <cell r="BB77" t="str">
            <v>0</v>
          </cell>
          <cell r="BC77" t="str">
            <v>0</v>
          </cell>
          <cell r="BD77" t="str">
            <v>0</v>
          </cell>
          <cell r="BF77" t="str">
            <v>0</v>
          </cell>
          <cell r="BG77" t="str">
            <v>0</v>
          </cell>
          <cell r="BH77" t="str">
            <v>0</v>
          </cell>
          <cell r="BI77" t="str">
            <v>0</v>
          </cell>
          <cell r="BJ77" t="str">
            <v>0</v>
          </cell>
          <cell r="BK77" t="str">
            <v>0</v>
          </cell>
          <cell r="BL77" t="str">
            <v>0</v>
          </cell>
          <cell r="BM77" t="str">
            <v>0</v>
          </cell>
          <cell r="BN77" t="str">
            <v>0</v>
          </cell>
          <cell r="BO77" t="str">
            <v>0</v>
          </cell>
          <cell r="BP77" t="str">
            <v>0</v>
          </cell>
          <cell r="BQ77" t="str">
            <v>0</v>
          </cell>
          <cell r="BR77" t="str">
            <v>0</v>
          </cell>
          <cell r="BT77" t="str">
            <v>0</v>
          </cell>
          <cell r="BU77" t="str">
            <v>0</v>
          </cell>
          <cell r="BV77" t="str">
            <v>0</v>
          </cell>
          <cell r="BW77" t="str">
            <v>0</v>
          </cell>
          <cell r="BX77" t="str">
            <v>0</v>
          </cell>
          <cell r="BY77" t="str">
            <v>0</v>
          </cell>
          <cell r="BZ77" t="str">
            <v>0</v>
          </cell>
          <cell r="CA77" t="str">
            <v>0</v>
          </cell>
          <cell r="CB77" t="str">
            <v>0</v>
          </cell>
          <cell r="CC77" t="str">
            <v>0</v>
          </cell>
          <cell r="CD77" t="str">
            <v>0</v>
          </cell>
          <cell r="CE77" t="str">
            <v>0</v>
          </cell>
          <cell r="CF77" t="str">
            <v>0</v>
          </cell>
          <cell r="CH77" t="str">
            <v>0</v>
          </cell>
          <cell r="CI77" t="str">
            <v>0</v>
          </cell>
          <cell r="CJ77" t="str">
            <v>0</v>
          </cell>
          <cell r="CK77" t="str">
            <v>0</v>
          </cell>
          <cell r="CL77" t="str">
            <v>0</v>
          </cell>
          <cell r="CM77" t="str">
            <v>0</v>
          </cell>
          <cell r="CN77" t="str">
            <v>0</v>
          </cell>
          <cell r="CO77" t="str">
            <v>0</v>
          </cell>
          <cell r="CP77" t="str">
            <v>0</v>
          </cell>
          <cell r="CQ77" t="str">
            <v>0</v>
          </cell>
          <cell r="CR77" t="str">
            <v>0</v>
          </cell>
          <cell r="CS77" t="str">
            <v>0</v>
          </cell>
          <cell r="CT77" t="str">
            <v>0</v>
          </cell>
          <cell r="CV77" t="str">
            <v>0</v>
          </cell>
          <cell r="CW77" t="str">
            <v>0</v>
          </cell>
          <cell r="CX77" t="str">
            <v>0</v>
          </cell>
          <cell r="CY77" t="str">
            <v>0</v>
          </cell>
          <cell r="CZ77" t="str">
            <v>0</v>
          </cell>
          <cell r="DA77" t="str">
            <v>0</v>
          </cell>
          <cell r="DB77" t="str">
            <v>0</v>
          </cell>
          <cell r="DC77" t="str">
            <v>0</v>
          </cell>
          <cell r="DD77" t="str">
            <v>0</v>
          </cell>
          <cell r="DE77" t="str">
            <v>0</v>
          </cell>
          <cell r="DF77" t="str">
            <v>0</v>
          </cell>
          <cell r="DG77" t="str">
            <v>0</v>
          </cell>
          <cell r="DH77" t="str">
            <v>0</v>
          </cell>
          <cell r="DJ77" t="str">
            <v>0</v>
          </cell>
          <cell r="DK77" t="str">
            <v>0</v>
          </cell>
          <cell r="DL77" t="str">
            <v>0</v>
          </cell>
          <cell r="DM77" t="str">
            <v>0</v>
          </cell>
          <cell r="DN77" t="str">
            <v>0</v>
          </cell>
          <cell r="DO77" t="str">
            <v>0</v>
          </cell>
          <cell r="DP77" t="str">
            <v>0</v>
          </cell>
          <cell r="DQ77" t="str">
            <v>0</v>
          </cell>
          <cell r="DR77" t="str">
            <v>0</v>
          </cell>
          <cell r="DS77" t="str">
            <v>0</v>
          </cell>
          <cell r="DT77" t="str">
            <v>0</v>
          </cell>
          <cell r="DU77" t="str">
            <v>0</v>
          </cell>
          <cell r="DV77" t="str">
            <v>0</v>
          </cell>
        </row>
        <row r="78">
          <cell r="A78" t="str">
            <v>Taxes other than income taxes, utility  - Depr &amp; Taxes Other  4081-09344</v>
          </cell>
          <cell r="B78" t="str">
            <v>0</v>
          </cell>
          <cell r="C78" t="str">
            <v>0</v>
          </cell>
          <cell r="D78" t="str">
            <v>0</v>
          </cell>
          <cell r="E78" t="str">
            <v>0</v>
          </cell>
          <cell r="F78" t="str">
            <v>0</v>
          </cell>
          <cell r="G78" t="str">
            <v>0</v>
          </cell>
          <cell r="H78" t="str">
            <v>0</v>
          </cell>
          <cell r="I78" t="str">
            <v>0</v>
          </cell>
          <cell r="J78" t="str">
            <v>0</v>
          </cell>
          <cell r="K78" t="str">
            <v>0</v>
          </cell>
          <cell r="L78" t="str">
            <v>0</v>
          </cell>
          <cell r="M78" t="str">
            <v>0</v>
          </cell>
          <cell r="N78" t="str">
            <v>0</v>
          </cell>
          <cell r="P78" t="str">
            <v>0</v>
          </cell>
          <cell r="Q78" t="str">
            <v>0</v>
          </cell>
          <cell r="R78" t="str">
            <v>0</v>
          </cell>
          <cell r="S78" t="str">
            <v>0</v>
          </cell>
          <cell r="T78" t="str">
            <v>0</v>
          </cell>
          <cell r="U78" t="str">
            <v>0</v>
          </cell>
          <cell r="V78" t="str">
            <v>0</v>
          </cell>
          <cell r="W78" t="str">
            <v>0</v>
          </cell>
          <cell r="X78" t="str">
            <v>0</v>
          </cell>
          <cell r="Y78" t="str">
            <v>0</v>
          </cell>
          <cell r="Z78" t="str">
            <v>0</v>
          </cell>
          <cell r="AA78" t="str">
            <v>0</v>
          </cell>
          <cell r="AB78" t="str">
            <v>0</v>
          </cell>
          <cell r="AD78" t="str">
            <v>0</v>
          </cell>
          <cell r="AE78" t="str">
            <v>0</v>
          </cell>
          <cell r="AF78" t="str">
            <v>0</v>
          </cell>
          <cell r="AG78" t="str">
            <v>0</v>
          </cell>
          <cell r="AH78" t="str">
            <v>0</v>
          </cell>
          <cell r="AI78" t="str">
            <v>0</v>
          </cell>
          <cell r="AJ78" t="str">
            <v>0</v>
          </cell>
          <cell r="AK78" t="str">
            <v>0</v>
          </cell>
          <cell r="AL78" t="str">
            <v>0</v>
          </cell>
          <cell r="AM78" t="str">
            <v>0</v>
          </cell>
          <cell r="AN78" t="str">
            <v>0</v>
          </cell>
          <cell r="AO78" t="str">
            <v>0</v>
          </cell>
          <cell r="AP78" t="str">
            <v>0</v>
          </cell>
          <cell r="AR78" t="str">
            <v>0</v>
          </cell>
          <cell r="AS78" t="str">
            <v>0</v>
          </cell>
          <cell r="AT78" t="str">
            <v>0</v>
          </cell>
          <cell r="AU78" t="str">
            <v>0</v>
          </cell>
          <cell r="AV78" t="str">
            <v>0</v>
          </cell>
          <cell r="AW78" t="str">
            <v>0</v>
          </cell>
          <cell r="AX78" t="str">
            <v>0</v>
          </cell>
          <cell r="AY78" t="str">
            <v>0</v>
          </cell>
          <cell r="AZ78" t="str">
            <v>0</v>
          </cell>
          <cell r="BA78" t="str">
            <v>0</v>
          </cell>
          <cell r="BB78" t="str">
            <v>0</v>
          </cell>
          <cell r="BC78" t="str">
            <v>0</v>
          </cell>
          <cell r="BD78" t="str">
            <v>0</v>
          </cell>
          <cell r="BF78" t="str">
            <v>0</v>
          </cell>
          <cell r="BG78" t="str">
            <v>0</v>
          </cell>
          <cell r="BH78" t="str">
            <v>0</v>
          </cell>
          <cell r="BI78" t="str">
            <v>0</v>
          </cell>
          <cell r="BJ78" t="str">
            <v>0</v>
          </cell>
          <cell r="BK78" t="str">
            <v>0</v>
          </cell>
          <cell r="BL78" t="str">
            <v>0</v>
          </cell>
          <cell r="BM78" t="str">
            <v>0</v>
          </cell>
          <cell r="BN78" t="str">
            <v>0</v>
          </cell>
          <cell r="BO78" t="str">
            <v>0</v>
          </cell>
          <cell r="BP78" t="str">
            <v>0</v>
          </cell>
          <cell r="BQ78" t="str">
            <v>0</v>
          </cell>
          <cell r="BR78" t="str">
            <v>0</v>
          </cell>
          <cell r="BT78" t="str">
            <v>0</v>
          </cell>
          <cell r="BU78" t="str">
            <v>0</v>
          </cell>
          <cell r="BV78" t="str">
            <v>0</v>
          </cell>
          <cell r="BW78" t="str">
            <v>0</v>
          </cell>
          <cell r="BX78" t="str">
            <v>0</v>
          </cell>
          <cell r="BY78" t="str">
            <v>0</v>
          </cell>
          <cell r="BZ78" t="str">
            <v>0</v>
          </cell>
          <cell r="CA78" t="str">
            <v>0</v>
          </cell>
          <cell r="CB78" t="str">
            <v>0</v>
          </cell>
          <cell r="CC78" t="str">
            <v>0</v>
          </cell>
          <cell r="CD78" t="str">
            <v>0</v>
          </cell>
          <cell r="CE78" t="str">
            <v>0</v>
          </cell>
          <cell r="CF78" t="str">
            <v>0</v>
          </cell>
          <cell r="CH78" t="str">
            <v>0</v>
          </cell>
          <cell r="CI78" t="str">
            <v>0</v>
          </cell>
          <cell r="CJ78" t="str">
            <v>0</v>
          </cell>
          <cell r="CK78" t="str">
            <v>0</v>
          </cell>
          <cell r="CL78" t="str">
            <v>0</v>
          </cell>
          <cell r="CM78" t="str">
            <v>0</v>
          </cell>
          <cell r="CN78" t="str">
            <v>0</v>
          </cell>
          <cell r="CO78" t="str">
            <v>0</v>
          </cell>
          <cell r="CP78" t="str">
            <v>0</v>
          </cell>
          <cell r="CQ78" t="str">
            <v>0</v>
          </cell>
          <cell r="CR78" t="str">
            <v>0</v>
          </cell>
          <cell r="CS78" t="str">
            <v>0</v>
          </cell>
          <cell r="CT78" t="str">
            <v>0</v>
          </cell>
          <cell r="CV78" t="str">
            <v>0</v>
          </cell>
          <cell r="CW78" t="str">
            <v>0</v>
          </cell>
          <cell r="CX78" t="str">
            <v>0</v>
          </cell>
          <cell r="CY78" t="str">
            <v>0</v>
          </cell>
          <cell r="CZ78" t="str">
            <v>0</v>
          </cell>
          <cell r="DA78" t="str">
            <v>0</v>
          </cell>
          <cell r="DB78" t="str">
            <v>0</v>
          </cell>
          <cell r="DC78" t="str">
            <v>0</v>
          </cell>
          <cell r="DD78" t="str">
            <v>0</v>
          </cell>
          <cell r="DE78" t="str">
            <v>0</v>
          </cell>
          <cell r="DF78" t="str">
            <v>0</v>
          </cell>
          <cell r="DG78" t="str">
            <v>0</v>
          </cell>
          <cell r="DH78" t="str">
            <v>0</v>
          </cell>
          <cell r="DJ78" t="str">
            <v>0</v>
          </cell>
          <cell r="DK78" t="str">
            <v>0</v>
          </cell>
          <cell r="DL78" t="str">
            <v>0</v>
          </cell>
          <cell r="DM78" t="str">
            <v>0</v>
          </cell>
          <cell r="DN78" t="str">
            <v>0</v>
          </cell>
          <cell r="DO78" t="str">
            <v>0</v>
          </cell>
          <cell r="DP78" t="str">
            <v>0</v>
          </cell>
          <cell r="DQ78" t="str">
            <v>0</v>
          </cell>
          <cell r="DR78" t="str">
            <v>0</v>
          </cell>
          <cell r="DS78" t="str">
            <v>0</v>
          </cell>
          <cell r="DT78" t="str">
            <v>0</v>
          </cell>
          <cell r="DU78" t="str">
            <v>0</v>
          </cell>
          <cell r="DV78" t="str">
            <v>0</v>
          </cell>
        </row>
        <row r="79">
          <cell r="A79" t="str">
            <v>Taxes other than income taxes, utility  - UCGC for 9/97-3/98 4081-09196</v>
          </cell>
          <cell r="B79" t="str">
            <v>0</v>
          </cell>
          <cell r="C79" t="str">
            <v>0</v>
          </cell>
          <cell r="D79" t="str">
            <v>0</v>
          </cell>
          <cell r="E79" t="str">
            <v>0</v>
          </cell>
          <cell r="F79" t="str">
            <v>0</v>
          </cell>
          <cell r="G79" t="str">
            <v>0</v>
          </cell>
          <cell r="H79" t="str">
            <v>0</v>
          </cell>
          <cell r="I79" t="str">
            <v>0</v>
          </cell>
          <cell r="J79" t="str">
            <v>0</v>
          </cell>
          <cell r="K79" t="str">
            <v>0</v>
          </cell>
          <cell r="L79" t="str">
            <v>0</v>
          </cell>
          <cell r="M79" t="str">
            <v>0</v>
          </cell>
          <cell r="N79" t="str">
            <v>0</v>
          </cell>
          <cell r="P79" t="str">
            <v>0</v>
          </cell>
          <cell r="Q79" t="str">
            <v>0</v>
          </cell>
          <cell r="R79" t="str">
            <v>0</v>
          </cell>
          <cell r="S79" t="str">
            <v>0</v>
          </cell>
          <cell r="T79" t="str">
            <v>0</v>
          </cell>
          <cell r="U79" t="str">
            <v>0</v>
          </cell>
          <cell r="V79" t="str">
            <v>0</v>
          </cell>
          <cell r="W79" t="str">
            <v>0</v>
          </cell>
          <cell r="X79" t="str">
            <v>0</v>
          </cell>
          <cell r="Y79" t="str">
            <v>0</v>
          </cell>
          <cell r="Z79" t="str">
            <v>0</v>
          </cell>
          <cell r="AA79" t="str">
            <v>0</v>
          </cell>
          <cell r="AB79" t="str">
            <v>0</v>
          </cell>
          <cell r="AD79" t="str">
            <v>0</v>
          </cell>
          <cell r="AE79" t="str">
            <v>0</v>
          </cell>
          <cell r="AF79" t="str">
            <v>0</v>
          </cell>
          <cell r="AG79" t="str">
            <v>0</v>
          </cell>
          <cell r="AH79" t="str">
            <v>0</v>
          </cell>
          <cell r="AI79" t="str">
            <v>0</v>
          </cell>
          <cell r="AJ79" t="str">
            <v>0</v>
          </cell>
          <cell r="AK79" t="str">
            <v>0</v>
          </cell>
          <cell r="AL79" t="str">
            <v>0</v>
          </cell>
          <cell r="AM79" t="str">
            <v>0</v>
          </cell>
          <cell r="AN79" t="str">
            <v>0</v>
          </cell>
          <cell r="AO79" t="str">
            <v>0</v>
          </cell>
          <cell r="AP79" t="str">
            <v>0</v>
          </cell>
          <cell r="AR79" t="str">
            <v>0</v>
          </cell>
          <cell r="AS79" t="str">
            <v>0</v>
          </cell>
          <cell r="AT79" t="str">
            <v>0</v>
          </cell>
          <cell r="AU79" t="str">
            <v>0</v>
          </cell>
          <cell r="AV79" t="str">
            <v>0</v>
          </cell>
          <cell r="AW79" t="str">
            <v>0</v>
          </cell>
          <cell r="AX79" t="str">
            <v>0</v>
          </cell>
          <cell r="AY79" t="str">
            <v>0</v>
          </cell>
          <cell r="AZ79" t="str">
            <v>0</v>
          </cell>
          <cell r="BA79" t="str">
            <v>0</v>
          </cell>
          <cell r="BB79" t="str">
            <v>0</v>
          </cell>
          <cell r="BC79" t="str">
            <v>0</v>
          </cell>
          <cell r="BD79" t="str">
            <v>0</v>
          </cell>
          <cell r="BF79" t="str">
            <v>0</v>
          </cell>
          <cell r="BG79" t="str">
            <v>0</v>
          </cell>
          <cell r="BH79" t="str">
            <v>0</v>
          </cell>
          <cell r="BI79" t="str">
            <v>0</v>
          </cell>
          <cell r="BJ79" t="str">
            <v>0</v>
          </cell>
          <cell r="BK79" t="str">
            <v>0</v>
          </cell>
          <cell r="BL79" t="str">
            <v>0</v>
          </cell>
          <cell r="BM79" t="str">
            <v>0</v>
          </cell>
          <cell r="BN79" t="str">
            <v>0</v>
          </cell>
          <cell r="BO79" t="str">
            <v>0</v>
          </cell>
          <cell r="BP79" t="str">
            <v>0</v>
          </cell>
          <cell r="BQ79" t="str">
            <v>0</v>
          </cell>
          <cell r="BR79" t="str">
            <v>0</v>
          </cell>
          <cell r="BT79" t="str">
            <v>0</v>
          </cell>
          <cell r="BU79" t="str">
            <v>0</v>
          </cell>
          <cell r="BV79" t="str">
            <v>0</v>
          </cell>
          <cell r="BW79" t="str">
            <v>0</v>
          </cell>
          <cell r="BX79" t="str">
            <v>0</v>
          </cell>
          <cell r="BY79" t="str">
            <v>0</v>
          </cell>
          <cell r="BZ79" t="str">
            <v>0</v>
          </cell>
          <cell r="CA79" t="str">
            <v>0</v>
          </cell>
          <cell r="CB79" t="str">
            <v>0</v>
          </cell>
          <cell r="CC79" t="str">
            <v>0</v>
          </cell>
          <cell r="CD79" t="str">
            <v>0</v>
          </cell>
          <cell r="CE79" t="str">
            <v>0</v>
          </cell>
          <cell r="CF79" t="str">
            <v>0</v>
          </cell>
          <cell r="CH79" t="str">
            <v>0</v>
          </cell>
          <cell r="CI79" t="str">
            <v>0</v>
          </cell>
          <cell r="CJ79" t="str">
            <v>0</v>
          </cell>
          <cell r="CK79" t="str">
            <v>0</v>
          </cell>
          <cell r="CL79" t="str">
            <v>0</v>
          </cell>
          <cell r="CM79" t="str">
            <v>0</v>
          </cell>
          <cell r="CN79" t="str">
            <v>0</v>
          </cell>
          <cell r="CO79" t="str">
            <v>0</v>
          </cell>
          <cell r="CP79" t="str">
            <v>0</v>
          </cell>
          <cell r="CQ79" t="str">
            <v>0</v>
          </cell>
          <cell r="CR79" t="str">
            <v>0</v>
          </cell>
          <cell r="CS79" t="str">
            <v>0</v>
          </cell>
          <cell r="CT79" t="str">
            <v>0</v>
          </cell>
          <cell r="CV79" t="str">
            <v>0</v>
          </cell>
          <cell r="CW79" t="str">
            <v>0</v>
          </cell>
          <cell r="CX79" t="str">
            <v>0</v>
          </cell>
          <cell r="CY79" t="str">
            <v>0</v>
          </cell>
          <cell r="CZ79" t="str">
            <v>0</v>
          </cell>
          <cell r="DA79" t="str">
            <v>0</v>
          </cell>
          <cell r="DB79" t="str">
            <v>0</v>
          </cell>
          <cell r="DC79" t="str">
            <v>0</v>
          </cell>
          <cell r="DD79" t="str">
            <v>0</v>
          </cell>
          <cell r="DE79" t="str">
            <v>0</v>
          </cell>
          <cell r="DF79" t="str">
            <v>0</v>
          </cell>
          <cell r="DG79" t="str">
            <v>0</v>
          </cell>
          <cell r="DH79" t="str">
            <v>0</v>
          </cell>
          <cell r="DJ79" t="str">
            <v>0</v>
          </cell>
          <cell r="DK79" t="str">
            <v>0</v>
          </cell>
          <cell r="DL79" t="str">
            <v>0</v>
          </cell>
          <cell r="DM79" t="str">
            <v>0</v>
          </cell>
          <cell r="DN79" t="str">
            <v>0</v>
          </cell>
          <cell r="DO79" t="str">
            <v>0</v>
          </cell>
          <cell r="DP79" t="str">
            <v>0</v>
          </cell>
          <cell r="DQ79" t="str">
            <v>0</v>
          </cell>
          <cell r="DR79" t="str">
            <v>0</v>
          </cell>
          <cell r="DS79" t="str">
            <v>0</v>
          </cell>
          <cell r="DT79" t="str">
            <v>0</v>
          </cell>
          <cell r="DU79" t="str">
            <v>0</v>
          </cell>
          <cell r="DV79" t="str">
            <v>0</v>
          </cell>
        </row>
        <row r="80">
          <cell r="A80" t="str">
            <v>Taxes other than income taxes, utility  - LGR - Denton Settle 4081-01250</v>
          </cell>
          <cell r="B80" t="str">
            <v>0</v>
          </cell>
          <cell r="C80" t="str">
            <v>0</v>
          </cell>
          <cell r="D80" t="str">
            <v>0</v>
          </cell>
          <cell r="E80" t="str">
            <v>0</v>
          </cell>
          <cell r="F80" t="str">
            <v>0</v>
          </cell>
          <cell r="G80" t="str">
            <v>0</v>
          </cell>
          <cell r="H80" t="str">
            <v>0</v>
          </cell>
          <cell r="I80" t="str">
            <v>0</v>
          </cell>
          <cell r="J80" t="str">
            <v>0</v>
          </cell>
          <cell r="K80" t="str">
            <v>0</v>
          </cell>
          <cell r="L80" t="str">
            <v>0</v>
          </cell>
          <cell r="M80" t="str">
            <v>0</v>
          </cell>
          <cell r="N80" t="str">
            <v>0</v>
          </cell>
          <cell r="P80" t="str">
            <v>0</v>
          </cell>
          <cell r="Q80" t="str">
            <v>0</v>
          </cell>
          <cell r="R80" t="str">
            <v>0</v>
          </cell>
          <cell r="S80" t="str">
            <v>0</v>
          </cell>
          <cell r="T80" t="str">
            <v>0</v>
          </cell>
          <cell r="U80" t="str">
            <v>0</v>
          </cell>
          <cell r="V80" t="str">
            <v>0</v>
          </cell>
          <cell r="W80" t="str">
            <v>0</v>
          </cell>
          <cell r="X80" t="str">
            <v>0</v>
          </cell>
          <cell r="Y80" t="str">
            <v>0</v>
          </cell>
          <cell r="Z80" t="str">
            <v>0</v>
          </cell>
          <cell r="AA80" t="str">
            <v>0</v>
          </cell>
          <cell r="AB80" t="str">
            <v>0</v>
          </cell>
          <cell r="AD80" t="str">
            <v>0</v>
          </cell>
          <cell r="AE80" t="str">
            <v>0</v>
          </cell>
          <cell r="AF80" t="str">
            <v>0</v>
          </cell>
          <cell r="AG80" t="str">
            <v>0</v>
          </cell>
          <cell r="AH80" t="str">
            <v>0</v>
          </cell>
          <cell r="AI80" t="str">
            <v>0</v>
          </cell>
          <cell r="AJ80" t="str">
            <v>0</v>
          </cell>
          <cell r="AK80" t="str">
            <v>0</v>
          </cell>
          <cell r="AL80" t="str">
            <v>0</v>
          </cell>
          <cell r="AM80" t="str">
            <v>0</v>
          </cell>
          <cell r="AN80" t="str">
            <v>0</v>
          </cell>
          <cell r="AO80" t="str">
            <v>0</v>
          </cell>
          <cell r="AP80" t="str">
            <v>0</v>
          </cell>
          <cell r="AR80" t="str">
            <v>0</v>
          </cell>
          <cell r="AS80" t="str">
            <v>0</v>
          </cell>
          <cell r="AT80" t="str">
            <v>0</v>
          </cell>
          <cell r="AU80" t="str">
            <v>0</v>
          </cell>
          <cell r="AV80" t="str">
            <v>0</v>
          </cell>
          <cell r="AW80" t="str">
            <v>0</v>
          </cell>
          <cell r="AX80" t="str">
            <v>0</v>
          </cell>
          <cell r="AY80" t="str">
            <v>0</v>
          </cell>
          <cell r="AZ80" t="str">
            <v>0</v>
          </cell>
          <cell r="BA80" t="str">
            <v>0</v>
          </cell>
          <cell r="BB80" t="str">
            <v>0</v>
          </cell>
          <cell r="BC80" t="str">
            <v>0</v>
          </cell>
          <cell r="BD80" t="str">
            <v>0</v>
          </cell>
          <cell r="BF80" t="str">
            <v>0</v>
          </cell>
          <cell r="BG80" t="str">
            <v>0</v>
          </cell>
          <cell r="BH80" t="str">
            <v>0</v>
          </cell>
          <cell r="BI80" t="str">
            <v>0</v>
          </cell>
          <cell r="BJ80" t="str">
            <v>0</v>
          </cell>
          <cell r="BK80" t="str">
            <v>0</v>
          </cell>
          <cell r="BL80" t="str">
            <v>0</v>
          </cell>
          <cell r="BM80" t="str">
            <v>0</v>
          </cell>
          <cell r="BN80" t="str">
            <v>0</v>
          </cell>
          <cell r="BO80" t="str">
            <v>0</v>
          </cell>
          <cell r="BP80" t="str">
            <v>0</v>
          </cell>
          <cell r="BQ80" t="str">
            <v>0</v>
          </cell>
          <cell r="BR80" t="str">
            <v>0</v>
          </cell>
          <cell r="BT80" t="str">
            <v>0</v>
          </cell>
          <cell r="BU80" t="str">
            <v>0</v>
          </cell>
          <cell r="BV80" t="str">
            <v>0</v>
          </cell>
          <cell r="BW80" t="str">
            <v>0</v>
          </cell>
          <cell r="BX80" t="str">
            <v>0</v>
          </cell>
          <cell r="BY80" t="str">
            <v>0</v>
          </cell>
          <cell r="BZ80" t="str">
            <v>0</v>
          </cell>
          <cell r="CA80" t="str">
            <v>0</v>
          </cell>
          <cell r="CB80" t="str">
            <v>0</v>
          </cell>
          <cell r="CC80" t="str">
            <v>0</v>
          </cell>
          <cell r="CD80" t="str">
            <v>0</v>
          </cell>
          <cell r="CE80" t="str">
            <v>0</v>
          </cell>
          <cell r="CF80" t="str">
            <v>0</v>
          </cell>
          <cell r="CH80" t="str">
            <v>0</v>
          </cell>
          <cell r="CI80" t="str">
            <v>0</v>
          </cell>
          <cell r="CJ80" t="str">
            <v>0</v>
          </cell>
          <cell r="CK80" t="str">
            <v>0</v>
          </cell>
          <cell r="CL80" t="str">
            <v>0</v>
          </cell>
          <cell r="CM80" t="str">
            <v>0</v>
          </cell>
          <cell r="CN80" t="str">
            <v>0</v>
          </cell>
          <cell r="CO80" t="str">
            <v>0</v>
          </cell>
          <cell r="CP80" t="str">
            <v>0</v>
          </cell>
          <cell r="CQ80" t="str">
            <v>0</v>
          </cell>
          <cell r="CR80" t="str">
            <v>0</v>
          </cell>
          <cell r="CS80" t="str">
            <v>0</v>
          </cell>
          <cell r="CT80" t="str">
            <v>0</v>
          </cell>
          <cell r="CV80" t="str">
            <v>0</v>
          </cell>
          <cell r="CW80" t="str">
            <v>0</v>
          </cell>
          <cell r="CX80" t="str">
            <v>0</v>
          </cell>
          <cell r="CY80" t="str">
            <v>0</v>
          </cell>
          <cell r="CZ80" t="str">
            <v>0</v>
          </cell>
          <cell r="DA80" t="str">
            <v>0</v>
          </cell>
          <cell r="DB80" t="str">
            <v>0</v>
          </cell>
          <cell r="DC80" t="str">
            <v>0</v>
          </cell>
          <cell r="DD80" t="str">
            <v>0</v>
          </cell>
          <cell r="DE80" t="str">
            <v>0</v>
          </cell>
          <cell r="DF80" t="str">
            <v>0</v>
          </cell>
          <cell r="DG80" t="str">
            <v>0</v>
          </cell>
          <cell r="DH80" t="str">
            <v>0</v>
          </cell>
          <cell r="DJ80" t="str">
            <v>0</v>
          </cell>
          <cell r="DK80" t="str">
            <v>0</v>
          </cell>
          <cell r="DL80" t="str">
            <v>0</v>
          </cell>
          <cell r="DM80" t="str">
            <v>0</v>
          </cell>
          <cell r="DN80" t="str">
            <v>0</v>
          </cell>
          <cell r="DO80" t="str">
            <v>0</v>
          </cell>
          <cell r="DP80" t="str">
            <v>0</v>
          </cell>
          <cell r="DQ80" t="str">
            <v>0</v>
          </cell>
          <cell r="DR80" t="str">
            <v>0</v>
          </cell>
          <cell r="DS80" t="str">
            <v>0</v>
          </cell>
          <cell r="DT80" t="str">
            <v>0</v>
          </cell>
          <cell r="DU80" t="str">
            <v>0</v>
          </cell>
          <cell r="DV80" t="str">
            <v>0</v>
          </cell>
        </row>
        <row r="81">
          <cell r="A81" t="str">
            <v>Taxes other than income taxes, utility  - State Gas Transport 4081-30110</v>
          </cell>
          <cell r="B81" t="str">
            <v>0</v>
          </cell>
          <cell r="C81" t="str">
            <v>0</v>
          </cell>
          <cell r="D81" t="str">
            <v>0</v>
          </cell>
          <cell r="E81" t="str">
            <v>0</v>
          </cell>
          <cell r="F81" t="str">
            <v>0</v>
          </cell>
          <cell r="G81" t="str">
            <v>0</v>
          </cell>
          <cell r="H81" t="str">
            <v>0</v>
          </cell>
          <cell r="I81" t="str">
            <v>0</v>
          </cell>
          <cell r="J81" t="str">
            <v>0</v>
          </cell>
          <cell r="K81" t="str">
            <v>0</v>
          </cell>
          <cell r="L81" t="str">
            <v>0</v>
          </cell>
          <cell r="M81" t="str">
            <v>0</v>
          </cell>
          <cell r="N81" t="str">
            <v>0</v>
          </cell>
          <cell r="P81" t="str">
            <v>0</v>
          </cell>
          <cell r="Q81" t="str">
            <v>0</v>
          </cell>
          <cell r="R81" t="str">
            <v>0</v>
          </cell>
          <cell r="S81" t="str">
            <v>0</v>
          </cell>
          <cell r="T81" t="str">
            <v>0</v>
          </cell>
          <cell r="U81" t="str">
            <v>0</v>
          </cell>
          <cell r="V81" t="str">
            <v>0</v>
          </cell>
          <cell r="W81" t="str">
            <v>0</v>
          </cell>
          <cell r="X81" t="str">
            <v>0</v>
          </cell>
          <cell r="Y81" t="str">
            <v>0</v>
          </cell>
          <cell r="Z81" t="str">
            <v>0</v>
          </cell>
          <cell r="AA81" t="str">
            <v>0</v>
          </cell>
          <cell r="AB81" t="str">
            <v>0</v>
          </cell>
          <cell r="AD81" t="str">
            <v>0</v>
          </cell>
          <cell r="AE81" t="str">
            <v>0</v>
          </cell>
          <cell r="AF81" t="str">
            <v>0</v>
          </cell>
          <cell r="AG81" t="str">
            <v>0</v>
          </cell>
          <cell r="AH81" t="str">
            <v>0</v>
          </cell>
          <cell r="AI81" t="str">
            <v>0</v>
          </cell>
          <cell r="AJ81" t="str">
            <v>0</v>
          </cell>
          <cell r="AK81" t="str">
            <v>0</v>
          </cell>
          <cell r="AL81" t="str">
            <v>0</v>
          </cell>
          <cell r="AM81" t="str">
            <v>0</v>
          </cell>
          <cell r="AN81" t="str">
            <v>0</v>
          </cell>
          <cell r="AO81" t="str">
            <v>0</v>
          </cell>
          <cell r="AP81" t="str">
            <v>0</v>
          </cell>
          <cell r="AR81" t="str">
            <v>0</v>
          </cell>
          <cell r="AS81" t="str">
            <v>0</v>
          </cell>
          <cell r="AT81" t="str">
            <v>0</v>
          </cell>
          <cell r="AU81" t="str">
            <v>0</v>
          </cell>
          <cell r="AV81" t="str">
            <v>0</v>
          </cell>
          <cell r="AW81" t="str">
            <v>0</v>
          </cell>
          <cell r="AX81" t="str">
            <v>0</v>
          </cell>
          <cell r="AY81" t="str">
            <v>0</v>
          </cell>
          <cell r="AZ81" t="str">
            <v>0</v>
          </cell>
          <cell r="BA81" t="str">
            <v>0</v>
          </cell>
          <cell r="BB81" t="str">
            <v>0</v>
          </cell>
          <cell r="BC81" t="str">
            <v>0</v>
          </cell>
          <cell r="BD81" t="str">
            <v>0</v>
          </cell>
          <cell r="BF81" t="str">
            <v>0</v>
          </cell>
          <cell r="BG81" t="str">
            <v>0</v>
          </cell>
          <cell r="BH81" t="str">
            <v>0</v>
          </cell>
          <cell r="BI81" t="str">
            <v>0</v>
          </cell>
          <cell r="BJ81" t="str">
            <v>0</v>
          </cell>
          <cell r="BK81" t="str">
            <v>0</v>
          </cell>
          <cell r="BL81" t="str">
            <v>0</v>
          </cell>
          <cell r="BM81" t="str">
            <v>0</v>
          </cell>
          <cell r="BN81" t="str">
            <v>0</v>
          </cell>
          <cell r="BO81" t="str">
            <v>0</v>
          </cell>
          <cell r="BP81" t="str">
            <v>0</v>
          </cell>
          <cell r="BQ81" t="str">
            <v>0</v>
          </cell>
          <cell r="BR81" t="str">
            <v>0</v>
          </cell>
          <cell r="BT81" t="str">
            <v>0</v>
          </cell>
          <cell r="BU81" t="str">
            <v>0</v>
          </cell>
          <cell r="BV81" t="str">
            <v>0</v>
          </cell>
          <cell r="BW81" t="str">
            <v>0</v>
          </cell>
          <cell r="BX81" t="str">
            <v>0</v>
          </cell>
          <cell r="BY81" t="str">
            <v>0</v>
          </cell>
          <cell r="BZ81" t="str">
            <v>0</v>
          </cell>
          <cell r="CA81" t="str">
            <v>0</v>
          </cell>
          <cell r="CB81" t="str">
            <v>0</v>
          </cell>
          <cell r="CC81" t="str">
            <v>0</v>
          </cell>
          <cell r="CD81" t="str">
            <v>0</v>
          </cell>
          <cell r="CE81" t="str">
            <v>0</v>
          </cell>
          <cell r="CF81" t="str">
            <v>0</v>
          </cell>
          <cell r="CH81" t="str">
            <v>0</v>
          </cell>
          <cell r="CI81" t="str">
            <v>0</v>
          </cell>
          <cell r="CJ81" t="str">
            <v>0</v>
          </cell>
          <cell r="CK81" t="str">
            <v>0</v>
          </cell>
          <cell r="CL81" t="str">
            <v>0</v>
          </cell>
          <cell r="CM81" t="str">
            <v>0</v>
          </cell>
          <cell r="CN81" t="str">
            <v>0</v>
          </cell>
          <cell r="CO81" t="str">
            <v>0</v>
          </cell>
          <cell r="CP81" t="str">
            <v>0</v>
          </cell>
          <cell r="CQ81" t="str">
            <v>0</v>
          </cell>
          <cell r="CR81" t="str">
            <v>0</v>
          </cell>
          <cell r="CS81" t="str">
            <v>0</v>
          </cell>
          <cell r="CT81" t="str">
            <v>0</v>
          </cell>
          <cell r="CV81" t="str">
            <v>0</v>
          </cell>
          <cell r="CW81" t="str">
            <v>0</v>
          </cell>
          <cell r="CX81" t="str">
            <v>0</v>
          </cell>
          <cell r="CY81" t="str">
            <v>0</v>
          </cell>
          <cell r="CZ81" t="str">
            <v>0</v>
          </cell>
          <cell r="DA81" t="str">
            <v>0</v>
          </cell>
          <cell r="DB81" t="str">
            <v>0</v>
          </cell>
          <cell r="DC81" t="str">
            <v>0</v>
          </cell>
          <cell r="DD81" t="str">
            <v>0</v>
          </cell>
          <cell r="DE81" t="str">
            <v>0</v>
          </cell>
          <cell r="DF81" t="str">
            <v>0</v>
          </cell>
          <cell r="DG81" t="str">
            <v>0</v>
          </cell>
          <cell r="DH81" t="str">
            <v>0</v>
          </cell>
          <cell r="DJ81" t="str">
            <v>0</v>
          </cell>
          <cell r="DK81" t="str">
            <v>0</v>
          </cell>
          <cell r="DL81" t="str">
            <v>0</v>
          </cell>
          <cell r="DM81" t="str">
            <v>0</v>
          </cell>
          <cell r="DN81" t="str">
            <v>0</v>
          </cell>
          <cell r="DO81" t="str">
            <v>0</v>
          </cell>
          <cell r="DP81" t="str">
            <v>0</v>
          </cell>
          <cell r="DQ81" t="str">
            <v>0</v>
          </cell>
          <cell r="DR81" t="str">
            <v>0</v>
          </cell>
          <cell r="DS81" t="str">
            <v>0</v>
          </cell>
          <cell r="DT81" t="str">
            <v>0</v>
          </cell>
          <cell r="DU81" t="str">
            <v>0</v>
          </cell>
          <cell r="DV81" t="str">
            <v>0</v>
          </cell>
        </row>
        <row r="82">
          <cell r="A82" t="str">
            <v>Taxes other than income taxes, utility  - Public Serv Comm As 4081-30112</v>
          </cell>
          <cell r="B82">
            <v>549996</v>
          </cell>
          <cell r="C82">
            <v>45833</v>
          </cell>
          <cell r="D82">
            <v>45833</v>
          </cell>
          <cell r="E82">
            <v>45833</v>
          </cell>
          <cell r="F82">
            <v>45833</v>
          </cell>
          <cell r="G82">
            <v>45833</v>
          </cell>
          <cell r="H82">
            <v>45833</v>
          </cell>
          <cell r="I82">
            <v>45833</v>
          </cell>
          <cell r="J82">
            <v>45833</v>
          </cell>
          <cell r="K82">
            <v>45833</v>
          </cell>
          <cell r="L82">
            <v>45833</v>
          </cell>
          <cell r="M82">
            <v>45833</v>
          </cell>
          <cell r="N82">
            <v>45833</v>
          </cell>
          <cell r="P82">
            <v>618000</v>
          </cell>
          <cell r="Q82">
            <v>20000</v>
          </cell>
          <cell r="R82">
            <v>20000</v>
          </cell>
          <cell r="S82">
            <v>20000</v>
          </cell>
          <cell r="T82">
            <v>62000</v>
          </cell>
          <cell r="U82">
            <v>62000</v>
          </cell>
          <cell r="V82">
            <v>62000</v>
          </cell>
          <cell r="W82">
            <v>62000</v>
          </cell>
          <cell r="X82">
            <v>62000</v>
          </cell>
          <cell r="Y82">
            <v>62000</v>
          </cell>
          <cell r="Z82">
            <v>62000</v>
          </cell>
          <cell r="AA82">
            <v>62000</v>
          </cell>
          <cell r="AB82">
            <v>62000</v>
          </cell>
          <cell r="AD82" t="str">
            <v>0</v>
          </cell>
          <cell r="AE82" t="str">
            <v>0</v>
          </cell>
          <cell r="AF82" t="str">
            <v>0</v>
          </cell>
          <cell r="AG82" t="str">
            <v>0</v>
          </cell>
          <cell r="AH82" t="str">
            <v>0</v>
          </cell>
          <cell r="AI82" t="str">
            <v>0</v>
          </cell>
          <cell r="AJ82" t="str">
            <v>0</v>
          </cell>
          <cell r="AK82" t="str">
            <v>0</v>
          </cell>
          <cell r="AL82" t="str">
            <v>0</v>
          </cell>
          <cell r="AM82" t="str">
            <v>0</v>
          </cell>
          <cell r="AN82" t="str">
            <v>0</v>
          </cell>
          <cell r="AO82" t="str">
            <v>0</v>
          </cell>
          <cell r="AP82" t="str">
            <v>0</v>
          </cell>
          <cell r="AR82">
            <v>279999.96000000002</v>
          </cell>
          <cell r="AS82">
            <v>23333.33</v>
          </cell>
          <cell r="AT82">
            <v>23333.33</v>
          </cell>
          <cell r="AU82">
            <v>23333.33</v>
          </cell>
          <cell r="AV82">
            <v>23333.33</v>
          </cell>
          <cell r="AW82">
            <v>23333.33</v>
          </cell>
          <cell r="AX82">
            <v>23333.33</v>
          </cell>
          <cell r="AY82">
            <v>23333.33</v>
          </cell>
          <cell r="AZ82">
            <v>23333.33</v>
          </cell>
          <cell r="BA82">
            <v>23333.33</v>
          </cell>
          <cell r="BB82">
            <v>23333.33</v>
          </cell>
          <cell r="BC82">
            <v>23333.33</v>
          </cell>
          <cell r="BD82">
            <v>23333.33</v>
          </cell>
          <cell r="BF82" t="str">
            <v>0</v>
          </cell>
          <cell r="BG82" t="str">
            <v>0</v>
          </cell>
          <cell r="BH82" t="str">
            <v>0</v>
          </cell>
          <cell r="BI82" t="str">
            <v>0</v>
          </cell>
          <cell r="BJ82" t="str">
            <v>0</v>
          </cell>
          <cell r="BK82" t="str">
            <v>0</v>
          </cell>
          <cell r="BL82" t="str">
            <v>0</v>
          </cell>
          <cell r="BM82" t="str">
            <v>0</v>
          </cell>
          <cell r="BN82" t="str">
            <v>0</v>
          </cell>
          <cell r="BO82" t="str">
            <v>0</v>
          </cell>
          <cell r="BP82" t="str">
            <v>0</v>
          </cell>
          <cell r="BQ82" t="str">
            <v>0</v>
          </cell>
          <cell r="BR82" t="str">
            <v>0</v>
          </cell>
          <cell r="BT82" t="str">
            <v>0</v>
          </cell>
          <cell r="BU82" t="str">
            <v>0</v>
          </cell>
          <cell r="BV82" t="str">
            <v>0</v>
          </cell>
          <cell r="BW82" t="str">
            <v>0</v>
          </cell>
          <cell r="BX82" t="str">
            <v>0</v>
          </cell>
          <cell r="BY82" t="str">
            <v>0</v>
          </cell>
          <cell r="BZ82" t="str">
            <v>0</v>
          </cell>
          <cell r="CA82" t="str">
            <v>0</v>
          </cell>
          <cell r="CB82" t="str">
            <v>0</v>
          </cell>
          <cell r="CC82" t="str">
            <v>0</v>
          </cell>
          <cell r="CD82" t="str">
            <v>0</v>
          </cell>
          <cell r="CE82" t="str">
            <v>0</v>
          </cell>
          <cell r="CF82" t="str">
            <v>0</v>
          </cell>
          <cell r="CH82" t="str">
            <v>0</v>
          </cell>
          <cell r="CI82" t="str">
            <v>0</v>
          </cell>
          <cell r="CJ82" t="str">
            <v>0</v>
          </cell>
          <cell r="CK82" t="str">
            <v>0</v>
          </cell>
          <cell r="CL82" t="str">
            <v>0</v>
          </cell>
          <cell r="CM82" t="str">
            <v>0</v>
          </cell>
          <cell r="CN82" t="str">
            <v>0</v>
          </cell>
          <cell r="CO82" t="str">
            <v>0</v>
          </cell>
          <cell r="CP82" t="str">
            <v>0</v>
          </cell>
          <cell r="CQ82" t="str">
            <v>0</v>
          </cell>
          <cell r="CR82" t="str">
            <v>0</v>
          </cell>
          <cell r="CS82" t="str">
            <v>0</v>
          </cell>
          <cell r="CT82" t="str">
            <v>0</v>
          </cell>
          <cell r="CV82" t="str">
            <v>0</v>
          </cell>
          <cell r="CW82" t="str">
            <v>0</v>
          </cell>
          <cell r="CX82" t="str">
            <v>0</v>
          </cell>
          <cell r="CY82" t="str">
            <v>0</v>
          </cell>
          <cell r="CZ82" t="str">
            <v>0</v>
          </cell>
          <cell r="DA82" t="str">
            <v>0</v>
          </cell>
          <cell r="DB82" t="str">
            <v>0</v>
          </cell>
          <cell r="DC82" t="str">
            <v>0</v>
          </cell>
          <cell r="DD82" t="str">
            <v>0</v>
          </cell>
          <cell r="DE82" t="str">
            <v>0</v>
          </cell>
          <cell r="DF82" t="str">
            <v>0</v>
          </cell>
          <cell r="DG82" t="str">
            <v>0</v>
          </cell>
          <cell r="DH82" t="str">
            <v>0</v>
          </cell>
          <cell r="DJ82" t="str">
            <v>0</v>
          </cell>
          <cell r="DK82" t="str">
            <v>0</v>
          </cell>
          <cell r="DL82" t="str">
            <v>0</v>
          </cell>
          <cell r="DM82" t="str">
            <v>0</v>
          </cell>
          <cell r="DN82" t="str">
            <v>0</v>
          </cell>
          <cell r="DO82" t="str">
            <v>0</v>
          </cell>
          <cell r="DP82" t="str">
            <v>0</v>
          </cell>
          <cell r="DQ82" t="str">
            <v>0</v>
          </cell>
          <cell r="DR82" t="str">
            <v>0</v>
          </cell>
          <cell r="DS82" t="str">
            <v>0</v>
          </cell>
          <cell r="DT82" t="str">
            <v>0</v>
          </cell>
          <cell r="DU82" t="str">
            <v>0</v>
          </cell>
          <cell r="DV82" t="str">
            <v>0</v>
          </cell>
        </row>
        <row r="83">
          <cell r="A83" t="str">
            <v>Taxes other than income taxes, utility  - Ill Energy Assist T 4081-30113</v>
          </cell>
          <cell r="B83" t="str">
            <v>0</v>
          </cell>
          <cell r="C83" t="str">
            <v>0</v>
          </cell>
          <cell r="D83" t="str">
            <v>0</v>
          </cell>
          <cell r="E83" t="str">
            <v>0</v>
          </cell>
          <cell r="F83" t="str">
            <v>0</v>
          </cell>
          <cell r="G83" t="str">
            <v>0</v>
          </cell>
          <cell r="H83" t="str">
            <v>0</v>
          </cell>
          <cell r="I83" t="str">
            <v>0</v>
          </cell>
          <cell r="J83" t="str">
            <v>0</v>
          </cell>
          <cell r="K83" t="str">
            <v>0</v>
          </cell>
          <cell r="L83" t="str">
            <v>0</v>
          </cell>
          <cell r="M83" t="str">
            <v>0</v>
          </cell>
          <cell r="N83" t="str">
            <v>0</v>
          </cell>
          <cell r="P83" t="str">
            <v>0</v>
          </cell>
          <cell r="Q83" t="str">
            <v>0</v>
          </cell>
          <cell r="R83" t="str">
            <v>0</v>
          </cell>
          <cell r="S83" t="str">
            <v>0</v>
          </cell>
          <cell r="T83" t="str">
            <v>0</v>
          </cell>
          <cell r="U83" t="str">
            <v>0</v>
          </cell>
          <cell r="V83" t="str">
            <v>0</v>
          </cell>
          <cell r="W83" t="str">
            <v>0</v>
          </cell>
          <cell r="X83" t="str">
            <v>0</v>
          </cell>
          <cell r="Y83" t="str">
            <v>0</v>
          </cell>
          <cell r="Z83" t="str">
            <v>0</v>
          </cell>
          <cell r="AA83" t="str">
            <v>0</v>
          </cell>
          <cell r="AB83" t="str">
            <v>0</v>
          </cell>
          <cell r="AD83" t="str">
            <v>0</v>
          </cell>
          <cell r="AE83" t="str">
            <v>0</v>
          </cell>
          <cell r="AF83" t="str">
            <v>0</v>
          </cell>
          <cell r="AG83" t="str">
            <v>0</v>
          </cell>
          <cell r="AH83" t="str">
            <v>0</v>
          </cell>
          <cell r="AI83" t="str">
            <v>0</v>
          </cell>
          <cell r="AJ83" t="str">
            <v>0</v>
          </cell>
          <cell r="AK83" t="str">
            <v>0</v>
          </cell>
          <cell r="AL83" t="str">
            <v>0</v>
          </cell>
          <cell r="AM83" t="str">
            <v>0</v>
          </cell>
          <cell r="AN83" t="str">
            <v>0</v>
          </cell>
          <cell r="AO83" t="str">
            <v>0</v>
          </cell>
          <cell r="AP83" t="str">
            <v>0</v>
          </cell>
          <cell r="AR83" t="str">
            <v>0</v>
          </cell>
          <cell r="AS83" t="str">
            <v>0</v>
          </cell>
          <cell r="AT83" t="str">
            <v>0</v>
          </cell>
          <cell r="AU83" t="str">
            <v>0</v>
          </cell>
          <cell r="AV83" t="str">
            <v>0</v>
          </cell>
          <cell r="AW83" t="str">
            <v>0</v>
          </cell>
          <cell r="AX83" t="str">
            <v>0</v>
          </cell>
          <cell r="AY83" t="str">
            <v>0</v>
          </cell>
          <cell r="AZ83" t="str">
            <v>0</v>
          </cell>
          <cell r="BA83" t="str">
            <v>0</v>
          </cell>
          <cell r="BB83" t="str">
            <v>0</v>
          </cell>
          <cell r="BC83" t="str">
            <v>0</v>
          </cell>
          <cell r="BD83" t="str">
            <v>0</v>
          </cell>
          <cell r="BF83" t="str">
            <v>0</v>
          </cell>
          <cell r="BG83" t="str">
            <v>0</v>
          </cell>
          <cell r="BH83" t="str">
            <v>0</v>
          </cell>
          <cell r="BI83" t="str">
            <v>0</v>
          </cell>
          <cell r="BJ83" t="str">
            <v>0</v>
          </cell>
          <cell r="BK83" t="str">
            <v>0</v>
          </cell>
          <cell r="BL83" t="str">
            <v>0</v>
          </cell>
          <cell r="BM83" t="str">
            <v>0</v>
          </cell>
          <cell r="BN83" t="str">
            <v>0</v>
          </cell>
          <cell r="BO83" t="str">
            <v>0</v>
          </cell>
          <cell r="BP83" t="str">
            <v>0</v>
          </cell>
          <cell r="BQ83" t="str">
            <v>0</v>
          </cell>
          <cell r="BR83" t="str">
            <v>0</v>
          </cell>
          <cell r="BT83" t="str">
            <v>0</v>
          </cell>
          <cell r="BU83" t="str">
            <v>0</v>
          </cell>
          <cell r="BV83" t="str">
            <v>0</v>
          </cell>
          <cell r="BW83" t="str">
            <v>0</v>
          </cell>
          <cell r="BX83" t="str">
            <v>0</v>
          </cell>
          <cell r="BY83" t="str">
            <v>0</v>
          </cell>
          <cell r="BZ83" t="str">
            <v>0</v>
          </cell>
          <cell r="CA83" t="str">
            <v>0</v>
          </cell>
          <cell r="CB83" t="str">
            <v>0</v>
          </cell>
          <cell r="CC83" t="str">
            <v>0</v>
          </cell>
          <cell r="CD83" t="str">
            <v>0</v>
          </cell>
          <cell r="CE83" t="str">
            <v>0</v>
          </cell>
          <cell r="CF83" t="str">
            <v>0</v>
          </cell>
          <cell r="CH83" t="str">
            <v>0</v>
          </cell>
          <cell r="CI83" t="str">
            <v>0</v>
          </cell>
          <cell r="CJ83" t="str">
            <v>0</v>
          </cell>
          <cell r="CK83" t="str">
            <v>0</v>
          </cell>
          <cell r="CL83" t="str">
            <v>0</v>
          </cell>
          <cell r="CM83" t="str">
            <v>0</v>
          </cell>
          <cell r="CN83" t="str">
            <v>0</v>
          </cell>
          <cell r="CO83" t="str">
            <v>0</v>
          </cell>
          <cell r="CP83" t="str">
            <v>0</v>
          </cell>
          <cell r="CQ83" t="str">
            <v>0</v>
          </cell>
          <cell r="CR83" t="str">
            <v>0</v>
          </cell>
          <cell r="CS83" t="str">
            <v>0</v>
          </cell>
          <cell r="CT83" t="str">
            <v>0</v>
          </cell>
          <cell r="CV83" t="str">
            <v>0</v>
          </cell>
          <cell r="CW83" t="str">
            <v>0</v>
          </cell>
          <cell r="CX83" t="str">
            <v>0</v>
          </cell>
          <cell r="CY83" t="str">
            <v>0</v>
          </cell>
          <cell r="CZ83" t="str">
            <v>0</v>
          </cell>
          <cell r="DA83" t="str">
            <v>0</v>
          </cell>
          <cell r="DB83" t="str">
            <v>0</v>
          </cell>
          <cell r="DC83" t="str">
            <v>0</v>
          </cell>
          <cell r="DD83" t="str">
            <v>0</v>
          </cell>
          <cell r="DE83" t="str">
            <v>0</v>
          </cell>
          <cell r="DF83" t="str">
            <v>0</v>
          </cell>
          <cell r="DG83" t="str">
            <v>0</v>
          </cell>
          <cell r="DH83" t="str">
            <v>0</v>
          </cell>
          <cell r="DJ83" t="str">
            <v>0</v>
          </cell>
          <cell r="DK83" t="str">
            <v>0</v>
          </cell>
          <cell r="DL83" t="str">
            <v>0</v>
          </cell>
          <cell r="DM83" t="str">
            <v>0</v>
          </cell>
          <cell r="DN83" t="str">
            <v>0</v>
          </cell>
          <cell r="DO83" t="str">
            <v>0</v>
          </cell>
          <cell r="DP83" t="str">
            <v>0</v>
          </cell>
          <cell r="DQ83" t="str">
            <v>0</v>
          </cell>
          <cell r="DR83" t="str">
            <v>0</v>
          </cell>
          <cell r="DS83" t="str">
            <v>0</v>
          </cell>
          <cell r="DT83" t="str">
            <v>0</v>
          </cell>
          <cell r="DU83" t="str">
            <v>0</v>
          </cell>
          <cell r="DV83" t="str">
            <v>0</v>
          </cell>
        </row>
        <row r="84">
          <cell r="A84" t="str">
            <v>Taxes other than income taxes, utility  - Penalty - Interest 4081-30118</v>
          </cell>
          <cell r="B84" t="str">
            <v>0</v>
          </cell>
          <cell r="C84" t="str">
            <v>0</v>
          </cell>
          <cell r="D84" t="str">
            <v>0</v>
          </cell>
          <cell r="E84" t="str">
            <v>0</v>
          </cell>
          <cell r="F84" t="str">
            <v>0</v>
          </cell>
          <cell r="G84" t="str">
            <v>0</v>
          </cell>
          <cell r="H84" t="str">
            <v>0</v>
          </cell>
          <cell r="I84" t="str">
            <v>0</v>
          </cell>
          <cell r="J84" t="str">
            <v>0</v>
          </cell>
          <cell r="K84" t="str">
            <v>0</v>
          </cell>
          <cell r="L84" t="str">
            <v>0</v>
          </cell>
          <cell r="M84" t="str">
            <v>0</v>
          </cell>
          <cell r="N84" t="str">
            <v>0</v>
          </cell>
          <cell r="P84" t="str">
            <v>0</v>
          </cell>
          <cell r="Q84" t="str">
            <v>0</v>
          </cell>
          <cell r="R84" t="str">
            <v>0</v>
          </cell>
          <cell r="S84" t="str">
            <v>0</v>
          </cell>
          <cell r="T84" t="str">
            <v>0</v>
          </cell>
          <cell r="U84" t="str">
            <v>0</v>
          </cell>
          <cell r="V84" t="str">
            <v>0</v>
          </cell>
          <cell r="W84" t="str">
            <v>0</v>
          </cell>
          <cell r="X84" t="str">
            <v>0</v>
          </cell>
          <cell r="Y84" t="str">
            <v>0</v>
          </cell>
          <cell r="Z84" t="str">
            <v>0</v>
          </cell>
          <cell r="AA84" t="str">
            <v>0</v>
          </cell>
          <cell r="AB84" t="str">
            <v>0</v>
          </cell>
          <cell r="AD84" t="str">
            <v>0</v>
          </cell>
          <cell r="AE84" t="str">
            <v>0</v>
          </cell>
          <cell r="AF84" t="str">
            <v>0</v>
          </cell>
          <cell r="AG84" t="str">
            <v>0</v>
          </cell>
          <cell r="AH84" t="str">
            <v>0</v>
          </cell>
          <cell r="AI84" t="str">
            <v>0</v>
          </cell>
          <cell r="AJ84" t="str">
            <v>0</v>
          </cell>
          <cell r="AK84" t="str">
            <v>0</v>
          </cell>
          <cell r="AL84" t="str">
            <v>0</v>
          </cell>
          <cell r="AM84" t="str">
            <v>0</v>
          </cell>
          <cell r="AN84" t="str">
            <v>0</v>
          </cell>
          <cell r="AO84" t="str">
            <v>0</v>
          </cell>
          <cell r="AP84" t="str">
            <v>0</v>
          </cell>
          <cell r="AR84" t="str">
            <v>0</v>
          </cell>
          <cell r="AS84" t="str">
            <v>0</v>
          </cell>
          <cell r="AT84" t="str">
            <v>0</v>
          </cell>
          <cell r="AU84" t="str">
            <v>0</v>
          </cell>
          <cell r="AV84" t="str">
            <v>0</v>
          </cell>
          <cell r="AW84" t="str">
            <v>0</v>
          </cell>
          <cell r="AX84" t="str">
            <v>0</v>
          </cell>
          <cell r="AY84" t="str">
            <v>0</v>
          </cell>
          <cell r="AZ84" t="str">
            <v>0</v>
          </cell>
          <cell r="BA84" t="str">
            <v>0</v>
          </cell>
          <cell r="BB84" t="str">
            <v>0</v>
          </cell>
          <cell r="BC84" t="str">
            <v>0</v>
          </cell>
          <cell r="BD84" t="str">
            <v>0</v>
          </cell>
          <cell r="BF84" t="str">
            <v>0</v>
          </cell>
          <cell r="BG84" t="str">
            <v>0</v>
          </cell>
          <cell r="BH84" t="str">
            <v>0</v>
          </cell>
          <cell r="BI84" t="str">
            <v>0</v>
          </cell>
          <cell r="BJ84" t="str">
            <v>0</v>
          </cell>
          <cell r="BK84" t="str">
            <v>0</v>
          </cell>
          <cell r="BL84" t="str">
            <v>0</v>
          </cell>
          <cell r="BM84" t="str">
            <v>0</v>
          </cell>
          <cell r="BN84" t="str">
            <v>0</v>
          </cell>
          <cell r="BO84" t="str">
            <v>0</v>
          </cell>
          <cell r="BP84" t="str">
            <v>0</v>
          </cell>
          <cell r="BQ84" t="str">
            <v>0</v>
          </cell>
          <cell r="BR84" t="str">
            <v>0</v>
          </cell>
          <cell r="BT84" t="str">
            <v>0</v>
          </cell>
          <cell r="BU84" t="str">
            <v>0</v>
          </cell>
          <cell r="BV84" t="str">
            <v>0</v>
          </cell>
          <cell r="BW84" t="str">
            <v>0</v>
          </cell>
          <cell r="BX84" t="str">
            <v>0</v>
          </cell>
          <cell r="BY84" t="str">
            <v>0</v>
          </cell>
          <cell r="BZ84" t="str">
            <v>0</v>
          </cell>
          <cell r="CA84" t="str">
            <v>0</v>
          </cell>
          <cell r="CB84" t="str">
            <v>0</v>
          </cell>
          <cell r="CC84" t="str">
            <v>0</v>
          </cell>
          <cell r="CD84" t="str">
            <v>0</v>
          </cell>
          <cell r="CE84" t="str">
            <v>0</v>
          </cell>
          <cell r="CF84" t="str">
            <v>0</v>
          </cell>
          <cell r="CH84" t="str">
            <v>0</v>
          </cell>
          <cell r="CI84" t="str">
            <v>0</v>
          </cell>
          <cell r="CJ84" t="str">
            <v>0</v>
          </cell>
          <cell r="CK84" t="str">
            <v>0</v>
          </cell>
          <cell r="CL84" t="str">
            <v>0</v>
          </cell>
          <cell r="CM84" t="str">
            <v>0</v>
          </cell>
          <cell r="CN84" t="str">
            <v>0</v>
          </cell>
          <cell r="CO84" t="str">
            <v>0</v>
          </cell>
          <cell r="CP84" t="str">
            <v>0</v>
          </cell>
          <cell r="CQ84" t="str">
            <v>0</v>
          </cell>
          <cell r="CR84" t="str">
            <v>0</v>
          </cell>
          <cell r="CS84" t="str">
            <v>0</v>
          </cell>
          <cell r="CT84" t="str">
            <v>0</v>
          </cell>
          <cell r="CV84" t="str">
            <v>0</v>
          </cell>
          <cell r="CW84" t="str">
            <v>0</v>
          </cell>
          <cell r="CX84" t="str">
            <v>0</v>
          </cell>
          <cell r="CY84" t="str">
            <v>0</v>
          </cell>
          <cell r="CZ84" t="str">
            <v>0</v>
          </cell>
          <cell r="DA84" t="str">
            <v>0</v>
          </cell>
          <cell r="DB84" t="str">
            <v>0</v>
          </cell>
          <cell r="DC84" t="str">
            <v>0</v>
          </cell>
          <cell r="DD84" t="str">
            <v>0</v>
          </cell>
          <cell r="DE84" t="str">
            <v>0</v>
          </cell>
          <cell r="DF84" t="str">
            <v>0</v>
          </cell>
          <cell r="DG84" t="str">
            <v>0</v>
          </cell>
          <cell r="DH84" t="str">
            <v>0</v>
          </cell>
          <cell r="DJ84" t="str">
            <v>0</v>
          </cell>
          <cell r="DK84" t="str">
            <v>0</v>
          </cell>
          <cell r="DL84" t="str">
            <v>0</v>
          </cell>
          <cell r="DM84" t="str">
            <v>0</v>
          </cell>
          <cell r="DN84" t="str">
            <v>0</v>
          </cell>
          <cell r="DO84" t="str">
            <v>0</v>
          </cell>
          <cell r="DP84" t="str">
            <v>0</v>
          </cell>
          <cell r="DQ84" t="str">
            <v>0</v>
          </cell>
          <cell r="DR84" t="str">
            <v>0</v>
          </cell>
          <cell r="DS84" t="str">
            <v>0</v>
          </cell>
          <cell r="DT84" t="str">
            <v>0</v>
          </cell>
          <cell r="DU84" t="str">
            <v>0</v>
          </cell>
          <cell r="DV84" t="str">
            <v>0</v>
          </cell>
        </row>
        <row r="85">
          <cell r="A85" t="str">
            <v>Taxes other than income taxes, utility  - State Business Lice 4081-30125</v>
          </cell>
          <cell r="B85" t="str">
            <v>0</v>
          </cell>
          <cell r="C85" t="str">
            <v>0</v>
          </cell>
          <cell r="D85" t="str">
            <v>0</v>
          </cell>
          <cell r="E85" t="str">
            <v>0</v>
          </cell>
          <cell r="F85" t="str">
            <v>0</v>
          </cell>
          <cell r="G85" t="str">
            <v>0</v>
          </cell>
          <cell r="H85" t="str">
            <v>0</v>
          </cell>
          <cell r="I85" t="str">
            <v>0</v>
          </cell>
          <cell r="J85" t="str">
            <v>0</v>
          </cell>
          <cell r="K85" t="str">
            <v>0</v>
          </cell>
          <cell r="L85" t="str">
            <v>0</v>
          </cell>
          <cell r="M85" t="str">
            <v>0</v>
          </cell>
          <cell r="N85" t="str">
            <v>0</v>
          </cell>
          <cell r="P85" t="str">
            <v>0</v>
          </cell>
          <cell r="Q85" t="str">
            <v>0</v>
          </cell>
          <cell r="R85" t="str">
            <v>0</v>
          </cell>
          <cell r="S85" t="str">
            <v>0</v>
          </cell>
          <cell r="T85" t="str">
            <v>0</v>
          </cell>
          <cell r="U85" t="str">
            <v>0</v>
          </cell>
          <cell r="V85" t="str">
            <v>0</v>
          </cell>
          <cell r="W85" t="str">
            <v>0</v>
          </cell>
          <cell r="X85" t="str">
            <v>0</v>
          </cell>
          <cell r="Y85" t="str">
            <v>0</v>
          </cell>
          <cell r="Z85" t="str">
            <v>0</v>
          </cell>
          <cell r="AA85" t="str">
            <v>0</v>
          </cell>
          <cell r="AB85" t="str">
            <v>0</v>
          </cell>
          <cell r="AD85" t="str">
            <v>0</v>
          </cell>
          <cell r="AE85" t="str">
            <v>0</v>
          </cell>
          <cell r="AF85" t="str">
            <v>0</v>
          </cell>
          <cell r="AG85" t="str">
            <v>0</v>
          </cell>
          <cell r="AH85" t="str">
            <v>0</v>
          </cell>
          <cell r="AI85" t="str">
            <v>0</v>
          </cell>
          <cell r="AJ85" t="str">
            <v>0</v>
          </cell>
          <cell r="AK85" t="str">
            <v>0</v>
          </cell>
          <cell r="AL85" t="str">
            <v>0</v>
          </cell>
          <cell r="AM85" t="str">
            <v>0</v>
          </cell>
          <cell r="AN85" t="str">
            <v>0</v>
          </cell>
          <cell r="AO85" t="str">
            <v>0</v>
          </cell>
          <cell r="AP85" t="str">
            <v>0</v>
          </cell>
          <cell r="AR85" t="str">
            <v>0</v>
          </cell>
          <cell r="AS85" t="str">
            <v>0</v>
          </cell>
          <cell r="AT85" t="str">
            <v>0</v>
          </cell>
          <cell r="AU85" t="str">
            <v>0</v>
          </cell>
          <cell r="AV85" t="str">
            <v>0</v>
          </cell>
          <cell r="AW85" t="str">
            <v>0</v>
          </cell>
          <cell r="AX85" t="str">
            <v>0</v>
          </cell>
          <cell r="AY85" t="str">
            <v>0</v>
          </cell>
          <cell r="AZ85" t="str">
            <v>0</v>
          </cell>
          <cell r="BA85" t="str">
            <v>0</v>
          </cell>
          <cell r="BB85" t="str">
            <v>0</v>
          </cell>
          <cell r="BC85" t="str">
            <v>0</v>
          </cell>
          <cell r="BD85" t="str">
            <v>0</v>
          </cell>
          <cell r="BF85" t="str">
            <v>0</v>
          </cell>
          <cell r="BG85" t="str">
            <v>0</v>
          </cell>
          <cell r="BH85" t="str">
            <v>0</v>
          </cell>
          <cell r="BI85" t="str">
            <v>0</v>
          </cell>
          <cell r="BJ85" t="str">
            <v>0</v>
          </cell>
          <cell r="BK85" t="str">
            <v>0</v>
          </cell>
          <cell r="BL85" t="str">
            <v>0</v>
          </cell>
          <cell r="BM85" t="str">
            <v>0</v>
          </cell>
          <cell r="BN85" t="str">
            <v>0</v>
          </cell>
          <cell r="BO85" t="str">
            <v>0</v>
          </cell>
          <cell r="BP85" t="str">
            <v>0</v>
          </cell>
          <cell r="BQ85" t="str">
            <v>0</v>
          </cell>
          <cell r="BR85" t="str">
            <v>0</v>
          </cell>
          <cell r="BT85" t="str">
            <v>0</v>
          </cell>
          <cell r="BU85" t="str">
            <v>0</v>
          </cell>
          <cell r="BV85" t="str">
            <v>0</v>
          </cell>
          <cell r="BW85" t="str">
            <v>0</v>
          </cell>
          <cell r="BX85" t="str">
            <v>0</v>
          </cell>
          <cell r="BY85" t="str">
            <v>0</v>
          </cell>
          <cell r="BZ85" t="str">
            <v>0</v>
          </cell>
          <cell r="CA85" t="str">
            <v>0</v>
          </cell>
          <cell r="CB85" t="str">
            <v>0</v>
          </cell>
          <cell r="CC85" t="str">
            <v>0</v>
          </cell>
          <cell r="CD85" t="str">
            <v>0</v>
          </cell>
          <cell r="CE85" t="str">
            <v>0</v>
          </cell>
          <cell r="CF85" t="str">
            <v>0</v>
          </cell>
          <cell r="CH85" t="str">
            <v>0</v>
          </cell>
          <cell r="CI85" t="str">
            <v>0</v>
          </cell>
          <cell r="CJ85" t="str">
            <v>0</v>
          </cell>
          <cell r="CK85" t="str">
            <v>0</v>
          </cell>
          <cell r="CL85" t="str">
            <v>0</v>
          </cell>
          <cell r="CM85" t="str">
            <v>0</v>
          </cell>
          <cell r="CN85" t="str">
            <v>0</v>
          </cell>
          <cell r="CO85" t="str">
            <v>0</v>
          </cell>
          <cell r="CP85" t="str">
            <v>0</v>
          </cell>
          <cell r="CQ85" t="str">
            <v>0</v>
          </cell>
          <cell r="CR85" t="str">
            <v>0</v>
          </cell>
          <cell r="CS85" t="str">
            <v>0</v>
          </cell>
          <cell r="CT85" t="str">
            <v>0</v>
          </cell>
          <cell r="CV85" t="str">
            <v>0</v>
          </cell>
          <cell r="CW85" t="str">
            <v>0</v>
          </cell>
          <cell r="CX85" t="str">
            <v>0</v>
          </cell>
          <cell r="CY85" t="str">
            <v>0</v>
          </cell>
          <cell r="CZ85" t="str">
            <v>0</v>
          </cell>
          <cell r="DA85" t="str">
            <v>0</v>
          </cell>
          <cell r="DB85" t="str">
            <v>0</v>
          </cell>
          <cell r="DC85" t="str">
            <v>0</v>
          </cell>
          <cell r="DD85" t="str">
            <v>0</v>
          </cell>
          <cell r="DE85" t="str">
            <v>0</v>
          </cell>
          <cell r="DF85" t="str">
            <v>0</v>
          </cell>
          <cell r="DG85" t="str">
            <v>0</v>
          </cell>
          <cell r="DH85" t="str">
            <v>0</v>
          </cell>
          <cell r="DJ85" t="str">
            <v>0</v>
          </cell>
          <cell r="DK85" t="str">
            <v>0</v>
          </cell>
          <cell r="DL85" t="str">
            <v>0</v>
          </cell>
          <cell r="DM85" t="str">
            <v>0</v>
          </cell>
          <cell r="DN85" t="str">
            <v>0</v>
          </cell>
          <cell r="DO85" t="str">
            <v>0</v>
          </cell>
          <cell r="DP85" t="str">
            <v>0</v>
          </cell>
          <cell r="DQ85" t="str">
            <v>0</v>
          </cell>
          <cell r="DR85" t="str">
            <v>0</v>
          </cell>
          <cell r="DS85" t="str">
            <v>0</v>
          </cell>
          <cell r="DT85" t="str">
            <v>0</v>
          </cell>
          <cell r="DU85" t="str">
            <v>0</v>
          </cell>
          <cell r="DV85" t="str">
            <v>0</v>
          </cell>
        </row>
        <row r="86">
          <cell r="A86" t="str">
            <v>Taxes other than income taxes, utility  - Oth Tax-La Corp Fra 4081-30126</v>
          </cell>
          <cell r="B86" t="str">
            <v>0</v>
          </cell>
          <cell r="C86" t="str">
            <v>0</v>
          </cell>
          <cell r="D86" t="str">
            <v>0</v>
          </cell>
          <cell r="E86" t="str">
            <v>0</v>
          </cell>
          <cell r="F86" t="str">
            <v>0</v>
          </cell>
          <cell r="G86" t="str">
            <v>0</v>
          </cell>
          <cell r="H86" t="str">
            <v>0</v>
          </cell>
          <cell r="I86" t="str">
            <v>0</v>
          </cell>
          <cell r="J86" t="str">
            <v>0</v>
          </cell>
          <cell r="K86" t="str">
            <v>0</v>
          </cell>
          <cell r="L86" t="str">
            <v>0</v>
          </cell>
          <cell r="M86" t="str">
            <v>0</v>
          </cell>
          <cell r="N86" t="str">
            <v>0</v>
          </cell>
          <cell r="P86" t="str">
            <v>0</v>
          </cell>
          <cell r="Q86" t="str">
            <v>0</v>
          </cell>
          <cell r="R86" t="str">
            <v>0</v>
          </cell>
          <cell r="S86" t="str">
            <v>0</v>
          </cell>
          <cell r="T86" t="str">
            <v>0</v>
          </cell>
          <cell r="U86" t="str">
            <v>0</v>
          </cell>
          <cell r="V86" t="str">
            <v>0</v>
          </cell>
          <cell r="W86" t="str">
            <v>0</v>
          </cell>
          <cell r="X86" t="str">
            <v>0</v>
          </cell>
          <cell r="Y86" t="str">
            <v>0</v>
          </cell>
          <cell r="Z86" t="str">
            <v>0</v>
          </cell>
          <cell r="AA86" t="str">
            <v>0</v>
          </cell>
          <cell r="AB86" t="str">
            <v>0</v>
          </cell>
          <cell r="AD86" t="str">
            <v>0</v>
          </cell>
          <cell r="AE86" t="str">
            <v>0</v>
          </cell>
          <cell r="AF86" t="str">
            <v>0</v>
          </cell>
          <cell r="AG86" t="str">
            <v>0</v>
          </cell>
          <cell r="AH86" t="str">
            <v>0</v>
          </cell>
          <cell r="AI86" t="str">
            <v>0</v>
          </cell>
          <cell r="AJ86" t="str">
            <v>0</v>
          </cell>
          <cell r="AK86" t="str">
            <v>0</v>
          </cell>
          <cell r="AL86" t="str">
            <v>0</v>
          </cell>
          <cell r="AM86" t="str">
            <v>0</v>
          </cell>
          <cell r="AN86" t="str">
            <v>0</v>
          </cell>
          <cell r="AO86" t="str">
            <v>0</v>
          </cell>
          <cell r="AP86" t="str">
            <v>0</v>
          </cell>
          <cell r="AR86" t="str">
            <v>0</v>
          </cell>
          <cell r="AS86" t="str">
            <v>0</v>
          </cell>
          <cell r="AT86" t="str">
            <v>0</v>
          </cell>
          <cell r="AU86" t="str">
            <v>0</v>
          </cell>
          <cell r="AV86" t="str">
            <v>0</v>
          </cell>
          <cell r="AW86" t="str">
            <v>0</v>
          </cell>
          <cell r="AX86" t="str">
            <v>0</v>
          </cell>
          <cell r="AY86" t="str">
            <v>0</v>
          </cell>
          <cell r="AZ86" t="str">
            <v>0</v>
          </cell>
          <cell r="BA86" t="str">
            <v>0</v>
          </cell>
          <cell r="BB86" t="str">
            <v>0</v>
          </cell>
          <cell r="BC86" t="str">
            <v>0</v>
          </cell>
          <cell r="BD86" t="str">
            <v>0</v>
          </cell>
          <cell r="BF86" t="str">
            <v>0</v>
          </cell>
          <cell r="BG86" t="str">
            <v>0</v>
          </cell>
          <cell r="BH86" t="str">
            <v>0</v>
          </cell>
          <cell r="BI86" t="str">
            <v>0</v>
          </cell>
          <cell r="BJ86" t="str">
            <v>0</v>
          </cell>
          <cell r="BK86" t="str">
            <v>0</v>
          </cell>
          <cell r="BL86" t="str">
            <v>0</v>
          </cell>
          <cell r="BM86" t="str">
            <v>0</v>
          </cell>
          <cell r="BN86" t="str">
            <v>0</v>
          </cell>
          <cell r="BO86" t="str">
            <v>0</v>
          </cell>
          <cell r="BP86" t="str">
            <v>0</v>
          </cell>
          <cell r="BQ86" t="str">
            <v>0</v>
          </cell>
          <cell r="BR86" t="str">
            <v>0</v>
          </cell>
          <cell r="BT86" t="str">
            <v>0</v>
          </cell>
          <cell r="BU86" t="str">
            <v>0</v>
          </cell>
          <cell r="BV86" t="str">
            <v>0</v>
          </cell>
          <cell r="BW86" t="str">
            <v>0</v>
          </cell>
          <cell r="BX86" t="str">
            <v>0</v>
          </cell>
          <cell r="BY86" t="str">
            <v>0</v>
          </cell>
          <cell r="BZ86" t="str">
            <v>0</v>
          </cell>
          <cell r="CA86" t="str">
            <v>0</v>
          </cell>
          <cell r="CB86" t="str">
            <v>0</v>
          </cell>
          <cell r="CC86" t="str">
            <v>0</v>
          </cell>
          <cell r="CD86" t="str">
            <v>0</v>
          </cell>
          <cell r="CE86" t="str">
            <v>0</v>
          </cell>
          <cell r="CF86" t="str">
            <v>0</v>
          </cell>
          <cell r="CH86" t="str">
            <v>0</v>
          </cell>
          <cell r="CI86" t="str">
            <v>0</v>
          </cell>
          <cell r="CJ86" t="str">
            <v>0</v>
          </cell>
          <cell r="CK86" t="str">
            <v>0</v>
          </cell>
          <cell r="CL86" t="str">
            <v>0</v>
          </cell>
          <cell r="CM86" t="str">
            <v>0</v>
          </cell>
          <cell r="CN86" t="str">
            <v>0</v>
          </cell>
          <cell r="CO86" t="str">
            <v>0</v>
          </cell>
          <cell r="CP86" t="str">
            <v>0</v>
          </cell>
          <cell r="CQ86" t="str">
            <v>0</v>
          </cell>
          <cell r="CR86" t="str">
            <v>0</v>
          </cell>
          <cell r="CS86" t="str">
            <v>0</v>
          </cell>
          <cell r="CT86" t="str">
            <v>0</v>
          </cell>
          <cell r="CV86" t="str">
            <v>0</v>
          </cell>
          <cell r="CW86" t="str">
            <v>0</v>
          </cell>
          <cell r="CX86" t="str">
            <v>0</v>
          </cell>
          <cell r="CY86" t="str">
            <v>0</v>
          </cell>
          <cell r="CZ86" t="str">
            <v>0</v>
          </cell>
          <cell r="DA86" t="str">
            <v>0</v>
          </cell>
          <cell r="DB86" t="str">
            <v>0</v>
          </cell>
          <cell r="DC86" t="str">
            <v>0</v>
          </cell>
          <cell r="DD86" t="str">
            <v>0</v>
          </cell>
          <cell r="DE86" t="str">
            <v>0</v>
          </cell>
          <cell r="DF86" t="str">
            <v>0</v>
          </cell>
          <cell r="DG86" t="str">
            <v>0</v>
          </cell>
          <cell r="DH86" t="str">
            <v>0</v>
          </cell>
          <cell r="DJ86" t="str">
            <v>0</v>
          </cell>
          <cell r="DK86" t="str">
            <v>0</v>
          </cell>
          <cell r="DL86" t="str">
            <v>0</v>
          </cell>
          <cell r="DM86" t="str">
            <v>0</v>
          </cell>
          <cell r="DN86" t="str">
            <v>0</v>
          </cell>
          <cell r="DO86" t="str">
            <v>0</v>
          </cell>
          <cell r="DP86" t="str">
            <v>0</v>
          </cell>
          <cell r="DQ86" t="str">
            <v>0</v>
          </cell>
          <cell r="DR86" t="str">
            <v>0</v>
          </cell>
          <cell r="DS86" t="str">
            <v>0</v>
          </cell>
          <cell r="DT86" t="str">
            <v>0</v>
          </cell>
          <cell r="DU86" t="str">
            <v>0</v>
          </cell>
          <cell r="DV86" t="str">
            <v>0</v>
          </cell>
        </row>
        <row r="87">
          <cell r="A87" t="str">
            <v>Taxes other than income taxes, utility  - Oth Tax-Oklahoma Fr 4081-30127</v>
          </cell>
          <cell r="B87" t="str">
            <v>0</v>
          </cell>
          <cell r="C87" t="str">
            <v>0</v>
          </cell>
          <cell r="D87" t="str">
            <v>0</v>
          </cell>
          <cell r="E87" t="str">
            <v>0</v>
          </cell>
          <cell r="F87" t="str">
            <v>0</v>
          </cell>
          <cell r="G87" t="str">
            <v>0</v>
          </cell>
          <cell r="H87" t="str">
            <v>0</v>
          </cell>
          <cell r="I87" t="str">
            <v>0</v>
          </cell>
          <cell r="J87" t="str">
            <v>0</v>
          </cell>
          <cell r="K87" t="str">
            <v>0</v>
          </cell>
          <cell r="L87" t="str">
            <v>0</v>
          </cell>
          <cell r="M87" t="str">
            <v>0</v>
          </cell>
          <cell r="N87" t="str">
            <v>0</v>
          </cell>
          <cell r="P87" t="str">
            <v>0</v>
          </cell>
          <cell r="Q87" t="str">
            <v>0</v>
          </cell>
          <cell r="R87" t="str">
            <v>0</v>
          </cell>
          <cell r="S87" t="str">
            <v>0</v>
          </cell>
          <cell r="T87" t="str">
            <v>0</v>
          </cell>
          <cell r="U87" t="str">
            <v>0</v>
          </cell>
          <cell r="V87" t="str">
            <v>0</v>
          </cell>
          <cell r="W87" t="str">
            <v>0</v>
          </cell>
          <cell r="X87" t="str">
            <v>0</v>
          </cell>
          <cell r="Y87" t="str">
            <v>0</v>
          </cell>
          <cell r="Z87" t="str">
            <v>0</v>
          </cell>
          <cell r="AA87" t="str">
            <v>0</v>
          </cell>
          <cell r="AB87" t="str">
            <v>0</v>
          </cell>
          <cell r="AD87" t="str">
            <v>0</v>
          </cell>
          <cell r="AE87" t="str">
            <v>0</v>
          </cell>
          <cell r="AF87" t="str">
            <v>0</v>
          </cell>
          <cell r="AG87" t="str">
            <v>0</v>
          </cell>
          <cell r="AH87" t="str">
            <v>0</v>
          </cell>
          <cell r="AI87" t="str">
            <v>0</v>
          </cell>
          <cell r="AJ87" t="str">
            <v>0</v>
          </cell>
          <cell r="AK87" t="str">
            <v>0</v>
          </cell>
          <cell r="AL87" t="str">
            <v>0</v>
          </cell>
          <cell r="AM87" t="str">
            <v>0</v>
          </cell>
          <cell r="AN87" t="str">
            <v>0</v>
          </cell>
          <cell r="AO87" t="str">
            <v>0</v>
          </cell>
          <cell r="AP87" t="str">
            <v>0</v>
          </cell>
          <cell r="AR87" t="str">
            <v>0</v>
          </cell>
          <cell r="AS87" t="str">
            <v>0</v>
          </cell>
          <cell r="AT87" t="str">
            <v>0</v>
          </cell>
          <cell r="AU87" t="str">
            <v>0</v>
          </cell>
          <cell r="AV87" t="str">
            <v>0</v>
          </cell>
          <cell r="AW87" t="str">
            <v>0</v>
          </cell>
          <cell r="AX87" t="str">
            <v>0</v>
          </cell>
          <cell r="AY87" t="str">
            <v>0</v>
          </cell>
          <cell r="AZ87" t="str">
            <v>0</v>
          </cell>
          <cell r="BA87" t="str">
            <v>0</v>
          </cell>
          <cell r="BB87" t="str">
            <v>0</v>
          </cell>
          <cell r="BC87" t="str">
            <v>0</v>
          </cell>
          <cell r="BD87" t="str">
            <v>0</v>
          </cell>
          <cell r="BF87" t="str">
            <v>0</v>
          </cell>
          <cell r="BG87" t="str">
            <v>0</v>
          </cell>
          <cell r="BH87" t="str">
            <v>0</v>
          </cell>
          <cell r="BI87" t="str">
            <v>0</v>
          </cell>
          <cell r="BJ87" t="str">
            <v>0</v>
          </cell>
          <cell r="BK87" t="str">
            <v>0</v>
          </cell>
          <cell r="BL87" t="str">
            <v>0</v>
          </cell>
          <cell r="BM87" t="str">
            <v>0</v>
          </cell>
          <cell r="BN87" t="str">
            <v>0</v>
          </cell>
          <cell r="BO87" t="str">
            <v>0</v>
          </cell>
          <cell r="BP87" t="str">
            <v>0</v>
          </cell>
          <cell r="BQ87" t="str">
            <v>0</v>
          </cell>
          <cell r="BR87" t="str">
            <v>0</v>
          </cell>
          <cell r="BT87" t="str">
            <v>0</v>
          </cell>
          <cell r="BU87" t="str">
            <v>0</v>
          </cell>
          <cell r="BV87" t="str">
            <v>0</v>
          </cell>
          <cell r="BW87" t="str">
            <v>0</v>
          </cell>
          <cell r="BX87" t="str">
            <v>0</v>
          </cell>
          <cell r="BY87" t="str">
            <v>0</v>
          </cell>
          <cell r="BZ87" t="str">
            <v>0</v>
          </cell>
          <cell r="CA87" t="str">
            <v>0</v>
          </cell>
          <cell r="CB87" t="str">
            <v>0</v>
          </cell>
          <cell r="CC87" t="str">
            <v>0</v>
          </cell>
          <cell r="CD87" t="str">
            <v>0</v>
          </cell>
          <cell r="CE87" t="str">
            <v>0</v>
          </cell>
          <cell r="CF87" t="str">
            <v>0</v>
          </cell>
          <cell r="CH87" t="str">
            <v>0</v>
          </cell>
          <cell r="CI87" t="str">
            <v>0</v>
          </cell>
          <cell r="CJ87" t="str">
            <v>0</v>
          </cell>
          <cell r="CK87" t="str">
            <v>0</v>
          </cell>
          <cell r="CL87" t="str">
            <v>0</v>
          </cell>
          <cell r="CM87" t="str">
            <v>0</v>
          </cell>
          <cell r="CN87" t="str">
            <v>0</v>
          </cell>
          <cell r="CO87" t="str">
            <v>0</v>
          </cell>
          <cell r="CP87" t="str">
            <v>0</v>
          </cell>
          <cell r="CQ87" t="str">
            <v>0</v>
          </cell>
          <cell r="CR87" t="str">
            <v>0</v>
          </cell>
          <cell r="CS87" t="str">
            <v>0</v>
          </cell>
          <cell r="CT87" t="str">
            <v>0</v>
          </cell>
          <cell r="CV87" t="str">
            <v>0</v>
          </cell>
          <cell r="CW87" t="str">
            <v>0</v>
          </cell>
          <cell r="CX87" t="str">
            <v>0</v>
          </cell>
          <cell r="CY87" t="str">
            <v>0</v>
          </cell>
          <cell r="CZ87" t="str">
            <v>0</v>
          </cell>
          <cell r="DA87" t="str">
            <v>0</v>
          </cell>
          <cell r="DB87" t="str">
            <v>0</v>
          </cell>
          <cell r="DC87" t="str">
            <v>0</v>
          </cell>
          <cell r="DD87" t="str">
            <v>0</v>
          </cell>
          <cell r="DE87" t="str">
            <v>0</v>
          </cell>
          <cell r="DF87" t="str">
            <v>0</v>
          </cell>
          <cell r="DG87" t="str">
            <v>0</v>
          </cell>
          <cell r="DH87" t="str">
            <v>0</v>
          </cell>
          <cell r="DJ87" t="str">
            <v>0</v>
          </cell>
          <cell r="DK87" t="str">
            <v>0</v>
          </cell>
          <cell r="DL87" t="str">
            <v>0</v>
          </cell>
          <cell r="DM87" t="str">
            <v>0</v>
          </cell>
          <cell r="DN87" t="str">
            <v>0</v>
          </cell>
          <cell r="DO87" t="str">
            <v>0</v>
          </cell>
          <cell r="DP87" t="str">
            <v>0</v>
          </cell>
          <cell r="DQ87" t="str">
            <v>0</v>
          </cell>
          <cell r="DR87" t="str">
            <v>0</v>
          </cell>
          <cell r="DS87" t="str">
            <v>0</v>
          </cell>
          <cell r="DT87" t="str">
            <v>0</v>
          </cell>
          <cell r="DU87" t="str">
            <v>0</v>
          </cell>
          <cell r="DV87" t="str">
            <v>0</v>
          </cell>
        </row>
        <row r="88">
          <cell r="A88" t="str">
            <v>Taxes other than income taxes, utility  - Other Interest Expe 4081-30130</v>
          </cell>
          <cell r="B88" t="str">
            <v>0</v>
          </cell>
          <cell r="C88" t="str">
            <v>0</v>
          </cell>
          <cell r="D88" t="str">
            <v>0</v>
          </cell>
          <cell r="E88" t="str">
            <v>0</v>
          </cell>
          <cell r="F88" t="str">
            <v>0</v>
          </cell>
          <cell r="G88" t="str">
            <v>0</v>
          </cell>
          <cell r="H88" t="str">
            <v>0</v>
          </cell>
          <cell r="I88" t="str">
            <v>0</v>
          </cell>
          <cell r="J88" t="str">
            <v>0</v>
          </cell>
          <cell r="K88" t="str">
            <v>0</v>
          </cell>
          <cell r="L88" t="str">
            <v>0</v>
          </cell>
          <cell r="M88" t="str">
            <v>0</v>
          </cell>
          <cell r="N88" t="str">
            <v>0</v>
          </cell>
          <cell r="P88" t="str">
            <v>0</v>
          </cell>
          <cell r="Q88" t="str">
            <v>0</v>
          </cell>
          <cell r="R88" t="str">
            <v>0</v>
          </cell>
          <cell r="S88" t="str">
            <v>0</v>
          </cell>
          <cell r="T88" t="str">
            <v>0</v>
          </cell>
          <cell r="U88" t="str">
            <v>0</v>
          </cell>
          <cell r="V88" t="str">
            <v>0</v>
          </cell>
          <cell r="W88" t="str">
            <v>0</v>
          </cell>
          <cell r="X88" t="str">
            <v>0</v>
          </cell>
          <cell r="Y88" t="str">
            <v>0</v>
          </cell>
          <cell r="Z88" t="str">
            <v>0</v>
          </cell>
          <cell r="AA88" t="str">
            <v>0</v>
          </cell>
          <cell r="AB88" t="str">
            <v>0</v>
          </cell>
          <cell r="AD88" t="str">
            <v>0</v>
          </cell>
          <cell r="AE88" t="str">
            <v>0</v>
          </cell>
          <cell r="AF88" t="str">
            <v>0</v>
          </cell>
          <cell r="AG88" t="str">
            <v>0</v>
          </cell>
          <cell r="AH88" t="str">
            <v>0</v>
          </cell>
          <cell r="AI88" t="str">
            <v>0</v>
          </cell>
          <cell r="AJ88" t="str">
            <v>0</v>
          </cell>
          <cell r="AK88" t="str">
            <v>0</v>
          </cell>
          <cell r="AL88" t="str">
            <v>0</v>
          </cell>
          <cell r="AM88" t="str">
            <v>0</v>
          </cell>
          <cell r="AN88" t="str">
            <v>0</v>
          </cell>
          <cell r="AO88" t="str">
            <v>0</v>
          </cell>
          <cell r="AP88" t="str">
            <v>0</v>
          </cell>
          <cell r="AR88" t="str">
            <v>0</v>
          </cell>
          <cell r="AS88" t="str">
            <v>0</v>
          </cell>
          <cell r="AT88" t="str">
            <v>0</v>
          </cell>
          <cell r="AU88" t="str">
            <v>0</v>
          </cell>
          <cell r="AV88" t="str">
            <v>0</v>
          </cell>
          <cell r="AW88" t="str">
            <v>0</v>
          </cell>
          <cell r="AX88" t="str">
            <v>0</v>
          </cell>
          <cell r="AY88" t="str">
            <v>0</v>
          </cell>
          <cell r="AZ88" t="str">
            <v>0</v>
          </cell>
          <cell r="BA88" t="str">
            <v>0</v>
          </cell>
          <cell r="BB88" t="str">
            <v>0</v>
          </cell>
          <cell r="BC88" t="str">
            <v>0</v>
          </cell>
          <cell r="BD88" t="str">
            <v>0</v>
          </cell>
          <cell r="BF88" t="str">
            <v>0</v>
          </cell>
          <cell r="BG88" t="str">
            <v>0</v>
          </cell>
          <cell r="BH88" t="str">
            <v>0</v>
          </cell>
          <cell r="BI88" t="str">
            <v>0</v>
          </cell>
          <cell r="BJ88" t="str">
            <v>0</v>
          </cell>
          <cell r="BK88" t="str">
            <v>0</v>
          </cell>
          <cell r="BL88" t="str">
            <v>0</v>
          </cell>
          <cell r="BM88" t="str">
            <v>0</v>
          </cell>
          <cell r="BN88" t="str">
            <v>0</v>
          </cell>
          <cell r="BO88" t="str">
            <v>0</v>
          </cell>
          <cell r="BP88" t="str">
            <v>0</v>
          </cell>
          <cell r="BQ88" t="str">
            <v>0</v>
          </cell>
          <cell r="BR88" t="str">
            <v>0</v>
          </cell>
          <cell r="BT88" t="str">
            <v>0</v>
          </cell>
          <cell r="BU88" t="str">
            <v>0</v>
          </cell>
          <cell r="BV88" t="str">
            <v>0</v>
          </cell>
          <cell r="BW88" t="str">
            <v>0</v>
          </cell>
          <cell r="BX88" t="str">
            <v>0</v>
          </cell>
          <cell r="BY88" t="str">
            <v>0</v>
          </cell>
          <cell r="BZ88" t="str">
            <v>0</v>
          </cell>
          <cell r="CA88" t="str">
            <v>0</v>
          </cell>
          <cell r="CB88" t="str">
            <v>0</v>
          </cell>
          <cell r="CC88" t="str">
            <v>0</v>
          </cell>
          <cell r="CD88" t="str">
            <v>0</v>
          </cell>
          <cell r="CE88" t="str">
            <v>0</v>
          </cell>
          <cell r="CF88" t="str">
            <v>0</v>
          </cell>
          <cell r="CH88" t="str">
            <v>0</v>
          </cell>
          <cell r="CI88" t="str">
            <v>0</v>
          </cell>
          <cell r="CJ88" t="str">
            <v>0</v>
          </cell>
          <cell r="CK88" t="str">
            <v>0</v>
          </cell>
          <cell r="CL88" t="str">
            <v>0</v>
          </cell>
          <cell r="CM88" t="str">
            <v>0</v>
          </cell>
          <cell r="CN88" t="str">
            <v>0</v>
          </cell>
          <cell r="CO88" t="str">
            <v>0</v>
          </cell>
          <cell r="CP88" t="str">
            <v>0</v>
          </cell>
          <cell r="CQ88" t="str">
            <v>0</v>
          </cell>
          <cell r="CR88" t="str">
            <v>0</v>
          </cell>
          <cell r="CS88" t="str">
            <v>0</v>
          </cell>
          <cell r="CT88" t="str">
            <v>0</v>
          </cell>
          <cell r="CV88" t="str">
            <v>0</v>
          </cell>
          <cell r="CW88" t="str">
            <v>0</v>
          </cell>
          <cell r="CX88" t="str">
            <v>0</v>
          </cell>
          <cell r="CY88" t="str">
            <v>0</v>
          </cell>
          <cell r="CZ88" t="str">
            <v>0</v>
          </cell>
          <cell r="DA88" t="str">
            <v>0</v>
          </cell>
          <cell r="DB88" t="str">
            <v>0</v>
          </cell>
          <cell r="DC88" t="str">
            <v>0</v>
          </cell>
          <cell r="DD88" t="str">
            <v>0</v>
          </cell>
          <cell r="DE88" t="str">
            <v>0</v>
          </cell>
          <cell r="DF88" t="str">
            <v>0</v>
          </cell>
          <cell r="DG88" t="str">
            <v>0</v>
          </cell>
          <cell r="DH88" t="str">
            <v>0</v>
          </cell>
          <cell r="DJ88" t="str">
            <v>0</v>
          </cell>
          <cell r="DK88" t="str">
            <v>0</v>
          </cell>
          <cell r="DL88" t="str">
            <v>0</v>
          </cell>
          <cell r="DM88" t="str">
            <v>0</v>
          </cell>
          <cell r="DN88" t="str">
            <v>0</v>
          </cell>
          <cell r="DO88" t="str">
            <v>0</v>
          </cell>
          <cell r="DP88" t="str">
            <v>0</v>
          </cell>
          <cell r="DQ88" t="str">
            <v>0</v>
          </cell>
          <cell r="DR88" t="str">
            <v>0</v>
          </cell>
          <cell r="DS88" t="str">
            <v>0</v>
          </cell>
          <cell r="DT88" t="str">
            <v>0</v>
          </cell>
          <cell r="DU88" t="str">
            <v>0</v>
          </cell>
          <cell r="DV88" t="str">
            <v>0</v>
          </cell>
        </row>
        <row r="89">
          <cell r="A89" t="str">
            <v>Taxes other than income taxes, utility  - Int on Taxes 4081-30157</v>
          </cell>
          <cell r="B89" t="str">
            <v>0</v>
          </cell>
          <cell r="C89" t="str">
            <v>0</v>
          </cell>
          <cell r="D89" t="str">
            <v>0</v>
          </cell>
          <cell r="E89" t="str">
            <v>0</v>
          </cell>
          <cell r="F89" t="str">
            <v>0</v>
          </cell>
          <cell r="G89" t="str">
            <v>0</v>
          </cell>
          <cell r="H89" t="str">
            <v>0</v>
          </cell>
          <cell r="I89" t="str">
            <v>0</v>
          </cell>
          <cell r="J89" t="str">
            <v>0</v>
          </cell>
          <cell r="K89" t="str">
            <v>0</v>
          </cell>
          <cell r="L89" t="str">
            <v>0</v>
          </cell>
          <cell r="M89" t="str">
            <v>0</v>
          </cell>
          <cell r="N89" t="str">
            <v>0</v>
          </cell>
          <cell r="P89" t="str">
            <v>0</v>
          </cell>
          <cell r="Q89" t="str">
            <v>0</v>
          </cell>
          <cell r="R89" t="str">
            <v>0</v>
          </cell>
          <cell r="S89" t="str">
            <v>0</v>
          </cell>
          <cell r="T89" t="str">
            <v>0</v>
          </cell>
          <cell r="U89" t="str">
            <v>0</v>
          </cell>
          <cell r="V89" t="str">
            <v>0</v>
          </cell>
          <cell r="W89" t="str">
            <v>0</v>
          </cell>
          <cell r="X89" t="str">
            <v>0</v>
          </cell>
          <cell r="Y89" t="str">
            <v>0</v>
          </cell>
          <cell r="Z89" t="str">
            <v>0</v>
          </cell>
          <cell r="AA89" t="str">
            <v>0</v>
          </cell>
          <cell r="AB89" t="str">
            <v>0</v>
          </cell>
          <cell r="AD89" t="str">
            <v>0</v>
          </cell>
          <cell r="AE89" t="str">
            <v>0</v>
          </cell>
          <cell r="AF89" t="str">
            <v>0</v>
          </cell>
          <cell r="AG89" t="str">
            <v>0</v>
          </cell>
          <cell r="AH89" t="str">
            <v>0</v>
          </cell>
          <cell r="AI89" t="str">
            <v>0</v>
          </cell>
          <cell r="AJ89" t="str">
            <v>0</v>
          </cell>
          <cell r="AK89" t="str">
            <v>0</v>
          </cell>
          <cell r="AL89" t="str">
            <v>0</v>
          </cell>
          <cell r="AM89" t="str">
            <v>0</v>
          </cell>
          <cell r="AN89" t="str">
            <v>0</v>
          </cell>
          <cell r="AO89" t="str">
            <v>0</v>
          </cell>
          <cell r="AP89" t="str">
            <v>0</v>
          </cell>
          <cell r="AR89" t="str">
            <v>0</v>
          </cell>
          <cell r="AS89" t="str">
            <v>0</v>
          </cell>
          <cell r="AT89" t="str">
            <v>0</v>
          </cell>
          <cell r="AU89" t="str">
            <v>0</v>
          </cell>
          <cell r="AV89" t="str">
            <v>0</v>
          </cell>
          <cell r="AW89" t="str">
            <v>0</v>
          </cell>
          <cell r="AX89" t="str">
            <v>0</v>
          </cell>
          <cell r="AY89" t="str">
            <v>0</v>
          </cell>
          <cell r="AZ89" t="str">
            <v>0</v>
          </cell>
          <cell r="BA89" t="str">
            <v>0</v>
          </cell>
          <cell r="BB89" t="str">
            <v>0</v>
          </cell>
          <cell r="BC89" t="str">
            <v>0</v>
          </cell>
          <cell r="BD89" t="str">
            <v>0</v>
          </cell>
          <cell r="BF89" t="str">
            <v>0</v>
          </cell>
          <cell r="BG89" t="str">
            <v>0</v>
          </cell>
          <cell r="BH89" t="str">
            <v>0</v>
          </cell>
          <cell r="BI89" t="str">
            <v>0</v>
          </cell>
          <cell r="BJ89" t="str">
            <v>0</v>
          </cell>
          <cell r="BK89" t="str">
            <v>0</v>
          </cell>
          <cell r="BL89" t="str">
            <v>0</v>
          </cell>
          <cell r="BM89" t="str">
            <v>0</v>
          </cell>
          <cell r="BN89" t="str">
            <v>0</v>
          </cell>
          <cell r="BO89" t="str">
            <v>0</v>
          </cell>
          <cell r="BP89" t="str">
            <v>0</v>
          </cell>
          <cell r="BQ89" t="str">
            <v>0</v>
          </cell>
          <cell r="BR89" t="str">
            <v>0</v>
          </cell>
          <cell r="BT89" t="str">
            <v>0</v>
          </cell>
          <cell r="BU89" t="str">
            <v>0</v>
          </cell>
          <cell r="BV89" t="str">
            <v>0</v>
          </cell>
          <cell r="BW89" t="str">
            <v>0</v>
          </cell>
          <cell r="BX89" t="str">
            <v>0</v>
          </cell>
          <cell r="BY89" t="str">
            <v>0</v>
          </cell>
          <cell r="BZ89" t="str">
            <v>0</v>
          </cell>
          <cell r="CA89" t="str">
            <v>0</v>
          </cell>
          <cell r="CB89" t="str">
            <v>0</v>
          </cell>
          <cell r="CC89" t="str">
            <v>0</v>
          </cell>
          <cell r="CD89" t="str">
            <v>0</v>
          </cell>
          <cell r="CE89" t="str">
            <v>0</v>
          </cell>
          <cell r="CF89" t="str">
            <v>0</v>
          </cell>
          <cell r="CH89" t="str">
            <v>0</v>
          </cell>
          <cell r="CI89" t="str">
            <v>0</v>
          </cell>
          <cell r="CJ89" t="str">
            <v>0</v>
          </cell>
          <cell r="CK89" t="str">
            <v>0</v>
          </cell>
          <cell r="CL89" t="str">
            <v>0</v>
          </cell>
          <cell r="CM89" t="str">
            <v>0</v>
          </cell>
          <cell r="CN89" t="str">
            <v>0</v>
          </cell>
          <cell r="CO89" t="str">
            <v>0</v>
          </cell>
          <cell r="CP89" t="str">
            <v>0</v>
          </cell>
          <cell r="CQ89" t="str">
            <v>0</v>
          </cell>
          <cell r="CR89" t="str">
            <v>0</v>
          </cell>
          <cell r="CS89" t="str">
            <v>0</v>
          </cell>
          <cell r="CT89" t="str">
            <v>0</v>
          </cell>
          <cell r="CV89" t="str">
            <v>0</v>
          </cell>
          <cell r="CW89" t="str">
            <v>0</v>
          </cell>
          <cell r="CX89" t="str">
            <v>0</v>
          </cell>
          <cell r="CY89" t="str">
            <v>0</v>
          </cell>
          <cell r="CZ89" t="str">
            <v>0</v>
          </cell>
          <cell r="DA89" t="str">
            <v>0</v>
          </cell>
          <cell r="DB89" t="str">
            <v>0</v>
          </cell>
          <cell r="DC89" t="str">
            <v>0</v>
          </cell>
          <cell r="DD89" t="str">
            <v>0</v>
          </cell>
          <cell r="DE89" t="str">
            <v>0</v>
          </cell>
          <cell r="DF89" t="str">
            <v>0</v>
          </cell>
          <cell r="DG89" t="str">
            <v>0</v>
          </cell>
          <cell r="DH89" t="str">
            <v>0</v>
          </cell>
          <cell r="DJ89" t="str">
            <v>0</v>
          </cell>
          <cell r="DK89" t="str">
            <v>0</v>
          </cell>
          <cell r="DL89" t="str">
            <v>0</v>
          </cell>
          <cell r="DM89" t="str">
            <v>0</v>
          </cell>
          <cell r="DN89" t="str">
            <v>0</v>
          </cell>
          <cell r="DO89" t="str">
            <v>0</v>
          </cell>
          <cell r="DP89" t="str">
            <v>0</v>
          </cell>
          <cell r="DQ89" t="str">
            <v>0</v>
          </cell>
          <cell r="DR89" t="str">
            <v>0</v>
          </cell>
          <cell r="DS89" t="str">
            <v>0</v>
          </cell>
          <cell r="DT89" t="str">
            <v>0</v>
          </cell>
          <cell r="DU89" t="str">
            <v>0</v>
          </cell>
          <cell r="DV89" t="str">
            <v>0</v>
          </cell>
        </row>
        <row r="90">
          <cell r="A90" t="str">
            <v>Taxes other than income taxes, utility  - Billed to West Tex  4081-40001</v>
          </cell>
          <cell r="B90" t="str">
            <v>0</v>
          </cell>
          <cell r="C90" t="str">
            <v>0</v>
          </cell>
          <cell r="D90" t="str">
            <v>0</v>
          </cell>
          <cell r="E90" t="str">
            <v>0</v>
          </cell>
          <cell r="F90" t="str">
            <v>0</v>
          </cell>
          <cell r="G90" t="str">
            <v>0</v>
          </cell>
          <cell r="H90" t="str">
            <v>0</v>
          </cell>
          <cell r="I90" t="str">
            <v>0</v>
          </cell>
          <cell r="J90" t="str">
            <v>0</v>
          </cell>
          <cell r="K90" t="str">
            <v>0</v>
          </cell>
          <cell r="L90" t="str">
            <v>0</v>
          </cell>
          <cell r="M90" t="str">
            <v>0</v>
          </cell>
          <cell r="N90" t="str">
            <v>0</v>
          </cell>
          <cell r="P90" t="str">
            <v>0</v>
          </cell>
          <cell r="Q90" t="str">
            <v>0</v>
          </cell>
          <cell r="R90" t="str">
            <v>0</v>
          </cell>
          <cell r="S90" t="str">
            <v>0</v>
          </cell>
          <cell r="T90" t="str">
            <v>0</v>
          </cell>
          <cell r="U90" t="str">
            <v>0</v>
          </cell>
          <cell r="V90" t="str">
            <v>0</v>
          </cell>
          <cell r="W90" t="str">
            <v>0</v>
          </cell>
          <cell r="X90" t="str">
            <v>0</v>
          </cell>
          <cell r="Y90" t="str">
            <v>0</v>
          </cell>
          <cell r="Z90" t="str">
            <v>0</v>
          </cell>
          <cell r="AA90" t="str">
            <v>0</v>
          </cell>
          <cell r="AB90" t="str">
            <v>0</v>
          </cell>
          <cell r="AD90" t="str">
            <v>0</v>
          </cell>
          <cell r="AE90" t="str">
            <v>0</v>
          </cell>
          <cell r="AF90" t="str">
            <v>0</v>
          </cell>
          <cell r="AG90" t="str">
            <v>0</v>
          </cell>
          <cell r="AH90" t="str">
            <v>0</v>
          </cell>
          <cell r="AI90" t="str">
            <v>0</v>
          </cell>
          <cell r="AJ90" t="str">
            <v>0</v>
          </cell>
          <cell r="AK90" t="str">
            <v>0</v>
          </cell>
          <cell r="AL90" t="str">
            <v>0</v>
          </cell>
          <cell r="AM90" t="str">
            <v>0</v>
          </cell>
          <cell r="AN90" t="str">
            <v>0</v>
          </cell>
          <cell r="AO90" t="str">
            <v>0</v>
          </cell>
          <cell r="AP90" t="str">
            <v>0</v>
          </cell>
          <cell r="AR90" t="str">
            <v>0</v>
          </cell>
          <cell r="AS90" t="str">
            <v>0</v>
          </cell>
          <cell r="AT90" t="str">
            <v>0</v>
          </cell>
          <cell r="AU90" t="str">
            <v>0</v>
          </cell>
          <cell r="AV90" t="str">
            <v>0</v>
          </cell>
          <cell r="AW90" t="str">
            <v>0</v>
          </cell>
          <cell r="AX90" t="str">
            <v>0</v>
          </cell>
          <cell r="AY90" t="str">
            <v>0</v>
          </cell>
          <cell r="AZ90" t="str">
            <v>0</v>
          </cell>
          <cell r="BA90" t="str">
            <v>0</v>
          </cell>
          <cell r="BB90" t="str">
            <v>0</v>
          </cell>
          <cell r="BC90" t="str">
            <v>0</v>
          </cell>
          <cell r="BD90" t="str">
            <v>0</v>
          </cell>
          <cell r="BF90" t="str">
            <v>0</v>
          </cell>
          <cell r="BG90" t="str">
            <v>0</v>
          </cell>
          <cell r="BH90" t="str">
            <v>0</v>
          </cell>
          <cell r="BI90" t="str">
            <v>0</v>
          </cell>
          <cell r="BJ90" t="str">
            <v>0</v>
          </cell>
          <cell r="BK90" t="str">
            <v>0</v>
          </cell>
          <cell r="BL90" t="str">
            <v>0</v>
          </cell>
          <cell r="BM90" t="str">
            <v>0</v>
          </cell>
          <cell r="BN90" t="str">
            <v>0</v>
          </cell>
          <cell r="BO90" t="str">
            <v>0</v>
          </cell>
          <cell r="BP90" t="str">
            <v>0</v>
          </cell>
          <cell r="BQ90" t="str">
            <v>0</v>
          </cell>
          <cell r="BR90" t="str">
            <v>0</v>
          </cell>
          <cell r="BT90" t="str">
            <v>0</v>
          </cell>
          <cell r="BU90" t="str">
            <v>0</v>
          </cell>
          <cell r="BV90" t="str">
            <v>0</v>
          </cell>
          <cell r="BW90" t="str">
            <v>0</v>
          </cell>
          <cell r="BX90" t="str">
            <v>0</v>
          </cell>
          <cell r="BY90" t="str">
            <v>0</v>
          </cell>
          <cell r="BZ90" t="str">
            <v>0</v>
          </cell>
          <cell r="CA90" t="str">
            <v>0</v>
          </cell>
          <cell r="CB90" t="str">
            <v>0</v>
          </cell>
          <cell r="CC90" t="str">
            <v>0</v>
          </cell>
          <cell r="CD90" t="str">
            <v>0</v>
          </cell>
          <cell r="CE90" t="str">
            <v>0</v>
          </cell>
          <cell r="CF90" t="str">
            <v>0</v>
          </cell>
          <cell r="CH90" t="str">
            <v>0</v>
          </cell>
          <cell r="CI90" t="str">
            <v>0</v>
          </cell>
          <cell r="CJ90" t="str">
            <v>0</v>
          </cell>
          <cell r="CK90" t="str">
            <v>0</v>
          </cell>
          <cell r="CL90" t="str">
            <v>0</v>
          </cell>
          <cell r="CM90" t="str">
            <v>0</v>
          </cell>
          <cell r="CN90" t="str">
            <v>0</v>
          </cell>
          <cell r="CO90" t="str">
            <v>0</v>
          </cell>
          <cell r="CP90" t="str">
            <v>0</v>
          </cell>
          <cell r="CQ90" t="str">
            <v>0</v>
          </cell>
          <cell r="CR90" t="str">
            <v>0</v>
          </cell>
          <cell r="CS90" t="str">
            <v>0</v>
          </cell>
          <cell r="CT90" t="str">
            <v>0</v>
          </cell>
          <cell r="CV90" t="str">
            <v>0</v>
          </cell>
          <cell r="CW90" t="str">
            <v>0</v>
          </cell>
          <cell r="CX90" t="str">
            <v>0</v>
          </cell>
          <cell r="CY90" t="str">
            <v>0</v>
          </cell>
          <cell r="CZ90" t="str">
            <v>0</v>
          </cell>
          <cell r="DA90" t="str">
            <v>0</v>
          </cell>
          <cell r="DB90" t="str">
            <v>0</v>
          </cell>
          <cell r="DC90" t="str">
            <v>0</v>
          </cell>
          <cell r="DD90" t="str">
            <v>0</v>
          </cell>
          <cell r="DE90" t="str">
            <v>0</v>
          </cell>
          <cell r="DF90" t="str">
            <v>0</v>
          </cell>
          <cell r="DG90" t="str">
            <v>0</v>
          </cell>
          <cell r="DH90" t="str">
            <v>0</v>
          </cell>
          <cell r="DJ90" t="str">
            <v>0</v>
          </cell>
          <cell r="DK90" t="str">
            <v>0</v>
          </cell>
          <cell r="DL90" t="str">
            <v>0</v>
          </cell>
          <cell r="DM90" t="str">
            <v>0</v>
          </cell>
          <cell r="DN90" t="str">
            <v>0</v>
          </cell>
          <cell r="DO90" t="str">
            <v>0</v>
          </cell>
          <cell r="DP90" t="str">
            <v>0</v>
          </cell>
          <cell r="DQ90" t="str">
            <v>0</v>
          </cell>
          <cell r="DR90" t="str">
            <v>0</v>
          </cell>
          <cell r="DS90" t="str">
            <v>0</v>
          </cell>
          <cell r="DT90" t="str">
            <v>0</v>
          </cell>
          <cell r="DU90" t="str">
            <v>0</v>
          </cell>
          <cell r="DV90" t="str">
            <v>0</v>
          </cell>
        </row>
        <row r="91">
          <cell r="A91" t="str">
            <v>Taxes other than income taxes, utility  - Billed to CO/KS Div 4081-40002</v>
          </cell>
          <cell r="B91" t="str">
            <v>0</v>
          </cell>
          <cell r="C91" t="str">
            <v>0</v>
          </cell>
          <cell r="D91" t="str">
            <v>0</v>
          </cell>
          <cell r="E91" t="str">
            <v>0</v>
          </cell>
          <cell r="F91" t="str">
            <v>0</v>
          </cell>
          <cell r="G91" t="str">
            <v>0</v>
          </cell>
          <cell r="H91" t="str">
            <v>0</v>
          </cell>
          <cell r="I91" t="str">
            <v>0</v>
          </cell>
          <cell r="J91" t="str">
            <v>0</v>
          </cell>
          <cell r="K91" t="str">
            <v>0</v>
          </cell>
          <cell r="L91" t="str">
            <v>0</v>
          </cell>
          <cell r="M91" t="str">
            <v>0</v>
          </cell>
          <cell r="N91" t="str">
            <v>0</v>
          </cell>
          <cell r="P91" t="str">
            <v>0</v>
          </cell>
          <cell r="Q91" t="str">
            <v>0</v>
          </cell>
          <cell r="R91" t="str">
            <v>0</v>
          </cell>
          <cell r="S91" t="str">
            <v>0</v>
          </cell>
          <cell r="T91" t="str">
            <v>0</v>
          </cell>
          <cell r="U91" t="str">
            <v>0</v>
          </cell>
          <cell r="V91" t="str">
            <v>0</v>
          </cell>
          <cell r="W91" t="str">
            <v>0</v>
          </cell>
          <cell r="X91" t="str">
            <v>0</v>
          </cell>
          <cell r="Y91" t="str">
            <v>0</v>
          </cell>
          <cell r="Z91" t="str">
            <v>0</v>
          </cell>
          <cell r="AA91" t="str">
            <v>0</v>
          </cell>
          <cell r="AB91" t="str">
            <v>0</v>
          </cell>
          <cell r="AD91" t="str">
            <v>0</v>
          </cell>
          <cell r="AE91" t="str">
            <v>0</v>
          </cell>
          <cell r="AF91" t="str">
            <v>0</v>
          </cell>
          <cell r="AG91" t="str">
            <v>0</v>
          </cell>
          <cell r="AH91" t="str">
            <v>0</v>
          </cell>
          <cell r="AI91" t="str">
            <v>0</v>
          </cell>
          <cell r="AJ91" t="str">
            <v>0</v>
          </cell>
          <cell r="AK91" t="str">
            <v>0</v>
          </cell>
          <cell r="AL91" t="str">
            <v>0</v>
          </cell>
          <cell r="AM91" t="str">
            <v>0</v>
          </cell>
          <cell r="AN91" t="str">
            <v>0</v>
          </cell>
          <cell r="AO91" t="str">
            <v>0</v>
          </cell>
          <cell r="AP91" t="str">
            <v>0</v>
          </cell>
          <cell r="AR91" t="str">
            <v>0</v>
          </cell>
          <cell r="AS91" t="str">
            <v>0</v>
          </cell>
          <cell r="AT91" t="str">
            <v>0</v>
          </cell>
          <cell r="AU91" t="str">
            <v>0</v>
          </cell>
          <cell r="AV91" t="str">
            <v>0</v>
          </cell>
          <cell r="AW91" t="str">
            <v>0</v>
          </cell>
          <cell r="AX91" t="str">
            <v>0</v>
          </cell>
          <cell r="AY91" t="str">
            <v>0</v>
          </cell>
          <cell r="AZ91" t="str">
            <v>0</v>
          </cell>
          <cell r="BA91" t="str">
            <v>0</v>
          </cell>
          <cell r="BB91" t="str">
            <v>0</v>
          </cell>
          <cell r="BC91" t="str">
            <v>0</v>
          </cell>
          <cell r="BD91" t="str">
            <v>0</v>
          </cell>
          <cell r="BF91" t="str">
            <v>0</v>
          </cell>
          <cell r="BG91" t="str">
            <v>0</v>
          </cell>
          <cell r="BH91" t="str">
            <v>0</v>
          </cell>
          <cell r="BI91" t="str">
            <v>0</v>
          </cell>
          <cell r="BJ91" t="str">
            <v>0</v>
          </cell>
          <cell r="BK91" t="str">
            <v>0</v>
          </cell>
          <cell r="BL91" t="str">
            <v>0</v>
          </cell>
          <cell r="BM91" t="str">
            <v>0</v>
          </cell>
          <cell r="BN91" t="str">
            <v>0</v>
          </cell>
          <cell r="BO91" t="str">
            <v>0</v>
          </cell>
          <cell r="BP91" t="str">
            <v>0</v>
          </cell>
          <cell r="BQ91" t="str">
            <v>0</v>
          </cell>
          <cell r="BR91" t="str">
            <v>0</v>
          </cell>
          <cell r="BT91" t="str">
            <v>0</v>
          </cell>
          <cell r="BU91" t="str">
            <v>0</v>
          </cell>
          <cell r="BV91" t="str">
            <v>0</v>
          </cell>
          <cell r="BW91" t="str">
            <v>0</v>
          </cell>
          <cell r="BX91" t="str">
            <v>0</v>
          </cell>
          <cell r="BY91" t="str">
            <v>0</v>
          </cell>
          <cell r="BZ91" t="str">
            <v>0</v>
          </cell>
          <cell r="CA91" t="str">
            <v>0</v>
          </cell>
          <cell r="CB91" t="str">
            <v>0</v>
          </cell>
          <cell r="CC91" t="str">
            <v>0</v>
          </cell>
          <cell r="CD91" t="str">
            <v>0</v>
          </cell>
          <cell r="CE91" t="str">
            <v>0</v>
          </cell>
          <cell r="CF91" t="str">
            <v>0</v>
          </cell>
          <cell r="CH91" t="str">
            <v>0</v>
          </cell>
          <cell r="CI91" t="str">
            <v>0</v>
          </cell>
          <cell r="CJ91" t="str">
            <v>0</v>
          </cell>
          <cell r="CK91" t="str">
            <v>0</v>
          </cell>
          <cell r="CL91" t="str">
            <v>0</v>
          </cell>
          <cell r="CM91" t="str">
            <v>0</v>
          </cell>
          <cell r="CN91" t="str">
            <v>0</v>
          </cell>
          <cell r="CO91" t="str">
            <v>0</v>
          </cell>
          <cell r="CP91" t="str">
            <v>0</v>
          </cell>
          <cell r="CQ91" t="str">
            <v>0</v>
          </cell>
          <cell r="CR91" t="str">
            <v>0</v>
          </cell>
          <cell r="CS91" t="str">
            <v>0</v>
          </cell>
          <cell r="CT91" t="str">
            <v>0</v>
          </cell>
          <cell r="CV91" t="str">
            <v>0</v>
          </cell>
          <cell r="CW91" t="str">
            <v>0</v>
          </cell>
          <cell r="CX91" t="str">
            <v>0</v>
          </cell>
          <cell r="CY91" t="str">
            <v>0</v>
          </cell>
          <cell r="CZ91" t="str">
            <v>0</v>
          </cell>
          <cell r="DA91" t="str">
            <v>0</v>
          </cell>
          <cell r="DB91" t="str">
            <v>0</v>
          </cell>
          <cell r="DC91" t="str">
            <v>0</v>
          </cell>
          <cell r="DD91" t="str">
            <v>0</v>
          </cell>
          <cell r="DE91" t="str">
            <v>0</v>
          </cell>
          <cell r="DF91" t="str">
            <v>0</v>
          </cell>
          <cell r="DG91" t="str">
            <v>0</v>
          </cell>
          <cell r="DH91" t="str">
            <v>0</v>
          </cell>
          <cell r="DJ91" t="str">
            <v>0</v>
          </cell>
          <cell r="DK91" t="str">
            <v>0</v>
          </cell>
          <cell r="DL91" t="str">
            <v>0</v>
          </cell>
          <cell r="DM91" t="str">
            <v>0</v>
          </cell>
          <cell r="DN91" t="str">
            <v>0</v>
          </cell>
          <cell r="DO91" t="str">
            <v>0</v>
          </cell>
          <cell r="DP91" t="str">
            <v>0</v>
          </cell>
          <cell r="DQ91" t="str">
            <v>0</v>
          </cell>
          <cell r="DR91" t="str">
            <v>0</v>
          </cell>
          <cell r="DS91" t="str">
            <v>0</v>
          </cell>
          <cell r="DT91" t="str">
            <v>0</v>
          </cell>
          <cell r="DU91" t="str">
            <v>0</v>
          </cell>
          <cell r="DV91" t="str">
            <v>0</v>
          </cell>
        </row>
        <row r="92">
          <cell r="A92" t="str">
            <v>Taxes other than income taxes, utility  - Billed to LA Div 4081-40003</v>
          </cell>
          <cell r="B92" t="str">
            <v>0</v>
          </cell>
          <cell r="C92" t="str">
            <v>0</v>
          </cell>
          <cell r="D92" t="str">
            <v>0</v>
          </cell>
          <cell r="E92" t="str">
            <v>0</v>
          </cell>
          <cell r="F92" t="str">
            <v>0</v>
          </cell>
          <cell r="G92" t="str">
            <v>0</v>
          </cell>
          <cell r="H92" t="str">
            <v>0</v>
          </cell>
          <cell r="I92" t="str">
            <v>0</v>
          </cell>
          <cell r="J92" t="str">
            <v>0</v>
          </cell>
          <cell r="K92" t="str">
            <v>0</v>
          </cell>
          <cell r="L92" t="str">
            <v>0</v>
          </cell>
          <cell r="M92" t="str">
            <v>0</v>
          </cell>
          <cell r="N92" t="str">
            <v>0</v>
          </cell>
          <cell r="P92" t="str">
            <v>0</v>
          </cell>
          <cell r="Q92" t="str">
            <v>0</v>
          </cell>
          <cell r="R92" t="str">
            <v>0</v>
          </cell>
          <cell r="S92" t="str">
            <v>0</v>
          </cell>
          <cell r="T92" t="str">
            <v>0</v>
          </cell>
          <cell r="U92" t="str">
            <v>0</v>
          </cell>
          <cell r="V92" t="str">
            <v>0</v>
          </cell>
          <cell r="W92" t="str">
            <v>0</v>
          </cell>
          <cell r="X92" t="str">
            <v>0</v>
          </cell>
          <cell r="Y92" t="str">
            <v>0</v>
          </cell>
          <cell r="Z92" t="str">
            <v>0</v>
          </cell>
          <cell r="AA92" t="str">
            <v>0</v>
          </cell>
          <cell r="AB92" t="str">
            <v>0</v>
          </cell>
          <cell r="AD92" t="str">
            <v>0</v>
          </cell>
          <cell r="AE92" t="str">
            <v>0</v>
          </cell>
          <cell r="AF92" t="str">
            <v>0</v>
          </cell>
          <cell r="AG92" t="str">
            <v>0</v>
          </cell>
          <cell r="AH92" t="str">
            <v>0</v>
          </cell>
          <cell r="AI92" t="str">
            <v>0</v>
          </cell>
          <cell r="AJ92" t="str">
            <v>0</v>
          </cell>
          <cell r="AK92" t="str">
            <v>0</v>
          </cell>
          <cell r="AL92" t="str">
            <v>0</v>
          </cell>
          <cell r="AM92" t="str">
            <v>0</v>
          </cell>
          <cell r="AN92" t="str">
            <v>0</v>
          </cell>
          <cell r="AO92" t="str">
            <v>0</v>
          </cell>
          <cell r="AP92" t="str">
            <v>0</v>
          </cell>
          <cell r="AR92" t="str">
            <v>0</v>
          </cell>
          <cell r="AS92" t="str">
            <v>0</v>
          </cell>
          <cell r="AT92" t="str">
            <v>0</v>
          </cell>
          <cell r="AU92" t="str">
            <v>0</v>
          </cell>
          <cell r="AV92" t="str">
            <v>0</v>
          </cell>
          <cell r="AW92" t="str">
            <v>0</v>
          </cell>
          <cell r="AX92" t="str">
            <v>0</v>
          </cell>
          <cell r="AY92" t="str">
            <v>0</v>
          </cell>
          <cell r="AZ92" t="str">
            <v>0</v>
          </cell>
          <cell r="BA92" t="str">
            <v>0</v>
          </cell>
          <cell r="BB92" t="str">
            <v>0</v>
          </cell>
          <cell r="BC92" t="str">
            <v>0</v>
          </cell>
          <cell r="BD92" t="str">
            <v>0</v>
          </cell>
          <cell r="BF92" t="str">
            <v>0</v>
          </cell>
          <cell r="BG92" t="str">
            <v>0</v>
          </cell>
          <cell r="BH92" t="str">
            <v>0</v>
          </cell>
          <cell r="BI92" t="str">
            <v>0</v>
          </cell>
          <cell r="BJ92" t="str">
            <v>0</v>
          </cell>
          <cell r="BK92" t="str">
            <v>0</v>
          </cell>
          <cell r="BL92" t="str">
            <v>0</v>
          </cell>
          <cell r="BM92" t="str">
            <v>0</v>
          </cell>
          <cell r="BN92" t="str">
            <v>0</v>
          </cell>
          <cell r="BO92" t="str">
            <v>0</v>
          </cell>
          <cell r="BP92" t="str">
            <v>0</v>
          </cell>
          <cell r="BQ92" t="str">
            <v>0</v>
          </cell>
          <cell r="BR92" t="str">
            <v>0</v>
          </cell>
          <cell r="BT92" t="str">
            <v>0</v>
          </cell>
          <cell r="BU92" t="str">
            <v>0</v>
          </cell>
          <cell r="BV92" t="str">
            <v>0</v>
          </cell>
          <cell r="BW92" t="str">
            <v>0</v>
          </cell>
          <cell r="BX92" t="str">
            <v>0</v>
          </cell>
          <cell r="BY92" t="str">
            <v>0</v>
          </cell>
          <cell r="BZ92" t="str">
            <v>0</v>
          </cell>
          <cell r="CA92" t="str">
            <v>0</v>
          </cell>
          <cell r="CB92" t="str">
            <v>0</v>
          </cell>
          <cell r="CC92" t="str">
            <v>0</v>
          </cell>
          <cell r="CD92" t="str">
            <v>0</v>
          </cell>
          <cell r="CE92" t="str">
            <v>0</v>
          </cell>
          <cell r="CF92" t="str">
            <v>0</v>
          </cell>
          <cell r="CH92" t="str">
            <v>0</v>
          </cell>
          <cell r="CI92" t="str">
            <v>0</v>
          </cell>
          <cell r="CJ92" t="str">
            <v>0</v>
          </cell>
          <cell r="CK92" t="str">
            <v>0</v>
          </cell>
          <cell r="CL92" t="str">
            <v>0</v>
          </cell>
          <cell r="CM92" t="str">
            <v>0</v>
          </cell>
          <cell r="CN92" t="str">
            <v>0</v>
          </cell>
          <cell r="CO92" t="str">
            <v>0</v>
          </cell>
          <cell r="CP92" t="str">
            <v>0</v>
          </cell>
          <cell r="CQ92" t="str">
            <v>0</v>
          </cell>
          <cell r="CR92" t="str">
            <v>0</v>
          </cell>
          <cell r="CS92" t="str">
            <v>0</v>
          </cell>
          <cell r="CT92" t="str">
            <v>0</v>
          </cell>
          <cell r="CV92" t="str">
            <v>0</v>
          </cell>
          <cell r="CW92" t="str">
            <v>0</v>
          </cell>
          <cell r="CX92" t="str">
            <v>0</v>
          </cell>
          <cell r="CY92" t="str">
            <v>0</v>
          </cell>
          <cell r="CZ92" t="str">
            <v>0</v>
          </cell>
          <cell r="DA92" t="str">
            <v>0</v>
          </cell>
          <cell r="DB92" t="str">
            <v>0</v>
          </cell>
          <cell r="DC92" t="str">
            <v>0</v>
          </cell>
          <cell r="DD92" t="str">
            <v>0</v>
          </cell>
          <cell r="DE92" t="str">
            <v>0</v>
          </cell>
          <cell r="DF92" t="str">
            <v>0</v>
          </cell>
          <cell r="DG92" t="str">
            <v>0</v>
          </cell>
          <cell r="DH92" t="str">
            <v>0</v>
          </cell>
          <cell r="DJ92" t="str">
            <v>0</v>
          </cell>
          <cell r="DK92" t="str">
            <v>0</v>
          </cell>
          <cell r="DL92" t="str">
            <v>0</v>
          </cell>
          <cell r="DM92" t="str">
            <v>0</v>
          </cell>
          <cell r="DN92" t="str">
            <v>0</v>
          </cell>
          <cell r="DO92" t="str">
            <v>0</v>
          </cell>
          <cell r="DP92" t="str">
            <v>0</v>
          </cell>
          <cell r="DQ92" t="str">
            <v>0</v>
          </cell>
          <cell r="DR92" t="str">
            <v>0</v>
          </cell>
          <cell r="DS92" t="str">
            <v>0</v>
          </cell>
          <cell r="DT92" t="str">
            <v>0</v>
          </cell>
          <cell r="DU92" t="str">
            <v>0</v>
          </cell>
          <cell r="DV92" t="str">
            <v>0</v>
          </cell>
        </row>
        <row r="93">
          <cell r="A93" t="str">
            <v>Taxes other than income taxes, utility  - Billed to Mid St Di 4081-40004</v>
          </cell>
          <cell r="B93" t="str">
            <v>0</v>
          </cell>
          <cell r="C93" t="str">
            <v>0</v>
          </cell>
          <cell r="D93" t="str">
            <v>0</v>
          </cell>
          <cell r="E93" t="str">
            <v>0</v>
          </cell>
          <cell r="F93" t="str">
            <v>0</v>
          </cell>
          <cell r="G93" t="str">
            <v>0</v>
          </cell>
          <cell r="H93" t="str">
            <v>0</v>
          </cell>
          <cell r="I93" t="str">
            <v>0</v>
          </cell>
          <cell r="J93" t="str">
            <v>0</v>
          </cell>
          <cell r="K93" t="str">
            <v>0</v>
          </cell>
          <cell r="L93" t="str">
            <v>0</v>
          </cell>
          <cell r="M93" t="str">
            <v>0</v>
          </cell>
          <cell r="N93" t="str">
            <v>0</v>
          </cell>
          <cell r="P93" t="str">
            <v>0</v>
          </cell>
          <cell r="Q93" t="str">
            <v>0</v>
          </cell>
          <cell r="R93" t="str">
            <v>0</v>
          </cell>
          <cell r="S93" t="str">
            <v>0</v>
          </cell>
          <cell r="T93" t="str">
            <v>0</v>
          </cell>
          <cell r="U93" t="str">
            <v>0</v>
          </cell>
          <cell r="V93" t="str">
            <v>0</v>
          </cell>
          <cell r="W93" t="str">
            <v>0</v>
          </cell>
          <cell r="X93" t="str">
            <v>0</v>
          </cell>
          <cell r="Y93" t="str">
            <v>0</v>
          </cell>
          <cell r="Z93" t="str">
            <v>0</v>
          </cell>
          <cell r="AA93" t="str">
            <v>0</v>
          </cell>
          <cell r="AB93" t="str">
            <v>0</v>
          </cell>
          <cell r="AD93" t="str">
            <v>0</v>
          </cell>
          <cell r="AE93" t="str">
            <v>0</v>
          </cell>
          <cell r="AF93" t="str">
            <v>0</v>
          </cell>
          <cell r="AG93" t="str">
            <v>0</v>
          </cell>
          <cell r="AH93" t="str">
            <v>0</v>
          </cell>
          <cell r="AI93" t="str">
            <v>0</v>
          </cell>
          <cell r="AJ93" t="str">
            <v>0</v>
          </cell>
          <cell r="AK93" t="str">
            <v>0</v>
          </cell>
          <cell r="AL93" t="str">
            <v>0</v>
          </cell>
          <cell r="AM93" t="str">
            <v>0</v>
          </cell>
          <cell r="AN93" t="str">
            <v>0</v>
          </cell>
          <cell r="AO93" t="str">
            <v>0</v>
          </cell>
          <cell r="AP93" t="str">
            <v>0</v>
          </cell>
          <cell r="AR93" t="str">
            <v>0</v>
          </cell>
          <cell r="AS93" t="str">
            <v>0</v>
          </cell>
          <cell r="AT93" t="str">
            <v>0</v>
          </cell>
          <cell r="AU93" t="str">
            <v>0</v>
          </cell>
          <cell r="AV93" t="str">
            <v>0</v>
          </cell>
          <cell r="AW93" t="str">
            <v>0</v>
          </cell>
          <cell r="AX93" t="str">
            <v>0</v>
          </cell>
          <cell r="AY93" t="str">
            <v>0</v>
          </cell>
          <cell r="AZ93" t="str">
            <v>0</v>
          </cell>
          <cell r="BA93" t="str">
            <v>0</v>
          </cell>
          <cell r="BB93" t="str">
            <v>0</v>
          </cell>
          <cell r="BC93" t="str">
            <v>0</v>
          </cell>
          <cell r="BD93" t="str">
            <v>0</v>
          </cell>
          <cell r="BF93" t="str">
            <v>0</v>
          </cell>
          <cell r="BG93" t="str">
            <v>0</v>
          </cell>
          <cell r="BH93" t="str">
            <v>0</v>
          </cell>
          <cell r="BI93" t="str">
            <v>0</v>
          </cell>
          <cell r="BJ93" t="str">
            <v>0</v>
          </cell>
          <cell r="BK93" t="str">
            <v>0</v>
          </cell>
          <cell r="BL93" t="str">
            <v>0</v>
          </cell>
          <cell r="BM93" t="str">
            <v>0</v>
          </cell>
          <cell r="BN93" t="str">
            <v>0</v>
          </cell>
          <cell r="BO93" t="str">
            <v>0</v>
          </cell>
          <cell r="BP93" t="str">
            <v>0</v>
          </cell>
          <cell r="BQ93" t="str">
            <v>0</v>
          </cell>
          <cell r="BR93" t="str">
            <v>0</v>
          </cell>
          <cell r="BT93" t="str">
            <v>0</v>
          </cell>
          <cell r="BU93" t="str">
            <v>0</v>
          </cell>
          <cell r="BV93" t="str">
            <v>0</v>
          </cell>
          <cell r="BW93" t="str">
            <v>0</v>
          </cell>
          <cell r="BX93" t="str">
            <v>0</v>
          </cell>
          <cell r="BY93" t="str">
            <v>0</v>
          </cell>
          <cell r="BZ93" t="str">
            <v>0</v>
          </cell>
          <cell r="CA93" t="str">
            <v>0</v>
          </cell>
          <cell r="CB93" t="str">
            <v>0</v>
          </cell>
          <cell r="CC93" t="str">
            <v>0</v>
          </cell>
          <cell r="CD93" t="str">
            <v>0</v>
          </cell>
          <cell r="CE93" t="str">
            <v>0</v>
          </cell>
          <cell r="CF93" t="str">
            <v>0</v>
          </cell>
          <cell r="CH93" t="str">
            <v>0</v>
          </cell>
          <cell r="CI93" t="str">
            <v>0</v>
          </cell>
          <cell r="CJ93" t="str">
            <v>0</v>
          </cell>
          <cell r="CK93" t="str">
            <v>0</v>
          </cell>
          <cell r="CL93" t="str">
            <v>0</v>
          </cell>
          <cell r="CM93" t="str">
            <v>0</v>
          </cell>
          <cell r="CN93" t="str">
            <v>0</v>
          </cell>
          <cell r="CO93" t="str">
            <v>0</v>
          </cell>
          <cell r="CP93" t="str">
            <v>0</v>
          </cell>
          <cell r="CQ93" t="str">
            <v>0</v>
          </cell>
          <cell r="CR93" t="str">
            <v>0</v>
          </cell>
          <cell r="CS93" t="str">
            <v>0</v>
          </cell>
          <cell r="CT93" t="str">
            <v>0</v>
          </cell>
          <cell r="CV93" t="str">
            <v>0</v>
          </cell>
          <cell r="CW93" t="str">
            <v>0</v>
          </cell>
          <cell r="CX93" t="str">
            <v>0</v>
          </cell>
          <cell r="CY93" t="str">
            <v>0</v>
          </cell>
          <cell r="CZ93" t="str">
            <v>0</v>
          </cell>
          <cell r="DA93" t="str">
            <v>0</v>
          </cell>
          <cell r="DB93" t="str">
            <v>0</v>
          </cell>
          <cell r="DC93" t="str">
            <v>0</v>
          </cell>
          <cell r="DD93" t="str">
            <v>0</v>
          </cell>
          <cell r="DE93" t="str">
            <v>0</v>
          </cell>
          <cell r="DF93" t="str">
            <v>0</v>
          </cell>
          <cell r="DG93" t="str">
            <v>0</v>
          </cell>
          <cell r="DH93" t="str">
            <v>0</v>
          </cell>
          <cell r="DJ93" t="str">
            <v>0</v>
          </cell>
          <cell r="DK93" t="str">
            <v>0</v>
          </cell>
          <cell r="DL93" t="str">
            <v>0</v>
          </cell>
          <cell r="DM93" t="str">
            <v>0</v>
          </cell>
          <cell r="DN93" t="str">
            <v>0</v>
          </cell>
          <cell r="DO93" t="str">
            <v>0</v>
          </cell>
          <cell r="DP93" t="str">
            <v>0</v>
          </cell>
          <cell r="DQ93" t="str">
            <v>0</v>
          </cell>
          <cell r="DR93" t="str">
            <v>0</v>
          </cell>
          <cell r="DS93" t="str">
            <v>0</v>
          </cell>
          <cell r="DT93" t="str">
            <v>0</v>
          </cell>
          <cell r="DU93" t="str">
            <v>0</v>
          </cell>
          <cell r="DV93" t="str">
            <v>0</v>
          </cell>
        </row>
        <row r="94">
          <cell r="A94" t="str">
            <v>Taxes other than income taxes, utility  - Billed to KY Div 4081-40005</v>
          </cell>
          <cell r="B94" t="str">
            <v>0</v>
          </cell>
          <cell r="C94" t="str">
            <v>0</v>
          </cell>
          <cell r="D94" t="str">
            <v>0</v>
          </cell>
          <cell r="E94" t="str">
            <v>0</v>
          </cell>
          <cell r="F94" t="str">
            <v>0</v>
          </cell>
          <cell r="G94" t="str">
            <v>0</v>
          </cell>
          <cell r="H94" t="str">
            <v>0</v>
          </cell>
          <cell r="I94" t="str">
            <v>0</v>
          </cell>
          <cell r="J94" t="str">
            <v>0</v>
          </cell>
          <cell r="K94" t="str">
            <v>0</v>
          </cell>
          <cell r="L94" t="str">
            <v>0</v>
          </cell>
          <cell r="M94" t="str">
            <v>0</v>
          </cell>
          <cell r="N94" t="str">
            <v>0</v>
          </cell>
          <cell r="P94" t="str">
            <v>0</v>
          </cell>
          <cell r="Q94" t="str">
            <v>0</v>
          </cell>
          <cell r="R94" t="str">
            <v>0</v>
          </cell>
          <cell r="S94" t="str">
            <v>0</v>
          </cell>
          <cell r="T94" t="str">
            <v>0</v>
          </cell>
          <cell r="U94" t="str">
            <v>0</v>
          </cell>
          <cell r="V94" t="str">
            <v>0</v>
          </cell>
          <cell r="W94" t="str">
            <v>0</v>
          </cell>
          <cell r="X94" t="str">
            <v>0</v>
          </cell>
          <cell r="Y94" t="str">
            <v>0</v>
          </cell>
          <cell r="Z94" t="str">
            <v>0</v>
          </cell>
          <cell r="AA94" t="str">
            <v>0</v>
          </cell>
          <cell r="AB94" t="str">
            <v>0</v>
          </cell>
          <cell r="AD94" t="str">
            <v>0</v>
          </cell>
          <cell r="AE94" t="str">
            <v>0</v>
          </cell>
          <cell r="AF94" t="str">
            <v>0</v>
          </cell>
          <cell r="AG94" t="str">
            <v>0</v>
          </cell>
          <cell r="AH94" t="str">
            <v>0</v>
          </cell>
          <cell r="AI94" t="str">
            <v>0</v>
          </cell>
          <cell r="AJ94" t="str">
            <v>0</v>
          </cell>
          <cell r="AK94" t="str">
            <v>0</v>
          </cell>
          <cell r="AL94" t="str">
            <v>0</v>
          </cell>
          <cell r="AM94" t="str">
            <v>0</v>
          </cell>
          <cell r="AN94" t="str">
            <v>0</v>
          </cell>
          <cell r="AO94" t="str">
            <v>0</v>
          </cell>
          <cell r="AP94" t="str">
            <v>0</v>
          </cell>
          <cell r="AR94" t="str">
            <v>0</v>
          </cell>
          <cell r="AS94" t="str">
            <v>0</v>
          </cell>
          <cell r="AT94" t="str">
            <v>0</v>
          </cell>
          <cell r="AU94" t="str">
            <v>0</v>
          </cell>
          <cell r="AV94" t="str">
            <v>0</v>
          </cell>
          <cell r="AW94" t="str">
            <v>0</v>
          </cell>
          <cell r="AX94" t="str">
            <v>0</v>
          </cell>
          <cell r="AY94" t="str">
            <v>0</v>
          </cell>
          <cell r="AZ94" t="str">
            <v>0</v>
          </cell>
          <cell r="BA94" t="str">
            <v>0</v>
          </cell>
          <cell r="BB94" t="str">
            <v>0</v>
          </cell>
          <cell r="BC94" t="str">
            <v>0</v>
          </cell>
          <cell r="BD94" t="str">
            <v>0</v>
          </cell>
          <cell r="BF94" t="str">
            <v>0</v>
          </cell>
          <cell r="BG94" t="str">
            <v>0</v>
          </cell>
          <cell r="BH94" t="str">
            <v>0</v>
          </cell>
          <cell r="BI94" t="str">
            <v>0</v>
          </cell>
          <cell r="BJ94" t="str">
            <v>0</v>
          </cell>
          <cell r="BK94" t="str">
            <v>0</v>
          </cell>
          <cell r="BL94" t="str">
            <v>0</v>
          </cell>
          <cell r="BM94" t="str">
            <v>0</v>
          </cell>
          <cell r="BN94" t="str">
            <v>0</v>
          </cell>
          <cell r="BO94" t="str">
            <v>0</v>
          </cell>
          <cell r="BP94" t="str">
            <v>0</v>
          </cell>
          <cell r="BQ94" t="str">
            <v>0</v>
          </cell>
          <cell r="BR94" t="str">
            <v>0</v>
          </cell>
          <cell r="BT94" t="str">
            <v>0</v>
          </cell>
          <cell r="BU94" t="str">
            <v>0</v>
          </cell>
          <cell r="BV94" t="str">
            <v>0</v>
          </cell>
          <cell r="BW94" t="str">
            <v>0</v>
          </cell>
          <cell r="BX94" t="str">
            <v>0</v>
          </cell>
          <cell r="BY94" t="str">
            <v>0</v>
          </cell>
          <cell r="BZ94" t="str">
            <v>0</v>
          </cell>
          <cell r="CA94" t="str">
            <v>0</v>
          </cell>
          <cell r="CB94" t="str">
            <v>0</v>
          </cell>
          <cell r="CC94" t="str">
            <v>0</v>
          </cell>
          <cell r="CD94" t="str">
            <v>0</v>
          </cell>
          <cell r="CE94" t="str">
            <v>0</v>
          </cell>
          <cell r="CF94" t="str">
            <v>0</v>
          </cell>
          <cell r="CH94" t="str">
            <v>0</v>
          </cell>
          <cell r="CI94" t="str">
            <v>0</v>
          </cell>
          <cell r="CJ94" t="str">
            <v>0</v>
          </cell>
          <cell r="CK94" t="str">
            <v>0</v>
          </cell>
          <cell r="CL94" t="str">
            <v>0</v>
          </cell>
          <cell r="CM94" t="str">
            <v>0</v>
          </cell>
          <cell r="CN94" t="str">
            <v>0</v>
          </cell>
          <cell r="CO94" t="str">
            <v>0</v>
          </cell>
          <cell r="CP94" t="str">
            <v>0</v>
          </cell>
          <cell r="CQ94" t="str">
            <v>0</v>
          </cell>
          <cell r="CR94" t="str">
            <v>0</v>
          </cell>
          <cell r="CS94" t="str">
            <v>0</v>
          </cell>
          <cell r="CT94" t="str">
            <v>0</v>
          </cell>
          <cell r="CV94" t="str">
            <v>0</v>
          </cell>
          <cell r="CW94" t="str">
            <v>0</v>
          </cell>
          <cell r="CX94" t="str">
            <v>0</v>
          </cell>
          <cell r="CY94" t="str">
            <v>0</v>
          </cell>
          <cell r="CZ94" t="str">
            <v>0</v>
          </cell>
          <cell r="DA94" t="str">
            <v>0</v>
          </cell>
          <cell r="DB94" t="str">
            <v>0</v>
          </cell>
          <cell r="DC94" t="str">
            <v>0</v>
          </cell>
          <cell r="DD94" t="str">
            <v>0</v>
          </cell>
          <cell r="DE94" t="str">
            <v>0</v>
          </cell>
          <cell r="DF94" t="str">
            <v>0</v>
          </cell>
          <cell r="DG94" t="str">
            <v>0</v>
          </cell>
          <cell r="DH94" t="str">
            <v>0</v>
          </cell>
          <cell r="DJ94" t="str">
            <v>0</v>
          </cell>
          <cell r="DK94" t="str">
            <v>0</v>
          </cell>
          <cell r="DL94" t="str">
            <v>0</v>
          </cell>
          <cell r="DM94" t="str">
            <v>0</v>
          </cell>
          <cell r="DN94" t="str">
            <v>0</v>
          </cell>
          <cell r="DO94" t="str">
            <v>0</v>
          </cell>
          <cell r="DP94" t="str">
            <v>0</v>
          </cell>
          <cell r="DQ94" t="str">
            <v>0</v>
          </cell>
          <cell r="DR94" t="str">
            <v>0</v>
          </cell>
          <cell r="DS94" t="str">
            <v>0</v>
          </cell>
          <cell r="DT94" t="str">
            <v>0</v>
          </cell>
          <cell r="DU94" t="str">
            <v>0</v>
          </cell>
          <cell r="DV94" t="str">
            <v>0</v>
          </cell>
        </row>
        <row r="95">
          <cell r="A95" t="str">
            <v>Taxes other than income taxes, utility  - Billed to Nonutilit 4081-40007</v>
          </cell>
          <cell r="B95" t="str">
            <v>0</v>
          </cell>
          <cell r="C95" t="str">
            <v>0</v>
          </cell>
          <cell r="D95" t="str">
            <v>0</v>
          </cell>
          <cell r="E95" t="str">
            <v>0</v>
          </cell>
          <cell r="F95" t="str">
            <v>0</v>
          </cell>
          <cell r="G95" t="str">
            <v>0</v>
          </cell>
          <cell r="H95" t="str">
            <v>0</v>
          </cell>
          <cell r="I95" t="str">
            <v>0</v>
          </cell>
          <cell r="J95" t="str">
            <v>0</v>
          </cell>
          <cell r="K95" t="str">
            <v>0</v>
          </cell>
          <cell r="L95" t="str">
            <v>0</v>
          </cell>
          <cell r="M95" t="str">
            <v>0</v>
          </cell>
          <cell r="N95" t="str">
            <v>0</v>
          </cell>
          <cell r="P95" t="str">
            <v>0</v>
          </cell>
          <cell r="Q95" t="str">
            <v>0</v>
          </cell>
          <cell r="R95" t="str">
            <v>0</v>
          </cell>
          <cell r="S95" t="str">
            <v>0</v>
          </cell>
          <cell r="T95" t="str">
            <v>0</v>
          </cell>
          <cell r="U95" t="str">
            <v>0</v>
          </cell>
          <cell r="V95" t="str">
            <v>0</v>
          </cell>
          <cell r="W95" t="str">
            <v>0</v>
          </cell>
          <cell r="X95" t="str">
            <v>0</v>
          </cell>
          <cell r="Y95" t="str">
            <v>0</v>
          </cell>
          <cell r="Z95" t="str">
            <v>0</v>
          </cell>
          <cell r="AA95" t="str">
            <v>0</v>
          </cell>
          <cell r="AB95" t="str">
            <v>0</v>
          </cell>
          <cell r="AD95" t="str">
            <v>0</v>
          </cell>
          <cell r="AE95" t="str">
            <v>0</v>
          </cell>
          <cell r="AF95" t="str">
            <v>0</v>
          </cell>
          <cell r="AG95" t="str">
            <v>0</v>
          </cell>
          <cell r="AH95" t="str">
            <v>0</v>
          </cell>
          <cell r="AI95" t="str">
            <v>0</v>
          </cell>
          <cell r="AJ95" t="str">
            <v>0</v>
          </cell>
          <cell r="AK95" t="str">
            <v>0</v>
          </cell>
          <cell r="AL95" t="str">
            <v>0</v>
          </cell>
          <cell r="AM95" t="str">
            <v>0</v>
          </cell>
          <cell r="AN95" t="str">
            <v>0</v>
          </cell>
          <cell r="AO95" t="str">
            <v>0</v>
          </cell>
          <cell r="AP95" t="str">
            <v>0</v>
          </cell>
          <cell r="AR95" t="str">
            <v>0</v>
          </cell>
          <cell r="AS95" t="str">
            <v>0</v>
          </cell>
          <cell r="AT95" t="str">
            <v>0</v>
          </cell>
          <cell r="AU95" t="str">
            <v>0</v>
          </cell>
          <cell r="AV95" t="str">
            <v>0</v>
          </cell>
          <cell r="AW95" t="str">
            <v>0</v>
          </cell>
          <cell r="AX95" t="str">
            <v>0</v>
          </cell>
          <cell r="AY95" t="str">
            <v>0</v>
          </cell>
          <cell r="AZ95" t="str">
            <v>0</v>
          </cell>
          <cell r="BA95" t="str">
            <v>0</v>
          </cell>
          <cell r="BB95" t="str">
            <v>0</v>
          </cell>
          <cell r="BC95" t="str">
            <v>0</v>
          </cell>
          <cell r="BD95" t="str">
            <v>0</v>
          </cell>
          <cell r="BF95" t="str">
            <v>0</v>
          </cell>
          <cell r="BG95" t="str">
            <v>0</v>
          </cell>
          <cell r="BH95" t="str">
            <v>0</v>
          </cell>
          <cell r="BI95" t="str">
            <v>0</v>
          </cell>
          <cell r="BJ95" t="str">
            <v>0</v>
          </cell>
          <cell r="BK95" t="str">
            <v>0</v>
          </cell>
          <cell r="BL95" t="str">
            <v>0</v>
          </cell>
          <cell r="BM95" t="str">
            <v>0</v>
          </cell>
          <cell r="BN95" t="str">
            <v>0</v>
          </cell>
          <cell r="BO95" t="str">
            <v>0</v>
          </cell>
          <cell r="BP95" t="str">
            <v>0</v>
          </cell>
          <cell r="BQ95" t="str">
            <v>0</v>
          </cell>
          <cell r="BR95" t="str">
            <v>0</v>
          </cell>
          <cell r="BT95" t="str">
            <v>0</v>
          </cell>
          <cell r="BU95" t="str">
            <v>0</v>
          </cell>
          <cell r="BV95" t="str">
            <v>0</v>
          </cell>
          <cell r="BW95" t="str">
            <v>0</v>
          </cell>
          <cell r="BX95" t="str">
            <v>0</v>
          </cell>
          <cell r="BY95" t="str">
            <v>0</v>
          </cell>
          <cell r="BZ95" t="str">
            <v>0</v>
          </cell>
          <cell r="CA95" t="str">
            <v>0</v>
          </cell>
          <cell r="CB95" t="str">
            <v>0</v>
          </cell>
          <cell r="CC95" t="str">
            <v>0</v>
          </cell>
          <cell r="CD95" t="str">
            <v>0</v>
          </cell>
          <cell r="CE95" t="str">
            <v>0</v>
          </cell>
          <cell r="CF95" t="str">
            <v>0</v>
          </cell>
          <cell r="CH95" t="str">
            <v>0</v>
          </cell>
          <cell r="CI95" t="str">
            <v>0</v>
          </cell>
          <cell r="CJ95" t="str">
            <v>0</v>
          </cell>
          <cell r="CK95" t="str">
            <v>0</v>
          </cell>
          <cell r="CL95" t="str">
            <v>0</v>
          </cell>
          <cell r="CM95" t="str">
            <v>0</v>
          </cell>
          <cell r="CN95" t="str">
            <v>0</v>
          </cell>
          <cell r="CO95" t="str">
            <v>0</v>
          </cell>
          <cell r="CP95" t="str">
            <v>0</v>
          </cell>
          <cell r="CQ95" t="str">
            <v>0</v>
          </cell>
          <cell r="CR95" t="str">
            <v>0</v>
          </cell>
          <cell r="CS95" t="str">
            <v>0</v>
          </cell>
          <cell r="CT95" t="str">
            <v>0</v>
          </cell>
          <cell r="CV95" t="str">
            <v>0</v>
          </cell>
          <cell r="CW95" t="str">
            <v>0</v>
          </cell>
          <cell r="CX95" t="str">
            <v>0</v>
          </cell>
          <cell r="CY95" t="str">
            <v>0</v>
          </cell>
          <cell r="CZ95" t="str">
            <v>0</v>
          </cell>
          <cell r="DA95" t="str">
            <v>0</v>
          </cell>
          <cell r="DB95" t="str">
            <v>0</v>
          </cell>
          <cell r="DC95" t="str">
            <v>0</v>
          </cell>
          <cell r="DD95" t="str">
            <v>0</v>
          </cell>
          <cell r="DE95" t="str">
            <v>0</v>
          </cell>
          <cell r="DF95" t="str">
            <v>0</v>
          </cell>
          <cell r="DG95" t="str">
            <v>0</v>
          </cell>
          <cell r="DH95" t="str">
            <v>0</v>
          </cell>
          <cell r="DJ95" t="str">
            <v>0</v>
          </cell>
          <cell r="DK95" t="str">
            <v>0</v>
          </cell>
          <cell r="DL95" t="str">
            <v>0</v>
          </cell>
          <cell r="DM95" t="str">
            <v>0</v>
          </cell>
          <cell r="DN95" t="str">
            <v>0</v>
          </cell>
          <cell r="DO95" t="str">
            <v>0</v>
          </cell>
          <cell r="DP95" t="str">
            <v>0</v>
          </cell>
          <cell r="DQ95" t="str">
            <v>0</v>
          </cell>
          <cell r="DR95" t="str">
            <v>0</v>
          </cell>
          <cell r="DS95" t="str">
            <v>0</v>
          </cell>
          <cell r="DT95" t="str">
            <v>0</v>
          </cell>
          <cell r="DU95" t="str">
            <v>0</v>
          </cell>
          <cell r="DV95" t="str">
            <v>0</v>
          </cell>
        </row>
        <row r="96">
          <cell r="A96" t="str">
            <v>Taxes other than income taxes, utility  - Billed to Mid-Tex D 4081-40008</v>
          </cell>
          <cell r="B96" t="str">
            <v>0</v>
          </cell>
          <cell r="C96" t="str">
            <v>0</v>
          </cell>
          <cell r="D96" t="str">
            <v>0</v>
          </cell>
          <cell r="E96" t="str">
            <v>0</v>
          </cell>
          <cell r="F96" t="str">
            <v>0</v>
          </cell>
          <cell r="G96" t="str">
            <v>0</v>
          </cell>
          <cell r="H96" t="str">
            <v>0</v>
          </cell>
          <cell r="I96" t="str">
            <v>0</v>
          </cell>
          <cell r="J96" t="str">
            <v>0</v>
          </cell>
          <cell r="K96" t="str">
            <v>0</v>
          </cell>
          <cell r="L96" t="str">
            <v>0</v>
          </cell>
          <cell r="M96" t="str">
            <v>0</v>
          </cell>
          <cell r="N96" t="str">
            <v>0</v>
          </cell>
          <cell r="P96" t="str">
            <v>0</v>
          </cell>
          <cell r="Q96" t="str">
            <v>0</v>
          </cell>
          <cell r="R96" t="str">
            <v>0</v>
          </cell>
          <cell r="S96" t="str">
            <v>0</v>
          </cell>
          <cell r="T96" t="str">
            <v>0</v>
          </cell>
          <cell r="U96" t="str">
            <v>0</v>
          </cell>
          <cell r="V96" t="str">
            <v>0</v>
          </cell>
          <cell r="W96" t="str">
            <v>0</v>
          </cell>
          <cell r="X96" t="str">
            <v>0</v>
          </cell>
          <cell r="Y96" t="str">
            <v>0</v>
          </cell>
          <cell r="Z96" t="str">
            <v>0</v>
          </cell>
          <cell r="AA96" t="str">
            <v>0</v>
          </cell>
          <cell r="AB96" t="str">
            <v>0</v>
          </cell>
          <cell r="AD96" t="str">
            <v>0</v>
          </cell>
          <cell r="AE96" t="str">
            <v>0</v>
          </cell>
          <cell r="AF96" t="str">
            <v>0</v>
          </cell>
          <cell r="AG96" t="str">
            <v>0</v>
          </cell>
          <cell r="AH96" t="str">
            <v>0</v>
          </cell>
          <cell r="AI96" t="str">
            <v>0</v>
          </cell>
          <cell r="AJ96" t="str">
            <v>0</v>
          </cell>
          <cell r="AK96" t="str">
            <v>0</v>
          </cell>
          <cell r="AL96" t="str">
            <v>0</v>
          </cell>
          <cell r="AM96" t="str">
            <v>0</v>
          </cell>
          <cell r="AN96" t="str">
            <v>0</v>
          </cell>
          <cell r="AO96" t="str">
            <v>0</v>
          </cell>
          <cell r="AP96" t="str">
            <v>0</v>
          </cell>
          <cell r="AR96" t="str">
            <v>0</v>
          </cell>
          <cell r="AS96" t="str">
            <v>0</v>
          </cell>
          <cell r="AT96" t="str">
            <v>0</v>
          </cell>
          <cell r="AU96" t="str">
            <v>0</v>
          </cell>
          <cell r="AV96" t="str">
            <v>0</v>
          </cell>
          <cell r="AW96" t="str">
            <v>0</v>
          </cell>
          <cell r="AX96" t="str">
            <v>0</v>
          </cell>
          <cell r="AY96" t="str">
            <v>0</v>
          </cell>
          <cell r="AZ96" t="str">
            <v>0</v>
          </cell>
          <cell r="BA96" t="str">
            <v>0</v>
          </cell>
          <cell r="BB96" t="str">
            <v>0</v>
          </cell>
          <cell r="BC96" t="str">
            <v>0</v>
          </cell>
          <cell r="BD96" t="str">
            <v>0</v>
          </cell>
          <cell r="BF96" t="str">
            <v>0</v>
          </cell>
          <cell r="BG96" t="str">
            <v>0</v>
          </cell>
          <cell r="BH96" t="str">
            <v>0</v>
          </cell>
          <cell r="BI96" t="str">
            <v>0</v>
          </cell>
          <cell r="BJ96" t="str">
            <v>0</v>
          </cell>
          <cell r="BK96" t="str">
            <v>0</v>
          </cell>
          <cell r="BL96" t="str">
            <v>0</v>
          </cell>
          <cell r="BM96" t="str">
            <v>0</v>
          </cell>
          <cell r="BN96" t="str">
            <v>0</v>
          </cell>
          <cell r="BO96" t="str">
            <v>0</v>
          </cell>
          <cell r="BP96" t="str">
            <v>0</v>
          </cell>
          <cell r="BQ96" t="str">
            <v>0</v>
          </cell>
          <cell r="BR96" t="str">
            <v>0</v>
          </cell>
          <cell r="BT96" t="str">
            <v>0</v>
          </cell>
          <cell r="BU96" t="str">
            <v>0</v>
          </cell>
          <cell r="BV96" t="str">
            <v>0</v>
          </cell>
          <cell r="BW96" t="str">
            <v>0</v>
          </cell>
          <cell r="BX96" t="str">
            <v>0</v>
          </cell>
          <cell r="BY96" t="str">
            <v>0</v>
          </cell>
          <cell r="BZ96" t="str">
            <v>0</v>
          </cell>
          <cell r="CA96" t="str">
            <v>0</v>
          </cell>
          <cell r="CB96" t="str">
            <v>0</v>
          </cell>
          <cell r="CC96" t="str">
            <v>0</v>
          </cell>
          <cell r="CD96" t="str">
            <v>0</v>
          </cell>
          <cell r="CE96" t="str">
            <v>0</v>
          </cell>
          <cell r="CF96" t="str">
            <v>0</v>
          </cell>
          <cell r="CH96" t="str">
            <v>0</v>
          </cell>
          <cell r="CI96" t="str">
            <v>0</v>
          </cell>
          <cell r="CJ96" t="str">
            <v>0</v>
          </cell>
          <cell r="CK96" t="str">
            <v>0</v>
          </cell>
          <cell r="CL96" t="str">
            <v>0</v>
          </cell>
          <cell r="CM96" t="str">
            <v>0</v>
          </cell>
          <cell r="CN96" t="str">
            <v>0</v>
          </cell>
          <cell r="CO96" t="str">
            <v>0</v>
          </cell>
          <cell r="CP96" t="str">
            <v>0</v>
          </cell>
          <cell r="CQ96" t="str">
            <v>0</v>
          </cell>
          <cell r="CR96" t="str">
            <v>0</v>
          </cell>
          <cell r="CS96" t="str">
            <v>0</v>
          </cell>
          <cell r="CT96" t="str">
            <v>0</v>
          </cell>
          <cell r="CV96" t="str">
            <v>0</v>
          </cell>
          <cell r="CW96" t="str">
            <v>0</v>
          </cell>
          <cell r="CX96" t="str">
            <v>0</v>
          </cell>
          <cell r="CY96" t="str">
            <v>0</v>
          </cell>
          <cell r="CZ96" t="str">
            <v>0</v>
          </cell>
          <cell r="DA96" t="str">
            <v>0</v>
          </cell>
          <cell r="DB96" t="str">
            <v>0</v>
          </cell>
          <cell r="DC96" t="str">
            <v>0</v>
          </cell>
          <cell r="DD96" t="str">
            <v>0</v>
          </cell>
          <cell r="DE96" t="str">
            <v>0</v>
          </cell>
          <cell r="DF96" t="str">
            <v>0</v>
          </cell>
          <cell r="DG96" t="str">
            <v>0</v>
          </cell>
          <cell r="DH96" t="str">
            <v>0</v>
          </cell>
          <cell r="DJ96" t="str">
            <v>0</v>
          </cell>
          <cell r="DK96" t="str">
            <v>0</v>
          </cell>
          <cell r="DL96" t="str">
            <v>0</v>
          </cell>
          <cell r="DM96" t="str">
            <v>0</v>
          </cell>
          <cell r="DN96" t="str">
            <v>0</v>
          </cell>
          <cell r="DO96" t="str">
            <v>0</v>
          </cell>
          <cell r="DP96" t="str">
            <v>0</v>
          </cell>
          <cell r="DQ96" t="str">
            <v>0</v>
          </cell>
          <cell r="DR96" t="str">
            <v>0</v>
          </cell>
          <cell r="DS96" t="str">
            <v>0</v>
          </cell>
          <cell r="DT96" t="str">
            <v>0</v>
          </cell>
          <cell r="DU96" t="str">
            <v>0</v>
          </cell>
          <cell r="DV96" t="str">
            <v>0</v>
          </cell>
        </row>
        <row r="97">
          <cell r="A97" t="str">
            <v>Taxes other than income taxes, utility  - Billed to MS Div 4081-40009</v>
          </cell>
          <cell r="B97" t="str">
            <v>0</v>
          </cell>
          <cell r="C97" t="str">
            <v>0</v>
          </cell>
          <cell r="D97" t="str">
            <v>0</v>
          </cell>
          <cell r="E97" t="str">
            <v>0</v>
          </cell>
          <cell r="F97" t="str">
            <v>0</v>
          </cell>
          <cell r="G97" t="str">
            <v>0</v>
          </cell>
          <cell r="H97" t="str">
            <v>0</v>
          </cell>
          <cell r="I97" t="str">
            <v>0</v>
          </cell>
          <cell r="J97" t="str">
            <v>0</v>
          </cell>
          <cell r="K97" t="str">
            <v>0</v>
          </cell>
          <cell r="L97" t="str">
            <v>0</v>
          </cell>
          <cell r="M97" t="str">
            <v>0</v>
          </cell>
          <cell r="N97" t="str">
            <v>0</v>
          </cell>
          <cell r="P97" t="str">
            <v>0</v>
          </cell>
          <cell r="Q97" t="str">
            <v>0</v>
          </cell>
          <cell r="R97" t="str">
            <v>0</v>
          </cell>
          <cell r="S97" t="str">
            <v>0</v>
          </cell>
          <cell r="T97" t="str">
            <v>0</v>
          </cell>
          <cell r="U97" t="str">
            <v>0</v>
          </cell>
          <cell r="V97" t="str">
            <v>0</v>
          </cell>
          <cell r="W97" t="str">
            <v>0</v>
          </cell>
          <cell r="X97" t="str">
            <v>0</v>
          </cell>
          <cell r="Y97" t="str">
            <v>0</v>
          </cell>
          <cell r="Z97" t="str">
            <v>0</v>
          </cell>
          <cell r="AA97" t="str">
            <v>0</v>
          </cell>
          <cell r="AB97" t="str">
            <v>0</v>
          </cell>
          <cell r="AD97" t="str">
            <v>0</v>
          </cell>
          <cell r="AE97" t="str">
            <v>0</v>
          </cell>
          <cell r="AF97" t="str">
            <v>0</v>
          </cell>
          <cell r="AG97" t="str">
            <v>0</v>
          </cell>
          <cell r="AH97" t="str">
            <v>0</v>
          </cell>
          <cell r="AI97" t="str">
            <v>0</v>
          </cell>
          <cell r="AJ97" t="str">
            <v>0</v>
          </cell>
          <cell r="AK97" t="str">
            <v>0</v>
          </cell>
          <cell r="AL97" t="str">
            <v>0</v>
          </cell>
          <cell r="AM97" t="str">
            <v>0</v>
          </cell>
          <cell r="AN97" t="str">
            <v>0</v>
          </cell>
          <cell r="AO97" t="str">
            <v>0</v>
          </cell>
          <cell r="AP97" t="str">
            <v>0</v>
          </cell>
          <cell r="AR97" t="str">
            <v>0</v>
          </cell>
          <cell r="AS97" t="str">
            <v>0</v>
          </cell>
          <cell r="AT97" t="str">
            <v>0</v>
          </cell>
          <cell r="AU97" t="str">
            <v>0</v>
          </cell>
          <cell r="AV97" t="str">
            <v>0</v>
          </cell>
          <cell r="AW97" t="str">
            <v>0</v>
          </cell>
          <cell r="AX97" t="str">
            <v>0</v>
          </cell>
          <cell r="AY97" t="str">
            <v>0</v>
          </cell>
          <cell r="AZ97" t="str">
            <v>0</v>
          </cell>
          <cell r="BA97" t="str">
            <v>0</v>
          </cell>
          <cell r="BB97" t="str">
            <v>0</v>
          </cell>
          <cell r="BC97" t="str">
            <v>0</v>
          </cell>
          <cell r="BD97" t="str">
            <v>0</v>
          </cell>
          <cell r="BF97" t="str">
            <v>0</v>
          </cell>
          <cell r="BG97" t="str">
            <v>0</v>
          </cell>
          <cell r="BH97" t="str">
            <v>0</v>
          </cell>
          <cell r="BI97" t="str">
            <v>0</v>
          </cell>
          <cell r="BJ97" t="str">
            <v>0</v>
          </cell>
          <cell r="BK97" t="str">
            <v>0</v>
          </cell>
          <cell r="BL97" t="str">
            <v>0</v>
          </cell>
          <cell r="BM97" t="str">
            <v>0</v>
          </cell>
          <cell r="BN97" t="str">
            <v>0</v>
          </cell>
          <cell r="BO97" t="str">
            <v>0</v>
          </cell>
          <cell r="BP97" t="str">
            <v>0</v>
          </cell>
          <cell r="BQ97" t="str">
            <v>0</v>
          </cell>
          <cell r="BR97" t="str">
            <v>0</v>
          </cell>
          <cell r="BT97" t="str">
            <v>0</v>
          </cell>
          <cell r="BU97" t="str">
            <v>0</v>
          </cell>
          <cell r="BV97" t="str">
            <v>0</v>
          </cell>
          <cell r="BW97" t="str">
            <v>0</v>
          </cell>
          <cell r="BX97" t="str">
            <v>0</v>
          </cell>
          <cell r="BY97" t="str">
            <v>0</v>
          </cell>
          <cell r="BZ97" t="str">
            <v>0</v>
          </cell>
          <cell r="CA97" t="str">
            <v>0</v>
          </cell>
          <cell r="CB97" t="str">
            <v>0</v>
          </cell>
          <cell r="CC97" t="str">
            <v>0</v>
          </cell>
          <cell r="CD97" t="str">
            <v>0</v>
          </cell>
          <cell r="CE97" t="str">
            <v>0</v>
          </cell>
          <cell r="CF97" t="str">
            <v>0</v>
          </cell>
          <cell r="CH97" t="str">
            <v>0</v>
          </cell>
          <cell r="CI97" t="str">
            <v>0</v>
          </cell>
          <cell r="CJ97" t="str">
            <v>0</v>
          </cell>
          <cell r="CK97" t="str">
            <v>0</v>
          </cell>
          <cell r="CL97" t="str">
            <v>0</v>
          </cell>
          <cell r="CM97" t="str">
            <v>0</v>
          </cell>
          <cell r="CN97" t="str">
            <v>0</v>
          </cell>
          <cell r="CO97" t="str">
            <v>0</v>
          </cell>
          <cell r="CP97" t="str">
            <v>0</v>
          </cell>
          <cell r="CQ97" t="str">
            <v>0</v>
          </cell>
          <cell r="CR97" t="str">
            <v>0</v>
          </cell>
          <cell r="CS97" t="str">
            <v>0</v>
          </cell>
          <cell r="CT97" t="str">
            <v>0</v>
          </cell>
          <cell r="CV97" t="str">
            <v>0</v>
          </cell>
          <cell r="CW97" t="str">
            <v>0</v>
          </cell>
          <cell r="CX97" t="str">
            <v>0</v>
          </cell>
          <cell r="CY97" t="str">
            <v>0</v>
          </cell>
          <cell r="CZ97" t="str">
            <v>0</v>
          </cell>
          <cell r="DA97" t="str">
            <v>0</v>
          </cell>
          <cell r="DB97" t="str">
            <v>0</v>
          </cell>
          <cell r="DC97" t="str">
            <v>0</v>
          </cell>
          <cell r="DD97" t="str">
            <v>0</v>
          </cell>
          <cell r="DE97" t="str">
            <v>0</v>
          </cell>
          <cell r="DF97" t="str">
            <v>0</v>
          </cell>
          <cell r="DG97" t="str">
            <v>0</v>
          </cell>
          <cell r="DH97" t="str">
            <v>0</v>
          </cell>
          <cell r="DJ97" t="str">
            <v>0</v>
          </cell>
          <cell r="DK97" t="str">
            <v>0</v>
          </cell>
          <cell r="DL97" t="str">
            <v>0</v>
          </cell>
          <cell r="DM97" t="str">
            <v>0</v>
          </cell>
          <cell r="DN97" t="str">
            <v>0</v>
          </cell>
          <cell r="DO97" t="str">
            <v>0</v>
          </cell>
          <cell r="DP97" t="str">
            <v>0</v>
          </cell>
          <cell r="DQ97" t="str">
            <v>0</v>
          </cell>
          <cell r="DR97" t="str">
            <v>0</v>
          </cell>
          <cell r="DS97" t="str">
            <v>0</v>
          </cell>
          <cell r="DT97" t="str">
            <v>0</v>
          </cell>
          <cell r="DU97" t="str">
            <v>0</v>
          </cell>
          <cell r="DV97" t="str">
            <v>0</v>
          </cell>
        </row>
        <row r="98">
          <cell r="A98" t="str">
            <v>Taxes other than income taxes, utility  - Billed to Atmos Pip 4081-40010</v>
          </cell>
          <cell r="B98" t="str">
            <v>0</v>
          </cell>
          <cell r="C98" t="str">
            <v>0</v>
          </cell>
          <cell r="D98" t="str">
            <v>0</v>
          </cell>
          <cell r="E98" t="str">
            <v>0</v>
          </cell>
          <cell r="F98" t="str">
            <v>0</v>
          </cell>
          <cell r="G98" t="str">
            <v>0</v>
          </cell>
          <cell r="H98" t="str">
            <v>0</v>
          </cell>
          <cell r="I98" t="str">
            <v>0</v>
          </cell>
          <cell r="J98" t="str">
            <v>0</v>
          </cell>
          <cell r="K98" t="str">
            <v>0</v>
          </cell>
          <cell r="L98" t="str">
            <v>0</v>
          </cell>
          <cell r="M98" t="str">
            <v>0</v>
          </cell>
          <cell r="N98" t="str">
            <v>0</v>
          </cell>
          <cell r="P98" t="str">
            <v>0</v>
          </cell>
          <cell r="Q98" t="str">
            <v>0</v>
          </cell>
          <cell r="R98" t="str">
            <v>0</v>
          </cell>
          <cell r="S98" t="str">
            <v>0</v>
          </cell>
          <cell r="T98" t="str">
            <v>0</v>
          </cell>
          <cell r="U98" t="str">
            <v>0</v>
          </cell>
          <cell r="V98" t="str">
            <v>0</v>
          </cell>
          <cell r="W98" t="str">
            <v>0</v>
          </cell>
          <cell r="X98" t="str">
            <v>0</v>
          </cell>
          <cell r="Y98" t="str">
            <v>0</v>
          </cell>
          <cell r="Z98" t="str">
            <v>0</v>
          </cell>
          <cell r="AA98" t="str">
            <v>0</v>
          </cell>
          <cell r="AB98" t="str">
            <v>0</v>
          </cell>
          <cell r="AD98" t="str">
            <v>0</v>
          </cell>
          <cell r="AE98" t="str">
            <v>0</v>
          </cell>
          <cell r="AF98" t="str">
            <v>0</v>
          </cell>
          <cell r="AG98" t="str">
            <v>0</v>
          </cell>
          <cell r="AH98" t="str">
            <v>0</v>
          </cell>
          <cell r="AI98" t="str">
            <v>0</v>
          </cell>
          <cell r="AJ98" t="str">
            <v>0</v>
          </cell>
          <cell r="AK98" t="str">
            <v>0</v>
          </cell>
          <cell r="AL98" t="str">
            <v>0</v>
          </cell>
          <cell r="AM98" t="str">
            <v>0</v>
          </cell>
          <cell r="AN98" t="str">
            <v>0</v>
          </cell>
          <cell r="AO98" t="str">
            <v>0</v>
          </cell>
          <cell r="AP98" t="str">
            <v>0</v>
          </cell>
          <cell r="AR98" t="str">
            <v>0</v>
          </cell>
          <cell r="AS98" t="str">
            <v>0</v>
          </cell>
          <cell r="AT98" t="str">
            <v>0</v>
          </cell>
          <cell r="AU98" t="str">
            <v>0</v>
          </cell>
          <cell r="AV98" t="str">
            <v>0</v>
          </cell>
          <cell r="AW98" t="str">
            <v>0</v>
          </cell>
          <cell r="AX98" t="str">
            <v>0</v>
          </cell>
          <cell r="AY98" t="str">
            <v>0</v>
          </cell>
          <cell r="AZ98" t="str">
            <v>0</v>
          </cell>
          <cell r="BA98" t="str">
            <v>0</v>
          </cell>
          <cell r="BB98" t="str">
            <v>0</v>
          </cell>
          <cell r="BC98" t="str">
            <v>0</v>
          </cell>
          <cell r="BD98" t="str">
            <v>0</v>
          </cell>
          <cell r="BF98" t="str">
            <v>0</v>
          </cell>
          <cell r="BG98" t="str">
            <v>0</v>
          </cell>
          <cell r="BH98" t="str">
            <v>0</v>
          </cell>
          <cell r="BI98" t="str">
            <v>0</v>
          </cell>
          <cell r="BJ98" t="str">
            <v>0</v>
          </cell>
          <cell r="BK98" t="str">
            <v>0</v>
          </cell>
          <cell r="BL98" t="str">
            <v>0</v>
          </cell>
          <cell r="BM98" t="str">
            <v>0</v>
          </cell>
          <cell r="BN98" t="str">
            <v>0</v>
          </cell>
          <cell r="BO98" t="str">
            <v>0</v>
          </cell>
          <cell r="BP98" t="str">
            <v>0</v>
          </cell>
          <cell r="BQ98" t="str">
            <v>0</v>
          </cell>
          <cell r="BR98" t="str">
            <v>0</v>
          </cell>
          <cell r="BT98" t="str">
            <v>0</v>
          </cell>
          <cell r="BU98" t="str">
            <v>0</v>
          </cell>
          <cell r="BV98" t="str">
            <v>0</v>
          </cell>
          <cell r="BW98" t="str">
            <v>0</v>
          </cell>
          <cell r="BX98" t="str">
            <v>0</v>
          </cell>
          <cell r="BY98" t="str">
            <v>0</v>
          </cell>
          <cell r="BZ98" t="str">
            <v>0</v>
          </cell>
          <cell r="CA98" t="str">
            <v>0</v>
          </cell>
          <cell r="CB98" t="str">
            <v>0</v>
          </cell>
          <cell r="CC98" t="str">
            <v>0</v>
          </cell>
          <cell r="CD98" t="str">
            <v>0</v>
          </cell>
          <cell r="CE98" t="str">
            <v>0</v>
          </cell>
          <cell r="CF98" t="str">
            <v>0</v>
          </cell>
          <cell r="CH98" t="str">
            <v>0</v>
          </cell>
          <cell r="CI98" t="str">
            <v>0</v>
          </cell>
          <cell r="CJ98" t="str">
            <v>0</v>
          </cell>
          <cell r="CK98" t="str">
            <v>0</v>
          </cell>
          <cell r="CL98" t="str">
            <v>0</v>
          </cell>
          <cell r="CM98" t="str">
            <v>0</v>
          </cell>
          <cell r="CN98" t="str">
            <v>0</v>
          </cell>
          <cell r="CO98" t="str">
            <v>0</v>
          </cell>
          <cell r="CP98" t="str">
            <v>0</v>
          </cell>
          <cell r="CQ98" t="str">
            <v>0</v>
          </cell>
          <cell r="CR98" t="str">
            <v>0</v>
          </cell>
          <cell r="CS98" t="str">
            <v>0</v>
          </cell>
          <cell r="CT98" t="str">
            <v>0</v>
          </cell>
          <cell r="CV98" t="str">
            <v>0</v>
          </cell>
          <cell r="CW98" t="str">
            <v>0</v>
          </cell>
          <cell r="CX98" t="str">
            <v>0</v>
          </cell>
          <cell r="CY98" t="str">
            <v>0</v>
          </cell>
          <cell r="CZ98" t="str">
            <v>0</v>
          </cell>
          <cell r="DA98" t="str">
            <v>0</v>
          </cell>
          <cell r="DB98" t="str">
            <v>0</v>
          </cell>
          <cell r="DC98" t="str">
            <v>0</v>
          </cell>
          <cell r="DD98" t="str">
            <v>0</v>
          </cell>
          <cell r="DE98" t="str">
            <v>0</v>
          </cell>
          <cell r="DF98" t="str">
            <v>0</v>
          </cell>
          <cell r="DG98" t="str">
            <v>0</v>
          </cell>
          <cell r="DH98" t="str">
            <v>0</v>
          </cell>
          <cell r="DJ98" t="str">
            <v>0</v>
          </cell>
          <cell r="DK98" t="str">
            <v>0</v>
          </cell>
          <cell r="DL98" t="str">
            <v>0</v>
          </cell>
          <cell r="DM98" t="str">
            <v>0</v>
          </cell>
          <cell r="DN98" t="str">
            <v>0</v>
          </cell>
          <cell r="DO98" t="str">
            <v>0</v>
          </cell>
          <cell r="DP98" t="str">
            <v>0</v>
          </cell>
          <cell r="DQ98" t="str">
            <v>0</v>
          </cell>
          <cell r="DR98" t="str">
            <v>0</v>
          </cell>
          <cell r="DS98" t="str">
            <v>0</v>
          </cell>
          <cell r="DT98" t="str">
            <v>0</v>
          </cell>
          <cell r="DU98" t="str">
            <v>0</v>
          </cell>
          <cell r="DV98" t="str">
            <v>0</v>
          </cell>
        </row>
        <row r="99">
          <cell r="A99" t="str">
            <v>Taxes other than income taxes, utility  - Billing for Taxes O 4081-41124</v>
          </cell>
          <cell r="B99">
            <v>2018746.32</v>
          </cell>
          <cell r="C99">
            <v>168228.86</v>
          </cell>
          <cell r="D99">
            <v>168228.86</v>
          </cell>
          <cell r="E99">
            <v>168228.86</v>
          </cell>
          <cell r="F99">
            <v>168228.86</v>
          </cell>
          <cell r="G99">
            <v>168228.86</v>
          </cell>
          <cell r="H99">
            <v>168228.86</v>
          </cell>
          <cell r="I99">
            <v>168228.86</v>
          </cell>
          <cell r="J99">
            <v>168228.86</v>
          </cell>
          <cell r="K99">
            <v>168228.86</v>
          </cell>
          <cell r="L99">
            <v>168228.86</v>
          </cell>
          <cell r="M99">
            <v>168228.86</v>
          </cell>
          <cell r="N99">
            <v>168228.86</v>
          </cell>
          <cell r="P99" t="str">
            <v>0</v>
          </cell>
          <cell r="Q99" t="str">
            <v>0</v>
          </cell>
          <cell r="R99" t="str">
            <v>0</v>
          </cell>
          <cell r="S99" t="str">
            <v>0</v>
          </cell>
          <cell r="T99" t="str">
            <v>0</v>
          </cell>
          <cell r="U99" t="str">
            <v>0</v>
          </cell>
          <cell r="V99" t="str">
            <v>0</v>
          </cell>
          <cell r="W99" t="str">
            <v>0</v>
          </cell>
          <cell r="X99" t="str">
            <v>0</v>
          </cell>
          <cell r="Y99" t="str">
            <v>0</v>
          </cell>
          <cell r="Z99" t="str">
            <v>0</v>
          </cell>
          <cell r="AA99" t="str">
            <v>0</v>
          </cell>
          <cell r="AB99" t="str">
            <v>0</v>
          </cell>
          <cell r="AD99" t="str">
            <v>0</v>
          </cell>
          <cell r="AE99" t="str">
            <v>0</v>
          </cell>
          <cell r="AF99" t="str">
            <v>0</v>
          </cell>
          <cell r="AG99" t="str">
            <v>0</v>
          </cell>
          <cell r="AH99" t="str">
            <v>0</v>
          </cell>
          <cell r="AI99" t="str">
            <v>0</v>
          </cell>
          <cell r="AJ99" t="str">
            <v>0</v>
          </cell>
          <cell r="AK99" t="str">
            <v>0</v>
          </cell>
          <cell r="AL99" t="str">
            <v>0</v>
          </cell>
          <cell r="AM99" t="str">
            <v>0</v>
          </cell>
          <cell r="AN99" t="str">
            <v>0</v>
          </cell>
          <cell r="AO99" t="str">
            <v>0</v>
          </cell>
          <cell r="AP99" t="str">
            <v>0</v>
          </cell>
          <cell r="AR99">
            <v>535352</v>
          </cell>
          <cell r="AS99">
            <v>44613</v>
          </cell>
          <cell r="AT99">
            <v>44613</v>
          </cell>
          <cell r="AU99">
            <v>44613</v>
          </cell>
          <cell r="AV99">
            <v>44613</v>
          </cell>
          <cell r="AW99">
            <v>44613</v>
          </cell>
          <cell r="AX99">
            <v>44613</v>
          </cell>
          <cell r="AY99">
            <v>44613</v>
          </cell>
          <cell r="AZ99">
            <v>44613</v>
          </cell>
          <cell r="BA99">
            <v>44613</v>
          </cell>
          <cell r="BB99">
            <v>44613</v>
          </cell>
          <cell r="BC99">
            <v>44613</v>
          </cell>
          <cell r="BD99">
            <v>44609</v>
          </cell>
          <cell r="BF99" t="str">
            <v>0</v>
          </cell>
          <cell r="BG99" t="str">
            <v>0</v>
          </cell>
          <cell r="BH99" t="str">
            <v>0</v>
          </cell>
          <cell r="BI99" t="str">
            <v>0</v>
          </cell>
          <cell r="BJ99" t="str">
            <v>0</v>
          </cell>
          <cell r="BK99" t="str">
            <v>0</v>
          </cell>
          <cell r="BL99" t="str">
            <v>0</v>
          </cell>
          <cell r="BM99" t="str">
            <v>0</v>
          </cell>
          <cell r="BN99" t="str">
            <v>0</v>
          </cell>
          <cell r="BO99" t="str">
            <v>0</v>
          </cell>
          <cell r="BP99" t="str">
            <v>0</v>
          </cell>
          <cell r="BQ99" t="str">
            <v>0</v>
          </cell>
          <cell r="BR99" t="str">
            <v>0</v>
          </cell>
          <cell r="BT99">
            <v>16500</v>
          </cell>
          <cell r="BU99">
            <v>1375</v>
          </cell>
          <cell r="BV99">
            <v>1375</v>
          </cell>
          <cell r="BW99">
            <v>1375</v>
          </cell>
          <cell r="BX99">
            <v>1375</v>
          </cell>
          <cell r="BY99">
            <v>1375</v>
          </cell>
          <cell r="BZ99">
            <v>1375</v>
          </cell>
          <cell r="CA99">
            <v>1375</v>
          </cell>
          <cell r="CB99">
            <v>1375</v>
          </cell>
          <cell r="CC99">
            <v>1375</v>
          </cell>
          <cell r="CD99">
            <v>1375</v>
          </cell>
          <cell r="CE99">
            <v>1375</v>
          </cell>
          <cell r="CF99">
            <v>1375</v>
          </cell>
          <cell r="CH99" t="str">
            <v>0</v>
          </cell>
          <cell r="CI99" t="str">
            <v>0</v>
          </cell>
          <cell r="CJ99" t="str">
            <v>0</v>
          </cell>
          <cell r="CK99" t="str">
            <v>0</v>
          </cell>
          <cell r="CL99" t="str">
            <v>0</v>
          </cell>
          <cell r="CM99" t="str">
            <v>0</v>
          </cell>
          <cell r="CN99" t="str">
            <v>0</v>
          </cell>
          <cell r="CO99" t="str">
            <v>0</v>
          </cell>
          <cell r="CP99" t="str">
            <v>0</v>
          </cell>
          <cell r="CQ99" t="str">
            <v>0</v>
          </cell>
          <cell r="CR99" t="str">
            <v>0</v>
          </cell>
          <cell r="CS99" t="str">
            <v>0</v>
          </cell>
          <cell r="CT99" t="str">
            <v>0</v>
          </cell>
          <cell r="CV99" t="str">
            <v>0</v>
          </cell>
          <cell r="CW99" t="str">
            <v>0</v>
          </cell>
          <cell r="CX99" t="str">
            <v>0</v>
          </cell>
          <cell r="CY99" t="str">
            <v>0</v>
          </cell>
          <cell r="CZ99" t="str">
            <v>0</v>
          </cell>
          <cell r="DA99" t="str">
            <v>0</v>
          </cell>
          <cell r="DB99" t="str">
            <v>0</v>
          </cell>
          <cell r="DC99" t="str">
            <v>0</v>
          </cell>
          <cell r="DD99" t="str">
            <v>0</v>
          </cell>
          <cell r="DE99" t="str">
            <v>0</v>
          </cell>
          <cell r="DF99" t="str">
            <v>0</v>
          </cell>
          <cell r="DG99" t="str">
            <v>0</v>
          </cell>
          <cell r="DH99" t="str">
            <v>0</v>
          </cell>
          <cell r="DJ99" t="str">
            <v>0</v>
          </cell>
          <cell r="DK99" t="str">
            <v>0</v>
          </cell>
          <cell r="DL99" t="str">
            <v>0</v>
          </cell>
          <cell r="DM99" t="str">
            <v>0</v>
          </cell>
          <cell r="DN99" t="str">
            <v>0</v>
          </cell>
          <cell r="DO99" t="str">
            <v>0</v>
          </cell>
          <cell r="DP99" t="str">
            <v>0</v>
          </cell>
          <cell r="DQ99" t="str">
            <v>0</v>
          </cell>
          <cell r="DR99" t="str">
            <v>0</v>
          </cell>
          <cell r="DS99" t="str">
            <v>0</v>
          </cell>
          <cell r="DT99" t="str">
            <v>0</v>
          </cell>
          <cell r="DU99" t="str">
            <v>0</v>
          </cell>
          <cell r="DV99" t="str">
            <v>0</v>
          </cell>
        </row>
        <row r="100">
          <cell r="A100" t="str">
            <v>Taxes other than income taxes, utility  - Billing for CSC Dep 4081-41129</v>
          </cell>
          <cell r="B100" t="str">
            <v>0</v>
          </cell>
          <cell r="C100" t="str">
            <v>0</v>
          </cell>
          <cell r="D100" t="str">
            <v>0</v>
          </cell>
          <cell r="E100" t="str">
            <v>0</v>
          </cell>
          <cell r="F100" t="str">
            <v>0</v>
          </cell>
          <cell r="G100" t="str">
            <v>0</v>
          </cell>
          <cell r="H100" t="str">
            <v>0</v>
          </cell>
          <cell r="I100" t="str">
            <v>0</v>
          </cell>
          <cell r="J100" t="str">
            <v>0</v>
          </cell>
          <cell r="K100" t="str">
            <v>0</v>
          </cell>
          <cell r="L100" t="str">
            <v>0</v>
          </cell>
          <cell r="M100" t="str">
            <v>0</v>
          </cell>
          <cell r="N100" t="str">
            <v>0</v>
          </cell>
          <cell r="P100">
            <v>454269.84</v>
          </cell>
          <cell r="Q100">
            <v>37855.82</v>
          </cell>
          <cell r="R100">
            <v>37855.82</v>
          </cell>
          <cell r="S100">
            <v>37855.82</v>
          </cell>
          <cell r="T100">
            <v>37855.82</v>
          </cell>
          <cell r="U100">
            <v>37855.82</v>
          </cell>
          <cell r="V100">
            <v>37855.82</v>
          </cell>
          <cell r="W100">
            <v>37855.82</v>
          </cell>
          <cell r="X100">
            <v>37855.82</v>
          </cell>
          <cell r="Y100">
            <v>37855.82</v>
          </cell>
          <cell r="Z100">
            <v>37855.82</v>
          </cell>
          <cell r="AA100">
            <v>37855.82</v>
          </cell>
          <cell r="AB100">
            <v>37855.82</v>
          </cell>
          <cell r="AD100" t="str">
            <v>0</v>
          </cell>
          <cell r="AE100" t="str">
            <v>0</v>
          </cell>
          <cell r="AF100" t="str">
            <v>0</v>
          </cell>
          <cell r="AG100" t="str">
            <v>0</v>
          </cell>
          <cell r="AH100" t="str">
            <v>0</v>
          </cell>
          <cell r="AI100" t="str">
            <v>0</v>
          </cell>
          <cell r="AJ100" t="str">
            <v>0</v>
          </cell>
          <cell r="AK100" t="str">
            <v>0</v>
          </cell>
          <cell r="AL100" t="str">
            <v>0</v>
          </cell>
          <cell r="AM100" t="str">
            <v>0</v>
          </cell>
          <cell r="AN100" t="str">
            <v>0</v>
          </cell>
          <cell r="AO100" t="str">
            <v>0</v>
          </cell>
          <cell r="AP100" t="str">
            <v>0</v>
          </cell>
          <cell r="AR100" t="str">
            <v>0</v>
          </cell>
          <cell r="AS100" t="str">
            <v>0</v>
          </cell>
          <cell r="AT100" t="str">
            <v>0</v>
          </cell>
          <cell r="AU100" t="str">
            <v>0</v>
          </cell>
          <cell r="AV100" t="str">
            <v>0</v>
          </cell>
          <cell r="AW100" t="str">
            <v>0</v>
          </cell>
          <cell r="AX100" t="str">
            <v>0</v>
          </cell>
          <cell r="AY100" t="str">
            <v>0</v>
          </cell>
          <cell r="AZ100" t="str">
            <v>0</v>
          </cell>
          <cell r="BA100" t="str">
            <v>0</v>
          </cell>
          <cell r="BB100" t="str">
            <v>0</v>
          </cell>
          <cell r="BC100" t="str">
            <v>0</v>
          </cell>
          <cell r="BD100" t="str">
            <v>0</v>
          </cell>
          <cell r="BF100" t="str">
            <v>0</v>
          </cell>
          <cell r="BG100" t="str">
            <v>0</v>
          </cell>
          <cell r="BH100" t="str">
            <v>0</v>
          </cell>
          <cell r="BI100" t="str">
            <v>0</v>
          </cell>
          <cell r="BJ100" t="str">
            <v>0</v>
          </cell>
          <cell r="BK100" t="str">
            <v>0</v>
          </cell>
          <cell r="BL100" t="str">
            <v>0</v>
          </cell>
          <cell r="BM100" t="str">
            <v>0</v>
          </cell>
          <cell r="BN100" t="str">
            <v>0</v>
          </cell>
          <cell r="BO100" t="str">
            <v>0</v>
          </cell>
          <cell r="BP100" t="str">
            <v>0</v>
          </cell>
          <cell r="BQ100" t="str">
            <v>0</v>
          </cell>
          <cell r="BR100" t="str">
            <v>0</v>
          </cell>
          <cell r="BT100" t="str">
            <v>0</v>
          </cell>
          <cell r="BU100" t="str">
            <v>0</v>
          </cell>
          <cell r="BV100" t="str">
            <v>0</v>
          </cell>
          <cell r="BW100" t="str">
            <v>0</v>
          </cell>
          <cell r="BX100" t="str">
            <v>0</v>
          </cell>
          <cell r="BY100" t="str">
            <v>0</v>
          </cell>
          <cell r="BZ100" t="str">
            <v>0</v>
          </cell>
          <cell r="CA100" t="str">
            <v>0</v>
          </cell>
          <cell r="CB100" t="str">
            <v>0</v>
          </cell>
          <cell r="CC100" t="str">
            <v>0</v>
          </cell>
          <cell r="CD100" t="str">
            <v>0</v>
          </cell>
          <cell r="CE100" t="str">
            <v>0</v>
          </cell>
          <cell r="CF100" t="str">
            <v>0</v>
          </cell>
          <cell r="CH100" t="str">
            <v>0</v>
          </cell>
          <cell r="CI100" t="str">
            <v>0</v>
          </cell>
          <cell r="CJ100" t="str">
            <v>0</v>
          </cell>
          <cell r="CK100" t="str">
            <v>0</v>
          </cell>
          <cell r="CL100" t="str">
            <v>0</v>
          </cell>
          <cell r="CM100" t="str">
            <v>0</v>
          </cell>
          <cell r="CN100" t="str">
            <v>0</v>
          </cell>
          <cell r="CO100" t="str">
            <v>0</v>
          </cell>
          <cell r="CP100" t="str">
            <v>0</v>
          </cell>
          <cell r="CQ100" t="str">
            <v>0</v>
          </cell>
          <cell r="CR100" t="str">
            <v>0</v>
          </cell>
          <cell r="CS100" t="str">
            <v>0</v>
          </cell>
          <cell r="CT100" t="str">
            <v>0</v>
          </cell>
          <cell r="CV100" t="str">
            <v>0</v>
          </cell>
          <cell r="CW100" t="str">
            <v>0</v>
          </cell>
          <cell r="CX100" t="str">
            <v>0</v>
          </cell>
          <cell r="CY100" t="str">
            <v>0</v>
          </cell>
          <cell r="CZ100" t="str">
            <v>0</v>
          </cell>
          <cell r="DA100" t="str">
            <v>0</v>
          </cell>
          <cell r="DB100" t="str">
            <v>0</v>
          </cell>
          <cell r="DC100" t="str">
            <v>0</v>
          </cell>
          <cell r="DD100" t="str">
            <v>0</v>
          </cell>
          <cell r="DE100" t="str">
            <v>0</v>
          </cell>
          <cell r="DF100" t="str">
            <v>0</v>
          </cell>
          <cell r="DG100" t="str">
            <v>0</v>
          </cell>
          <cell r="DH100" t="str">
            <v>0</v>
          </cell>
          <cell r="DJ100" t="str">
            <v>0</v>
          </cell>
          <cell r="DK100" t="str">
            <v>0</v>
          </cell>
          <cell r="DL100" t="str">
            <v>0</v>
          </cell>
          <cell r="DM100" t="str">
            <v>0</v>
          </cell>
          <cell r="DN100" t="str">
            <v>0</v>
          </cell>
          <cell r="DO100" t="str">
            <v>0</v>
          </cell>
          <cell r="DP100" t="str">
            <v>0</v>
          </cell>
          <cell r="DQ100" t="str">
            <v>0</v>
          </cell>
          <cell r="DR100" t="str">
            <v>0</v>
          </cell>
          <cell r="DS100" t="str">
            <v>0</v>
          </cell>
          <cell r="DT100" t="str">
            <v>0</v>
          </cell>
          <cell r="DU100" t="str">
            <v>0</v>
          </cell>
          <cell r="DV100" t="str">
            <v>0</v>
          </cell>
        </row>
        <row r="101">
          <cell r="A101" t="str">
            <v>Taxes other than income taxes, utility  - Billing for SS Depr 4081-41130</v>
          </cell>
          <cell r="B101" t="str">
            <v>0</v>
          </cell>
          <cell r="C101" t="str">
            <v>0</v>
          </cell>
          <cell r="D101" t="str">
            <v>0</v>
          </cell>
          <cell r="E101" t="str">
            <v>0</v>
          </cell>
          <cell r="F101" t="str">
            <v>0</v>
          </cell>
          <cell r="G101" t="str">
            <v>0</v>
          </cell>
          <cell r="H101" t="str">
            <v>0</v>
          </cell>
          <cell r="I101" t="str">
            <v>0</v>
          </cell>
          <cell r="J101" t="str">
            <v>0</v>
          </cell>
          <cell r="K101" t="str">
            <v>0</v>
          </cell>
          <cell r="L101" t="str">
            <v>0</v>
          </cell>
          <cell r="M101" t="str">
            <v>0</v>
          </cell>
          <cell r="N101" t="str">
            <v>0</v>
          </cell>
          <cell r="P101" t="str">
            <v>0</v>
          </cell>
          <cell r="Q101" t="str">
            <v>0</v>
          </cell>
          <cell r="R101" t="str">
            <v>0</v>
          </cell>
          <cell r="S101" t="str">
            <v>0</v>
          </cell>
          <cell r="T101" t="str">
            <v>0</v>
          </cell>
          <cell r="U101" t="str">
            <v>0</v>
          </cell>
          <cell r="V101" t="str">
            <v>0</v>
          </cell>
          <cell r="W101" t="str">
            <v>0</v>
          </cell>
          <cell r="X101" t="str">
            <v>0</v>
          </cell>
          <cell r="Y101" t="str">
            <v>0</v>
          </cell>
          <cell r="Z101" t="str">
            <v>0</v>
          </cell>
          <cell r="AA101" t="str">
            <v>0</v>
          </cell>
          <cell r="AB101" t="str">
            <v>0</v>
          </cell>
          <cell r="AD101" t="str">
            <v>0</v>
          </cell>
          <cell r="AE101" t="str">
            <v>0</v>
          </cell>
          <cell r="AF101" t="str">
            <v>0</v>
          </cell>
          <cell r="AG101" t="str">
            <v>0</v>
          </cell>
          <cell r="AH101" t="str">
            <v>0</v>
          </cell>
          <cell r="AI101" t="str">
            <v>0</v>
          </cell>
          <cell r="AJ101" t="str">
            <v>0</v>
          </cell>
          <cell r="AK101" t="str">
            <v>0</v>
          </cell>
          <cell r="AL101" t="str">
            <v>0</v>
          </cell>
          <cell r="AM101" t="str">
            <v>0</v>
          </cell>
          <cell r="AN101" t="str">
            <v>0</v>
          </cell>
          <cell r="AO101" t="str">
            <v>0</v>
          </cell>
          <cell r="AP101" t="str">
            <v>0</v>
          </cell>
          <cell r="AR101" t="str">
            <v>0</v>
          </cell>
          <cell r="AS101" t="str">
            <v>0</v>
          </cell>
          <cell r="AT101" t="str">
            <v>0</v>
          </cell>
          <cell r="AU101" t="str">
            <v>0</v>
          </cell>
          <cell r="AV101" t="str">
            <v>0</v>
          </cell>
          <cell r="AW101" t="str">
            <v>0</v>
          </cell>
          <cell r="AX101" t="str">
            <v>0</v>
          </cell>
          <cell r="AY101" t="str">
            <v>0</v>
          </cell>
          <cell r="AZ101" t="str">
            <v>0</v>
          </cell>
          <cell r="BA101" t="str">
            <v>0</v>
          </cell>
          <cell r="BB101" t="str">
            <v>0</v>
          </cell>
          <cell r="BC101" t="str">
            <v>0</v>
          </cell>
          <cell r="BD101" t="str">
            <v>0</v>
          </cell>
          <cell r="BF101" t="str">
            <v>0</v>
          </cell>
          <cell r="BG101" t="str">
            <v>0</v>
          </cell>
          <cell r="BH101" t="str">
            <v>0</v>
          </cell>
          <cell r="BI101" t="str">
            <v>0</v>
          </cell>
          <cell r="BJ101" t="str">
            <v>0</v>
          </cell>
          <cell r="BK101" t="str">
            <v>0</v>
          </cell>
          <cell r="BL101" t="str">
            <v>0</v>
          </cell>
          <cell r="BM101" t="str">
            <v>0</v>
          </cell>
          <cell r="BN101" t="str">
            <v>0</v>
          </cell>
          <cell r="BO101" t="str">
            <v>0</v>
          </cell>
          <cell r="BP101" t="str">
            <v>0</v>
          </cell>
          <cell r="BQ101" t="str">
            <v>0</v>
          </cell>
          <cell r="BR101" t="str">
            <v>0</v>
          </cell>
          <cell r="BT101" t="str">
            <v>0</v>
          </cell>
          <cell r="BU101" t="str">
            <v>0</v>
          </cell>
          <cell r="BV101" t="str">
            <v>0</v>
          </cell>
          <cell r="BW101" t="str">
            <v>0</v>
          </cell>
          <cell r="BX101" t="str">
            <v>0</v>
          </cell>
          <cell r="BY101" t="str">
            <v>0</v>
          </cell>
          <cell r="BZ101" t="str">
            <v>0</v>
          </cell>
          <cell r="CA101" t="str">
            <v>0</v>
          </cell>
          <cell r="CB101" t="str">
            <v>0</v>
          </cell>
          <cell r="CC101" t="str">
            <v>0</v>
          </cell>
          <cell r="CD101" t="str">
            <v>0</v>
          </cell>
          <cell r="CE101" t="str">
            <v>0</v>
          </cell>
          <cell r="CF101" t="str">
            <v>0</v>
          </cell>
          <cell r="CH101" t="str">
            <v>0</v>
          </cell>
          <cell r="CI101" t="str">
            <v>0</v>
          </cell>
          <cell r="CJ101" t="str">
            <v>0</v>
          </cell>
          <cell r="CK101" t="str">
            <v>0</v>
          </cell>
          <cell r="CL101" t="str">
            <v>0</v>
          </cell>
          <cell r="CM101" t="str">
            <v>0</v>
          </cell>
          <cell r="CN101" t="str">
            <v>0</v>
          </cell>
          <cell r="CO101" t="str">
            <v>0</v>
          </cell>
          <cell r="CP101" t="str">
            <v>0</v>
          </cell>
          <cell r="CQ101" t="str">
            <v>0</v>
          </cell>
          <cell r="CR101" t="str">
            <v>0</v>
          </cell>
          <cell r="CS101" t="str">
            <v>0</v>
          </cell>
          <cell r="CT101" t="str">
            <v>0</v>
          </cell>
          <cell r="CV101" t="str">
            <v>0</v>
          </cell>
          <cell r="CW101" t="str">
            <v>0</v>
          </cell>
          <cell r="CX101" t="str">
            <v>0</v>
          </cell>
          <cell r="CY101" t="str">
            <v>0</v>
          </cell>
          <cell r="CZ101" t="str">
            <v>0</v>
          </cell>
          <cell r="DA101" t="str">
            <v>0</v>
          </cell>
          <cell r="DB101" t="str">
            <v>0</v>
          </cell>
          <cell r="DC101" t="str">
            <v>0</v>
          </cell>
          <cell r="DD101" t="str">
            <v>0</v>
          </cell>
          <cell r="DE101" t="str">
            <v>0</v>
          </cell>
          <cell r="DF101" t="str">
            <v>0</v>
          </cell>
          <cell r="DG101" t="str">
            <v>0</v>
          </cell>
          <cell r="DH101" t="str">
            <v>0</v>
          </cell>
          <cell r="DJ101" t="str">
            <v>0</v>
          </cell>
          <cell r="DK101" t="str">
            <v>0</v>
          </cell>
          <cell r="DL101" t="str">
            <v>0</v>
          </cell>
          <cell r="DM101" t="str">
            <v>0</v>
          </cell>
          <cell r="DN101" t="str">
            <v>0</v>
          </cell>
          <cell r="DO101" t="str">
            <v>0</v>
          </cell>
          <cell r="DP101" t="str">
            <v>0</v>
          </cell>
          <cell r="DQ101" t="str">
            <v>0</v>
          </cell>
          <cell r="DR101" t="str">
            <v>0</v>
          </cell>
          <cell r="DS101" t="str">
            <v>0</v>
          </cell>
          <cell r="DT101" t="str">
            <v>0</v>
          </cell>
          <cell r="DU101" t="str">
            <v>0</v>
          </cell>
          <cell r="DV101" t="str">
            <v>0</v>
          </cell>
        </row>
        <row r="102">
          <cell r="A102" t="str">
            <v>Taxes other than income taxes, utility  - UCG Misc Tax @ 3/31 4081-30111</v>
          </cell>
          <cell r="B102" t="str">
            <v>0</v>
          </cell>
          <cell r="C102" t="str">
            <v>0</v>
          </cell>
          <cell r="D102" t="str">
            <v>0</v>
          </cell>
          <cell r="E102" t="str">
            <v>0</v>
          </cell>
          <cell r="F102" t="str">
            <v>0</v>
          </cell>
          <cell r="G102" t="str">
            <v>0</v>
          </cell>
          <cell r="H102" t="str">
            <v>0</v>
          </cell>
          <cell r="I102" t="str">
            <v>0</v>
          </cell>
          <cell r="J102" t="str">
            <v>0</v>
          </cell>
          <cell r="K102" t="str">
            <v>0</v>
          </cell>
          <cell r="L102" t="str">
            <v>0</v>
          </cell>
          <cell r="M102" t="str">
            <v>0</v>
          </cell>
          <cell r="N102" t="str">
            <v>0</v>
          </cell>
          <cell r="P102" t="str">
            <v>0</v>
          </cell>
          <cell r="Q102" t="str">
            <v>0</v>
          </cell>
          <cell r="R102" t="str">
            <v>0</v>
          </cell>
          <cell r="S102" t="str">
            <v>0</v>
          </cell>
          <cell r="T102" t="str">
            <v>0</v>
          </cell>
          <cell r="U102" t="str">
            <v>0</v>
          </cell>
          <cell r="V102" t="str">
            <v>0</v>
          </cell>
          <cell r="W102" t="str">
            <v>0</v>
          </cell>
          <cell r="X102" t="str">
            <v>0</v>
          </cell>
          <cell r="Y102" t="str">
            <v>0</v>
          </cell>
          <cell r="Z102" t="str">
            <v>0</v>
          </cell>
          <cell r="AA102" t="str">
            <v>0</v>
          </cell>
          <cell r="AB102" t="str">
            <v>0</v>
          </cell>
          <cell r="AD102" t="str">
            <v>0</v>
          </cell>
          <cell r="AE102" t="str">
            <v>0</v>
          </cell>
          <cell r="AF102" t="str">
            <v>0</v>
          </cell>
          <cell r="AG102" t="str">
            <v>0</v>
          </cell>
          <cell r="AH102" t="str">
            <v>0</v>
          </cell>
          <cell r="AI102" t="str">
            <v>0</v>
          </cell>
          <cell r="AJ102" t="str">
            <v>0</v>
          </cell>
          <cell r="AK102" t="str">
            <v>0</v>
          </cell>
          <cell r="AL102" t="str">
            <v>0</v>
          </cell>
          <cell r="AM102" t="str">
            <v>0</v>
          </cell>
          <cell r="AN102" t="str">
            <v>0</v>
          </cell>
          <cell r="AO102" t="str">
            <v>0</v>
          </cell>
          <cell r="AP102" t="str">
            <v>0</v>
          </cell>
          <cell r="AR102" t="str">
            <v>0</v>
          </cell>
          <cell r="AS102" t="str">
            <v>0</v>
          </cell>
          <cell r="AT102" t="str">
            <v>0</v>
          </cell>
          <cell r="AU102" t="str">
            <v>0</v>
          </cell>
          <cell r="AV102" t="str">
            <v>0</v>
          </cell>
          <cell r="AW102" t="str">
            <v>0</v>
          </cell>
          <cell r="AX102" t="str">
            <v>0</v>
          </cell>
          <cell r="AY102" t="str">
            <v>0</v>
          </cell>
          <cell r="AZ102" t="str">
            <v>0</v>
          </cell>
          <cell r="BA102" t="str">
            <v>0</v>
          </cell>
          <cell r="BB102" t="str">
            <v>0</v>
          </cell>
          <cell r="BC102" t="str">
            <v>0</v>
          </cell>
          <cell r="BD102" t="str">
            <v>0</v>
          </cell>
          <cell r="BF102" t="str">
            <v>0</v>
          </cell>
          <cell r="BG102" t="str">
            <v>0</v>
          </cell>
          <cell r="BH102" t="str">
            <v>0</v>
          </cell>
          <cell r="BI102" t="str">
            <v>0</v>
          </cell>
          <cell r="BJ102" t="str">
            <v>0</v>
          </cell>
          <cell r="BK102" t="str">
            <v>0</v>
          </cell>
          <cell r="BL102" t="str">
            <v>0</v>
          </cell>
          <cell r="BM102" t="str">
            <v>0</v>
          </cell>
          <cell r="BN102" t="str">
            <v>0</v>
          </cell>
          <cell r="BO102" t="str">
            <v>0</v>
          </cell>
          <cell r="BP102" t="str">
            <v>0</v>
          </cell>
          <cell r="BQ102" t="str">
            <v>0</v>
          </cell>
          <cell r="BR102" t="str">
            <v>0</v>
          </cell>
          <cell r="BT102" t="str">
            <v>0</v>
          </cell>
          <cell r="BU102" t="str">
            <v>0</v>
          </cell>
          <cell r="BV102" t="str">
            <v>0</v>
          </cell>
          <cell r="BW102" t="str">
            <v>0</v>
          </cell>
          <cell r="BX102" t="str">
            <v>0</v>
          </cell>
          <cell r="BY102" t="str">
            <v>0</v>
          </cell>
          <cell r="BZ102" t="str">
            <v>0</v>
          </cell>
          <cell r="CA102" t="str">
            <v>0</v>
          </cell>
          <cell r="CB102" t="str">
            <v>0</v>
          </cell>
          <cell r="CC102" t="str">
            <v>0</v>
          </cell>
          <cell r="CD102" t="str">
            <v>0</v>
          </cell>
          <cell r="CE102" t="str">
            <v>0</v>
          </cell>
          <cell r="CF102" t="str">
            <v>0</v>
          </cell>
          <cell r="CH102" t="str">
            <v>0</v>
          </cell>
          <cell r="CI102" t="str">
            <v>0</v>
          </cell>
          <cell r="CJ102" t="str">
            <v>0</v>
          </cell>
          <cell r="CK102" t="str">
            <v>0</v>
          </cell>
          <cell r="CL102" t="str">
            <v>0</v>
          </cell>
          <cell r="CM102" t="str">
            <v>0</v>
          </cell>
          <cell r="CN102" t="str">
            <v>0</v>
          </cell>
          <cell r="CO102" t="str">
            <v>0</v>
          </cell>
          <cell r="CP102" t="str">
            <v>0</v>
          </cell>
          <cell r="CQ102" t="str">
            <v>0</v>
          </cell>
          <cell r="CR102" t="str">
            <v>0</v>
          </cell>
          <cell r="CS102" t="str">
            <v>0</v>
          </cell>
          <cell r="CT102" t="str">
            <v>0</v>
          </cell>
          <cell r="CV102" t="str">
            <v>0</v>
          </cell>
          <cell r="CW102" t="str">
            <v>0</v>
          </cell>
          <cell r="CX102" t="str">
            <v>0</v>
          </cell>
          <cell r="CY102" t="str">
            <v>0</v>
          </cell>
          <cell r="CZ102" t="str">
            <v>0</v>
          </cell>
          <cell r="DA102" t="str">
            <v>0</v>
          </cell>
          <cell r="DB102" t="str">
            <v>0</v>
          </cell>
          <cell r="DC102" t="str">
            <v>0</v>
          </cell>
          <cell r="DD102" t="str">
            <v>0</v>
          </cell>
          <cell r="DE102" t="str">
            <v>0</v>
          </cell>
          <cell r="DF102" t="str">
            <v>0</v>
          </cell>
          <cell r="DG102" t="str">
            <v>0</v>
          </cell>
          <cell r="DH102" t="str">
            <v>0</v>
          </cell>
          <cell r="DJ102" t="str">
            <v>0</v>
          </cell>
          <cell r="DK102" t="str">
            <v>0</v>
          </cell>
          <cell r="DL102" t="str">
            <v>0</v>
          </cell>
          <cell r="DM102" t="str">
            <v>0</v>
          </cell>
          <cell r="DN102" t="str">
            <v>0</v>
          </cell>
          <cell r="DO102" t="str">
            <v>0</v>
          </cell>
          <cell r="DP102" t="str">
            <v>0</v>
          </cell>
          <cell r="DQ102" t="str">
            <v>0</v>
          </cell>
          <cell r="DR102" t="str">
            <v>0</v>
          </cell>
          <cell r="DS102" t="str">
            <v>0</v>
          </cell>
          <cell r="DT102" t="str">
            <v>0</v>
          </cell>
          <cell r="DU102" t="str">
            <v>0</v>
          </cell>
          <cell r="DV102" t="str">
            <v>0</v>
          </cell>
        </row>
        <row r="103">
          <cell r="A103" t="str">
            <v>Taxes other than income taxes, utility  - Dot Transmission Us 4081-30108</v>
          </cell>
          <cell r="B103">
            <v>60120</v>
          </cell>
          <cell r="C103">
            <v>5010</v>
          </cell>
          <cell r="D103">
            <v>5010</v>
          </cell>
          <cell r="E103">
            <v>5010</v>
          </cell>
          <cell r="F103">
            <v>5010</v>
          </cell>
          <cell r="G103">
            <v>5010</v>
          </cell>
          <cell r="H103">
            <v>5010</v>
          </cell>
          <cell r="I103">
            <v>5010</v>
          </cell>
          <cell r="J103">
            <v>5010</v>
          </cell>
          <cell r="K103">
            <v>5010</v>
          </cell>
          <cell r="L103">
            <v>5010</v>
          </cell>
          <cell r="M103">
            <v>5010</v>
          </cell>
          <cell r="N103">
            <v>5010</v>
          </cell>
          <cell r="P103">
            <v>48343</v>
          </cell>
          <cell r="Q103" t="str">
            <v>0</v>
          </cell>
          <cell r="R103" t="str">
            <v>0</v>
          </cell>
          <cell r="S103" t="str">
            <v>0</v>
          </cell>
          <cell r="T103" t="str">
            <v>0</v>
          </cell>
          <cell r="U103">
            <v>48343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D103" t="str">
            <v>0</v>
          </cell>
          <cell r="AE103" t="str">
            <v>0</v>
          </cell>
          <cell r="AF103" t="str">
            <v>0</v>
          </cell>
          <cell r="AG103" t="str">
            <v>0</v>
          </cell>
          <cell r="AH103" t="str">
            <v>0</v>
          </cell>
          <cell r="AI103" t="str">
            <v>0</v>
          </cell>
          <cell r="AJ103" t="str">
            <v>0</v>
          </cell>
          <cell r="AK103" t="str">
            <v>0</v>
          </cell>
          <cell r="AL103" t="str">
            <v>0</v>
          </cell>
          <cell r="AM103" t="str">
            <v>0</v>
          </cell>
          <cell r="AN103" t="str">
            <v>0</v>
          </cell>
          <cell r="AO103" t="str">
            <v>0</v>
          </cell>
          <cell r="AP103" t="str">
            <v>0</v>
          </cell>
          <cell r="AR103">
            <v>1077150</v>
          </cell>
          <cell r="AS103">
            <v>89762</v>
          </cell>
          <cell r="AT103">
            <v>89762</v>
          </cell>
          <cell r="AU103">
            <v>89762</v>
          </cell>
          <cell r="AV103">
            <v>89762</v>
          </cell>
          <cell r="AW103">
            <v>89762</v>
          </cell>
          <cell r="AX103">
            <v>89762</v>
          </cell>
          <cell r="AY103">
            <v>89762</v>
          </cell>
          <cell r="AZ103">
            <v>89762</v>
          </cell>
          <cell r="BA103">
            <v>89762</v>
          </cell>
          <cell r="BB103">
            <v>89764</v>
          </cell>
          <cell r="BC103">
            <v>89764</v>
          </cell>
          <cell r="BD103">
            <v>89764</v>
          </cell>
          <cell r="BF103" t="str">
            <v>0</v>
          </cell>
          <cell r="BG103" t="str">
            <v>0</v>
          </cell>
          <cell r="BH103" t="str">
            <v>0</v>
          </cell>
          <cell r="BI103" t="str">
            <v>0</v>
          </cell>
          <cell r="BJ103" t="str">
            <v>0</v>
          </cell>
          <cell r="BK103" t="str">
            <v>0</v>
          </cell>
          <cell r="BL103" t="str">
            <v>0</v>
          </cell>
          <cell r="BM103" t="str">
            <v>0</v>
          </cell>
          <cell r="BN103" t="str">
            <v>0</v>
          </cell>
          <cell r="BO103" t="str">
            <v>0</v>
          </cell>
          <cell r="BP103" t="str">
            <v>0</v>
          </cell>
          <cell r="BQ103" t="str">
            <v>0</v>
          </cell>
          <cell r="BR103" t="str">
            <v>0</v>
          </cell>
          <cell r="BT103" t="str">
            <v>0</v>
          </cell>
          <cell r="BU103" t="str">
            <v>0</v>
          </cell>
          <cell r="BV103" t="str">
            <v>0</v>
          </cell>
          <cell r="BW103" t="str">
            <v>0</v>
          </cell>
          <cell r="BX103" t="str">
            <v>0</v>
          </cell>
          <cell r="BY103" t="str">
            <v>0</v>
          </cell>
          <cell r="BZ103" t="str">
            <v>0</v>
          </cell>
          <cell r="CA103" t="str">
            <v>0</v>
          </cell>
          <cell r="CB103" t="str">
            <v>0</v>
          </cell>
          <cell r="CC103" t="str">
            <v>0</v>
          </cell>
          <cell r="CD103" t="str">
            <v>0</v>
          </cell>
          <cell r="CE103" t="str">
            <v>0</v>
          </cell>
          <cell r="CF103" t="str">
            <v>0</v>
          </cell>
          <cell r="CH103" t="str">
            <v>0</v>
          </cell>
          <cell r="CI103" t="str">
            <v>0</v>
          </cell>
          <cell r="CJ103" t="str">
            <v>0</v>
          </cell>
          <cell r="CK103" t="str">
            <v>0</v>
          </cell>
          <cell r="CL103" t="str">
            <v>0</v>
          </cell>
          <cell r="CM103" t="str">
            <v>0</v>
          </cell>
          <cell r="CN103" t="str">
            <v>0</v>
          </cell>
          <cell r="CO103" t="str">
            <v>0</v>
          </cell>
          <cell r="CP103" t="str">
            <v>0</v>
          </cell>
          <cell r="CQ103" t="str">
            <v>0</v>
          </cell>
          <cell r="CR103" t="str">
            <v>0</v>
          </cell>
          <cell r="CS103" t="str">
            <v>0</v>
          </cell>
          <cell r="CT103" t="str">
            <v>0</v>
          </cell>
          <cell r="CV103" t="str">
            <v>0</v>
          </cell>
          <cell r="CW103" t="str">
            <v>0</v>
          </cell>
          <cell r="CX103" t="str">
            <v>0</v>
          </cell>
          <cell r="CY103" t="str">
            <v>0</v>
          </cell>
          <cell r="CZ103" t="str">
            <v>0</v>
          </cell>
          <cell r="DA103" t="str">
            <v>0</v>
          </cell>
          <cell r="DB103" t="str">
            <v>0</v>
          </cell>
          <cell r="DC103" t="str">
            <v>0</v>
          </cell>
          <cell r="DD103" t="str">
            <v>0</v>
          </cell>
          <cell r="DE103" t="str">
            <v>0</v>
          </cell>
          <cell r="DF103" t="str">
            <v>0</v>
          </cell>
          <cell r="DG103" t="str">
            <v>0</v>
          </cell>
          <cell r="DH103" t="str">
            <v>0</v>
          </cell>
          <cell r="DJ103" t="str">
            <v>0</v>
          </cell>
          <cell r="DK103" t="str">
            <v>0</v>
          </cell>
          <cell r="DL103" t="str">
            <v>0</v>
          </cell>
          <cell r="DM103" t="str">
            <v>0</v>
          </cell>
          <cell r="DN103" t="str">
            <v>0</v>
          </cell>
          <cell r="DO103" t="str">
            <v>0</v>
          </cell>
          <cell r="DP103" t="str">
            <v>0</v>
          </cell>
          <cell r="DQ103" t="str">
            <v>0</v>
          </cell>
          <cell r="DR103" t="str">
            <v>0</v>
          </cell>
          <cell r="DS103" t="str">
            <v>0</v>
          </cell>
          <cell r="DT103" t="str">
            <v>0</v>
          </cell>
          <cell r="DU103" t="str">
            <v>0</v>
          </cell>
          <cell r="DV103" t="str">
            <v>0</v>
          </cell>
        </row>
        <row r="104">
          <cell r="A104" t="str">
            <v>Taxes other than income taxes, utility  - Taxes Property And  4081-30102</v>
          </cell>
          <cell r="B104" t="str">
            <v>0</v>
          </cell>
          <cell r="C104" t="str">
            <v>0</v>
          </cell>
          <cell r="D104" t="str">
            <v>0</v>
          </cell>
          <cell r="E104" t="str">
            <v>0</v>
          </cell>
          <cell r="F104" t="str">
            <v>0</v>
          </cell>
          <cell r="G104" t="str">
            <v>0</v>
          </cell>
          <cell r="H104" t="str">
            <v>0</v>
          </cell>
          <cell r="I104" t="str">
            <v>0</v>
          </cell>
          <cell r="J104" t="str">
            <v>0</v>
          </cell>
          <cell r="K104" t="str">
            <v>0</v>
          </cell>
          <cell r="L104" t="str">
            <v>0</v>
          </cell>
          <cell r="M104" t="str">
            <v>0</v>
          </cell>
          <cell r="N104" t="str">
            <v>0</v>
          </cell>
          <cell r="P104">
            <v>33117</v>
          </cell>
          <cell r="Q104" t="str">
            <v>0</v>
          </cell>
          <cell r="R104">
            <v>5495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27622</v>
          </cell>
          <cell r="AD104" t="str">
            <v>0</v>
          </cell>
          <cell r="AE104" t="str">
            <v>0</v>
          </cell>
          <cell r="AF104" t="str">
            <v>0</v>
          </cell>
          <cell r="AG104" t="str">
            <v>0</v>
          </cell>
          <cell r="AH104" t="str">
            <v>0</v>
          </cell>
          <cell r="AI104" t="str">
            <v>0</v>
          </cell>
          <cell r="AJ104" t="str">
            <v>0</v>
          </cell>
          <cell r="AK104" t="str">
            <v>0</v>
          </cell>
          <cell r="AL104" t="str">
            <v>0</v>
          </cell>
          <cell r="AM104" t="str">
            <v>0</v>
          </cell>
          <cell r="AN104" t="str">
            <v>0</v>
          </cell>
          <cell r="AO104" t="str">
            <v>0</v>
          </cell>
          <cell r="AP104" t="str">
            <v>0</v>
          </cell>
          <cell r="AR104" t="str">
            <v>0</v>
          </cell>
          <cell r="AS104" t="str">
            <v>0</v>
          </cell>
          <cell r="AT104" t="str">
            <v>0</v>
          </cell>
          <cell r="AU104" t="str">
            <v>0</v>
          </cell>
          <cell r="AV104" t="str">
            <v>0</v>
          </cell>
          <cell r="AW104" t="str">
            <v>0</v>
          </cell>
          <cell r="AX104" t="str">
            <v>0</v>
          </cell>
          <cell r="AY104" t="str">
            <v>0</v>
          </cell>
          <cell r="AZ104" t="str">
            <v>0</v>
          </cell>
          <cell r="BA104" t="str">
            <v>0</v>
          </cell>
          <cell r="BB104" t="str">
            <v>0</v>
          </cell>
          <cell r="BC104" t="str">
            <v>0</v>
          </cell>
          <cell r="BD104" t="str">
            <v>0</v>
          </cell>
          <cell r="BF104" t="str">
            <v>0</v>
          </cell>
          <cell r="BG104" t="str">
            <v>0</v>
          </cell>
          <cell r="BH104" t="str">
            <v>0</v>
          </cell>
          <cell r="BI104" t="str">
            <v>0</v>
          </cell>
          <cell r="BJ104" t="str">
            <v>0</v>
          </cell>
          <cell r="BK104" t="str">
            <v>0</v>
          </cell>
          <cell r="BL104" t="str">
            <v>0</v>
          </cell>
          <cell r="BM104" t="str">
            <v>0</v>
          </cell>
          <cell r="BN104" t="str">
            <v>0</v>
          </cell>
          <cell r="BO104" t="str">
            <v>0</v>
          </cell>
          <cell r="BP104" t="str">
            <v>0</v>
          </cell>
          <cell r="BQ104" t="str">
            <v>0</v>
          </cell>
          <cell r="BR104" t="str">
            <v>0</v>
          </cell>
          <cell r="BT104" t="str">
            <v>0</v>
          </cell>
          <cell r="BU104" t="str">
            <v>0</v>
          </cell>
          <cell r="BV104" t="str">
            <v>0</v>
          </cell>
          <cell r="BW104" t="str">
            <v>0</v>
          </cell>
          <cell r="BX104" t="str">
            <v>0</v>
          </cell>
          <cell r="BY104" t="str">
            <v>0</v>
          </cell>
          <cell r="BZ104" t="str">
            <v>0</v>
          </cell>
          <cell r="CA104" t="str">
            <v>0</v>
          </cell>
          <cell r="CB104" t="str">
            <v>0</v>
          </cell>
          <cell r="CC104" t="str">
            <v>0</v>
          </cell>
          <cell r="CD104" t="str">
            <v>0</v>
          </cell>
          <cell r="CE104" t="str">
            <v>0</v>
          </cell>
          <cell r="CF104" t="str">
            <v>0</v>
          </cell>
          <cell r="CH104" t="str">
            <v>0</v>
          </cell>
          <cell r="CI104" t="str">
            <v>0</v>
          </cell>
          <cell r="CJ104" t="str">
            <v>0</v>
          </cell>
          <cell r="CK104" t="str">
            <v>0</v>
          </cell>
          <cell r="CL104" t="str">
            <v>0</v>
          </cell>
          <cell r="CM104" t="str">
            <v>0</v>
          </cell>
          <cell r="CN104" t="str">
            <v>0</v>
          </cell>
          <cell r="CO104" t="str">
            <v>0</v>
          </cell>
          <cell r="CP104" t="str">
            <v>0</v>
          </cell>
          <cell r="CQ104" t="str">
            <v>0</v>
          </cell>
          <cell r="CR104" t="str">
            <v>0</v>
          </cell>
          <cell r="CS104" t="str">
            <v>0</v>
          </cell>
          <cell r="CT104" t="str">
            <v>0</v>
          </cell>
          <cell r="CV104" t="str">
            <v>0</v>
          </cell>
          <cell r="CW104" t="str">
            <v>0</v>
          </cell>
          <cell r="CX104" t="str">
            <v>0</v>
          </cell>
          <cell r="CY104" t="str">
            <v>0</v>
          </cell>
          <cell r="CZ104" t="str">
            <v>0</v>
          </cell>
          <cell r="DA104" t="str">
            <v>0</v>
          </cell>
          <cell r="DB104" t="str">
            <v>0</v>
          </cell>
          <cell r="DC104" t="str">
            <v>0</v>
          </cell>
          <cell r="DD104" t="str">
            <v>0</v>
          </cell>
          <cell r="DE104" t="str">
            <v>0</v>
          </cell>
          <cell r="DF104" t="str">
            <v>0</v>
          </cell>
          <cell r="DG104" t="str">
            <v>0</v>
          </cell>
          <cell r="DH104" t="str">
            <v>0</v>
          </cell>
          <cell r="DJ104" t="str">
            <v>0</v>
          </cell>
          <cell r="DK104" t="str">
            <v>0</v>
          </cell>
          <cell r="DL104" t="str">
            <v>0</v>
          </cell>
          <cell r="DM104" t="str">
            <v>0</v>
          </cell>
          <cell r="DN104" t="str">
            <v>0</v>
          </cell>
          <cell r="DO104" t="str">
            <v>0</v>
          </cell>
          <cell r="DP104" t="str">
            <v>0</v>
          </cell>
          <cell r="DQ104" t="str">
            <v>0</v>
          </cell>
          <cell r="DR104" t="str">
            <v>0</v>
          </cell>
          <cell r="DS104" t="str">
            <v>0</v>
          </cell>
          <cell r="DT104" t="str">
            <v>0</v>
          </cell>
          <cell r="DU104" t="str">
            <v>0</v>
          </cell>
          <cell r="DV104" t="str">
            <v>0</v>
          </cell>
        </row>
        <row r="105">
          <cell r="A105" t="str">
            <v>Taxes other than income taxes, utility  - State Supv &amp; Inspec 4081-30104</v>
          </cell>
          <cell r="B105" t="str">
            <v>0</v>
          </cell>
          <cell r="C105" t="str">
            <v>0</v>
          </cell>
          <cell r="D105" t="str">
            <v>0</v>
          </cell>
          <cell r="E105" t="str">
            <v>0</v>
          </cell>
          <cell r="F105" t="str">
            <v>0</v>
          </cell>
          <cell r="G105" t="str">
            <v>0</v>
          </cell>
          <cell r="H105" t="str">
            <v>0</v>
          </cell>
          <cell r="I105" t="str">
            <v>0</v>
          </cell>
          <cell r="J105" t="str">
            <v>0</v>
          </cell>
          <cell r="K105" t="str">
            <v>0</v>
          </cell>
          <cell r="L105" t="str">
            <v>0</v>
          </cell>
          <cell r="M105" t="str">
            <v>0</v>
          </cell>
          <cell r="N105" t="str">
            <v>0</v>
          </cell>
          <cell r="P105" t="str">
            <v>0</v>
          </cell>
          <cell r="Q105" t="str">
            <v>0</v>
          </cell>
          <cell r="R105" t="str">
            <v>0</v>
          </cell>
          <cell r="S105" t="str">
            <v>0</v>
          </cell>
          <cell r="T105" t="str">
            <v>0</v>
          </cell>
          <cell r="U105" t="str">
            <v>0</v>
          </cell>
          <cell r="V105" t="str">
            <v>0</v>
          </cell>
          <cell r="W105" t="str">
            <v>0</v>
          </cell>
          <cell r="X105" t="str">
            <v>0</v>
          </cell>
          <cell r="Y105" t="str">
            <v>0</v>
          </cell>
          <cell r="Z105" t="str">
            <v>0</v>
          </cell>
          <cell r="AA105" t="str">
            <v>0</v>
          </cell>
          <cell r="AB105" t="str">
            <v>0</v>
          </cell>
          <cell r="AD105" t="str">
            <v>0</v>
          </cell>
          <cell r="AE105" t="str">
            <v>0</v>
          </cell>
          <cell r="AF105" t="str">
            <v>0</v>
          </cell>
          <cell r="AG105" t="str">
            <v>0</v>
          </cell>
          <cell r="AH105" t="str">
            <v>0</v>
          </cell>
          <cell r="AI105" t="str">
            <v>0</v>
          </cell>
          <cell r="AJ105" t="str">
            <v>0</v>
          </cell>
          <cell r="AK105" t="str">
            <v>0</v>
          </cell>
          <cell r="AL105" t="str">
            <v>0</v>
          </cell>
          <cell r="AM105" t="str">
            <v>0</v>
          </cell>
          <cell r="AN105" t="str">
            <v>0</v>
          </cell>
          <cell r="AO105" t="str">
            <v>0</v>
          </cell>
          <cell r="AP105" t="str">
            <v>0</v>
          </cell>
          <cell r="AR105" t="str">
            <v>0</v>
          </cell>
          <cell r="AS105" t="str">
            <v>0</v>
          </cell>
          <cell r="AT105" t="str">
            <v>0</v>
          </cell>
          <cell r="AU105" t="str">
            <v>0</v>
          </cell>
          <cell r="AV105" t="str">
            <v>0</v>
          </cell>
          <cell r="AW105" t="str">
            <v>0</v>
          </cell>
          <cell r="AX105" t="str">
            <v>0</v>
          </cell>
          <cell r="AY105" t="str">
            <v>0</v>
          </cell>
          <cell r="AZ105" t="str">
            <v>0</v>
          </cell>
          <cell r="BA105" t="str">
            <v>0</v>
          </cell>
          <cell r="BB105" t="str">
            <v>0</v>
          </cell>
          <cell r="BC105" t="str">
            <v>0</v>
          </cell>
          <cell r="BD105" t="str">
            <v>0</v>
          </cell>
          <cell r="BF105" t="str">
            <v>0</v>
          </cell>
          <cell r="BG105" t="str">
            <v>0</v>
          </cell>
          <cell r="BH105" t="str">
            <v>0</v>
          </cell>
          <cell r="BI105" t="str">
            <v>0</v>
          </cell>
          <cell r="BJ105" t="str">
            <v>0</v>
          </cell>
          <cell r="BK105" t="str">
            <v>0</v>
          </cell>
          <cell r="BL105" t="str">
            <v>0</v>
          </cell>
          <cell r="BM105" t="str">
            <v>0</v>
          </cell>
          <cell r="BN105" t="str">
            <v>0</v>
          </cell>
          <cell r="BO105" t="str">
            <v>0</v>
          </cell>
          <cell r="BP105" t="str">
            <v>0</v>
          </cell>
          <cell r="BQ105" t="str">
            <v>0</v>
          </cell>
          <cell r="BR105" t="str">
            <v>0</v>
          </cell>
          <cell r="BT105" t="str">
            <v>0</v>
          </cell>
          <cell r="BU105" t="str">
            <v>0</v>
          </cell>
          <cell r="BV105" t="str">
            <v>0</v>
          </cell>
          <cell r="BW105" t="str">
            <v>0</v>
          </cell>
          <cell r="BX105" t="str">
            <v>0</v>
          </cell>
          <cell r="BY105" t="str">
            <v>0</v>
          </cell>
          <cell r="BZ105" t="str">
            <v>0</v>
          </cell>
          <cell r="CA105" t="str">
            <v>0</v>
          </cell>
          <cell r="CB105" t="str">
            <v>0</v>
          </cell>
          <cell r="CC105" t="str">
            <v>0</v>
          </cell>
          <cell r="CD105" t="str">
            <v>0</v>
          </cell>
          <cell r="CE105" t="str">
            <v>0</v>
          </cell>
          <cell r="CF105" t="str">
            <v>0</v>
          </cell>
          <cell r="CH105" t="str">
            <v>0</v>
          </cell>
          <cell r="CI105" t="str">
            <v>0</v>
          </cell>
          <cell r="CJ105" t="str">
            <v>0</v>
          </cell>
          <cell r="CK105" t="str">
            <v>0</v>
          </cell>
          <cell r="CL105" t="str">
            <v>0</v>
          </cell>
          <cell r="CM105" t="str">
            <v>0</v>
          </cell>
          <cell r="CN105" t="str">
            <v>0</v>
          </cell>
          <cell r="CO105" t="str">
            <v>0</v>
          </cell>
          <cell r="CP105" t="str">
            <v>0</v>
          </cell>
          <cell r="CQ105" t="str">
            <v>0</v>
          </cell>
          <cell r="CR105" t="str">
            <v>0</v>
          </cell>
          <cell r="CS105" t="str">
            <v>0</v>
          </cell>
          <cell r="CT105" t="str">
            <v>0</v>
          </cell>
          <cell r="CV105" t="str">
            <v>0</v>
          </cell>
          <cell r="CW105" t="str">
            <v>0</v>
          </cell>
          <cell r="CX105" t="str">
            <v>0</v>
          </cell>
          <cell r="CY105" t="str">
            <v>0</v>
          </cell>
          <cell r="CZ105" t="str">
            <v>0</v>
          </cell>
          <cell r="DA105" t="str">
            <v>0</v>
          </cell>
          <cell r="DB105" t="str">
            <v>0</v>
          </cell>
          <cell r="DC105" t="str">
            <v>0</v>
          </cell>
          <cell r="DD105" t="str">
            <v>0</v>
          </cell>
          <cell r="DE105" t="str">
            <v>0</v>
          </cell>
          <cell r="DF105" t="str">
            <v>0</v>
          </cell>
          <cell r="DG105" t="str">
            <v>0</v>
          </cell>
          <cell r="DH105" t="str">
            <v>0</v>
          </cell>
          <cell r="DJ105" t="str">
            <v>0</v>
          </cell>
          <cell r="DK105" t="str">
            <v>0</v>
          </cell>
          <cell r="DL105" t="str">
            <v>0</v>
          </cell>
          <cell r="DM105" t="str">
            <v>0</v>
          </cell>
          <cell r="DN105" t="str">
            <v>0</v>
          </cell>
          <cell r="DO105" t="str">
            <v>0</v>
          </cell>
          <cell r="DP105" t="str">
            <v>0</v>
          </cell>
          <cell r="DQ105" t="str">
            <v>0</v>
          </cell>
          <cell r="DR105" t="str">
            <v>0</v>
          </cell>
          <cell r="DS105" t="str">
            <v>0</v>
          </cell>
          <cell r="DT105" t="str">
            <v>0</v>
          </cell>
          <cell r="DU105" t="str">
            <v>0</v>
          </cell>
          <cell r="DV105" t="str">
            <v>0</v>
          </cell>
        </row>
        <row r="106">
          <cell r="A106" t="str">
            <v>Taxes other than income taxes, utility  - Occupational Licens 4081-30103</v>
          </cell>
          <cell r="B106" t="str">
            <v>0</v>
          </cell>
          <cell r="C106" t="str">
            <v>0</v>
          </cell>
          <cell r="D106" t="str">
            <v>0</v>
          </cell>
          <cell r="E106" t="str">
            <v>0</v>
          </cell>
          <cell r="F106" t="str">
            <v>0</v>
          </cell>
          <cell r="G106" t="str">
            <v>0</v>
          </cell>
          <cell r="H106" t="str">
            <v>0</v>
          </cell>
          <cell r="I106" t="str">
            <v>0</v>
          </cell>
          <cell r="J106" t="str">
            <v>0</v>
          </cell>
          <cell r="K106" t="str">
            <v>0</v>
          </cell>
          <cell r="L106" t="str">
            <v>0</v>
          </cell>
          <cell r="M106" t="str">
            <v>0</v>
          </cell>
          <cell r="N106" t="str">
            <v>0</v>
          </cell>
          <cell r="P106" t="str">
            <v>0</v>
          </cell>
          <cell r="Q106" t="str">
            <v>0</v>
          </cell>
          <cell r="R106" t="str">
            <v>0</v>
          </cell>
          <cell r="S106" t="str">
            <v>0</v>
          </cell>
          <cell r="T106" t="str">
            <v>0</v>
          </cell>
          <cell r="U106" t="str">
            <v>0</v>
          </cell>
          <cell r="V106" t="str">
            <v>0</v>
          </cell>
          <cell r="W106" t="str">
            <v>0</v>
          </cell>
          <cell r="X106" t="str">
            <v>0</v>
          </cell>
          <cell r="Y106" t="str">
            <v>0</v>
          </cell>
          <cell r="Z106" t="str">
            <v>0</v>
          </cell>
          <cell r="AA106" t="str">
            <v>0</v>
          </cell>
          <cell r="AB106" t="str">
            <v>0</v>
          </cell>
          <cell r="AD106" t="str">
            <v>0</v>
          </cell>
          <cell r="AE106" t="str">
            <v>0</v>
          </cell>
          <cell r="AF106" t="str">
            <v>0</v>
          </cell>
          <cell r="AG106" t="str">
            <v>0</v>
          </cell>
          <cell r="AH106" t="str">
            <v>0</v>
          </cell>
          <cell r="AI106" t="str">
            <v>0</v>
          </cell>
          <cell r="AJ106" t="str">
            <v>0</v>
          </cell>
          <cell r="AK106" t="str">
            <v>0</v>
          </cell>
          <cell r="AL106" t="str">
            <v>0</v>
          </cell>
          <cell r="AM106" t="str">
            <v>0</v>
          </cell>
          <cell r="AN106" t="str">
            <v>0</v>
          </cell>
          <cell r="AO106" t="str">
            <v>0</v>
          </cell>
          <cell r="AP106" t="str">
            <v>0</v>
          </cell>
          <cell r="AR106" t="str">
            <v>0</v>
          </cell>
          <cell r="AS106" t="str">
            <v>0</v>
          </cell>
          <cell r="AT106" t="str">
            <v>0</v>
          </cell>
          <cell r="AU106" t="str">
            <v>0</v>
          </cell>
          <cell r="AV106" t="str">
            <v>0</v>
          </cell>
          <cell r="AW106" t="str">
            <v>0</v>
          </cell>
          <cell r="AX106" t="str">
            <v>0</v>
          </cell>
          <cell r="AY106" t="str">
            <v>0</v>
          </cell>
          <cell r="AZ106" t="str">
            <v>0</v>
          </cell>
          <cell r="BA106" t="str">
            <v>0</v>
          </cell>
          <cell r="BB106" t="str">
            <v>0</v>
          </cell>
          <cell r="BC106" t="str">
            <v>0</v>
          </cell>
          <cell r="BD106" t="str">
            <v>0</v>
          </cell>
          <cell r="BF106" t="str">
            <v>0</v>
          </cell>
          <cell r="BG106" t="str">
            <v>0</v>
          </cell>
          <cell r="BH106" t="str">
            <v>0</v>
          </cell>
          <cell r="BI106" t="str">
            <v>0</v>
          </cell>
          <cell r="BJ106" t="str">
            <v>0</v>
          </cell>
          <cell r="BK106" t="str">
            <v>0</v>
          </cell>
          <cell r="BL106" t="str">
            <v>0</v>
          </cell>
          <cell r="BM106" t="str">
            <v>0</v>
          </cell>
          <cell r="BN106" t="str">
            <v>0</v>
          </cell>
          <cell r="BO106" t="str">
            <v>0</v>
          </cell>
          <cell r="BP106" t="str">
            <v>0</v>
          </cell>
          <cell r="BQ106" t="str">
            <v>0</v>
          </cell>
          <cell r="BR106" t="str">
            <v>0</v>
          </cell>
          <cell r="BT106" t="str">
            <v>0</v>
          </cell>
          <cell r="BU106" t="str">
            <v>0</v>
          </cell>
          <cell r="BV106" t="str">
            <v>0</v>
          </cell>
          <cell r="BW106" t="str">
            <v>0</v>
          </cell>
          <cell r="BX106" t="str">
            <v>0</v>
          </cell>
          <cell r="BY106" t="str">
            <v>0</v>
          </cell>
          <cell r="BZ106" t="str">
            <v>0</v>
          </cell>
          <cell r="CA106" t="str">
            <v>0</v>
          </cell>
          <cell r="CB106" t="str">
            <v>0</v>
          </cell>
          <cell r="CC106" t="str">
            <v>0</v>
          </cell>
          <cell r="CD106" t="str">
            <v>0</v>
          </cell>
          <cell r="CE106" t="str">
            <v>0</v>
          </cell>
          <cell r="CF106" t="str">
            <v>0</v>
          </cell>
          <cell r="CH106" t="str">
            <v>0</v>
          </cell>
          <cell r="CI106" t="str">
            <v>0</v>
          </cell>
          <cell r="CJ106" t="str">
            <v>0</v>
          </cell>
          <cell r="CK106" t="str">
            <v>0</v>
          </cell>
          <cell r="CL106" t="str">
            <v>0</v>
          </cell>
          <cell r="CM106" t="str">
            <v>0</v>
          </cell>
          <cell r="CN106" t="str">
            <v>0</v>
          </cell>
          <cell r="CO106" t="str">
            <v>0</v>
          </cell>
          <cell r="CP106" t="str">
            <v>0</v>
          </cell>
          <cell r="CQ106" t="str">
            <v>0</v>
          </cell>
          <cell r="CR106" t="str">
            <v>0</v>
          </cell>
          <cell r="CS106" t="str">
            <v>0</v>
          </cell>
          <cell r="CT106" t="str">
            <v>0</v>
          </cell>
          <cell r="CV106" t="str">
            <v>0</v>
          </cell>
          <cell r="CW106" t="str">
            <v>0</v>
          </cell>
          <cell r="CX106" t="str">
            <v>0</v>
          </cell>
          <cell r="CY106" t="str">
            <v>0</v>
          </cell>
          <cell r="CZ106" t="str">
            <v>0</v>
          </cell>
          <cell r="DA106" t="str">
            <v>0</v>
          </cell>
          <cell r="DB106" t="str">
            <v>0</v>
          </cell>
          <cell r="DC106" t="str">
            <v>0</v>
          </cell>
          <cell r="DD106" t="str">
            <v>0</v>
          </cell>
          <cell r="DE106" t="str">
            <v>0</v>
          </cell>
          <cell r="DF106" t="str">
            <v>0</v>
          </cell>
          <cell r="DG106" t="str">
            <v>0</v>
          </cell>
          <cell r="DH106" t="str">
            <v>0</v>
          </cell>
          <cell r="DJ106" t="str">
            <v>0</v>
          </cell>
          <cell r="DK106" t="str">
            <v>0</v>
          </cell>
          <cell r="DL106" t="str">
            <v>0</v>
          </cell>
          <cell r="DM106" t="str">
            <v>0</v>
          </cell>
          <cell r="DN106" t="str">
            <v>0</v>
          </cell>
          <cell r="DO106" t="str">
            <v>0</v>
          </cell>
          <cell r="DP106" t="str">
            <v>0</v>
          </cell>
          <cell r="DQ106" t="str">
            <v>0</v>
          </cell>
          <cell r="DR106" t="str">
            <v>0</v>
          </cell>
          <cell r="DS106" t="str">
            <v>0</v>
          </cell>
          <cell r="DT106" t="str">
            <v>0</v>
          </cell>
          <cell r="DU106" t="str">
            <v>0</v>
          </cell>
          <cell r="DV106" t="str">
            <v>0</v>
          </cell>
        </row>
        <row r="107">
          <cell r="A107" t="str">
            <v>Taxes other than income taxes, utility  - Denver Head Tax 4081-01237</v>
          </cell>
          <cell r="B107" t="str">
            <v>0</v>
          </cell>
          <cell r="C107" t="str">
            <v>0</v>
          </cell>
          <cell r="D107" t="str">
            <v>0</v>
          </cell>
          <cell r="E107" t="str">
            <v>0</v>
          </cell>
          <cell r="F107" t="str">
            <v>0</v>
          </cell>
          <cell r="G107" t="str">
            <v>0</v>
          </cell>
          <cell r="H107" t="str">
            <v>0</v>
          </cell>
          <cell r="I107" t="str">
            <v>0</v>
          </cell>
          <cell r="J107" t="str">
            <v>0</v>
          </cell>
          <cell r="K107" t="str">
            <v>0</v>
          </cell>
          <cell r="L107" t="str">
            <v>0</v>
          </cell>
          <cell r="M107" t="str">
            <v>0</v>
          </cell>
          <cell r="N107" t="str">
            <v>0</v>
          </cell>
          <cell r="P107" t="str">
            <v>0</v>
          </cell>
          <cell r="Q107" t="str">
            <v>0</v>
          </cell>
          <cell r="R107" t="str">
            <v>0</v>
          </cell>
          <cell r="S107" t="str">
            <v>0</v>
          </cell>
          <cell r="T107" t="str">
            <v>0</v>
          </cell>
          <cell r="U107" t="str">
            <v>0</v>
          </cell>
          <cell r="V107" t="str">
            <v>0</v>
          </cell>
          <cell r="W107" t="str">
            <v>0</v>
          </cell>
          <cell r="X107" t="str">
            <v>0</v>
          </cell>
          <cell r="Y107" t="str">
            <v>0</v>
          </cell>
          <cell r="Z107" t="str">
            <v>0</v>
          </cell>
          <cell r="AA107" t="str">
            <v>0</v>
          </cell>
          <cell r="AB107" t="str">
            <v>0</v>
          </cell>
          <cell r="AD107" t="str">
            <v>0</v>
          </cell>
          <cell r="AE107" t="str">
            <v>0</v>
          </cell>
          <cell r="AF107" t="str">
            <v>0</v>
          </cell>
          <cell r="AG107" t="str">
            <v>0</v>
          </cell>
          <cell r="AH107" t="str">
            <v>0</v>
          </cell>
          <cell r="AI107" t="str">
            <v>0</v>
          </cell>
          <cell r="AJ107" t="str">
            <v>0</v>
          </cell>
          <cell r="AK107" t="str">
            <v>0</v>
          </cell>
          <cell r="AL107" t="str">
            <v>0</v>
          </cell>
          <cell r="AM107" t="str">
            <v>0</v>
          </cell>
          <cell r="AN107" t="str">
            <v>0</v>
          </cell>
          <cell r="AO107" t="str">
            <v>0</v>
          </cell>
          <cell r="AP107" t="str">
            <v>0</v>
          </cell>
          <cell r="AR107" t="str">
            <v>0</v>
          </cell>
          <cell r="AS107" t="str">
            <v>0</v>
          </cell>
          <cell r="AT107" t="str">
            <v>0</v>
          </cell>
          <cell r="AU107" t="str">
            <v>0</v>
          </cell>
          <cell r="AV107" t="str">
            <v>0</v>
          </cell>
          <cell r="AW107" t="str">
            <v>0</v>
          </cell>
          <cell r="AX107" t="str">
            <v>0</v>
          </cell>
          <cell r="AY107" t="str">
            <v>0</v>
          </cell>
          <cell r="AZ107" t="str">
            <v>0</v>
          </cell>
          <cell r="BA107" t="str">
            <v>0</v>
          </cell>
          <cell r="BB107" t="str">
            <v>0</v>
          </cell>
          <cell r="BC107" t="str">
            <v>0</v>
          </cell>
          <cell r="BD107" t="str">
            <v>0</v>
          </cell>
          <cell r="BF107" t="str">
            <v>0</v>
          </cell>
          <cell r="BG107" t="str">
            <v>0</v>
          </cell>
          <cell r="BH107" t="str">
            <v>0</v>
          </cell>
          <cell r="BI107" t="str">
            <v>0</v>
          </cell>
          <cell r="BJ107" t="str">
            <v>0</v>
          </cell>
          <cell r="BK107" t="str">
            <v>0</v>
          </cell>
          <cell r="BL107" t="str">
            <v>0</v>
          </cell>
          <cell r="BM107" t="str">
            <v>0</v>
          </cell>
          <cell r="BN107" t="str">
            <v>0</v>
          </cell>
          <cell r="BO107" t="str">
            <v>0</v>
          </cell>
          <cell r="BP107" t="str">
            <v>0</v>
          </cell>
          <cell r="BQ107" t="str">
            <v>0</v>
          </cell>
          <cell r="BR107" t="str">
            <v>0</v>
          </cell>
          <cell r="BT107" t="str">
            <v>0</v>
          </cell>
          <cell r="BU107" t="str">
            <v>0</v>
          </cell>
          <cell r="BV107" t="str">
            <v>0</v>
          </cell>
          <cell r="BW107" t="str">
            <v>0</v>
          </cell>
          <cell r="BX107" t="str">
            <v>0</v>
          </cell>
          <cell r="BY107" t="str">
            <v>0</v>
          </cell>
          <cell r="BZ107" t="str">
            <v>0</v>
          </cell>
          <cell r="CA107" t="str">
            <v>0</v>
          </cell>
          <cell r="CB107" t="str">
            <v>0</v>
          </cell>
          <cell r="CC107" t="str">
            <v>0</v>
          </cell>
          <cell r="CD107" t="str">
            <v>0</v>
          </cell>
          <cell r="CE107" t="str">
            <v>0</v>
          </cell>
          <cell r="CF107" t="str">
            <v>0</v>
          </cell>
          <cell r="CH107" t="str">
            <v>0</v>
          </cell>
          <cell r="CI107" t="str">
            <v>0</v>
          </cell>
          <cell r="CJ107" t="str">
            <v>0</v>
          </cell>
          <cell r="CK107" t="str">
            <v>0</v>
          </cell>
          <cell r="CL107" t="str">
            <v>0</v>
          </cell>
          <cell r="CM107" t="str">
            <v>0</v>
          </cell>
          <cell r="CN107" t="str">
            <v>0</v>
          </cell>
          <cell r="CO107" t="str">
            <v>0</v>
          </cell>
          <cell r="CP107" t="str">
            <v>0</v>
          </cell>
          <cell r="CQ107" t="str">
            <v>0</v>
          </cell>
          <cell r="CR107" t="str">
            <v>0</v>
          </cell>
          <cell r="CS107" t="str">
            <v>0</v>
          </cell>
          <cell r="CT107" t="str">
            <v>0</v>
          </cell>
          <cell r="CV107" t="str">
            <v>0</v>
          </cell>
          <cell r="CW107" t="str">
            <v>0</v>
          </cell>
          <cell r="CX107" t="str">
            <v>0</v>
          </cell>
          <cell r="CY107" t="str">
            <v>0</v>
          </cell>
          <cell r="CZ107" t="str">
            <v>0</v>
          </cell>
          <cell r="DA107" t="str">
            <v>0</v>
          </cell>
          <cell r="DB107" t="str">
            <v>0</v>
          </cell>
          <cell r="DC107" t="str">
            <v>0</v>
          </cell>
          <cell r="DD107" t="str">
            <v>0</v>
          </cell>
          <cell r="DE107" t="str">
            <v>0</v>
          </cell>
          <cell r="DF107" t="str">
            <v>0</v>
          </cell>
          <cell r="DG107" t="str">
            <v>0</v>
          </cell>
          <cell r="DH107" t="str">
            <v>0</v>
          </cell>
          <cell r="DJ107" t="str">
            <v>0</v>
          </cell>
          <cell r="DK107" t="str">
            <v>0</v>
          </cell>
          <cell r="DL107" t="str">
            <v>0</v>
          </cell>
          <cell r="DM107" t="str">
            <v>0</v>
          </cell>
          <cell r="DN107" t="str">
            <v>0</v>
          </cell>
          <cell r="DO107" t="str">
            <v>0</v>
          </cell>
          <cell r="DP107" t="str">
            <v>0</v>
          </cell>
          <cell r="DQ107" t="str">
            <v>0</v>
          </cell>
          <cell r="DR107" t="str">
            <v>0</v>
          </cell>
          <cell r="DS107" t="str">
            <v>0</v>
          </cell>
          <cell r="DT107" t="str">
            <v>0</v>
          </cell>
          <cell r="DU107" t="str">
            <v>0</v>
          </cell>
          <cell r="DV107" t="str">
            <v>0</v>
          </cell>
        </row>
        <row r="108">
          <cell r="A108" t="str">
            <v>Taxes other than income taxes, utility  - Kentucky Local Tax 4081-01219</v>
          </cell>
          <cell r="B108" t="str">
            <v>0</v>
          </cell>
          <cell r="C108" t="str">
            <v>0</v>
          </cell>
          <cell r="D108" t="str">
            <v>0</v>
          </cell>
          <cell r="E108" t="str">
            <v>0</v>
          </cell>
          <cell r="F108" t="str">
            <v>0</v>
          </cell>
          <cell r="G108" t="str">
            <v>0</v>
          </cell>
          <cell r="H108" t="str">
            <v>0</v>
          </cell>
          <cell r="I108" t="str">
            <v>0</v>
          </cell>
          <cell r="J108" t="str">
            <v>0</v>
          </cell>
          <cell r="K108" t="str">
            <v>0</v>
          </cell>
          <cell r="L108" t="str">
            <v>0</v>
          </cell>
          <cell r="M108" t="str">
            <v>0</v>
          </cell>
          <cell r="N108" t="str">
            <v>0</v>
          </cell>
          <cell r="P108" t="str">
            <v>0</v>
          </cell>
          <cell r="Q108" t="str">
            <v>0</v>
          </cell>
          <cell r="R108" t="str">
            <v>0</v>
          </cell>
          <cell r="S108" t="str">
            <v>0</v>
          </cell>
          <cell r="T108" t="str">
            <v>0</v>
          </cell>
          <cell r="U108" t="str">
            <v>0</v>
          </cell>
          <cell r="V108" t="str">
            <v>0</v>
          </cell>
          <cell r="W108" t="str">
            <v>0</v>
          </cell>
          <cell r="X108" t="str">
            <v>0</v>
          </cell>
          <cell r="Y108" t="str">
            <v>0</v>
          </cell>
          <cell r="Z108" t="str">
            <v>0</v>
          </cell>
          <cell r="AA108" t="str">
            <v>0</v>
          </cell>
          <cell r="AB108" t="str">
            <v>0</v>
          </cell>
          <cell r="AD108" t="str">
            <v>0</v>
          </cell>
          <cell r="AE108" t="str">
            <v>0</v>
          </cell>
          <cell r="AF108" t="str">
            <v>0</v>
          </cell>
          <cell r="AG108" t="str">
            <v>0</v>
          </cell>
          <cell r="AH108" t="str">
            <v>0</v>
          </cell>
          <cell r="AI108" t="str">
            <v>0</v>
          </cell>
          <cell r="AJ108" t="str">
            <v>0</v>
          </cell>
          <cell r="AK108" t="str">
            <v>0</v>
          </cell>
          <cell r="AL108" t="str">
            <v>0</v>
          </cell>
          <cell r="AM108" t="str">
            <v>0</v>
          </cell>
          <cell r="AN108" t="str">
            <v>0</v>
          </cell>
          <cell r="AO108" t="str">
            <v>0</v>
          </cell>
          <cell r="AP108" t="str">
            <v>0</v>
          </cell>
          <cell r="AR108" t="str">
            <v>0</v>
          </cell>
          <cell r="AS108" t="str">
            <v>0</v>
          </cell>
          <cell r="AT108" t="str">
            <v>0</v>
          </cell>
          <cell r="AU108" t="str">
            <v>0</v>
          </cell>
          <cell r="AV108" t="str">
            <v>0</v>
          </cell>
          <cell r="AW108" t="str">
            <v>0</v>
          </cell>
          <cell r="AX108" t="str">
            <v>0</v>
          </cell>
          <cell r="AY108" t="str">
            <v>0</v>
          </cell>
          <cell r="AZ108" t="str">
            <v>0</v>
          </cell>
          <cell r="BA108" t="str">
            <v>0</v>
          </cell>
          <cell r="BB108" t="str">
            <v>0</v>
          </cell>
          <cell r="BC108" t="str">
            <v>0</v>
          </cell>
          <cell r="BD108" t="str">
            <v>0</v>
          </cell>
          <cell r="BF108" t="str">
            <v>0</v>
          </cell>
          <cell r="BG108" t="str">
            <v>0</v>
          </cell>
          <cell r="BH108" t="str">
            <v>0</v>
          </cell>
          <cell r="BI108" t="str">
            <v>0</v>
          </cell>
          <cell r="BJ108" t="str">
            <v>0</v>
          </cell>
          <cell r="BK108" t="str">
            <v>0</v>
          </cell>
          <cell r="BL108" t="str">
            <v>0</v>
          </cell>
          <cell r="BM108" t="str">
            <v>0</v>
          </cell>
          <cell r="BN108" t="str">
            <v>0</v>
          </cell>
          <cell r="BO108" t="str">
            <v>0</v>
          </cell>
          <cell r="BP108" t="str">
            <v>0</v>
          </cell>
          <cell r="BQ108" t="str">
            <v>0</v>
          </cell>
          <cell r="BR108" t="str">
            <v>0</v>
          </cell>
          <cell r="BT108" t="str">
            <v>0</v>
          </cell>
          <cell r="BU108" t="str">
            <v>0</v>
          </cell>
          <cell r="BV108" t="str">
            <v>0</v>
          </cell>
          <cell r="BW108" t="str">
            <v>0</v>
          </cell>
          <cell r="BX108" t="str">
            <v>0</v>
          </cell>
          <cell r="BY108" t="str">
            <v>0</v>
          </cell>
          <cell r="BZ108" t="str">
            <v>0</v>
          </cell>
          <cell r="CA108" t="str">
            <v>0</v>
          </cell>
          <cell r="CB108" t="str">
            <v>0</v>
          </cell>
          <cell r="CC108" t="str">
            <v>0</v>
          </cell>
          <cell r="CD108" t="str">
            <v>0</v>
          </cell>
          <cell r="CE108" t="str">
            <v>0</v>
          </cell>
          <cell r="CF108" t="str">
            <v>0</v>
          </cell>
          <cell r="CH108" t="str">
            <v>0</v>
          </cell>
          <cell r="CI108" t="str">
            <v>0</v>
          </cell>
          <cell r="CJ108" t="str">
            <v>0</v>
          </cell>
          <cell r="CK108" t="str">
            <v>0</v>
          </cell>
          <cell r="CL108" t="str">
            <v>0</v>
          </cell>
          <cell r="CM108" t="str">
            <v>0</v>
          </cell>
          <cell r="CN108" t="str">
            <v>0</v>
          </cell>
          <cell r="CO108" t="str">
            <v>0</v>
          </cell>
          <cell r="CP108" t="str">
            <v>0</v>
          </cell>
          <cell r="CQ108" t="str">
            <v>0</v>
          </cell>
          <cell r="CR108" t="str">
            <v>0</v>
          </cell>
          <cell r="CS108" t="str">
            <v>0</v>
          </cell>
          <cell r="CT108" t="str">
            <v>0</v>
          </cell>
          <cell r="CV108" t="str">
            <v>0</v>
          </cell>
          <cell r="CW108" t="str">
            <v>0</v>
          </cell>
          <cell r="CX108" t="str">
            <v>0</v>
          </cell>
          <cell r="CY108" t="str">
            <v>0</v>
          </cell>
          <cell r="CZ108" t="str">
            <v>0</v>
          </cell>
          <cell r="DA108" t="str">
            <v>0</v>
          </cell>
          <cell r="DB108" t="str">
            <v>0</v>
          </cell>
          <cell r="DC108" t="str">
            <v>0</v>
          </cell>
          <cell r="DD108" t="str">
            <v>0</v>
          </cell>
          <cell r="DE108" t="str">
            <v>0</v>
          </cell>
          <cell r="DF108" t="str">
            <v>0</v>
          </cell>
          <cell r="DG108" t="str">
            <v>0</v>
          </cell>
          <cell r="DH108" t="str">
            <v>0</v>
          </cell>
          <cell r="DJ108" t="str">
            <v>0</v>
          </cell>
          <cell r="DK108" t="str">
            <v>0</v>
          </cell>
          <cell r="DL108" t="str">
            <v>0</v>
          </cell>
          <cell r="DM108" t="str">
            <v>0</v>
          </cell>
          <cell r="DN108" t="str">
            <v>0</v>
          </cell>
          <cell r="DO108" t="str">
            <v>0</v>
          </cell>
          <cell r="DP108" t="str">
            <v>0</v>
          </cell>
          <cell r="DQ108" t="str">
            <v>0</v>
          </cell>
          <cell r="DR108" t="str">
            <v>0</v>
          </cell>
          <cell r="DS108" t="str">
            <v>0</v>
          </cell>
          <cell r="DT108" t="str">
            <v>0</v>
          </cell>
          <cell r="DU108" t="str">
            <v>0</v>
          </cell>
          <cell r="DV108" t="str">
            <v>0</v>
          </cell>
        </row>
        <row r="109">
          <cell r="A109" t="str">
            <v>Taxes other than income taxes, utility  - Default 4081-00000</v>
          </cell>
          <cell r="B109" t="str">
            <v>0</v>
          </cell>
          <cell r="C109" t="str">
            <v>0</v>
          </cell>
          <cell r="D109" t="str">
            <v>0</v>
          </cell>
          <cell r="E109" t="str">
            <v>0</v>
          </cell>
          <cell r="F109" t="str">
            <v>0</v>
          </cell>
          <cell r="G109" t="str">
            <v>0</v>
          </cell>
          <cell r="H109" t="str">
            <v>0</v>
          </cell>
          <cell r="I109" t="str">
            <v>0</v>
          </cell>
          <cell r="J109" t="str">
            <v>0</v>
          </cell>
          <cell r="K109" t="str">
            <v>0</v>
          </cell>
          <cell r="L109" t="str">
            <v>0</v>
          </cell>
          <cell r="M109" t="str">
            <v>0</v>
          </cell>
          <cell r="N109" t="str">
            <v>0</v>
          </cell>
          <cell r="P109" t="str">
            <v>0</v>
          </cell>
          <cell r="Q109" t="str">
            <v>0</v>
          </cell>
          <cell r="R109" t="str">
            <v>0</v>
          </cell>
          <cell r="S109" t="str">
            <v>0</v>
          </cell>
          <cell r="T109" t="str">
            <v>0</v>
          </cell>
          <cell r="U109" t="str">
            <v>0</v>
          </cell>
          <cell r="V109" t="str">
            <v>0</v>
          </cell>
          <cell r="W109" t="str">
            <v>0</v>
          </cell>
          <cell r="X109" t="str">
            <v>0</v>
          </cell>
          <cell r="Y109" t="str">
            <v>0</v>
          </cell>
          <cell r="Z109" t="str">
            <v>0</v>
          </cell>
          <cell r="AA109" t="str">
            <v>0</v>
          </cell>
          <cell r="AB109" t="str">
            <v>0</v>
          </cell>
          <cell r="AD109" t="str">
            <v>0</v>
          </cell>
          <cell r="AE109" t="str">
            <v>0</v>
          </cell>
          <cell r="AF109" t="str">
            <v>0</v>
          </cell>
          <cell r="AG109" t="str">
            <v>0</v>
          </cell>
          <cell r="AH109" t="str">
            <v>0</v>
          </cell>
          <cell r="AI109" t="str">
            <v>0</v>
          </cell>
          <cell r="AJ109" t="str">
            <v>0</v>
          </cell>
          <cell r="AK109" t="str">
            <v>0</v>
          </cell>
          <cell r="AL109" t="str">
            <v>0</v>
          </cell>
          <cell r="AM109" t="str">
            <v>0</v>
          </cell>
          <cell r="AN109" t="str">
            <v>0</v>
          </cell>
          <cell r="AO109" t="str">
            <v>0</v>
          </cell>
          <cell r="AP109" t="str">
            <v>0</v>
          </cell>
          <cell r="AR109" t="str">
            <v>0</v>
          </cell>
          <cell r="AS109" t="str">
            <v>0</v>
          </cell>
          <cell r="AT109" t="str">
            <v>0</v>
          </cell>
          <cell r="AU109" t="str">
            <v>0</v>
          </cell>
          <cell r="AV109" t="str">
            <v>0</v>
          </cell>
          <cell r="AW109" t="str">
            <v>0</v>
          </cell>
          <cell r="AX109" t="str">
            <v>0</v>
          </cell>
          <cell r="AY109" t="str">
            <v>0</v>
          </cell>
          <cell r="AZ109" t="str">
            <v>0</v>
          </cell>
          <cell r="BA109" t="str">
            <v>0</v>
          </cell>
          <cell r="BB109" t="str">
            <v>0</v>
          </cell>
          <cell r="BC109" t="str">
            <v>0</v>
          </cell>
          <cell r="BD109" t="str">
            <v>0</v>
          </cell>
          <cell r="BF109">
            <v>1315200</v>
          </cell>
          <cell r="BG109">
            <v>109600</v>
          </cell>
          <cell r="BH109">
            <v>109600</v>
          </cell>
          <cell r="BI109">
            <v>109600</v>
          </cell>
          <cell r="BJ109">
            <v>109600</v>
          </cell>
          <cell r="BK109">
            <v>109600</v>
          </cell>
          <cell r="BL109">
            <v>109600</v>
          </cell>
          <cell r="BM109">
            <v>109600</v>
          </cell>
          <cell r="BN109">
            <v>109600</v>
          </cell>
          <cell r="BO109">
            <v>109600</v>
          </cell>
          <cell r="BP109">
            <v>109600</v>
          </cell>
          <cell r="BQ109">
            <v>109600</v>
          </cell>
          <cell r="BR109">
            <v>109600</v>
          </cell>
          <cell r="BT109">
            <v>1260000</v>
          </cell>
          <cell r="BU109">
            <v>105000</v>
          </cell>
          <cell r="BV109">
            <v>105000</v>
          </cell>
          <cell r="BW109">
            <v>105000</v>
          </cell>
          <cell r="BX109">
            <v>105000</v>
          </cell>
          <cell r="BY109">
            <v>105000</v>
          </cell>
          <cell r="BZ109">
            <v>105000</v>
          </cell>
          <cell r="CA109">
            <v>105000</v>
          </cell>
          <cell r="CB109">
            <v>105000</v>
          </cell>
          <cell r="CC109">
            <v>105000</v>
          </cell>
          <cell r="CD109">
            <v>105000</v>
          </cell>
          <cell r="CE109">
            <v>105000</v>
          </cell>
          <cell r="CF109">
            <v>105000</v>
          </cell>
          <cell r="CH109" t="str">
            <v>0</v>
          </cell>
          <cell r="CI109" t="str">
            <v>0</v>
          </cell>
          <cell r="CJ109" t="str">
            <v>0</v>
          </cell>
          <cell r="CK109" t="str">
            <v>0</v>
          </cell>
          <cell r="CL109" t="str">
            <v>0</v>
          </cell>
          <cell r="CM109" t="str">
            <v>0</v>
          </cell>
          <cell r="CN109" t="str">
            <v>0</v>
          </cell>
          <cell r="CO109" t="str">
            <v>0</v>
          </cell>
          <cell r="CP109" t="str">
            <v>0</v>
          </cell>
          <cell r="CQ109" t="str">
            <v>0</v>
          </cell>
          <cell r="CR109" t="str">
            <v>0</v>
          </cell>
          <cell r="CS109" t="str">
            <v>0</v>
          </cell>
          <cell r="CT109" t="str">
            <v>0</v>
          </cell>
          <cell r="CV109" t="str">
            <v>0</v>
          </cell>
          <cell r="CW109" t="str">
            <v>0</v>
          </cell>
          <cell r="CX109" t="str">
            <v>0</v>
          </cell>
          <cell r="CY109" t="str">
            <v>0</v>
          </cell>
          <cell r="CZ109" t="str">
            <v>0</v>
          </cell>
          <cell r="DA109" t="str">
            <v>0</v>
          </cell>
          <cell r="DB109" t="str">
            <v>0</v>
          </cell>
          <cell r="DC109" t="str">
            <v>0</v>
          </cell>
          <cell r="DD109" t="str">
            <v>0</v>
          </cell>
          <cell r="DE109" t="str">
            <v>0</v>
          </cell>
          <cell r="DF109" t="str">
            <v>0</v>
          </cell>
          <cell r="DG109" t="str">
            <v>0</v>
          </cell>
          <cell r="DH109" t="str">
            <v>0</v>
          </cell>
          <cell r="DJ109" t="str">
            <v>0</v>
          </cell>
          <cell r="DK109" t="str">
            <v>0</v>
          </cell>
          <cell r="DL109" t="str">
            <v>0</v>
          </cell>
          <cell r="DM109" t="str">
            <v>0</v>
          </cell>
          <cell r="DN109" t="str">
            <v>0</v>
          </cell>
          <cell r="DO109" t="str">
            <v>0</v>
          </cell>
          <cell r="DP109" t="str">
            <v>0</v>
          </cell>
          <cell r="DQ109" t="str">
            <v>0</v>
          </cell>
          <cell r="DR109" t="str">
            <v>0</v>
          </cell>
          <cell r="DS109" t="str">
            <v>0</v>
          </cell>
          <cell r="DT109" t="str">
            <v>0</v>
          </cell>
          <cell r="DU109" t="str">
            <v>0</v>
          </cell>
          <cell r="DV109" t="str">
            <v>0</v>
          </cell>
        </row>
        <row r="110">
          <cell r="A110" t="str">
            <v>Taxes other than income taxes, utility  - Benefits Load 4081-01200</v>
          </cell>
          <cell r="B110" t="str">
            <v>0</v>
          </cell>
          <cell r="C110" t="str">
            <v>0</v>
          </cell>
          <cell r="D110" t="str">
            <v>0</v>
          </cell>
          <cell r="E110" t="str">
            <v>0</v>
          </cell>
          <cell r="F110" t="str">
            <v>0</v>
          </cell>
          <cell r="G110" t="str">
            <v>0</v>
          </cell>
          <cell r="H110" t="str">
            <v>0</v>
          </cell>
          <cell r="I110" t="str">
            <v>0</v>
          </cell>
          <cell r="J110" t="str">
            <v>0</v>
          </cell>
          <cell r="K110" t="str">
            <v>0</v>
          </cell>
          <cell r="L110" t="str">
            <v>0</v>
          </cell>
          <cell r="M110" t="str">
            <v>0</v>
          </cell>
          <cell r="N110" t="str">
            <v>0</v>
          </cell>
          <cell r="P110" t="str">
            <v>0</v>
          </cell>
          <cell r="Q110" t="str">
            <v>0</v>
          </cell>
          <cell r="R110" t="str">
            <v>0</v>
          </cell>
          <cell r="S110" t="str">
            <v>0</v>
          </cell>
          <cell r="T110" t="str">
            <v>0</v>
          </cell>
          <cell r="U110" t="str">
            <v>0</v>
          </cell>
          <cell r="V110" t="str">
            <v>0</v>
          </cell>
          <cell r="W110" t="str">
            <v>0</v>
          </cell>
          <cell r="X110" t="str">
            <v>0</v>
          </cell>
          <cell r="Y110" t="str">
            <v>0</v>
          </cell>
          <cell r="Z110" t="str">
            <v>0</v>
          </cell>
          <cell r="AA110" t="str">
            <v>0</v>
          </cell>
          <cell r="AB110" t="str">
            <v>0</v>
          </cell>
          <cell r="AD110" t="str">
            <v>0</v>
          </cell>
          <cell r="AE110" t="str">
            <v>0</v>
          </cell>
          <cell r="AF110" t="str">
            <v>0</v>
          </cell>
          <cell r="AG110" t="str">
            <v>0</v>
          </cell>
          <cell r="AH110" t="str">
            <v>0</v>
          </cell>
          <cell r="AI110" t="str">
            <v>0</v>
          </cell>
          <cell r="AJ110" t="str">
            <v>0</v>
          </cell>
          <cell r="AK110" t="str">
            <v>0</v>
          </cell>
          <cell r="AL110" t="str">
            <v>0</v>
          </cell>
          <cell r="AM110" t="str">
            <v>0</v>
          </cell>
          <cell r="AN110" t="str">
            <v>0</v>
          </cell>
          <cell r="AO110" t="str">
            <v>0</v>
          </cell>
          <cell r="AP110" t="str">
            <v>0</v>
          </cell>
          <cell r="AR110" t="str">
            <v>0</v>
          </cell>
          <cell r="AS110" t="str">
            <v>0</v>
          </cell>
          <cell r="AT110" t="str">
            <v>0</v>
          </cell>
          <cell r="AU110" t="str">
            <v>0</v>
          </cell>
          <cell r="AV110" t="str">
            <v>0</v>
          </cell>
          <cell r="AW110" t="str">
            <v>0</v>
          </cell>
          <cell r="AX110" t="str">
            <v>0</v>
          </cell>
          <cell r="AY110" t="str">
            <v>0</v>
          </cell>
          <cell r="AZ110" t="str">
            <v>0</v>
          </cell>
          <cell r="BA110" t="str">
            <v>0</v>
          </cell>
          <cell r="BB110" t="str">
            <v>0</v>
          </cell>
          <cell r="BC110" t="str">
            <v>0</v>
          </cell>
          <cell r="BD110" t="str">
            <v>0</v>
          </cell>
          <cell r="BF110" t="str">
            <v>0</v>
          </cell>
          <cell r="BG110" t="str">
            <v>0</v>
          </cell>
          <cell r="BH110" t="str">
            <v>0</v>
          </cell>
          <cell r="BI110" t="str">
            <v>0</v>
          </cell>
          <cell r="BJ110" t="str">
            <v>0</v>
          </cell>
          <cell r="BK110" t="str">
            <v>0</v>
          </cell>
          <cell r="BL110" t="str">
            <v>0</v>
          </cell>
          <cell r="BM110" t="str">
            <v>0</v>
          </cell>
          <cell r="BN110" t="str">
            <v>0</v>
          </cell>
          <cell r="BO110" t="str">
            <v>0</v>
          </cell>
          <cell r="BP110" t="str">
            <v>0</v>
          </cell>
          <cell r="BQ110" t="str">
            <v>0</v>
          </cell>
          <cell r="BR110" t="str">
            <v>0</v>
          </cell>
          <cell r="BT110" t="str">
            <v>0</v>
          </cell>
          <cell r="BU110" t="str">
            <v>0</v>
          </cell>
          <cell r="BV110" t="str">
            <v>0</v>
          </cell>
          <cell r="BW110" t="str">
            <v>0</v>
          </cell>
          <cell r="BX110" t="str">
            <v>0</v>
          </cell>
          <cell r="BY110" t="str">
            <v>0</v>
          </cell>
          <cell r="BZ110" t="str">
            <v>0</v>
          </cell>
          <cell r="CA110" t="str">
            <v>0</v>
          </cell>
          <cell r="CB110" t="str">
            <v>0</v>
          </cell>
          <cell r="CC110" t="str">
            <v>0</v>
          </cell>
          <cell r="CD110" t="str">
            <v>0</v>
          </cell>
          <cell r="CE110" t="str">
            <v>0</v>
          </cell>
          <cell r="CF110" t="str">
            <v>0</v>
          </cell>
          <cell r="CH110" t="str">
            <v>0</v>
          </cell>
          <cell r="CI110" t="str">
            <v>0</v>
          </cell>
          <cell r="CJ110" t="str">
            <v>0</v>
          </cell>
          <cell r="CK110" t="str">
            <v>0</v>
          </cell>
          <cell r="CL110" t="str">
            <v>0</v>
          </cell>
          <cell r="CM110" t="str">
            <v>0</v>
          </cell>
          <cell r="CN110" t="str">
            <v>0</v>
          </cell>
          <cell r="CO110" t="str">
            <v>0</v>
          </cell>
          <cell r="CP110" t="str">
            <v>0</v>
          </cell>
          <cell r="CQ110" t="str">
            <v>0</v>
          </cell>
          <cell r="CR110" t="str">
            <v>0</v>
          </cell>
          <cell r="CS110" t="str">
            <v>0</v>
          </cell>
          <cell r="CT110" t="str">
            <v>0</v>
          </cell>
          <cell r="CV110" t="str">
            <v>0</v>
          </cell>
          <cell r="CW110" t="str">
            <v>0</v>
          </cell>
          <cell r="CX110" t="str">
            <v>0</v>
          </cell>
          <cell r="CY110" t="str">
            <v>0</v>
          </cell>
          <cell r="CZ110" t="str">
            <v>0</v>
          </cell>
          <cell r="DA110" t="str">
            <v>0</v>
          </cell>
          <cell r="DB110" t="str">
            <v>0</v>
          </cell>
          <cell r="DC110" t="str">
            <v>0</v>
          </cell>
          <cell r="DD110" t="str">
            <v>0</v>
          </cell>
          <cell r="DE110" t="str">
            <v>0</v>
          </cell>
          <cell r="DF110" t="str">
            <v>0</v>
          </cell>
          <cell r="DG110" t="str">
            <v>0</v>
          </cell>
          <cell r="DH110" t="str">
            <v>0</v>
          </cell>
          <cell r="DJ110" t="str">
            <v>0</v>
          </cell>
          <cell r="DK110" t="str">
            <v>0</v>
          </cell>
          <cell r="DL110" t="str">
            <v>0</v>
          </cell>
          <cell r="DM110" t="str">
            <v>0</v>
          </cell>
          <cell r="DN110" t="str">
            <v>0</v>
          </cell>
          <cell r="DO110" t="str">
            <v>0</v>
          </cell>
          <cell r="DP110" t="str">
            <v>0</v>
          </cell>
          <cell r="DQ110" t="str">
            <v>0</v>
          </cell>
          <cell r="DR110" t="str">
            <v>0</v>
          </cell>
          <cell r="DS110" t="str">
            <v>0</v>
          </cell>
          <cell r="DT110" t="str">
            <v>0</v>
          </cell>
          <cell r="DU110" t="str">
            <v>0</v>
          </cell>
          <cell r="DV110" t="str">
            <v>0</v>
          </cell>
        </row>
        <row r="111">
          <cell r="A111" t="str">
            <v>Others</v>
          </cell>
          <cell r="B111">
            <v>2628862.3199999998</v>
          </cell>
          <cell r="C111">
            <v>219071.86</v>
          </cell>
          <cell r="D111">
            <v>219071.86</v>
          </cell>
          <cell r="E111">
            <v>219071.86</v>
          </cell>
          <cell r="F111">
            <v>219071.86</v>
          </cell>
          <cell r="G111">
            <v>219071.86</v>
          </cell>
          <cell r="H111">
            <v>219071.86</v>
          </cell>
          <cell r="I111">
            <v>219071.86</v>
          </cell>
          <cell r="J111">
            <v>219071.86</v>
          </cell>
          <cell r="K111">
            <v>219071.86</v>
          </cell>
          <cell r="L111">
            <v>219071.86</v>
          </cell>
          <cell r="M111">
            <v>219071.86</v>
          </cell>
          <cell r="N111">
            <v>219071.86</v>
          </cell>
          <cell r="P111">
            <v>1154717.8400000001</v>
          </cell>
          <cell r="Q111">
            <v>58122.82</v>
          </cell>
          <cell r="R111">
            <v>63350.82</v>
          </cell>
          <cell r="S111">
            <v>57855.82</v>
          </cell>
          <cell r="T111">
            <v>99855.82</v>
          </cell>
          <cell r="U111">
            <v>148385.82</v>
          </cell>
          <cell r="V111">
            <v>99855.82</v>
          </cell>
          <cell r="W111">
            <v>99886.82</v>
          </cell>
          <cell r="X111">
            <v>99855.82</v>
          </cell>
          <cell r="Y111">
            <v>99876.82</v>
          </cell>
          <cell r="Z111">
            <v>99855.82</v>
          </cell>
          <cell r="AA111">
            <v>99882.82</v>
          </cell>
          <cell r="AB111">
            <v>127932.82</v>
          </cell>
          <cell r="AD111" t="str">
            <v>0</v>
          </cell>
          <cell r="AE111" t="str">
            <v>0</v>
          </cell>
          <cell r="AF111" t="str">
            <v>0</v>
          </cell>
          <cell r="AG111" t="str">
            <v>0</v>
          </cell>
          <cell r="AH111" t="str">
            <v>0</v>
          </cell>
          <cell r="AI111" t="str">
            <v>0</v>
          </cell>
          <cell r="AJ111" t="str">
            <v>0</v>
          </cell>
          <cell r="AK111" t="str">
            <v>0</v>
          </cell>
          <cell r="AL111" t="str">
            <v>0</v>
          </cell>
          <cell r="AM111" t="str">
            <v>0</v>
          </cell>
          <cell r="AN111" t="str">
            <v>0</v>
          </cell>
          <cell r="AO111" t="str">
            <v>0</v>
          </cell>
          <cell r="AP111" t="str">
            <v>0</v>
          </cell>
          <cell r="AR111">
            <v>1892501.96</v>
          </cell>
          <cell r="AS111">
            <v>157708.32999999999</v>
          </cell>
          <cell r="AT111">
            <v>157708.32999999999</v>
          </cell>
          <cell r="AU111">
            <v>157708.32999999999</v>
          </cell>
          <cell r="AV111">
            <v>157708.32999999999</v>
          </cell>
          <cell r="AW111">
            <v>157708.32999999999</v>
          </cell>
          <cell r="AX111">
            <v>157708.32999999999</v>
          </cell>
          <cell r="AY111">
            <v>157708.32999999999</v>
          </cell>
          <cell r="AZ111">
            <v>157708.32999999999</v>
          </cell>
          <cell r="BA111">
            <v>157708.32999999999</v>
          </cell>
          <cell r="BB111">
            <v>157710.32999999999</v>
          </cell>
          <cell r="BC111">
            <v>157710.32999999999</v>
          </cell>
          <cell r="BD111">
            <v>157706.32999999999</v>
          </cell>
          <cell r="BF111">
            <v>1315200</v>
          </cell>
          <cell r="BG111">
            <v>109600</v>
          </cell>
          <cell r="BH111">
            <v>109600</v>
          </cell>
          <cell r="BI111">
            <v>109600</v>
          </cell>
          <cell r="BJ111">
            <v>109600</v>
          </cell>
          <cell r="BK111">
            <v>109600</v>
          </cell>
          <cell r="BL111">
            <v>109600</v>
          </cell>
          <cell r="BM111">
            <v>109600</v>
          </cell>
          <cell r="BN111">
            <v>109600</v>
          </cell>
          <cell r="BO111">
            <v>109600</v>
          </cell>
          <cell r="BP111">
            <v>109600</v>
          </cell>
          <cell r="BQ111">
            <v>109600</v>
          </cell>
          <cell r="BR111">
            <v>109600</v>
          </cell>
          <cell r="BT111">
            <v>1276500</v>
          </cell>
          <cell r="BU111">
            <v>106375</v>
          </cell>
          <cell r="BV111">
            <v>106375</v>
          </cell>
          <cell r="BW111">
            <v>106375</v>
          </cell>
          <cell r="BX111">
            <v>106375</v>
          </cell>
          <cell r="BY111">
            <v>106375</v>
          </cell>
          <cell r="BZ111">
            <v>106375</v>
          </cell>
          <cell r="CA111">
            <v>106375</v>
          </cell>
          <cell r="CB111">
            <v>106375</v>
          </cell>
          <cell r="CC111">
            <v>106375</v>
          </cell>
          <cell r="CD111">
            <v>106375</v>
          </cell>
          <cell r="CE111">
            <v>106375</v>
          </cell>
          <cell r="CF111">
            <v>106375</v>
          </cell>
          <cell r="CH111" t="str">
            <v>0</v>
          </cell>
          <cell r="CI111" t="str">
            <v>0</v>
          </cell>
          <cell r="CJ111" t="str">
            <v>0</v>
          </cell>
          <cell r="CK111" t="str">
            <v>0</v>
          </cell>
          <cell r="CL111" t="str">
            <v>0</v>
          </cell>
          <cell r="CM111" t="str">
            <v>0</v>
          </cell>
          <cell r="CN111" t="str">
            <v>0</v>
          </cell>
          <cell r="CO111" t="str">
            <v>0</v>
          </cell>
          <cell r="CP111" t="str">
            <v>0</v>
          </cell>
          <cell r="CQ111" t="str">
            <v>0</v>
          </cell>
          <cell r="CR111" t="str">
            <v>0</v>
          </cell>
          <cell r="CS111" t="str">
            <v>0</v>
          </cell>
          <cell r="CT111" t="str">
            <v>0</v>
          </cell>
          <cell r="CV111" t="str">
            <v>0</v>
          </cell>
          <cell r="CW111" t="str">
            <v>0</v>
          </cell>
          <cell r="CX111" t="str">
            <v>0</v>
          </cell>
          <cell r="CY111" t="str">
            <v>0</v>
          </cell>
          <cell r="CZ111" t="str">
            <v>0</v>
          </cell>
          <cell r="DA111" t="str">
            <v>0</v>
          </cell>
          <cell r="DB111" t="str">
            <v>0</v>
          </cell>
          <cell r="DC111" t="str">
            <v>0</v>
          </cell>
          <cell r="DD111" t="str">
            <v>0</v>
          </cell>
          <cell r="DE111" t="str">
            <v>0</v>
          </cell>
          <cell r="DF111" t="str">
            <v>0</v>
          </cell>
          <cell r="DG111" t="str">
            <v>0</v>
          </cell>
          <cell r="DH111" t="str">
            <v>0</v>
          </cell>
          <cell r="DJ111" t="str">
            <v>0</v>
          </cell>
          <cell r="DK111" t="str">
            <v>0</v>
          </cell>
          <cell r="DL111" t="str">
            <v>0</v>
          </cell>
          <cell r="DM111" t="str">
            <v>0</v>
          </cell>
          <cell r="DN111" t="str">
            <v>0</v>
          </cell>
          <cell r="DO111" t="str">
            <v>0</v>
          </cell>
          <cell r="DP111" t="str">
            <v>0</v>
          </cell>
          <cell r="DQ111" t="str">
            <v>0</v>
          </cell>
          <cell r="DR111" t="str">
            <v>0</v>
          </cell>
          <cell r="DS111" t="str">
            <v>0</v>
          </cell>
          <cell r="DT111" t="str">
            <v>0</v>
          </cell>
          <cell r="DU111" t="str">
            <v>0</v>
          </cell>
          <cell r="DV111" t="str">
            <v>0</v>
          </cell>
        </row>
        <row r="112">
          <cell r="A112" t="str">
            <v>Revenue Related Taxes</v>
          </cell>
          <cell r="B112">
            <v>121438068.41999999</v>
          </cell>
          <cell r="C112">
            <v>5010483.55</v>
          </cell>
          <cell r="D112">
            <v>7146355.3499999996</v>
          </cell>
          <cell r="E112">
            <v>11700127.609999999</v>
          </cell>
          <cell r="F112">
            <v>19635376.77</v>
          </cell>
          <cell r="G112">
            <v>16619898.33</v>
          </cell>
          <cell r="H112">
            <v>13526282.65</v>
          </cell>
          <cell r="I112">
            <v>11534129.640000001</v>
          </cell>
          <cell r="J112">
            <v>10447756.57</v>
          </cell>
          <cell r="K112">
            <v>9483021.5500000007</v>
          </cell>
          <cell r="L112">
            <v>5236586.3100000005</v>
          </cell>
          <cell r="M112">
            <v>5346228.17</v>
          </cell>
          <cell r="N112">
            <v>5751821.9199999999</v>
          </cell>
          <cell r="P112">
            <v>6536616.0599999996</v>
          </cell>
          <cell r="Q112">
            <v>343505.13</v>
          </cell>
          <cell r="R112">
            <v>594749.13</v>
          </cell>
          <cell r="S112">
            <v>1008926.46</v>
          </cell>
          <cell r="T112">
            <v>1223709.6499999999</v>
          </cell>
          <cell r="U112">
            <v>960824.89</v>
          </cell>
          <cell r="V112">
            <v>682905.13</v>
          </cell>
          <cell r="W112">
            <v>426322.01</v>
          </cell>
          <cell r="X112">
            <v>296757.59999999998</v>
          </cell>
          <cell r="Y112">
            <v>249539.1</v>
          </cell>
          <cell r="Z112">
            <v>250496.53</v>
          </cell>
          <cell r="AA112">
            <v>249675.29</v>
          </cell>
          <cell r="AB112">
            <v>249205.14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T112">
            <v>21000</v>
          </cell>
          <cell r="BU112">
            <v>1750</v>
          </cell>
          <cell r="BV112">
            <v>1750</v>
          </cell>
          <cell r="BW112">
            <v>1750</v>
          </cell>
          <cell r="BX112">
            <v>1750</v>
          </cell>
          <cell r="BY112">
            <v>1750</v>
          </cell>
          <cell r="BZ112">
            <v>1750</v>
          </cell>
          <cell r="CA112">
            <v>1750</v>
          </cell>
          <cell r="CB112">
            <v>1750</v>
          </cell>
          <cell r="CC112">
            <v>1750</v>
          </cell>
          <cell r="CD112">
            <v>1750</v>
          </cell>
          <cell r="CE112">
            <v>1750</v>
          </cell>
          <cell r="CF112">
            <v>1750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</row>
        <row r="113">
          <cell r="A113" t="str">
            <v>SSU  Taxes</v>
          </cell>
          <cell r="B113">
            <v>2018746.32</v>
          </cell>
          <cell r="C113">
            <v>168228.86</v>
          </cell>
          <cell r="D113">
            <v>168228.86</v>
          </cell>
          <cell r="E113">
            <v>168228.86</v>
          </cell>
          <cell r="F113">
            <v>168228.86</v>
          </cell>
          <cell r="G113">
            <v>168228.86</v>
          </cell>
          <cell r="H113">
            <v>168228.86</v>
          </cell>
          <cell r="I113">
            <v>168228.86</v>
          </cell>
          <cell r="J113">
            <v>168228.86</v>
          </cell>
          <cell r="K113">
            <v>168228.86</v>
          </cell>
          <cell r="L113">
            <v>168228.86</v>
          </cell>
          <cell r="M113">
            <v>168228.86</v>
          </cell>
          <cell r="N113">
            <v>168228.86</v>
          </cell>
          <cell r="P113">
            <v>454269.84</v>
          </cell>
          <cell r="Q113">
            <v>37855.82</v>
          </cell>
          <cell r="R113">
            <v>37855.82</v>
          </cell>
          <cell r="S113">
            <v>37855.82</v>
          </cell>
          <cell r="T113">
            <v>37855.82</v>
          </cell>
          <cell r="U113">
            <v>37855.82</v>
          </cell>
          <cell r="V113">
            <v>37855.82</v>
          </cell>
          <cell r="W113">
            <v>37855.82</v>
          </cell>
          <cell r="X113">
            <v>37855.82</v>
          </cell>
          <cell r="Y113">
            <v>37855.82</v>
          </cell>
          <cell r="Z113">
            <v>37855.82</v>
          </cell>
          <cell r="AA113">
            <v>37855.82</v>
          </cell>
          <cell r="AB113">
            <v>37855.82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R113">
            <v>535352</v>
          </cell>
          <cell r="AS113">
            <v>44613</v>
          </cell>
          <cell r="AT113">
            <v>44613</v>
          </cell>
          <cell r="AU113">
            <v>44613</v>
          </cell>
          <cell r="AV113">
            <v>44613</v>
          </cell>
          <cell r="AW113">
            <v>44613</v>
          </cell>
          <cell r="AX113">
            <v>44613</v>
          </cell>
          <cell r="AY113">
            <v>44613</v>
          </cell>
          <cell r="AZ113">
            <v>44613</v>
          </cell>
          <cell r="BA113">
            <v>44613</v>
          </cell>
          <cell r="BB113">
            <v>44613</v>
          </cell>
          <cell r="BC113">
            <v>44613</v>
          </cell>
          <cell r="BD113">
            <v>44609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T113">
            <v>16500</v>
          </cell>
          <cell r="BU113">
            <v>1375</v>
          </cell>
          <cell r="BV113">
            <v>1375</v>
          </cell>
          <cell r="BW113">
            <v>1375</v>
          </cell>
          <cell r="BX113">
            <v>1375</v>
          </cell>
          <cell r="BY113">
            <v>1375</v>
          </cell>
          <cell r="BZ113">
            <v>1375</v>
          </cell>
          <cell r="CA113">
            <v>1375</v>
          </cell>
          <cell r="CB113">
            <v>1375</v>
          </cell>
          <cell r="CC113">
            <v>1375</v>
          </cell>
          <cell r="CD113">
            <v>1375</v>
          </cell>
          <cell r="CE113">
            <v>1375</v>
          </cell>
          <cell r="CF113">
            <v>1375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</row>
        <row r="114">
          <cell r="A114" t="str">
            <v>Total Taxes - Other Than Income Taxes</v>
          </cell>
          <cell r="B114">
            <v>144600637.12</v>
          </cell>
          <cell r="C114">
            <v>6942915.8799999999</v>
          </cell>
          <cell r="D114">
            <v>9010597.7699999996</v>
          </cell>
          <cell r="E114">
            <v>13587238.35</v>
          </cell>
          <cell r="F114">
            <v>21656290.919999998</v>
          </cell>
          <cell r="G114">
            <v>18613985.240000002</v>
          </cell>
          <cell r="H114">
            <v>15449309.459999999</v>
          </cell>
          <cell r="I114">
            <v>13457156.449999999</v>
          </cell>
          <cell r="J114">
            <v>12361377.859999999</v>
          </cell>
          <cell r="K114">
            <v>11406048.359999999</v>
          </cell>
          <cell r="L114">
            <v>7169018.6399999997</v>
          </cell>
          <cell r="M114">
            <v>7259849.46</v>
          </cell>
          <cell r="N114">
            <v>7686848.7299999995</v>
          </cell>
          <cell r="P114">
            <v>15764147.580000002</v>
          </cell>
          <cell r="Q114">
            <v>1082951.96</v>
          </cell>
          <cell r="R114">
            <v>1343953.53</v>
          </cell>
          <cell r="S114">
            <v>1737069.84</v>
          </cell>
          <cell r="T114">
            <v>2043111.74</v>
          </cell>
          <cell r="U114">
            <v>1747859.79</v>
          </cell>
          <cell r="V114">
            <v>1455554.37</v>
          </cell>
          <cell r="W114">
            <v>1201428.6499999999</v>
          </cell>
          <cell r="X114">
            <v>1069424.26</v>
          </cell>
          <cell r="Y114">
            <v>1018774.32</v>
          </cell>
          <cell r="Z114">
            <v>1038409.57</v>
          </cell>
          <cell r="AA114">
            <v>996033.28</v>
          </cell>
          <cell r="AB114">
            <v>1029576.27</v>
          </cell>
          <cell r="AD114" t="str">
            <v>0</v>
          </cell>
          <cell r="AE114" t="str">
            <v>0</v>
          </cell>
          <cell r="AF114" t="str">
            <v>0</v>
          </cell>
          <cell r="AG114" t="str">
            <v>0</v>
          </cell>
          <cell r="AH114" t="str">
            <v>0</v>
          </cell>
          <cell r="AI114" t="str">
            <v>0</v>
          </cell>
          <cell r="AJ114" t="str">
            <v>0</v>
          </cell>
          <cell r="AK114" t="str">
            <v>0</v>
          </cell>
          <cell r="AL114" t="str">
            <v>0</v>
          </cell>
          <cell r="AM114" t="str">
            <v>0</v>
          </cell>
          <cell r="AN114" t="str">
            <v>0</v>
          </cell>
          <cell r="AO114" t="str">
            <v>0</v>
          </cell>
          <cell r="AP114" t="str">
            <v>0</v>
          </cell>
          <cell r="AR114">
            <v>10593501.800000001</v>
          </cell>
          <cell r="AS114">
            <v>869992.81</v>
          </cell>
          <cell r="AT114">
            <v>853995.21</v>
          </cell>
          <cell r="AU114">
            <v>870101.77</v>
          </cell>
          <cell r="AV114">
            <v>889732.97</v>
          </cell>
          <cell r="AW114">
            <v>878995.21</v>
          </cell>
          <cell r="AX114">
            <v>889732.97</v>
          </cell>
          <cell r="AY114">
            <v>889732.97</v>
          </cell>
          <cell r="AZ114">
            <v>884364.09</v>
          </cell>
          <cell r="BA114">
            <v>889732.97</v>
          </cell>
          <cell r="BB114">
            <v>895103.77</v>
          </cell>
          <cell r="BC114">
            <v>884366.09</v>
          </cell>
          <cell r="BD114">
            <v>897650.97</v>
          </cell>
          <cell r="BF114">
            <v>1315200</v>
          </cell>
          <cell r="BG114">
            <v>109600</v>
          </cell>
          <cell r="BH114">
            <v>109600</v>
          </cell>
          <cell r="BI114">
            <v>109600</v>
          </cell>
          <cell r="BJ114">
            <v>109600</v>
          </cell>
          <cell r="BK114">
            <v>109600</v>
          </cell>
          <cell r="BL114">
            <v>109600</v>
          </cell>
          <cell r="BM114">
            <v>109600</v>
          </cell>
          <cell r="BN114">
            <v>109600</v>
          </cell>
          <cell r="BO114">
            <v>109600</v>
          </cell>
          <cell r="BP114">
            <v>109600</v>
          </cell>
          <cell r="BQ114">
            <v>109600</v>
          </cell>
          <cell r="BR114">
            <v>109600</v>
          </cell>
          <cell r="BT114">
            <v>1315500</v>
          </cell>
          <cell r="BU114">
            <v>109625</v>
          </cell>
          <cell r="BV114">
            <v>109625</v>
          </cell>
          <cell r="BW114">
            <v>109625</v>
          </cell>
          <cell r="BX114">
            <v>109625</v>
          </cell>
          <cell r="BY114">
            <v>109625</v>
          </cell>
          <cell r="BZ114">
            <v>109625</v>
          </cell>
          <cell r="CA114">
            <v>109625</v>
          </cell>
          <cell r="CB114">
            <v>109625</v>
          </cell>
          <cell r="CC114">
            <v>109625</v>
          </cell>
          <cell r="CD114">
            <v>109625</v>
          </cell>
          <cell r="CE114">
            <v>109625</v>
          </cell>
          <cell r="CF114">
            <v>109625</v>
          </cell>
          <cell r="CH114" t="str">
            <v>0</v>
          </cell>
          <cell r="CI114" t="str">
            <v>0</v>
          </cell>
          <cell r="CJ114" t="str">
            <v>0</v>
          </cell>
          <cell r="CK114" t="str">
            <v>0</v>
          </cell>
          <cell r="CL114" t="str">
            <v>0</v>
          </cell>
          <cell r="CM114" t="str">
            <v>0</v>
          </cell>
          <cell r="CN114" t="str">
            <v>0</v>
          </cell>
          <cell r="CO114" t="str">
            <v>0</v>
          </cell>
          <cell r="CP114" t="str">
            <v>0</v>
          </cell>
          <cell r="CQ114" t="str">
            <v>0</v>
          </cell>
          <cell r="CR114" t="str">
            <v>0</v>
          </cell>
          <cell r="CS114" t="str">
            <v>0</v>
          </cell>
          <cell r="CT114" t="str">
            <v>0</v>
          </cell>
          <cell r="CV114" t="str">
            <v>0</v>
          </cell>
          <cell r="CW114" t="str">
            <v>0</v>
          </cell>
          <cell r="CX114" t="str">
            <v>0</v>
          </cell>
          <cell r="CY114" t="str">
            <v>0</v>
          </cell>
          <cell r="CZ114" t="str">
            <v>0</v>
          </cell>
          <cell r="DA114" t="str">
            <v>0</v>
          </cell>
          <cell r="DB114" t="str">
            <v>0</v>
          </cell>
          <cell r="DC114" t="str">
            <v>0</v>
          </cell>
          <cell r="DD114" t="str">
            <v>0</v>
          </cell>
          <cell r="DE114" t="str">
            <v>0</v>
          </cell>
          <cell r="DF114" t="str">
            <v>0</v>
          </cell>
          <cell r="DG114" t="str">
            <v>0</v>
          </cell>
          <cell r="DH114" t="str">
            <v>0</v>
          </cell>
          <cell r="DJ114" t="str">
            <v>0</v>
          </cell>
          <cell r="DK114" t="str">
            <v>0</v>
          </cell>
          <cell r="DL114" t="str">
            <v>0</v>
          </cell>
          <cell r="DM114" t="str">
            <v>0</v>
          </cell>
          <cell r="DN114" t="str">
            <v>0</v>
          </cell>
          <cell r="DO114" t="str">
            <v>0</v>
          </cell>
          <cell r="DP114" t="str">
            <v>0</v>
          </cell>
          <cell r="DQ114" t="str">
            <v>0</v>
          </cell>
          <cell r="DR114" t="str">
            <v>0</v>
          </cell>
          <cell r="DS114" t="str">
            <v>0</v>
          </cell>
          <cell r="DT114" t="str">
            <v>0</v>
          </cell>
          <cell r="DU114" t="str">
            <v>0</v>
          </cell>
          <cell r="DV114" t="str">
            <v>0</v>
          </cell>
        </row>
        <row r="115">
          <cell r="A115" t="str">
            <v>Total Operating Expenses</v>
          </cell>
          <cell r="B115">
            <v>398120183.94</v>
          </cell>
          <cell r="C115">
            <v>28330405.559999995</v>
          </cell>
          <cell r="D115">
            <v>29325154.57</v>
          </cell>
          <cell r="E115">
            <v>35856335.950000003</v>
          </cell>
          <cell r="F115">
            <v>43332708.619999997</v>
          </cell>
          <cell r="G115">
            <v>39245891.400000006</v>
          </cell>
          <cell r="H115">
            <v>37073153.329999998</v>
          </cell>
          <cell r="I115">
            <v>33509519.09</v>
          </cell>
          <cell r="J115">
            <v>32571155.07</v>
          </cell>
          <cell r="K115">
            <v>32598131.659999996</v>
          </cell>
          <cell r="L115">
            <v>28544245.57</v>
          </cell>
          <cell r="M115">
            <v>27795904.43</v>
          </cell>
          <cell r="N115">
            <v>29937578.690000001</v>
          </cell>
          <cell r="P115">
            <v>75063947.700000003</v>
          </cell>
          <cell r="Q115">
            <v>6139014.1699999999</v>
          </cell>
          <cell r="R115">
            <v>6133611.29</v>
          </cell>
          <cell r="S115">
            <v>7053786.6500000004</v>
          </cell>
          <cell r="T115">
            <v>7435310.4299999997</v>
          </cell>
          <cell r="U115">
            <v>6768891.0199999996</v>
          </cell>
          <cell r="V115">
            <v>6439339.25</v>
          </cell>
          <cell r="W115">
            <v>5995541.96</v>
          </cell>
          <cell r="X115">
            <v>5807175.5</v>
          </cell>
          <cell r="Y115">
            <v>5914397.2300000004</v>
          </cell>
          <cell r="Z115">
            <v>5889918.1799999997</v>
          </cell>
          <cell r="AA115">
            <v>5707678.46</v>
          </cell>
          <cell r="AB115">
            <v>5779283.5600000005</v>
          </cell>
          <cell r="AD115">
            <v>-3809835.21</v>
          </cell>
          <cell r="AE115">
            <v>-332454.56000000052</v>
          </cell>
          <cell r="AF115">
            <v>-332452.75</v>
          </cell>
          <cell r="AG115">
            <v>-332451.6099999994</v>
          </cell>
          <cell r="AH115">
            <v>-312543.24</v>
          </cell>
          <cell r="AI115">
            <v>-312528.90000000002</v>
          </cell>
          <cell r="AJ115">
            <v>-312450.15999999997</v>
          </cell>
          <cell r="AK115">
            <v>-312495.44000000134</v>
          </cell>
          <cell r="AL115">
            <v>-312488.06000000052</v>
          </cell>
          <cell r="AM115">
            <v>-312501.3900000006</v>
          </cell>
          <cell r="AN115">
            <v>-312480</v>
          </cell>
          <cell r="AO115">
            <v>-312498.12000000104</v>
          </cell>
          <cell r="AP115">
            <v>-312490.98</v>
          </cell>
          <cell r="AR115">
            <v>104585831.75</v>
          </cell>
          <cell r="AS115">
            <v>8114560.8699999992</v>
          </cell>
          <cell r="AT115">
            <v>8237964.29</v>
          </cell>
          <cell r="AU115">
            <v>8707927.3699999992</v>
          </cell>
          <cell r="AV115">
            <v>8289767.6099999994</v>
          </cell>
          <cell r="AW115">
            <v>8158859.8900000006</v>
          </cell>
          <cell r="AX115">
            <v>8553138.2199999988</v>
          </cell>
          <cell r="AY115">
            <v>8091614.4100000001</v>
          </cell>
          <cell r="AZ115">
            <v>8834461.5999999996</v>
          </cell>
          <cell r="BA115">
            <v>9210282.8300000001</v>
          </cell>
          <cell r="BB115">
            <v>9378901.7899999991</v>
          </cell>
          <cell r="BC115">
            <v>9140295.2800000012</v>
          </cell>
          <cell r="BD115">
            <v>9868057.5899999999</v>
          </cell>
          <cell r="BF115">
            <v>31521009</v>
          </cell>
          <cell r="BG115">
            <v>2667667</v>
          </cell>
          <cell r="BH115">
            <v>2521324</v>
          </cell>
          <cell r="BI115">
            <v>2683657</v>
          </cell>
          <cell r="BJ115">
            <v>2640394</v>
          </cell>
          <cell r="BK115">
            <v>2528429</v>
          </cell>
          <cell r="BL115">
            <v>2654581</v>
          </cell>
          <cell r="BM115">
            <v>2630700</v>
          </cell>
          <cell r="BN115">
            <v>2598139</v>
          </cell>
          <cell r="BO115">
            <v>2648576</v>
          </cell>
          <cell r="BP115">
            <v>2700152</v>
          </cell>
          <cell r="BQ115">
            <v>2594746</v>
          </cell>
          <cell r="BR115">
            <v>2652644</v>
          </cell>
          <cell r="BT115">
            <v>7508733</v>
          </cell>
          <cell r="BU115">
            <v>606286</v>
          </cell>
          <cell r="BV115">
            <v>630511</v>
          </cell>
          <cell r="BW115">
            <v>657883</v>
          </cell>
          <cell r="BX115">
            <v>657912</v>
          </cell>
          <cell r="BY115">
            <v>648029</v>
          </cell>
          <cell r="BZ115">
            <v>663540</v>
          </cell>
          <cell r="CA115">
            <v>602570</v>
          </cell>
          <cell r="CB115">
            <v>606170</v>
          </cell>
          <cell r="CC115">
            <v>609179</v>
          </cell>
          <cell r="CD115">
            <v>612036</v>
          </cell>
          <cell r="CE115">
            <v>604552</v>
          </cell>
          <cell r="CF115">
            <v>610065</v>
          </cell>
          <cell r="CH115" t="str">
            <v>0</v>
          </cell>
          <cell r="CI115" t="str">
            <v>0</v>
          </cell>
          <cell r="CJ115" t="str">
            <v>0</v>
          </cell>
          <cell r="CK115" t="str">
            <v>0</v>
          </cell>
          <cell r="CL115" t="str">
            <v>0</v>
          </cell>
          <cell r="CM115" t="str">
            <v>0</v>
          </cell>
          <cell r="CN115" t="str">
            <v>0</v>
          </cell>
          <cell r="CO115" t="str">
            <v>0</v>
          </cell>
          <cell r="CP115" t="str">
            <v>0</v>
          </cell>
          <cell r="CQ115" t="str">
            <v>0</v>
          </cell>
          <cell r="CR115" t="str">
            <v>0</v>
          </cell>
          <cell r="CS115" t="str">
            <v>0</v>
          </cell>
          <cell r="CT115" t="str">
            <v>0</v>
          </cell>
          <cell r="CV115" t="str">
            <v>0</v>
          </cell>
          <cell r="CW115" t="str">
            <v>0</v>
          </cell>
          <cell r="CX115" t="str">
            <v>0</v>
          </cell>
          <cell r="CY115" t="str">
            <v>0</v>
          </cell>
          <cell r="CZ115" t="str">
            <v>0</v>
          </cell>
          <cell r="DA115" t="str">
            <v>0</v>
          </cell>
          <cell r="DB115" t="str">
            <v>0</v>
          </cell>
          <cell r="DC115" t="str">
            <v>0</v>
          </cell>
          <cell r="DD115" t="str">
            <v>0</v>
          </cell>
          <cell r="DE115" t="str">
            <v>0</v>
          </cell>
          <cell r="DF115" t="str">
            <v>0</v>
          </cell>
          <cell r="DG115" t="str">
            <v>0</v>
          </cell>
          <cell r="DH115" t="str">
            <v>0</v>
          </cell>
          <cell r="DJ115">
            <v>-1617916</v>
          </cell>
          <cell r="DK115">
            <v>-134826</v>
          </cell>
          <cell r="DL115">
            <v>-134826</v>
          </cell>
          <cell r="DM115">
            <v>-134827</v>
          </cell>
          <cell r="DN115">
            <v>-134826</v>
          </cell>
          <cell r="DO115">
            <v>-134826</v>
          </cell>
          <cell r="DP115">
            <v>-134827</v>
          </cell>
          <cell r="DQ115">
            <v>-134826</v>
          </cell>
          <cell r="DR115">
            <v>-134826</v>
          </cell>
          <cell r="DS115">
            <v>-134827</v>
          </cell>
          <cell r="DT115">
            <v>-134826</v>
          </cell>
          <cell r="DU115">
            <v>-134826</v>
          </cell>
          <cell r="DV115">
            <v>-134827</v>
          </cell>
        </row>
        <row r="116">
          <cell r="A116" t="str">
            <v>Operating (Income) Loss</v>
          </cell>
          <cell r="B116">
            <v>126391546.94000001</v>
          </cell>
          <cell r="C116">
            <v>2660165.77</v>
          </cell>
          <cell r="D116">
            <v>14909998.160000019</v>
          </cell>
          <cell r="E116">
            <v>33313510.520000085</v>
          </cell>
          <cell r="F116">
            <v>37580173.719999976</v>
          </cell>
          <cell r="G116">
            <v>29615905.919999931</v>
          </cell>
          <cell r="H116">
            <v>16295312.809999987</v>
          </cell>
          <cell r="I116">
            <v>2006895.1699999892</v>
          </cell>
          <cell r="J116">
            <v>-1250249.809999994</v>
          </cell>
          <cell r="K116">
            <v>-6055159.509999983</v>
          </cell>
          <cell r="L116">
            <v>-1600558.4599999934</v>
          </cell>
          <cell r="M116">
            <v>509112.199999996</v>
          </cell>
          <cell r="N116">
            <v>-1593559.5500000068</v>
          </cell>
          <cell r="P116">
            <v>19258328.140000015</v>
          </cell>
          <cell r="Q116">
            <v>-301163.60000000359</v>
          </cell>
          <cell r="R116">
            <v>1837108.6700000083</v>
          </cell>
          <cell r="S116">
            <v>4397464.9800000004</v>
          </cell>
          <cell r="T116">
            <v>6457526.6800000146</v>
          </cell>
          <cell r="U116">
            <v>5644845.7199999951</v>
          </cell>
          <cell r="V116">
            <v>3225855.4300000151</v>
          </cell>
          <cell r="W116">
            <v>1685583.4799999939</v>
          </cell>
          <cell r="X116">
            <v>235427.72999999684</v>
          </cell>
          <cell r="Y116">
            <v>-1036540.51</v>
          </cell>
          <cell r="Z116">
            <v>-1050879.8700000001</v>
          </cell>
          <cell r="AA116">
            <v>-903666.21999999776</v>
          </cell>
          <cell r="AB116">
            <v>-933234.35000000289</v>
          </cell>
          <cell r="AD116">
            <v>3809835.21</v>
          </cell>
          <cell r="AE116">
            <v>332454.56000000052</v>
          </cell>
          <cell r="AF116">
            <v>332452.75</v>
          </cell>
          <cell r="AG116">
            <v>332451.6099999994</v>
          </cell>
          <cell r="AH116">
            <v>312543.24</v>
          </cell>
          <cell r="AI116">
            <v>312528.90000000002</v>
          </cell>
          <cell r="AJ116">
            <v>312450.15999999997</v>
          </cell>
          <cell r="AK116">
            <v>312495.44000000134</v>
          </cell>
          <cell r="AL116">
            <v>312488.06000000052</v>
          </cell>
          <cell r="AM116">
            <v>312501.3900000006</v>
          </cell>
          <cell r="AN116">
            <v>312480</v>
          </cell>
          <cell r="AO116">
            <v>312498.12000000104</v>
          </cell>
          <cell r="AP116">
            <v>312490.98</v>
          </cell>
          <cell r="AR116">
            <v>98750918.579999998</v>
          </cell>
          <cell r="AS116">
            <v>5905166.9900000002</v>
          </cell>
          <cell r="AT116">
            <v>6753592.6399999997</v>
          </cell>
          <cell r="AU116">
            <v>8735466.9199999999</v>
          </cell>
          <cell r="AV116">
            <v>13252538.879999999</v>
          </cell>
          <cell r="AW116">
            <v>12233691.670000002</v>
          </cell>
          <cell r="AX116">
            <v>11647399.620000001</v>
          </cell>
          <cell r="AY116">
            <v>6575481.2699999996</v>
          </cell>
          <cell r="AZ116">
            <v>6710744.3900000006</v>
          </cell>
          <cell r="BA116">
            <v>5906317.4199999999</v>
          </cell>
          <cell r="BB116">
            <v>6000527.7100000009</v>
          </cell>
          <cell r="BC116">
            <v>9949788.0999999978</v>
          </cell>
          <cell r="BD116">
            <v>5080202.97</v>
          </cell>
          <cell r="BF116">
            <v>58266208</v>
          </cell>
          <cell r="BG116">
            <v>2706929</v>
          </cell>
          <cell r="BH116">
            <v>4051272</v>
          </cell>
          <cell r="BI116">
            <v>8338939</v>
          </cell>
          <cell r="BJ116">
            <v>7556162</v>
          </cell>
          <cell r="BK116">
            <v>7628347</v>
          </cell>
          <cell r="BL116">
            <v>16908940</v>
          </cell>
          <cell r="BM116">
            <v>2141896</v>
          </cell>
          <cell r="BN116">
            <v>1787457</v>
          </cell>
          <cell r="BO116">
            <v>1737020</v>
          </cell>
          <cell r="BP116">
            <v>1685444</v>
          </cell>
          <cell r="BQ116">
            <v>1790850</v>
          </cell>
          <cell r="BR116">
            <v>1932952</v>
          </cell>
          <cell r="BT116">
            <v>25662384</v>
          </cell>
          <cell r="BU116">
            <v>930444</v>
          </cell>
          <cell r="BV116">
            <v>1204850</v>
          </cell>
          <cell r="BW116">
            <v>1175797</v>
          </cell>
          <cell r="BX116">
            <v>1799674</v>
          </cell>
          <cell r="BY116">
            <v>2058150</v>
          </cell>
          <cell r="BZ116">
            <v>1941220</v>
          </cell>
          <cell r="CA116">
            <v>1475757</v>
          </cell>
          <cell r="CB116">
            <v>1170711</v>
          </cell>
          <cell r="CC116">
            <v>11165048</v>
          </cell>
          <cell r="CD116">
            <v>911916</v>
          </cell>
          <cell r="CE116">
            <v>917914</v>
          </cell>
          <cell r="CF116">
            <v>910903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J116">
            <v>343944</v>
          </cell>
          <cell r="DK116">
            <v>28662</v>
          </cell>
          <cell r="DL116">
            <v>28662</v>
          </cell>
          <cell r="DM116">
            <v>28662</v>
          </cell>
          <cell r="DN116">
            <v>28662</v>
          </cell>
          <cell r="DO116">
            <v>28662</v>
          </cell>
          <cell r="DP116">
            <v>28662</v>
          </cell>
          <cell r="DQ116">
            <v>28662</v>
          </cell>
          <cell r="DR116">
            <v>28662</v>
          </cell>
          <cell r="DS116">
            <v>28662</v>
          </cell>
          <cell r="DT116">
            <v>28662</v>
          </cell>
          <cell r="DU116">
            <v>28662</v>
          </cell>
          <cell r="DV116">
            <v>28662</v>
          </cell>
        </row>
        <row r="117">
          <cell r="A117" t="str">
            <v>Interest Income</v>
          </cell>
          <cell r="B117">
            <v>3895230</v>
          </cell>
          <cell r="C117">
            <v>229233</v>
          </cell>
          <cell r="D117">
            <v>189447</v>
          </cell>
          <cell r="E117">
            <v>244043</v>
          </cell>
          <cell r="F117">
            <v>223662</v>
          </cell>
          <cell r="G117">
            <v>191713</v>
          </cell>
          <cell r="H117">
            <v>251121</v>
          </cell>
          <cell r="I117">
            <v>315930</v>
          </cell>
          <cell r="J117">
            <v>422824</v>
          </cell>
          <cell r="K117">
            <v>498926</v>
          </cell>
          <cell r="L117">
            <v>457029</v>
          </cell>
          <cell r="M117">
            <v>441011</v>
          </cell>
          <cell r="N117">
            <v>430291</v>
          </cell>
          <cell r="P117">
            <v>725823.79</v>
          </cell>
          <cell r="Q117">
            <v>48222.239999999998</v>
          </cell>
          <cell r="R117">
            <v>39825.35</v>
          </cell>
          <cell r="S117">
            <v>44858.06</v>
          </cell>
          <cell r="T117">
            <v>40938.18</v>
          </cell>
          <cell r="U117">
            <v>39463.760000000002</v>
          </cell>
          <cell r="V117">
            <v>45947.56</v>
          </cell>
          <cell r="W117">
            <v>56635.96</v>
          </cell>
          <cell r="X117">
            <v>78448.94</v>
          </cell>
          <cell r="Y117">
            <v>88264.44</v>
          </cell>
          <cell r="Z117">
            <v>85868.56</v>
          </cell>
          <cell r="AA117">
            <v>82628.83</v>
          </cell>
          <cell r="AB117">
            <v>74721.91</v>
          </cell>
          <cell r="AD117">
            <v>272035.24</v>
          </cell>
          <cell r="AE117" t="str">
            <v>0</v>
          </cell>
          <cell r="AF117" t="str">
            <v>0</v>
          </cell>
          <cell r="AG117">
            <v>76275.66</v>
          </cell>
          <cell r="AH117">
            <v>0</v>
          </cell>
          <cell r="AI117">
            <v>0</v>
          </cell>
          <cell r="AJ117">
            <v>74796.06</v>
          </cell>
          <cell r="AK117">
            <v>0</v>
          </cell>
          <cell r="AL117">
            <v>0</v>
          </cell>
          <cell r="AM117">
            <v>60481.760000000002</v>
          </cell>
          <cell r="AN117">
            <v>0</v>
          </cell>
          <cell r="AO117">
            <v>0</v>
          </cell>
          <cell r="AP117">
            <v>60481.760000000002</v>
          </cell>
          <cell r="AR117">
            <v>1927180</v>
          </cell>
          <cell r="AS117">
            <v>121503</v>
          </cell>
          <cell r="AT117">
            <v>100381</v>
          </cell>
          <cell r="AU117">
            <v>127650</v>
          </cell>
          <cell r="AV117">
            <v>104430</v>
          </cell>
          <cell r="AW117">
            <v>100863</v>
          </cell>
          <cell r="AX117">
            <v>131426</v>
          </cell>
          <cell r="AY117">
            <v>146450</v>
          </cell>
          <cell r="AZ117">
            <v>203946</v>
          </cell>
          <cell r="BA117">
            <v>243469</v>
          </cell>
          <cell r="BB117">
            <v>223812</v>
          </cell>
          <cell r="BC117">
            <v>215319</v>
          </cell>
          <cell r="BD117">
            <v>207931</v>
          </cell>
          <cell r="BF117">
            <v>1252367</v>
          </cell>
          <cell r="BG117">
            <v>109268</v>
          </cell>
          <cell r="BH117">
            <v>127563</v>
          </cell>
          <cell r="BI117">
            <v>159113</v>
          </cell>
          <cell r="BJ117">
            <v>121984</v>
          </cell>
          <cell r="BK117">
            <v>85623</v>
          </cell>
          <cell r="BL117">
            <v>74149</v>
          </cell>
          <cell r="BM117">
            <v>78532</v>
          </cell>
          <cell r="BN117">
            <v>99384</v>
          </cell>
          <cell r="BO117">
            <v>113090</v>
          </cell>
          <cell r="BP117">
            <v>78104</v>
          </cell>
          <cell r="BQ117">
            <v>110877</v>
          </cell>
          <cell r="BR117">
            <v>94680</v>
          </cell>
          <cell r="BT117">
            <v>7168823</v>
          </cell>
          <cell r="BU117">
            <v>517374</v>
          </cell>
          <cell r="BV117">
            <v>424045</v>
          </cell>
          <cell r="BW117">
            <v>426206</v>
          </cell>
          <cell r="BX117">
            <v>436929</v>
          </cell>
          <cell r="BY117">
            <v>480809</v>
          </cell>
          <cell r="BZ117">
            <v>543570</v>
          </cell>
          <cell r="CA117">
            <v>636878</v>
          </cell>
          <cell r="CB117">
            <v>768187</v>
          </cell>
          <cell r="CC117">
            <v>821873</v>
          </cell>
          <cell r="CD117">
            <v>774538</v>
          </cell>
          <cell r="CE117">
            <v>702933</v>
          </cell>
          <cell r="CF117">
            <v>635481</v>
          </cell>
          <cell r="CH117">
            <v>-216330</v>
          </cell>
          <cell r="CI117">
            <v>-20442</v>
          </cell>
          <cell r="CJ117">
            <v>-18311</v>
          </cell>
          <cell r="CK117">
            <v>-693</v>
          </cell>
          <cell r="CL117">
            <v>0</v>
          </cell>
          <cell r="CM117">
            <v>0</v>
          </cell>
          <cell r="CN117">
            <v>0</v>
          </cell>
          <cell r="CO117">
            <v>-55969</v>
          </cell>
          <cell r="CP117">
            <v>-43848</v>
          </cell>
          <cell r="CQ117">
            <v>-1268</v>
          </cell>
          <cell r="CR117">
            <v>-23838</v>
          </cell>
          <cell r="CS117">
            <v>-51961</v>
          </cell>
          <cell r="CT117">
            <v>0</v>
          </cell>
          <cell r="CV117" t="str">
            <v>0</v>
          </cell>
          <cell r="CW117" t="str">
            <v>0</v>
          </cell>
          <cell r="CX117" t="str">
            <v>0</v>
          </cell>
          <cell r="CY117" t="str">
            <v>0</v>
          </cell>
          <cell r="CZ117" t="str">
            <v>0</v>
          </cell>
          <cell r="DA117" t="str">
            <v>0</v>
          </cell>
          <cell r="DB117" t="str">
            <v>0</v>
          </cell>
          <cell r="DC117" t="str">
            <v>0</v>
          </cell>
          <cell r="DD117" t="str">
            <v>0</v>
          </cell>
          <cell r="DE117" t="str">
            <v>0</v>
          </cell>
          <cell r="DF117" t="str">
            <v>0</v>
          </cell>
          <cell r="DG117" t="str">
            <v>0</v>
          </cell>
          <cell r="DH117" t="str">
            <v>0</v>
          </cell>
          <cell r="DJ117">
            <v>-16544124</v>
          </cell>
          <cell r="DK117">
            <v>-1124755</v>
          </cell>
          <cell r="DL117">
            <v>-924425</v>
          </cell>
          <cell r="DM117">
            <v>-997148</v>
          </cell>
          <cell r="DN117">
            <v>-957823</v>
          </cell>
          <cell r="DO117">
            <v>-983634</v>
          </cell>
          <cell r="DP117">
            <v>-1132519</v>
          </cell>
          <cell r="DQ117">
            <v>-1352169</v>
          </cell>
          <cell r="DR117">
            <v>-1793213</v>
          </cell>
          <cell r="DS117">
            <v>-1979542</v>
          </cell>
          <cell r="DT117">
            <v>-1900205</v>
          </cell>
          <cell r="DU117">
            <v>-1785575</v>
          </cell>
          <cell r="DV117">
            <v>-1613116</v>
          </cell>
        </row>
        <row r="118">
          <cell r="A118" t="str">
            <v>Others Income</v>
          </cell>
          <cell r="B118" t="str">
            <v>0</v>
          </cell>
          <cell r="C118" t="str">
            <v>0</v>
          </cell>
          <cell r="D118" t="str">
            <v>0</v>
          </cell>
          <cell r="E118" t="str">
            <v>0</v>
          </cell>
          <cell r="F118" t="str">
            <v>0</v>
          </cell>
          <cell r="G118" t="str">
            <v>0</v>
          </cell>
          <cell r="H118" t="str">
            <v>0</v>
          </cell>
          <cell r="I118" t="str">
            <v>0</v>
          </cell>
          <cell r="J118" t="str">
            <v>0</v>
          </cell>
          <cell r="K118" t="str">
            <v>0</v>
          </cell>
          <cell r="L118" t="str">
            <v>0</v>
          </cell>
          <cell r="M118" t="str">
            <v>0</v>
          </cell>
          <cell r="N118" t="str">
            <v>0</v>
          </cell>
          <cell r="P118" t="str">
            <v>0</v>
          </cell>
          <cell r="Q118" t="str">
            <v>0</v>
          </cell>
          <cell r="R118" t="str">
            <v>0</v>
          </cell>
          <cell r="S118" t="str">
            <v>0</v>
          </cell>
          <cell r="T118" t="str">
            <v>0</v>
          </cell>
          <cell r="U118" t="str">
            <v>0</v>
          </cell>
          <cell r="V118" t="str">
            <v>0</v>
          </cell>
          <cell r="W118" t="str">
            <v>0</v>
          </cell>
          <cell r="X118" t="str">
            <v>0</v>
          </cell>
          <cell r="Y118" t="str">
            <v>0</v>
          </cell>
          <cell r="Z118" t="str">
            <v>0</v>
          </cell>
          <cell r="AA118" t="str">
            <v>0</v>
          </cell>
          <cell r="AB118" t="str">
            <v>0</v>
          </cell>
          <cell r="AD118" t="str">
            <v>0</v>
          </cell>
          <cell r="AE118" t="str">
            <v>0</v>
          </cell>
          <cell r="AF118" t="str">
            <v>0</v>
          </cell>
          <cell r="AG118" t="str">
            <v>0</v>
          </cell>
          <cell r="AH118" t="str">
            <v>0</v>
          </cell>
          <cell r="AI118" t="str">
            <v>0</v>
          </cell>
          <cell r="AJ118" t="str">
            <v>0</v>
          </cell>
          <cell r="AK118" t="str">
            <v>0</v>
          </cell>
          <cell r="AL118" t="str">
            <v>0</v>
          </cell>
          <cell r="AM118" t="str">
            <v>0</v>
          </cell>
          <cell r="AN118" t="str">
            <v>0</v>
          </cell>
          <cell r="AO118" t="str">
            <v>0</v>
          </cell>
          <cell r="AP118" t="str">
            <v>0</v>
          </cell>
          <cell r="AR118" t="str">
            <v>0</v>
          </cell>
          <cell r="AS118" t="str">
            <v>0</v>
          </cell>
          <cell r="AT118" t="str">
            <v>0</v>
          </cell>
          <cell r="AU118" t="str">
            <v>0</v>
          </cell>
          <cell r="AV118" t="str">
            <v>0</v>
          </cell>
          <cell r="AW118" t="str">
            <v>0</v>
          </cell>
          <cell r="AX118" t="str">
            <v>0</v>
          </cell>
          <cell r="AY118" t="str">
            <v>0</v>
          </cell>
          <cell r="AZ118" t="str">
            <v>0</v>
          </cell>
          <cell r="BA118" t="str">
            <v>0</v>
          </cell>
          <cell r="BB118" t="str">
            <v>0</v>
          </cell>
          <cell r="BC118" t="str">
            <v>0</v>
          </cell>
          <cell r="BD118" t="str">
            <v>0</v>
          </cell>
          <cell r="BF118">
            <v>250000</v>
          </cell>
          <cell r="BG118">
            <v>20833</v>
          </cell>
          <cell r="BH118">
            <v>20833</v>
          </cell>
          <cell r="BI118">
            <v>20834</v>
          </cell>
          <cell r="BJ118">
            <v>20833</v>
          </cell>
          <cell r="BK118">
            <v>20833</v>
          </cell>
          <cell r="BL118">
            <v>20834</v>
          </cell>
          <cell r="BM118">
            <v>20833</v>
          </cell>
          <cell r="BN118">
            <v>20833</v>
          </cell>
          <cell r="BO118">
            <v>20834</v>
          </cell>
          <cell r="BP118">
            <v>20833</v>
          </cell>
          <cell r="BQ118">
            <v>20833</v>
          </cell>
          <cell r="BR118">
            <v>20834</v>
          </cell>
          <cell r="BT118">
            <v>22200</v>
          </cell>
          <cell r="BU118">
            <v>1850</v>
          </cell>
          <cell r="BV118">
            <v>1850</v>
          </cell>
          <cell r="BW118">
            <v>1850</v>
          </cell>
          <cell r="BX118">
            <v>1850</v>
          </cell>
          <cell r="BY118">
            <v>1850</v>
          </cell>
          <cell r="BZ118">
            <v>1850</v>
          </cell>
          <cell r="CA118">
            <v>1850</v>
          </cell>
          <cell r="CB118">
            <v>1850</v>
          </cell>
          <cell r="CC118">
            <v>1850</v>
          </cell>
          <cell r="CD118">
            <v>1850</v>
          </cell>
          <cell r="CE118">
            <v>1850</v>
          </cell>
          <cell r="CF118">
            <v>1850</v>
          </cell>
          <cell r="CH118" t="str">
            <v>0</v>
          </cell>
          <cell r="CI118" t="str">
            <v>0</v>
          </cell>
          <cell r="CJ118" t="str">
            <v>0</v>
          </cell>
          <cell r="CK118" t="str">
            <v>0</v>
          </cell>
          <cell r="CL118" t="str">
            <v>0</v>
          </cell>
          <cell r="CM118" t="str">
            <v>0</v>
          </cell>
          <cell r="CN118" t="str">
            <v>0</v>
          </cell>
          <cell r="CO118" t="str">
            <v>0</v>
          </cell>
          <cell r="CP118" t="str">
            <v>0</v>
          </cell>
          <cell r="CQ118" t="str">
            <v>0</v>
          </cell>
          <cell r="CR118" t="str">
            <v>0</v>
          </cell>
          <cell r="CS118" t="str">
            <v>0</v>
          </cell>
          <cell r="CT118" t="str">
            <v>0</v>
          </cell>
          <cell r="CV118" t="str">
            <v>0</v>
          </cell>
          <cell r="CW118" t="str">
            <v>0</v>
          </cell>
          <cell r="CX118" t="str">
            <v>0</v>
          </cell>
          <cell r="CY118" t="str">
            <v>0</v>
          </cell>
          <cell r="CZ118" t="str">
            <v>0</v>
          </cell>
          <cell r="DA118" t="str">
            <v>0</v>
          </cell>
          <cell r="DB118" t="str">
            <v>0</v>
          </cell>
          <cell r="DC118" t="str">
            <v>0</v>
          </cell>
          <cell r="DD118" t="str">
            <v>0</v>
          </cell>
          <cell r="DE118" t="str">
            <v>0</v>
          </cell>
          <cell r="DF118" t="str">
            <v>0</v>
          </cell>
          <cell r="DG118" t="str">
            <v>0</v>
          </cell>
          <cell r="DH118" t="str">
            <v>0</v>
          </cell>
          <cell r="DJ118">
            <v>-343944</v>
          </cell>
          <cell r="DK118">
            <v>-28662</v>
          </cell>
          <cell r="DL118">
            <v>-28662</v>
          </cell>
          <cell r="DM118">
            <v>-28662</v>
          </cell>
          <cell r="DN118">
            <v>-28662</v>
          </cell>
          <cell r="DO118">
            <v>-28662</v>
          </cell>
          <cell r="DP118">
            <v>-28662</v>
          </cell>
          <cell r="DQ118">
            <v>-28662</v>
          </cell>
          <cell r="DR118">
            <v>-28662</v>
          </cell>
          <cell r="DS118">
            <v>-28662</v>
          </cell>
          <cell r="DT118">
            <v>-28662</v>
          </cell>
          <cell r="DU118">
            <v>-28662</v>
          </cell>
          <cell r="DV118">
            <v>-28662</v>
          </cell>
        </row>
        <row r="119">
          <cell r="A119" t="str">
            <v>Total Non-Operating Income</v>
          </cell>
          <cell r="B119">
            <v>3895230</v>
          </cell>
          <cell r="C119">
            <v>229233</v>
          </cell>
          <cell r="D119">
            <v>189447</v>
          </cell>
          <cell r="E119">
            <v>244043</v>
          </cell>
          <cell r="F119">
            <v>223662</v>
          </cell>
          <cell r="G119">
            <v>191713</v>
          </cell>
          <cell r="H119">
            <v>251121</v>
          </cell>
          <cell r="I119">
            <v>315930</v>
          </cell>
          <cell r="J119">
            <v>422824</v>
          </cell>
          <cell r="K119">
            <v>498926</v>
          </cell>
          <cell r="L119">
            <v>457029</v>
          </cell>
          <cell r="M119">
            <v>441011</v>
          </cell>
          <cell r="N119">
            <v>430291</v>
          </cell>
          <cell r="P119">
            <v>725823.79</v>
          </cell>
          <cell r="Q119">
            <v>48222.239999999998</v>
          </cell>
          <cell r="R119">
            <v>39825.35</v>
          </cell>
          <cell r="S119">
            <v>44858.06</v>
          </cell>
          <cell r="T119">
            <v>40938.18</v>
          </cell>
          <cell r="U119">
            <v>39463.760000000002</v>
          </cell>
          <cell r="V119">
            <v>45947.56</v>
          </cell>
          <cell r="W119">
            <v>56635.96</v>
          </cell>
          <cell r="X119">
            <v>78448.94</v>
          </cell>
          <cell r="Y119">
            <v>88264.44</v>
          </cell>
          <cell r="Z119">
            <v>85868.56</v>
          </cell>
          <cell r="AA119">
            <v>82628.83</v>
          </cell>
          <cell r="AB119">
            <v>74721.91</v>
          </cell>
          <cell r="AD119">
            <v>272035.24</v>
          </cell>
          <cell r="AE119" t="str">
            <v>0</v>
          </cell>
          <cell r="AF119" t="str">
            <v>0</v>
          </cell>
          <cell r="AG119">
            <v>76275.66</v>
          </cell>
          <cell r="AH119">
            <v>0</v>
          </cell>
          <cell r="AI119">
            <v>0</v>
          </cell>
          <cell r="AJ119">
            <v>74796.06</v>
          </cell>
          <cell r="AK119">
            <v>0</v>
          </cell>
          <cell r="AL119">
            <v>0</v>
          </cell>
          <cell r="AM119">
            <v>60481.760000000002</v>
          </cell>
          <cell r="AN119">
            <v>0</v>
          </cell>
          <cell r="AO119">
            <v>0</v>
          </cell>
          <cell r="AP119">
            <v>60481.760000000002</v>
          </cell>
          <cell r="AR119">
            <v>1927180</v>
          </cell>
          <cell r="AS119">
            <v>121503</v>
          </cell>
          <cell r="AT119">
            <v>100381</v>
          </cell>
          <cell r="AU119">
            <v>127650</v>
          </cell>
          <cell r="AV119">
            <v>104430</v>
          </cell>
          <cell r="AW119">
            <v>100863</v>
          </cell>
          <cell r="AX119">
            <v>131426</v>
          </cell>
          <cell r="AY119">
            <v>146450</v>
          </cell>
          <cell r="AZ119">
            <v>203946</v>
          </cell>
          <cell r="BA119">
            <v>243469</v>
          </cell>
          <cell r="BB119">
            <v>223812</v>
          </cell>
          <cell r="BC119">
            <v>215319</v>
          </cell>
          <cell r="BD119">
            <v>207931</v>
          </cell>
          <cell r="BF119">
            <v>1502367</v>
          </cell>
          <cell r="BG119">
            <v>130101</v>
          </cell>
          <cell r="BH119">
            <v>148396</v>
          </cell>
          <cell r="BI119">
            <v>179947</v>
          </cell>
          <cell r="BJ119">
            <v>142817</v>
          </cell>
          <cell r="BK119">
            <v>106456</v>
          </cell>
          <cell r="BL119">
            <v>94983</v>
          </cell>
          <cell r="BM119">
            <v>99365</v>
          </cell>
          <cell r="BN119">
            <v>120217</v>
          </cell>
          <cell r="BO119">
            <v>133924</v>
          </cell>
          <cell r="BP119">
            <v>98937</v>
          </cell>
          <cell r="BQ119">
            <v>131710</v>
          </cell>
          <cell r="BR119">
            <v>115514</v>
          </cell>
          <cell r="BT119">
            <v>7191023</v>
          </cell>
          <cell r="BU119">
            <v>519224</v>
          </cell>
          <cell r="BV119">
            <v>425895</v>
          </cell>
          <cell r="BW119">
            <v>428056</v>
          </cell>
          <cell r="BX119">
            <v>438779</v>
          </cell>
          <cell r="BY119">
            <v>482659</v>
          </cell>
          <cell r="BZ119">
            <v>545420</v>
          </cell>
          <cell r="CA119">
            <v>638728</v>
          </cell>
          <cell r="CB119">
            <v>770037</v>
          </cell>
          <cell r="CC119">
            <v>823723</v>
          </cell>
          <cell r="CD119">
            <v>776388</v>
          </cell>
          <cell r="CE119">
            <v>704783</v>
          </cell>
          <cell r="CF119">
            <v>637331</v>
          </cell>
          <cell r="CH119">
            <v>-216330</v>
          </cell>
          <cell r="CI119">
            <v>-20442</v>
          </cell>
          <cell r="CJ119">
            <v>-18311</v>
          </cell>
          <cell r="CK119">
            <v>-693</v>
          </cell>
          <cell r="CL119">
            <v>0</v>
          </cell>
          <cell r="CM119">
            <v>0</v>
          </cell>
          <cell r="CN119">
            <v>0</v>
          </cell>
          <cell r="CO119">
            <v>-55969</v>
          </cell>
          <cell r="CP119">
            <v>-43848</v>
          </cell>
          <cell r="CQ119">
            <v>-1268</v>
          </cell>
          <cell r="CR119">
            <v>-23838</v>
          </cell>
          <cell r="CS119">
            <v>-51961</v>
          </cell>
          <cell r="CT119">
            <v>0</v>
          </cell>
          <cell r="CV119" t="str">
            <v>0</v>
          </cell>
          <cell r="CW119" t="str">
            <v>0</v>
          </cell>
          <cell r="CX119" t="str">
            <v>0</v>
          </cell>
          <cell r="CY119" t="str">
            <v>0</v>
          </cell>
          <cell r="CZ119" t="str">
            <v>0</v>
          </cell>
          <cell r="DA119" t="str">
            <v>0</v>
          </cell>
          <cell r="DB119" t="str">
            <v>0</v>
          </cell>
          <cell r="DC119" t="str">
            <v>0</v>
          </cell>
          <cell r="DD119" t="str">
            <v>0</v>
          </cell>
          <cell r="DE119" t="str">
            <v>0</v>
          </cell>
          <cell r="DF119" t="str">
            <v>0</v>
          </cell>
          <cell r="DG119" t="str">
            <v>0</v>
          </cell>
          <cell r="DH119" t="str">
            <v>0</v>
          </cell>
          <cell r="DJ119">
            <v>-16888068</v>
          </cell>
          <cell r="DK119">
            <v>-1153417</v>
          </cell>
          <cell r="DL119">
            <v>-953087</v>
          </cell>
          <cell r="DM119">
            <v>-1025810</v>
          </cell>
          <cell r="DN119">
            <v>-986485</v>
          </cell>
          <cell r="DO119">
            <v>-1012296</v>
          </cell>
          <cell r="DP119">
            <v>-1161181</v>
          </cell>
          <cell r="DQ119">
            <v>-1380831</v>
          </cell>
          <cell r="DR119">
            <v>-1821875</v>
          </cell>
          <cell r="DS119">
            <v>-2008204</v>
          </cell>
          <cell r="DT119">
            <v>-1928867</v>
          </cell>
          <cell r="DU119">
            <v>-1814237</v>
          </cell>
          <cell r="DV119">
            <v>-1641778</v>
          </cell>
        </row>
        <row r="120">
          <cell r="A120" t="str">
            <v>Long Term Interest Expenses</v>
          </cell>
          <cell r="B120">
            <v>48058944.240000002</v>
          </cell>
          <cell r="C120">
            <v>4004912.02</v>
          </cell>
          <cell r="D120">
            <v>4004912.02</v>
          </cell>
          <cell r="E120">
            <v>4004912.02</v>
          </cell>
          <cell r="F120">
            <v>4004912.02</v>
          </cell>
          <cell r="G120">
            <v>4004912.02</v>
          </cell>
          <cell r="H120">
            <v>4004912.02</v>
          </cell>
          <cell r="I120">
            <v>4004912.02</v>
          </cell>
          <cell r="J120">
            <v>4004912.02</v>
          </cell>
          <cell r="K120">
            <v>4004912.02</v>
          </cell>
          <cell r="L120">
            <v>4004912.02</v>
          </cell>
          <cell r="M120">
            <v>4004912.02</v>
          </cell>
          <cell r="N120">
            <v>4004912.02</v>
          </cell>
          <cell r="P120">
            <v>9720221.6400000006</v>
          </cell>
          <cell r="Q120">
            <v>810018.47</v>
          </cell>
          <cell r="R120">
            <v>810018.47</v>
          </cell>
          <cell r="S120">
            <v>810018.47</v>
          </cell>
          <cell r="T120">
            <v>810018.47</v>
          </cell>
          <cell r="U120">
            <v>810018.47</v>
          </cell>
          <cell r="V120">
            <v>810018.47</v>
          </cell>
          <cell r="W120">
            <v>810018.47</v>
          </cell>
          <cell r="X120">
            <v>810018.47</v>
          </cell>
          <cell r="Y120">
            <v>810018.47</v>
          </cell>
          <cell r="Z120">
            <v>810018.47</v>
          </cell>
          <cell r="AA120">
            <v>810018.47</v>
          </cell>
          <cell r="AB120">
            <v>810018.47</v>
          </cell>
          <cell r="AD120" t="str">
            <v>0</v>
          </cell>
          <cell r="AE120" t="str">
            <v>0</v>
          </cell>
          <cell r="AF120" t="str">
            <v>0</v>
          </cell>
          <cell r="AG120" t="str">
            <v>0</v>
          </cell>
          <cell r="AH120" t="str">
            <v>0</v>
          </cell>
          <cell r="AI120" t="str">
            <v>0</v>
          </cell>
          <cell r="AJ120" t="str">
            <v>0</v>
          </cell>
          <cell r="AK120" t="str">
            <v>0</v>
          </cell>
          <cell r="AL120" t="str">
            <v>0</v>
          </cell>
          <cell r="AM120" t="str">
            <v>0</v>
          </cell>
          <cell r="AN120" t="str">
            <v>0</v>
          </cell>
          <cell r="AO120" t="str">
            <v>0</v>
          </cell>
          <cell r="AP120" t="str">
            <v>0</v>
          </cell>
          <cell r="AR120">
            <v>25481696.52</v>
          </cell>
          <cell r="AS120">
            <v>2123474.71</v>
          </cell>
          <cell r="AT120">
            <v>2123474.71</v>
          </cell>
          <cell r="AU120">
            <v>2123474.71</v>
          </cell>
          <cell r="AV120">
            <v>2123474.71</v>
          </cell>
          <cell r="AW120">
            <v>2123474.71</v>
          </cell>
          <cell r="AX120">
            <v>2123474.71</v>
          </cell>
          <cell r="AY120">
            <v>2123474.71</v>
          </cell>
          <cell r="AZ120">
            <v>2123474.71</v>
          </cell>
          <cell r="BA120">
            <v>2123474.71</v>
          </cell>
          <cell r="BB120">
            <v>2123474.71</v>
          </cell>
          <cell r="BC120">
            <v>2123474.71</v>
          </cell>
          <cell r="BD120">
            <v>2123474.71</v>
          </cell>
          <cell r="BF120" t="str">
            <v>0</v>
          </cell>
          <cell r="BG120" t="str">
            <v>0</v>
          </cell>
          <cell r="BH120" t="str">
            <v>0</v>
          </cell>
          <cell r="BI120" t="str">
            <v>0</v>
          </cell>
          <cell r="BJ120" t="str">
            <v>0</v>
          </cell>
          <cell r="BK120" t="str">
            <v>0</v>
          </cell>
          <cell r="BL120" t="str">
            <v>0</v>
          </cell>
          <cell r="BM120" t="str">
            <v>0</v>
          </cell>
          <cell r="BN120" t="str">
            <v>0</v>
          </cell>
          <cell r="BO120" t="str">
            <v>0</v>
          </cell>
          <cell r="BP120" t="str">
            <v>0</v>
          </cell>
          <cell r="BQ120" t="str">
            <v>0</v>
          </cell>
          <cell r="BR120" t="str">
            <v>0</v>
          </cell>
          <cell r="BT120">
            <v>58129</v>
          </cell>
          <cell r="BU120">
            <v>7192</v>
          </cell>
          <cell r="BV120">
            <v>6786</v>
          </cell>
          <cell r="BW120">
            <v>6378</v>
          </cell>
          <cell r="BX120">
            <v>5537</v>
          </cell>
          <cell r="BY120">
            <v>5125</v>
          </cell>
          <cell r="BZ120">
            <v>4712</v>
          </cell>
          <cell r="CA120">
            <v>4297</v>
          </cell>
          <cell r="CB120">
            <v>3879</v>
          </cell>
          <cell r="CC120">
            <v>3879</v>
          </cell>
          <cell r="CD120">
            <v>3448</v>
          </cell>
          <cell r="CE120">
            <v>3448</v>
          </cell>
          <cell r="CF120">
            <v>3448</v>
          </cell>
          <cell r="CH120" t="str">
            <v>0</v>
          </cell>
          <cell r="CI120" t="str">
            <v>0</v>
          </cell>
          <cell r="CJ120" t="str">
            <v>0</v>
          </cell>
          <cell r="CK120" t="str">
            <v>0</v>
          </cell>
          <cell r="CL120" t="str">
            <v>0</v>
          </cell>
          <cell r="CM120" t="str">
            <v>0</v>
          </cell>
          <cell r="CN120" t="str">
            <v>0</v>
          </cell>
          <cell r="CO120" t="str">
            <v>0</v>
          </cell>
          <cell r="CP120" t="str">
            <v>0</v>
          </cell>
          <cell r="CQ120" t="str">
            <v>0</v>
          </cell>
          <cell r="CR120" t="str">
            <v>0</v>
          </cell>
          <cell r="CS120" t="str">
            <v>0</v>
          </cell>
          <cell r="CT120" t="str">
            <v>0</v>
          </cell>
          <cell r="CV120" t="str">
            <v>0</v>
          </cell>
          <cell r="CW120" t="str">
            <v>0</v>
          </cell>
          <cell r="CX120" t="str">
            <v>0</v>
          </cell>
          <cell r="CY120" t="str">
            <v>0</v>
          </cell>
          <cell r="CZ120" t="str">
            <v>0</v>
          </cell>
          <cell r="DA120" t="str">
            <v>0</v>
          </cell>
          <cell r="DB120" t="str">
            <v>0</v>
          </cell>
          <cell r="DC120" t="str">
            <v>0</v>
          </cell>
          <cell r="DD120" t="str">
            <v>0</v>
          </cell>
          <cell r="DE120" t="str">
            <v>0</v>
          </cell>
          <cell r="DF120" t="str">
            <v>0</v>
          </cell>
          <cell r="DG120" t="str">
            <v>0</v>
          </cell>
          <cell r="DH120" t="str">
            <v>0</v>
          </cell>
          <cell r="DJ120" t="str">
            <v>0</v>
          </cell>
          <cell r="DK120" t="str">
            <v>0</v>
          </cell>
          <cell r="DL120" t="str">
            <v>0</v>
          </cell>
          <cell r="DM120" t="str">
            <v>0</v>
          </cell>
          <cell r="DN120" t="str">
            <v>0</v>
          </cell>
          <cell r="DO120" t="str">
            <v>0</v>
          </cell>
          <cell r="DP120" t="str">
            <v>0</v>
          </cell>
          <cell r="DQ120" t="str">
            <v>0</v>
          </cell>
          <cell r="DR120" t="str">
            <v>0</v>
          </cell>
          <cell r="DS120" t="str">
            <v>0</v>
          </cell>
          <cell r="DT120" t="str">
            <v>0</v>
          </cell>
          <cell r="DU120" t="str">
            <v>0</v>
          </cell>
          <cell r="DV120" t="str">
            <v>0</v>
          </cell>
        </row>
        <row r="121">
          <cell r="A121" t="str">
            <v>Interest on debt to associated companie - Int On Debt To Asso 4300-30128</v>
          </cell>
          <cell r="B121" t="str">
            <v>0</v>
          </cell>
          <cell r="C121" t="str">
            <v>0</v>
          </cell>
          <cell r="D121" t="str">
            <v>0</v>
          </cell>
          <cell r="E121" t="str">
            <v>0</v>
          </cell>
          <cell r="F121" t="str">
            <v>0</v>
          </cell>
          <cell r="G121" t="str">
            <v>0</v>
          </cell>
          <cell r="H121" t="str">
            <v>0</v>
          </cell>
          <cell r="I121" t="str">
            <v>0</v>
          </cell>
          <cell r="J121" t="str">
            <v>0</v>
          </cell>
          <cell r="K121" t="str">
            <v>0</v>
          </cell>
          <cell r="L121" t="str">
            <v>0</v>
          </cell>
          <cell r="M121" t="str">
            <v>0</v>
          </cell>
          <cell r="N121" t="str">
            <v>0</v>
          </cell>
          <cell r="P121" t="str">
            <v>0</v>
          </cell>
          <cell r="Q121" t="str">
            <v>0</v>
          </cell>
          <cell r="R121" t="str">
            <v>0</v>
          </cell>
          <cell r="S121" t="str">
            <v>0</v>
          </cell>
          <cell r="T121" t="str">
            <v>0</v>
          </cell>
          <cell r="U121" t="str">
            <v>0</v>
          </cell>
          <cell r="V121" t="str">
            <v>0</v>
          </cell>
          <cell r="W121" t="str">
            <v>0</v>
          </cell>
          <cell r="X121" t="str">
            <v>0</v>
          </cell>
          <cell r="Y121" t="str">
            <v>0</v>
          </cell>
          <cell r="Z121" t="str">
            <v>0</v>
          </cell>
          <cell r="AA121" t="str">
            <v>0</v>
          </cell>
          <cell r="AB121" t="str">
            <v>0</v>
          </cell>
          <cell r="AD121" t="str">
            <v>0</v>
          </cell>
          <cell r="AE121" t="str">
            <v>0</v>
          </cell>
          <cell r="AF121" t="str">
            <v>0</v>
          </cell>
          <cell r="AG121" t="str">
            <v>0</v>
          </cell>
          <cell r="AH121" t="str">
            <v>0</v>
          </cell>
          <cell r="AI121" t="str">
            <v>0</v>
          </cell>
          <cell r="AJ121" t="str">
            <v>0</v>
          </cell>
          <cell r="AK121" t="str">
            <v>0</v>
          </cell>
          <cell r="AL121" t="str">
            <v>0</v>
          </cell>
          <cell r="AM121" t="str">
            <v>0</v>
          </cell>
          <cell r="AN121" t="str">
            <v>0</v>
          </cell>
          <cell r="AO121" t="str">
            <v>0</v>
          </cell>
          <cell r="AP121" t="str">
            <v>0</v>
          </cell>
          <cell r="AR121" t="str">
            <v>0</v>
          </cell>
          <cell r="AS121" t="str">
            <v>0</v>
          </cell>
          <cell r="AT121" t="str">
            <v>0</v>
          </cell>
          <cell r="AU121" t="str">
            <v>0</v>
          </cell>
          <cell r="AV121" t="str">
            <v>0</v>
          </cell>
          <cell r="AW121" t="str">
            <v>0</v>
          </cell>
          <cell r="AX121" t="str">
            <v>0</v>
          </cell>
          <cell r="AY121" t="str">
            <v>0</v>
          </cell>
          <cell r="AZ121" t="str">
            <v>0</v>
          </cell>
          <cell r="BA121" t="str">
            <v>0</v>
          </cell>
          <cell r="BB121" t="str">
            <v>0</v>
          </cell>
          <cell r="BC121" t="str">
            <v>0</v>
          </cell>
          <cell r="BD121" t="str">
            <v>0</v>
          </cell>
          <cell r="BF121" t="str">
            <v>0</v>
          </cell>
          <cell r="BG121" t="str">
            <v>0</v>
          </cell>
          <cell r="BH121" t="str">
            <v>0</v>
          </cell>
          <cell r="BI121" t="str">
            <v>0</v>
          </cell>
          <cell r="BJ121" t="str">
            <v>0</v>
          </cell>
          <cell r="BK121" t="str">
            <v>0</v>
          </cell>
          <cell r="BL121" t="str">
            <v>0</v>
          </cell>
          <cell r="BM121" t="str">
            <v>0</v>
          </cell>
          <cell r="BN121" t="str">
            <v>0</v>
          </cell>
          <cell r="BO121" t="str">
            <v>0</v>
          </cell>
          <cell r="BP121" t="str">
            <v>0</v>
          </cell>
          <cell r="BQ121" t="str">
            <v>0</v>
          </cell>
          <cell r="BR121" t="str">
            <v>0</v>
          </cell>
          <cell r="BT121">
            <v>216330</v>
          </cell>
          <cell r="BU121" t="str">
            <v>0</v>
          </cell>
          <cell r="BV121">
            <v>20442</v>
          </cell>
          <cell r="BW121">
            <v>18311</v>
          </cell>
          <cell r="BX121">
            <v>693</v>
          </cell>
          <cell r="BY121">
            <v>0</v>
          </cell>
          <cell r="BZ121">
            <v>0</v>
          </cell>
          <cell r="CA121">
            <v>0</v>
          </cell>
          <cell r="CB121">
            <v>55969</v>
          </cell>
          <cell r="CC121">
            <v>43848</v>
          </cell>
          <cell r="CD121">
            <v>1268</v>
          </cell>
          <cell r="CE121">
            <v>23838</v>
          </cell>
          <cell r="CF121">
            <v>51961</v>
          </cell>
          <cell r="CH121">
            <v>-216330</v>
          </cell>
          <cell r="CI121">
            <v>-20442</v>
          </cell>
          <cell r="CJ121">
            <v>-18311</v>
          </cell>
          <cell r="CK121">
            <v>-693</v>
          </cell>
          <cell r="CL121">
            <v>0</v>
          </cell>
          <cell r="CM121">
            <v>0</v>
          </cell>
          <cell r="CN121">
            <v>0</v>
          </cell>
          <cell r="CO121">
            <v>-55969</v>
          </cell>
          <cell r="CP121">
            <v>-43848</v>
          </cell>
          <cell r="CQ121">
            <v>-1268</v>
          </cell>
          <cell r="CR121">
            <v>-23838</v>
          </cell>
          <cell r="CS121">
            <v>-51961</v>
          </cell>
          <cell r="CT121">
            <v>0</v>
          </cell>
          <cell r="CV121" t="str">
            <v>0</v>
          </cell>
          <cell r="CW121" t="str">
            <v>0</v>
          </cell>
          <cell r="CX121" t="str">
            <v>0</v>
          </cell>
          <cell r="CY121" t="str">
            <v>0</v>
          </cell>
          <cell r="CZ121" t="str">
            <v>0</v>
          </cell>
          <cell r="DA121" t="str">
            <v>0</v>
          </cell>
          <cell r="DB121" t="str">
            <v>0</v>
          </cell>
          <cell r="DC121" t="str">
            <v>0</v>
          </cell>
          <cell r="DD121" t="str">
            <v>0</v>
          </cell>
          <cell r="DE121" t="str">
            <v>0</v>
          </cell>
          <cell r="DF121" t="str">
            <v>0</v>
          </cell>
          <cell r="DG121" t="str">
            <v>0</v>
          </cell>
          <cell r="DH121" t="str">
            <v>0</v>
          </cell>
          <cell r="DJ121" t="str">
            <v>0</v>
          </cell>
          <cell r="DK121" t="str">
            <v>0</v>
          </cell>
          <cell r="DL121" t="str">
            <v>0</v>
          </cell>
          <cell r="DM121" t="str">
            <v>0</v>
          </cell>
          <cell r="DN121" t="str">
            <v>0</v>
          </cell>
          <cell r="DO121" t="str">
            <v>0</v>
          </cell>
          <cell r="DP121" t="str">
            <v>0</v>
          </cell>
          <cell r="DQ121" t="str">
            <v>0</v>
          </cell>
          <cell r="DR121" t="str">
            <v>0</v>
          </cell>
          <cell r="DS121" t="str">
            <v>0</v>
          </cell>
          <cell r="DT121" t="str">
            <v>0</v>
          </cell>
          <cell r="DU121" t="str">
            <v>0</v>
          </cell>
          <cell r="DV121" t="str">
            <v>0</v>
          </cell>
        </row>
        <row r="122">
          <cell r="A122" t="str">
            <v>Other interest expense - Default 4310-00000</v>
          </cell>
          <cell r="B122" t="str">
            <v>0</v>
          </cell>
          <cell r="C122" t="str">
            <v>0</v>
          </cell>
          <cell r="D122" t="str">
            <v>0</v>
          </cell>
          <cell r="E122" t="str">
            <v>0</v>
          </cell>
          <cell r="F122" t="str">
            <v>0</v>
          </cell>
          <cell r="G122" t="str">
            <v>0</v>
          </cell>
          <cell r="H122" t="str">
            <v>0</v>
          </cell>
          <cell r="I122" t="str">
            <v>0</v>
          </cell>
          <cell r="J122" t="str">
            <v>0</v>
          </cell>
          <cell r="K122" t="str">
            <v>0</v>
          </cell>
          <cell r="L122" t="str">
            <v>0</v>
          </cell>
          <cell r="M122" t="str">
            <v>0</v>
          </cell>
          <cell r="N122" t="str">
            <v>0</v>
          </cell>
          <cell r="P122" t="str">
            <v>0</v>
          </cell>
          <cell r="Q122" t="str">
            <v>0</v>
          </cell>
          <cell r="R122" t="str">
            <v>0</v>
          </cell>
          <cell r="S122" t="str">
            <v>0</v>
          </cell>
          <cell r="T122" t="str">
            <v>0</v>
          </cell>
          <cell r="U122" t="str">
            <v>0</v>
          </cell>
          <cell r="V122" t="str">
            <v>0</v>
          </cell>
          <cell r="W122" t="str">
            <v>0</v>
          </cell>
          <cell r="X122" t="str">
            <v>0</v>
          </cell>
          <cell r="Y122" t="str">
            <v>0</v>
          </cell>
          <cell r="Z122" t="str">
            <v>0</v>
          </cell>
          <cell r="AA122" t="str">
            <v>0</v>
          </cell>
          <cell r="AB122" t="str">
            <v>0</v>
          </cell>
          <cell r="AD122" t="str">
            <v>0</v>
          </cell>
          <cell r="AE122" t="str">
            <v>0</v>
          </cell>
          <cell r="AF122" t="str">
            <v>0</v>
          </cell>
          <cell r="AG122" t="str">
            <v>0</v>
          </cell>
          <cell r="AH122" t="str">
            <v>0</v>
          </cell>
          <cell r="AI122" t="str">
            <v>0</v>
          </cell>
          <cell r="AJ122" t="str">
            <v>0</v>
          </cell>
          <cell r="AK122" t="str">
            <v>0</v>
          </cell>
          <cell r="AL122" t="str">
            <v>0</v>
          </cell>
          <cell r="AM122" t="str">
            <v>0</v>
          </cell>
          <cell r="AN122" t="str">
            <v>0</v>
          </cell>
          <cell r="AO122" t="str">
            <v>0</v>
          </cell>
          <cell r="AP122" t="str">
            <v>0</v>
          </cell>
          <cell r="AR122" t="str">
            <v>0</v>
          </cell>
          <cell r="AS122" t="str">
            <v>0</v>
          </cell>
          <cell r="AT122" t="str">
            <v>0</v>
          </cell>
          <cell r="AU122" t="str">
            <v>0</v>
          </cell>
          <cell r="AV122" t="str">
            <v>0</v>
          </cell>
          <cell r="AW122" t="str">
            <v>0</v>
          </cell>
          <cell r="AX122" t="str">
            <v>0</v>
          </cell>
          <cell r="AY122" t="str">
            <v>0</v>
          </cell>
          <cell r="AZ122" t="str">
            <v>0</v>
          </cell>
          <cell r="BA122" t="str">
            <v>0</v>
          </cell>
          <cell r="BB122" t="str">
            <v>0</v>
          </cell>
          <cell r="BC122" t="str">
            <v>0</v>
          </cell>
          <cell r="BD122" t="str">
            <v>0</v>
          </cell>
          <cell r="BF122" t="str">
            <v>0</v>
          </cell>
          <cell r="BG122" t="str">
            <v>0</v>
          </cell>
          <cell r="BH122" t="str">
            <v>0</v>
          </cell>
          <cell r="BI122" t="str">
            <v>0</v>
          </cell>
          <cell r="BJ122" t="str">
            <v>0</v>
          </cell>
          <cell r="BK122" t="str">
            <v>0</v>
          </cell>
          <cell r="BL122" t="str">
            <v>0</v>
          </cell>
          <cell r="BM122" t="str">
            <v>0</v>
          </cell>
          <cell r="BN122" t="str">
            <v>0</v>
          </cell>
          <cell r="BO122" t="str">
            <v>0</v>
          </cell>
          <cell r="BP122" t="str">
            <v>0</v>
          </cell>
          <cell r="BQ122" t="str">
            <v>0</v>
          </cell>
          <cell r="BR122" t="str">
            <v>0</v>
          </cell>
          <cell r="BT122" t="str">
            <v>0</v>
          </cell>
          <cell r="BU122" t="str">
            <v>0</v>
          </cell>
          <cell r="BV122" t="str">
            <v>0</v>
          </cell>
          <cell r="BW122" t="str">
            <v>0</v>
          </cell>
          <cell r="BX122" t="str">
            <v>0</v>
          </cell>
          <cell r="BY122" t="str">
            <v>0</v>
          </cell>
          <cell r="BZ122" t="str">
            <v>0</v>
          </cell>
          <cell r="CA122" t="str">
            <v>0</v>
          </cell>
          <cell r="CB122" t="str">
            <v>0</v>
          </cell>
          <cell r="CC122" t="str">
            <v>0</v>
          </cell>
          <cell r="CD122" t="str">
            <v>0</v>
          </cell>
          <cell r="CE122" t="str">
            <v>0</v>
          </cell>
          <cell r="CF122" t="str">
            <v>0</v>
          </cell>
          <cell r="CH122" t="str">
            <v>0</v>
          </cell>
          <cell r="CI122" t="str">
            <v>0</v>
          </cell>
          <cell r="CJ122" t="str">
            <v>0</v>
          </cell>
          <cell r="CK122" t="str">
            <v>0</v>
          </cell>
          <cell r="CL122" t="str">
            <v>0</v>
          </cell>
          <cell r="CM122" t="str">
            <v>0</v>
          </cell>
          <cell r="CN122" t="str">
            <v>0</v>
          </cell>
          <cell r="CO122" t="str">
            <v>0</v>
          </cell>
          <cell r="CP122" t="str">
            <v>0</v>
          </cell>
          <cell r="CQ122" t="str">
            <v>0</v>
          </cell>
          <cell r="CR122" t="str">
            <v>0</v>
          </cell>
          <cell r="CS122" t="str">
            <v>0</v>
          </cell>
          <cell r="CT122" t="str">
            <v>0</v>
          </cell>
          <cell r="CV122" t="str">
            <v>0</v>
          </cell>
          <cell r="CW122" t="str">
            <v>0</v>
          </cell>
          <cell r="CX122" t="str">
            <v>0</v>
          </cell>
          <cell r="CY122" t="str">
            <v>0</v>
          </cell>
          <cell r="CZ122" t="str">
            <v>0</v>
          </cell>
          <cell r="DA122" t="str">
            <v>0</v>
          </cell>
          <cell r="DB122" t="str">
            <v>0</v>
          </cell>
          <cell r="DC122" t="str">
            <v>0</v>
          </cell>
          <cell r="DD122" t="str">
            <v>0</v>
          </cell>
          <cell r="DE122" t="str">
            <v>0</v>
          </cell>
          <cell r="DF122" t="str">
            <v>0</v>
          </cell>
          <cell r="DG122" t="str">
            <v>0</v>
          </cell>
          <cell r="DH122" t="str">
            <v>0</v>
          </cell>
          <cell r="DJ122" t="str">
            <v>0</v>
          </cell>
          <cell r="DK122" t="str">
            <v>0</v>
          </cell>
          <cell r="DL122" t="str">
            <v>0</v>
          </cell>
          <cell r="DM122" t="str">
            <v>0</v>
          </cell>
          <cell r="DN122" t="str">
            <v>0</v>
          </cell>
          <cell r="DO122" t="str">
            <v>0</v>
          </cell>
          <cell r="DP122" t="str">
            <v>0</v>
          </cell>
          <cell r="DQ122" t="str">
            <v>0</v>
          </cell>
          <cell r="DR122" t="str">
            <v>0</v>
          </cell>
          <cell r="DS122" t="str">
            <v>0</v>
          </cell>
          <cell r="DT122" t="str">
            <v>0</v>
          </cell>
          <cell r="DU122" t="str">
            <v>0</v>
          </cell>
          <cell r="DV122" t="str">
            <v>0</v>
          </cell>
        </row>
        <row r="123">
          <cell r="A123" t="str">
            <v>Other interest expense - Oceana Heights 4310-07595</v>
          </cell>
          <cell r="B123" t="str">
            <v>0</v>
          </cell>
          <cell r="C123" t="str">
            <v>0</v>
          </cell>
          <cell r="D123" t="str">
            <v>0</v>
          </cell>
          <cell r="E123" t="str">
            <v>0</v>
          </cell>
          <cell r="F123" t="str">
            <v>0</v>
          </cell>
          <cell r="G123" t="str">
            <v>0</v>
          </cell>
          <cell r="H123" t="str">
            <v>0</v>
          </cell>
          <cell r="I123" t="str">
            <v>0</v>
          </cell>
          <cell r="J123" t="str">
            <v>0</v>
          </cell>
          <cell r="K123" t="str">
            <v>0</v>
          </cell>
          <cell r="L123" t="str">
            <v>0</v>
          </cell>
          <cell r="M123" t="str">
            <v>0</v>
          </cell>
          <cell r="N123" t="str">
            <v>0</v>
          </cell>
          <cell r="P123" t="str">
            <v>0</v>
          </cell>
          <cell r="Q123" t="str">
            <v>0</v>
          </cell>
          <cell r="R123" t="str">
            <v>0</v>
          </cell>
          <cell r="S123" t="str">
            <v>0</v>
          </cell>
          <cell r="T123" t="str">
            <v>0</v>
          </cell>
          <cell r="U123" t="str">
            <v>0</v>
          </cell>
          <cell r="V123" t="str">
            <v>0</v>
          </cell>
          <cell r="W123" t="str">
            <v>0</v>
          </cell>
          <cell r="X123" t="str">
            <v>0</v>
          </cell>
          <cell r="Y123" t="str">
            <v>0</v>
          </cell>
          <cell r="Z123" t="str">
            <v>0</v>
          </cell>
          <cell r="AA123" t="str">
            <v>0</v>
          </cell>
          <cell r="AB123" t="str">
            <v>0</v>
          </cell>
          <cell r="AD123" t="str">
            <v>0</v>
          </cell>
          <cell r="AE123" t="str">
            <v>0</v>
          </cell>
          <cell r="AF123" t="str">
            <v>0</v>
          </cell>
          <cell r="AG123" t="str">
            <v>0</v>
          </cell>
          <cell r="AH123" t="str">
            <v>0</v>
          </cell>
          <cell r="AI123" t="str">
            <v>0</v>
          </cell>
          <cell r="AJ123" t="str">
            <v>0</v>
          </cell>
          <cell r="AK123" t="str">
            <v>0</v>
          </cell>
          <cell r="AL123" t="str">
            <v>0</v>
          </cell>
          <cell r="AM123" t="str">
            <v>0</v>
          </cell>
          <cell r="AN123" t="str">
            <v>0</v>
          </cell>
          <cell r="AO123" t="str">
            <v>0</v>
          </cell>
          <cell r="AP123" t="str">
            <v>0</v>
          </cell>
          <cell r="AR123" t="str">
            <v>0</v>
          </cell>
          <cell r="AS123" t="str">
            <v>0</v>
          </cell>
          <cell r="AT123" t="str">
            <v>0</v>
          </cell>
          <cell r="AU123" t="str">
            <v>0</v>
          </cell>
          <cell r="AV123" t="str">
            <v>0</v>
          </cell>
          <cell r="AW123" t="str">
            <v>0</v>
          </cell>
          <cell r="AX123" t="str">
            <v>0</v>
          </cell>
          <cell r="AY123" t="str">
            <v>0</v>
          </cell>
          <cell r="AZ123" t="str">
            <v>0</v>
          </cell>
          <cell r="BA123" t="str">
            <v>0</v>
          </cell>
          <cell r="BB123" t="str">
            <v>0</v>
          </cell>
          <cell r="BC123" t="str">
            <v>0</v>
          </cell>
          <cell r="BD123" t="str">
            <v>0</v>
          </cell>
          <cell r="BF123" t="str">
            <v>0</v>
          </cell>
          <cell r="BG123" t="str">
            <v>0</v>
          </cell>
          <cell r="BH123" t="str">
            <v>0</v>
          </cell>
          <cell r="BI123" t="str">
            <v>0</v>
          </cell>
          <cell r="BJ123" t="str">
            <v>0</v>
          </cell>
          <cell r="BK123" t="str">
            <v>0</v>
          </cell>
          <cell r="BL123" t="str">
            <v>0</v>
          </cell>
          <cell r="BM123" t="str">
            <v>0</v>
          </cell>
          <cell r="BN123" t="str">
            <v>0</v>
          </cell>
          <cell r="BO123" t="str">
            <v>0</v>
          </cell>
          <cell r="BP123" t="str">
            <v>0</v>
          </cell>
          <cell r="BQ123" t="str">
            <v>0</v>
          </cell>
          <cell r="BR123" t="str">
            <v>0</v>
          </cell>
          <cell r="BT123" t="str">
            <v>0</v>
          </cell>
          <cell r="BU123" t="str">
            <v>0</v>
          </cell>
          <cell r="BV123" t="str">
            <v>0</v>
          </cell>
          <cell r="BW123" t="str">
            <v>0</v>
          </cell>
          <cell r="BX123" t="str">
            <v>0</v>
          </cell>
          <cell r="BY123" t="str">
            <v>0</v>
          </cell>
          <cell r="BZ123" t="str">
            <v>0</v>
          </cell>
          <cell r="CA123" t="str">
            <v>0</v>
          </cell>
          <cell r="CB123" t="str">
            <v>0</v>
          </cell>
          <cell r="CC123" t="str">
            <v>0</v>
          </cell>
          <cell r="CD123" t="str">
            <v>0</v>
          </cell>
          <cell r="CE123" t="str">
            <v>0</v>
          </cell>
          <cell r="CF123" t="str">
            <v>0</v>
          </cell>
          <cell r="CH123" t="str">
            <v>0</v>
          </cell>
          <cell r="CI123" t="str">
            <v>0</v>
          </cell>
          <cell r="CJ123" t="str">
            <v>0</v>
          </cell>
          <cell r="CK123" t="str">
            <v>0</v>
          </cell>
          <cell r="CL123" t="str">
            <v>0</v>
          </cell>
          <cell r="CM123" t="str">
            <v>0</v>
          </cell>
          <cell r="CN123" t="str">
            <v>0</v>
          </cell>
          <cell r="CO123" t="str">
            <v>0</v>
          </cell>
          <cell r="CP123" t="str">
            <v>0</v>
          </cell>
          <cell r="CQ123" t="str">
            <v>0</v>
          </cell>
          <cell r="CR123" t="str">
            <v>0</v>
          </cell>
          <cell r="CS123" t="str">
            <v>0</v>
          </cell>
          <cell r="CT123" t="str">
            <v>0</v>
          </cell>
          <cell r="CV123" t="str">
            <v>0</v>
          </cell>
          <cell r="CW123" t="str">
            <v>0</v>
          </cell>
          <cell r="CX123" t="str">
            <v>0</v>
          </cell>
          <cell r="CY123" t="str">
            <v>0</v>
          </cell>
          <cell r="CZ123" t="str">
            <v>0</v>
          </cell>
          <cell r="DA123" t="str">
            <v>0</v>
          </cell>
          <cell r="DB123" t="str">
            <v>0</v>
          </cell>
          <cell r="DC123" t="str">
            <v>0</v>
          </cell>
          <cell r="DD123" t="str">
            <v>0</v>
          </cell>
          <cell r="DE123" t="str">
            <v>0</v>
          </cell>
          <cell r="DF123" t="str">
            <v>0</v>
          </cell>
          <cell r="DG123" t="str">
            <v>0</v>
          </cell>
          <cell r="DH123" t="str">
            <v>0</v>
          </cell>
          <cell r="DJ123" t="str">
            <v>0</v>
          </cell>
          <cell r="DK123" t="str">
            <v>0</v>
          </cell>
          <cell r="DL123" t="str">
            <v>0</v>
          </cell>
          <cell r="DM123" t="str">
            <v>0</v>
          </cell>
          <cell r="DN123" t="str">
            <v>0</v>
          </cell>
          <cell r="DO123" t="str">
            <v>0</v>
          </cell>
          <cell r="DP123" t="str">
            <v>0</v>
          </cell>
          <cell r="DQ123" t="str">
            <v>0</v>
          </cell>
          <cell r="DR123" t="str">
            <v>0</v>
          </cell>
          <cell r="DS123" t="str">
            <v>0</v>
          </cell>
          <cell r="DT123" t="str">
            <v>0</v>
          </cell>
          <cell r="DU123" t="str">
            <v>0</v>
          </cell>
          <cell r="DV123" t="str">
            <v>0</v>
          </cell>
        </row>
        <row r="124">
          <cell r="A124" t="str">
            <v>Other interest expense - UCG Beginning Balan 4310-09195</v>
          </cell>
          <cell r="B124" t="str">
            <v>0</v>
          </cell>
          <cell r="C124" t="str">
            <v>0</v>
          </cell>
          <cell r="D124" t="str">
            <v>0</v>
          </cell>
          <cell r="E124" t="str">
            <v>0</v>
          </cell>
          <cell r="F124" t="str">
            <v>0</v>
          </cell>
          <cell r="G124" t="str">
            <v>0</v>
          </cell>
          <cell r="H124" t="str">
            <v>0</v>
          </cell>
          <cell r="I124" t="str">
            <v>0</v>
          </cell>
          <cell r="J124" t="str">
            <v>0</v>
          </cell>
          <cell r="K124" t="str">
            <v>0</v>
          </cell>
          <cell r="L124" t="str">
            <v>0</v>
          </cell>
          <cell r="M124" t="str">
            <v>0</v>
          </cell>
          <cell r="N124" t="str">
            <v>0</v>
          </cell>
          <cell r="P124" t="str">
            <v>0</v>
          </cell>
          <cell r="Q124" t="str">
            <v>0</v>
          </cell>
          <cell r="R124" t="str">
            <v>0</v>
          </cell>
          <cell r="S124" t="str">
            <v>0</v>
          </cell>
          <cell r="T124" t="str">
            <v>0</v>
          </cell>
          <cell r="U124" t="str">
            <v>0</v>
          </cell>
          <cell r="V124" t="str">
            <v>0</v>
          </cell>
          <cell r="W124" t="str">
            <v>0</v>
          </cell>
          <cell r="X124" t="str">
            <v>0</v>
          </cell>
          <cell r="Y124" t="str">
            <v>0</v>
          </cell>
          <cell r="Z124" t="str">
            <v>0</v>
          </cell>
          <cell r="AA124" t="str">
            <v>0</v>
          </cell>
          <cell r="AB124" t="str">
            <v>0</v>
          </cell>
          <cell r="AD124" t="str">
            <v>0</v>
          </cell>
          <cell r="AE124" t="str">
            <v>0</v>
          </cell>
          <cell r="AF124" t="str">
            <v>0</v>
          </cell>
          <cell r="AG124" t="str">
            <v>0</v>
          </cell>
          <cell r="AH124" t="str">
            <v>0</v>
          </cell>
          <cell r="AI124" t="str">
            <v>0</v>
          </cell>
          <cell r="AJ124" t="str">
            <v>0</v>
          </cell>
          <cell r="AK124" t="str">
            <v>0</v>
          </cell>
          <cell r="AL124" t="str">
            <v>0</v>
          </cell>
          <cell r="AM124" t="str">
            <v>0</v>
          </cell>
          <cell r="AN124" t="str">
            <v>0</v>
          </cell>
          <cell r="AO124" t="str">
            <v>0</v>
          </cell>
          <cell r="AP124" t="str">
            <v>0</v>
          </cell>
          <cell r="AR124" t="str">
            <v>0</v>
          </cell>
          <cell r="AS124" t="str">
            <v>0</v>
          </cell>
          <cell r="AT124" t="str">
            <v>0</v>
          </cell>
          <cell r="AU124" t="str">
            <v>0</v>
          </cell>
          <cell r="AV124" t="str">
            <v>0</v>
          </cell>
          <cell r="AW124" t="str">
            <v>0</v>
          </cell>
          <cell r="AX124" t="str">
            <v>0</v>
          </cell>
          <cell r="AY124" t="str">
            <v>0</v>
          </cell>
          <cell r="AZ124" t="str">
            <v>0</v>
          </cell>
          <cell r="BA124" t="str">
            <v>0</v>
          </cell>
          <cell r="BB124" t="str">
            <v>0</v>
          </cell>
          <cell r="BC124" t="str">
            <v>0</v>
          </cell>
          <cell r="BD124" t="str">
            <v>0</v>
          </cell>
          <cell r="BF124" t="str">
            <v>0</v>
          </cell>
          <cell r="BG124" t="str">
            <v>0</v>
          </cell>
          <cell r="BH124" t="str">
            <v>0</v>
          </cell>
          <cell r="BI124" t="str">
            <v>0</v>
          </cell>
          <cell r="BJ124" t="str">
            <v>0</v>
          </cell>
          <cell r="BK124" t="str">
            <v>0</v>
          </cell>
          <cell r="BL124" t="str">
            <v>0</v>
          </cell>
          <cell r="BM124" t="str">
            <v>0</v>
          </cell>
          <cell r="BN124" t="str">
            <v>0</v>
          </cell>
          <cell r="BO124" t="str">
            <v>0</v>
          </cell>
          <cell r="BP124" t="str">
            <v>0</v>
          </cell>
          <cell r="BQ124" t="str">
            <v>0</v>
          </cell>
          <cell r="BR124" t="str">
            <v>0</v>
          </cell>
          <cell r="BT124" t="str">
            <v>0</v>
          </cell>
          <cell r="BU124" t="str">
            <v>0</v>
          </cell>
          <cell r="BV124" t="str">
            <v>0</v>
          </cell>
          <cell r="BW124" t="str">
            <v>0</v>
          </cell>
          <cell r="BX124" t="str">
            <v>0</v>
          </cell>
          <cell r="BY124" t="str">
            <v>0</v>
          </cell>
          <cell r="BZ124" t="str">
            <v>0</v>
          </cell>
          <cell r="CA124" t="str">
            <v>0</v>
          </cell>
          <cell r="CB124" t="str">
            <v>0</v>
          </cell>
          <cell r="CC124" t="str">
            <v>0</v>
          </cell>
          <cell r="CD124" t="str">
            <v>0</v>
          </cell>
          <cell r="CE124" t="str">
            <v>0</v>
          </cell>
          <cell r="CF124" t="str">
            <v>0</v>
          </cell>
          <cell r="CH124" t="str">
            <v>0</v>
          </cell>
          <cell r="CI124" t="str">
            <v>0</v>
          </cell>
          <cell r="CJ124" t="str">
            <v>0</v>
          </cell>
          <cell r="CK124" t="str">
            <v>0</v>
          </cell>
          <cell r="CL124" t="str">
            <v>0</v>
          </cell>
          <cell r="CM124" t="str">
            <v>0</v>
          </cell>
          <cell r="CN124" t="str">
            <v>0</v>
          </cell>
          <cell r="CO124" t="str">
            <v>0</v>
          </cell>
          <cell r="CP124" t="str">
            <v>0</v>
          </cell>
          <cell r="CQ124" t="str">
            <v>0</v>
          </cell>
          <cell r="CR124" t="str">
            <v>0</v>
          </cell>
          <cell r="CS124" t="str">
            <v>0</v>
          </cell>
          <cell r="CT124" t="str">
            <v>0</v>
          </cell>
          <cell r="CV124" t="str">
            <v>0</v>
          </cell>
          <cell r="CW124" t="str">
            <v>0</v>
          </cell>
          <cell r="CX124" t="str">
            <v>0</v>
          </cell>
          <cell r="CY124" t="str">
            <v>0</v>
          </cell>
          <cell r="CZ124" t="str">
            <v>0</v>
          </cell>
          <cell r="DA124" t="str">
            <v>0</v>
          </cell>
          <cell r="DB124" t="str">
            <v>0</v>
          </cell>
          <cell r="DC124" t="str">
            <v>0</v>
          </cell>
          <cell r="DD124" t="str">
            <v>0</v>
          </cell>
          <cell r="DE124" t="str">
            <v>0</v>
          </cell>
          <cell r="DF124" t="str">
            <v>0</v>
          </cell>
          <cell r="DG124" t="str">
            <v>0</v>
          </cell>
          <cell r="DH124" t="str">
            <v>0</v>
          </cell>
          <cell r="DJ124" t="str">
            <v>0</v>
          </cell>
          <cell r="DK124" t="str">
            <v>0</v>
          </cell>
          <cell r="DL124" t="str">
            <v>0</v>
          </cell>
          <cell r="DM124" t="str">
            <v>0</v>
          </cell>
          <cell r="DN124" t="str">
            <v>0</v>
          </cell>
          <cell r="DO124" t="str">
            <v>0</v>
          </cell>
          <cell r="DP124" t="str">
            <v>0</v>
          </cell>
          <cell r="DQ124" t="str">
            <v>0</v>
          </cell>
          <cell r="DR124" t="str">
            <v>0</v>
          </cell>
          <cell r="DS124" t="str">
            <v>0</v>
          </cell>
          <cell r="DT124" t="str">
            <v>0</v>
          </cell>
          <cell r="DU124" t="str">
            <v>0</v>
          </cell>
          <cell r="DV124" t="str">
            <v>0</v>
          </cell>
        </row>
        <row r="125">
          <cell r="A125" t="str">
            <v>Other interest expense - SSU Allocation 4310-09999</v>
          </cell>
          <cell r="B125">
            <v>6674537</v>
          </cell>
          <cell r="C125">
            <v>542781</v>
          </cell>
          <cell r="D125">
            <v>563242</v>
          </cell>
          <cell r="E125">
            <v>644933</v>
          </cell>
          <cell r="F125">
            <v>635551</v>
          </cell>
          <cell r="G125">
            <v>528633</v>
          </cell>
          <cell r="H125">
            <v>449600</v>
          </cell>
          <cell r="I125">
            <v>386165</v>
          </cell>
          <cell r="J125">
            <v>456555</v>
          </cell>
          <cell r="K125">
            <v>516078</v>
          </cell>
          <cell r="L125">
            <v>572948</v>
          </cell>
          <cell r="M125">
            <v>675295</v>
          </cell>
          <cell r="N125">
            <v>702756</v>
          </cell>
          <cell r="P125">
            <v>1349967.18</v>
          </cell>
          <cell r="Q125">
            <v>109780.91</v>
          </cell>
          <cell r="R125">
            <v>113919.3</v>
          </cell>
          <cell r="S125">
            <v>130441.65</v>
          </cell>
          <cell r="T125">
            <v>128544.15</v>
          </cell>
          <cell r="U125">
            <v>106919.34</v>
          </cell>
          <cell r="V125">
            <v>90934.44</v>
          </cell>
          <cell r="W125">
            <v>78104.350000000006</v>
          </cell>
          <cell r="X125">
            <v>92341.19</v>
          </cell>
          <cell r="Y125">
            <v>104380.03</v>
          </cell>
          <cell r="Z125">
            <v>115882.39</v>
          </cell>
          <cell r="AA125">
            <v>136582.57</v>
          </cell>
          <cell r="AB125">
            <v>142136.85999999999</v>
          </cell>
          <cell r="AD125" t="str">
            <v>0</v>
          </cell>
          <cell r="AE125" t="str">
            <v>0</v>
          </cell>
          <cell r="AF125" t="str">
            <v>0</v>
          </cell>
          <cell r="AG125" t="str">
            <v>0</v>
          </cell>
          <cell r="AH125" t="str">
            <v>0</v>
          </cell>
          <cell r="AI125" t="str">
            <v>0</v>
          </cell>
          <cell r="AJ125" t="str">
            <v>0</v>
          </cell>
          <cell r="AK125" t="str">
            <v>0</v>
          </cell>
          <cell r="AL125" t="str">
            <v>0</v>
          </cell>
          <cell r="AM125" t="str">
            <v>0</v>
          </cell>
          <cell r="AN125" t="str">
            <v>0</v>
          </cell>
          <cell r="AO125" t="str">
            <v>0</v>
          </cell>
          <cell r="AP125" t="str">
            <v>0</v>
          </cell>
          <cell r="AR125">
            <v>3538959</v>
          </cell>
          <cell r="AS125">
            <v>287792</v>
          </cell>
          <cell r="AT125">
            <v>298641</v>
          </cell>
          <cell r="AU125">
            <v>341955</v>
          </cell>
          <cell r="AV125">
            <v>336980</v>
          </cell>
          <cell r="AW125">
            <v>280291</v>
          </cell>
          <cell r="AX125">
            <v>238386</v>
          </cell>
          <cell r="AY125">
            <v>204752</v>
          </cell>
          <cell r="AZ125">
            <v>242074</v>
          </cell>
          <cell r="BA125">
            <v>273634</v>
          </cell>
          <cell r="BB125">
            <v>303787</v>
          </cell>
          <cell r="BC125">
            <v>358053</v>
          </cell>
          <cell r="BD125">
            <v>372614</v>
          </cell>
          <cell r="BF125" t="str">
            <v>0</v>
          </cell>
          <cell r="BG125" t="str">
            <v>0</v>
          </cell>
          <cell r="BH125" t="str">
            <v>0</v>
          </cell>
          <cell r="BI125" t="str">
            <v>0</v>
          </cell>
          <cell r="BJ125" t="str">
            <v>0</v>
          </cell>
          <cell r="BK125" t="str">
            <v>0</v>
          </cell>
          <cell r="BL125" t="str">
            <v>0</v>
          </cell>
          <cell r="BM125" t="str">
            <v>0</v>
          </cell>
          <cell r="BN125" t="str">
            <v>0</v>
          </cell>
          <cell r="BO125" t="str">
            <v>0</v>
          </cell>
          <cell r="BP125" t="str">
            <v>0</v>
          </cell>
          <cell r="BQ125" t="str">
            <v>0</v>
          </cell>
          <cell r="BR125" t="str">
            <v>0</v>
          </cell>
          <cell r="BT125" t="str">
            <v>0</v>
          </cell>
          <cell r="BU125" t="str">
            <v>0</v>
          </cell>
          <cell r="BV125" t="str">
            <v>0</v>
          </cell>
          <cell r="BW125" t="str">
            <v>0</v>
          </cell>
          <cell r="BX125" t="str">
            <v>0</v>
          </cell>
          <cell r="BY125" t="str">
            <v>0</v>
          </cell>
          <cell r="BZ125" t="str">
            <v>0</v>
          </cell>
          <cell r="CA125" t="str">
            <v>0</v>
          </cell>
          <cell r="CB125" t="str">
            <v>0</v>
          </cell>
          <cell r="CC125" t="str">
            <v>0</v>
          </cell>
          <cell r="CD125" t="str">
            <v>0</v>
          </cell>
          <cell r="CE125" t="str">
            <v>0</v>
          </cell>
          <cell r="CF125" t="str">
            <v>0</v>
          </cell>
          <cell r="CH125" t="str">
            <v>0</v>
          </cell>
          <cell r="CI125" t="str">
            <v>0</v>
          </cell>
          <cell r="CJ125" t="str">
            <v>0</v>
          </cell>
          <cell r="CK125" t="str">
            <v>0</v>
          </cell>
          <cell r="CL125" t="str">
            <v>0</v>
          </cell>
          <cell r="CM125" t="str">
            <v>0</v>
          </cell>
          <cell r="CN125" t="str">
            <v>0</v>
          </cell>
          <cell r="CO125" t="str">
            <v>0</v>
          </cell>
          <cell r="CP125" t="str">
            <v>0</v>
          </cell>
          <cell r="CQ125" t="str">
            <v>0</v>
          </cell>
          <cell r="CR125" t="str">
            <v>0</v>
          </cell>
          <cell r="CS125" t="str">
            <v>0</v>
          </cell>
          <cell r="CT125" t="str">
            <v>0</v>
          </cell>
          <cell r="CV125" t="str">
            <v>0</v>
          </cell>
          <cell r="CW125" t="str">
            <v>0</v>
          </cell>
          <cell r="CX125" t="str">
            <v>0</v>
          </cell>
          <cell r="CY125" t="str">
            <v>0</v>
          </cell>
          <cell r="CZ125" t="str">
            <v>0</v>
          </cell>
          <cell r="DA125" t="str">
            <v>0</v>
          </cell>
          <cell r="DB125" t="str">
            <v>0</v>
          </cell>
          <cell r="DC125" t="str">
            <v>0</v>
          </cell>
          <cell r="DD125" t="str">
            <v>0</v>
          </cell>
          <cell r="DE125" t="str">
            <v>0</v>
          </cell>
          <cell r="DF125" t="str">
            <v>0</v>
          </cell>
          <cell r="DG125" t="str">
            <v>0</v>
          </cell>
          <cell r="DH125" t="str">
            <v>0</v>
          </cell>
          <cell r="DJ125" t="str">
            <v>0</v>
          </cell>
          <cell r="DK125" t="str">
            <v>0</v>
          </cell>
          <cell r="DL125" t="str">
            <v>0</v>
          </cell>
          <cell r="DM125" t="str">
            <v>0</v>
          </cell>
          <cell r="DN125" t="str">
            <v>0</v>
          </cell>
          <cell r="DO125" t="str">
            <v>0</v>
          </cell>
          <cell r="DP125" t="str">
            <v>0</v>
          </cell>
          <cell r="DQ125" t="str">
            <v>0</v>
          </cell>
          <cell r="DR125" t="str">
            <v>0</v>
          </cell>
          <cell r="DS125" t="str">
            <v>0</v>
          </cell>
          <cell r="DT125" t="str">
            <v>0</v>
          </cell>
          <cell r="DU125" t="str">
            <v>0</v>
          </cell>
          <cell r="DV125" t="str">
            <v>0</v>
          </cell>
        </row>
        <row r="126">
          <cell r="A126" t="str">
            <v>Other interest expense - 1St Nat Bank Of Com 4310-30114</v>
          </cell>
          <cell r="B126" t="str">
            <v>0</v>
          </cell>
          <cell r="C126" t="str">
            <v>0</v>
          </cell>
          <cell r="D126" t="str">
            <v>0</v>
          </cell>
          <cell r="E126" t="str">
            <v>0</v>
          </cell>
          <cell r="F126" t="str">
            <v>0</v>
          </cell>
          <cell r="G126" t="str">
            <v>0</v>
          </cell>
          <cell r="H126" t="str">
            <v>0</v>
          </cell>
          <cell r="I126" t="str">
            <v>0</v>
          </cell>
          <cell r="J126" t="str">
            <v>0</v>
          </cell>
          <cell r="K126" t="str">
            <v>0</v>
          </cell>
          <cell r="L126" t="str">
            <v>0</v>
          </cell>
          <cell r="M126" t="str">
            <v>0</v>
          </cell>
          <cell r="N126" t="str">
            <v>0</v>
          </cell>
          <cell r="P126" t="str">
            <v>0</v>
          </cell>
          <cell r="Q126" t="str">
            <v>0</v>
          </cell>
          <cell r="R126" t="str">
            <v>0</v>
          </cell>
          <cell r="S126" t="str">
            <v>0</v>
          </cell>
          <cell r="T126" t="str">
            <v>0</v>
          </cell>
          <cell r="U126" t="str">
            <v>0</v>
          </cell>
          <cell r="V126" t="str">
            <v>0</v>
          </cell>
          <cell r="W126" t="str">
            <v>0</v>
          </cell>
          <cell r="X126" t="str">
            <v>0</v>
          </cell>
          <cell r="Y126" t="str">
            <v>0</v>
          </cell>
          <cell r="Z126" t="str">
            <v>0</v>
          </cell>
          <cell r="AA126" t="str">
            <v>0</v>
          </cell>
          <cell r="AB126" t="str">
            <v>0</v>
          </cell>
          <cell r="AD126" t="str">
            <v>0</v>
          </cell>
          <cell r="AE126" t="str">
            <v>0</v>
          </cell>
          <cell r="AF126" t="str">
            <v>0</v>
          </cell>
          <cell r="AG126" t="str">
            <v>0</v>
          </cell>
          <cell r="AH126" t="str">
            <v>0</v>
          </cell>
          <cell r="AI126" t="str">
            <v>0</v>
          </cell>
          <cell r="AJ126" t="str">
            <v>0</v>
          </cell>
          <cell r="AK126" t="str">
            <v>0</v>
          </cell>
          <cell r="AL126" t="str">
            <v>0</v>
          </cell>
          <cell r="AM126" t="str">
            <v>0</v>
          </cell>
          <cell r="AN126" t="str">
            <v>0</v>
          </cell>
          <cell r="AO126" t="str">
            <v>0</v>
          </cell>
          <cell r="AP126" t="str">
            <v>0</v>
          </cell>
          <cell r="AR126" t="str">
            <v>0</v>
          </cell>
          <cell r="AS126" t="str">
            <v>0</v>
          </cell>
          <cell r="AT126" t="str">
            <v>0</v>
          </cell>
          <cell r="AU126" t="str">
            <v>0</v>
          </cell>
          <cell r="AV126" t="str">
            <v>0</v>
          </cell>
          <cell r="AW126" t="str">
            <v>0</v>
          </cell>
          <cell r="AX126" t="str">
            <v>0</v>
          </cell>
          <cell r="AY126" t="str">
            <v>0</v>
          </cell>
          <cell r="AZ126" t="str">
            <v>0</v>
          </cell>
          <cell r="BA126" t="str">
            <v>0</v>
          </cell>
          <cell r="BB126" t="str">
            <v>0</v>
          </cell>
          <cell r="BC126" t="str">
            <v>0</v>
          </cell>
          <cell r="BD126" t="str">
            <v>0</v>
          </cell>
          <cell r="BF126" t="str">
            <v>0</v>
          </cell>
          <cell r="BG126" t="str">
            <v>0</v>
          </cell>
          <cell r="BH126" t="str">
            <v>0</v>
          </cell>
          <cell r="BI126" t="str">
            <v>0</v>
          </cell>
          <cell r="BJ126" t="str">
            <v>0</v>
          </cell>
          <cell r="BK126" t="str">
            <v>0</v>
          </cell>
          <cell r="BL126" t="str">
            <v>0</v>
          </cell>
          <cell r="BM126" t="str">
            <v>0</v>
          </cell>
          <cell r="BN126" t="str">
            <v>0</v>
          </cell>
          <cell r="BO126" t="str">
            <v>0</v>
          </cell>
          <cell r="BP126" t="str">
            <v>0</v>
          </cell>
          <cell r="BQ126" t="str">
            <v>0</v>
          </cell>
          <cell r="BR126" t="str">
            <v>0</v>
          </cell>
          <cell r="BT126" t="str">
            <v>0</v>
          </cell>
          <cell r="BU126" t="str">
            <v>0</v>
          </cell>
          <cell r="BV126" t="str">
            <v>0</v>
          </cell>
          <cell r="BW126" t="str">
            <v>0</v>
          </cell>
          <cell r="BX126" t="str">
            <v>0</v>
          </cell>
          <cell r="BY126" t="str">
            <v>0</v>
          </cell>
          <cell r="BZ126" t="str">
            <v>0</v>
          </cell>
          <cell r="CA126" t="str">
            <v>0</v>
          </cell>
          <cell r="CB126" t="str">
            <v>0</v>
          </cell>
          <cell r="CC126" t="str">
            <v>0</v>
          </cell>
          <cell r="CD126" t="str">
            <v>0</v>
          </cell>
          <cell r="CE126" t="str">
            <v>0</v>
          </cell>
          <cell r="CF126" t="str">
            <v>0</v>
          </cell>
          <cell r="CH126" t="str">
            <v>0</v>
          </cell>
          <cell r="CI126" t="str">
            <v>0</v>
          </cell>
          <cell r="CJ126" t="str">
            <v>0</v>
          </cell>
          <cell r="CK126" t="str">
            <v>0</v>
          </cell>
          <cell r="CL126" t="str">
            <v>0</v>
          </cell>
          <cell r="CM126" t="str">
            <v>0</v>
          </cell>
          <cell r="CN126" t="str">
            <v>0</v>
          </cell>
          <cell r="CO126" t="str">
            <v>0</v>
          </cell>
          <cell r="CP126" t="str">
            <v>0</v>
          </cell>
          <cell r="CQ126" t="str">
            <v>0</v>
          </cell>
          <cell r="CR126" t="str">
            <v>0</v>
          </cell>
          <cell r="CS126" t="str">
            <v>0</v>
          </cell>
          <cell r="CT126" t="str">
            <v>0</v>
          </cell>
          <cell r="CV126" t="str">
            <v>0</v>
          </cell>
          <cell r="CW126" t="str">
            <v>0</v>
          </cell>
          <cell r="CX126" t="str">
            <v>0</v>
          </cell>
          <cell r="CY126" t="str">
            <v>0</v>
          </cell>
          <cell r="CZ126" t="str">
            <v>0</v>
          </cell>
          <cell r="DA126" t="str">
            <v>0</v>
          </cell>
          <cell r="DB126" t="str">
            <v>0</v>
          </cell>
          <cell r="DC126" t="str">
            <v>0</v>
          </cell>
          <cell r="DD126" t="str">
            <v>0</v>
          </cell>
          <cell r="DE126" t="str">
            <v>0</v>
          </cell>
          <cell r="DF126" t="str">
            <v>0</v>
          </cell>
          <cell r="DG126" t="str">
            <v>0</v>
          </cell>
          <cell r="DH126" t="str">
            <v>0</v>
          </cell>
          <cell r="DJ126" t="str">
            <v>0</v>
          </cell>
          <cell r="DK126" t="str">
            <v>0</v>
          </cell>
          <cell r="DL126" t="str">
            <v>0</v>
          </cell>
          <cell r="DM126" t="str">
            <v>0</v>
          </cell>
          <cell r="DN126" t="str">
            <v>0</v>
          </cell>
          <cell r="DO126" t="str">
            <v>0</v>
          </cell>
          <cell r="DP126" t="str">
            <v>0</v>
          </cell>
          <cell r="DQ126" t="str">
            <v>0</v>
          </cell>
          <cell r="DR126" t="str">
            <v>0</v>
          </cell>
          <cell r="DS126" t="str">
            <v>0</v>
          </cell>
          <cell r="DT126" t="str">
            <v>0</v>
          </cell>
          <cell r="DU126" t="str">
            <v>0</v>
          </cell>
          <cell r="DV126" t="str">
            <v>0</v>
          </cell>
        </row>
        <row r="127">
          <cell r="A127" t="str">
            <v>Other interest expense - Bank Of Tokai 4310-30115</v>
          </cell>
          <cell r="B127" t="str">
            <v>0</v>
          </cell>
          <cell r="C127" t="str">
            <v>0</v>
          </cell>
          <cell r="D127" t="str">
            <v>0</v>
          </cell>
          <cell r="E127" t="str">
            <v>0</v>
          </cell>
          <cell r="F127" t="str">
            <v>0</v>
          </cell>
          <cell r="G127" t="str">
            <v>0</v>
          </cell>
          <cell r="H127" t="str">
            <v>0</v>
          </cell>
          <cell r="I127" t="str">
            <v>0</v>
          </cell>
          <cell r="J127" t="str">
            <v>0</v>
          </cell>
          <cell r="K127" t="str">
            <v>0</v>
          </cell>
          <cell r="L127" t="str">
            <v>0</v>
          </cell>
          <cell r="M127" t="str">
            <v>0</v>
          </cell>
          <cell r="N127" t="str">
            <v>0</v>
          </cell>
          <cell r="P127" t="str">
            <v>0</v>
          </cell>
          <cell r="Q127" t="str">
            <v>0</v>
          </cell>
          <cell r="R127" t="str">
            <v>0</v>
          </cell>
          <cell r="S127" t="str">
            <v>0</v>
          </cell>
          <cell r="T127" t="str">
            <v>0</v>
          </cell>
          <cell r="U127" t="str">
            <v>0</v>
          </cell>
          <cell r="V127" t="str">
            <v>0</v>
          </cell>
          <cell r="W127" t="str">
            <v>0</v>
          </cell>
          <cell r="X127" t="str">
            <v>0</v>
          </cell>
          <cell r="Y127" t="str">
            <v>0</v>
          </cell>
          <cell r="Z127" t="str">
            <v>0</v>
          </cell>
          <cell r="AA127" t="str">
            <v>0</v>
          </cell>
          <cell r="AB127" t="str">
            <v>0</v>
          </cell>
          <cell r="AD127" t="str">
            <v>0</v>
          </cell>
          <cell r="AE127" t="str">
            <v>0</v>
          </cell>
          <cell r="AF127" t="str">
            <v>0</v>
          </cell>
          <cell r="AG127" t="str">
            <v>0</v>
          </cell>
          <cell r="AH127" t="str">
            <v>0</v>
          </cell>
          <cell r="AI127" t="str">
            <v>0</v>
          </cell>
          <cell r="AJ127" t="str">
            <v>0</v>
          </cell>
          <cell r="AK127" t="str">
            <v>0</v>
          </cell>
          <cell r="AL127" t="str">
            <v>0</v>
          </cell>
          <cell r="AM127" t="str">
            <v>0</v>
          </cell>
          <cell r="AN127" t="str">
            <v>0</v>
          </cell>
          <cell r="AO127" t="str">
            <v>0</v>
          </cell>
          <cell r="AP127" t="str">
            <v>0</v>
          </cell>
          <cell r="AR127" t="str">
            <v>0</v>
          </cell>
          <cell r="AS127" t="str">
            <v>0</v>
          </cell>
          <cell r="AT127" t="str">
            <v>0</v>
          </cell>
          <cell r="AU127" t="str">
            <v>0</v>
          </cell>
          <cell r="AV127" t="str">
            <v>0</v>
          </cell>
          <cell r="AW127" t="str">
            <v>0</v>
          </cell>
          <cell r="AX127" t="str">
            <v>0</v>
          </cell>
          <cell r="AY127" t="str">
            <v>0</v>
          </cell>
          <cell r="AZ127" t="str">
            <v>0</v>
          </cell>
          <cell r="BA127" t="str">
            <v>0</v>
          </cell>
          <cell r="BB127" t="str">
            <v>0</v>
          </cell>
          <cell r="BC127" t="str">
            <v>0</v>
          </cell>
          <cell r="BD127" t="str">
            <v>0</v>
          </cell>
          <cell r="BF127" t="str">
            <v>0</v>
          </cell>
          <cell r="BG127" t="str">
            <v>0</v>
          </cell>
          <cell r="BH127" t="str">
            <v>0</v>
          </cell>
          <cell r="BI127" t="str">
            <v>0</v>
          </cell>
          <cell r="BJ127" t="str">
            <v>0</v>
          </cell>
          <cell r="BK127" t="str">
            <v>0</v>
          </cell>
          <cell r="BL127" t="str">
            <v>0</v>
          </cell>
          <cell r="BM127" t="str">
            <v>0</v>
          </cell>
          <cell r="BN127" t="str">
            <v>0</v>
          </cell>
          <cell r="BO127" t="str">
            <v>0</v>
          </cell>
          <cell r="BP127" t="str">
            <v>0</v>
          </cell>
          <cell r="BQ127" t="str">
            <v>0</v>
          </cell>
          <cell r="BR127" t="str">
            <v>0</v>
          </cell>
          <cell r="BT127" t="str">
            <v>0</v>
          </cell>
          <cell r="BU127" t="str">
            <v>0</v>
          </cell>
          <cell r="BV127" t="str">
            <v>0</v>
          </cell>
          <cell r="BW127" t="str">
            <v>0</v>
          </cell>
          <cell r="BX127" t="str">
            <v>0</v>
          </cell>
          <cell r="BY127" t="str">
            <v>0</v>
          </cell>
          <cell r="BZ127" t="str">
            <v>0</v>
          </cell>
          <cell r="CA127" t="str">
            <v>0</v>
          </cell>
          <cell r="CB127" t="str">
            <v>0</v>
          </cell>
          <cell r="CC127" t="str">
            <v>0</v>
          </cell>
          <cell r="CD127" t="str">
            <v>0</v>
          </cell>
          <cell r="CE127" t="str">
            <v>0</v>
          </cell>
          <cell r="CF127" t="str">
            <v>0</v>
          </cell>
          <cell r="CH127" t="str">
            <v>0</v>
          </cell>
          <cell r="CI127" t="str">
            <v>0</v>
          </cell>
          <cell r="CJ127" t="str">
            <v>0</v>
          </cell>
          <cell r="CK127" t="str">
            <v>0</v>
          </cell>
          <cell r="CL127" t="str">
            <v>0</v>
          </cell>
          <cell r="CM127" t="str">
            <v>0</v>
          </cell>
          <cell r="CN127" t="str">
            <v>0</v>
          </cell>
          <cell r="CO127" t="str">
            <v>0</v>
          </cell>
          <cell r="CP127" t="str">
            <v>0</v>
          </cell>
          <cell r="CQ127" t="str">
            <v>0</v>
          </cell>
          <cell r="CR127" t="str">
            <v>0</v>
          </cell>
          <cell r="CS127" t="str">
            <v>0</v>
          </cell>
          <cell r="CT127" t="str">
            <v>0</v>
          </cell>
          <cell r="CV127" t="str">
            <v>0</v>
          </cell>
          <cell r="CW127" t="str">
            <v>0</v>
          </cell>
          <cell r="CX127" t="str">
            <v>0</v>
          </cell>
          <cell r="CY127" t="str">
            <v>0</v>
          </cell>
          <cell r="CZ127" t="str">
            <v>0</v>
          </cell>
          <cell r="DA127" t="str">
            <v>0</v>
          </cell>
          <cell r="DB127" t="str">
            <v>0</v>
          </cell>
          <cell r="DC127" t="str">
            <v>0</v>
          </cell>
          <cell r="DD127" t="str">
            <v>0</v>
          </cell>
          <cell r="DE127" t="str">
            <v>0</v>
          </cell>
          <cell r="DF127" t="str">
            <v>0</v>
          </cell>
          <cell r="DG127" t="str">
            <v>0</v>
          </cell>
          <cell r="DH127" t="str">
            <v>0</v>
          </cell>
          <cell r="DJ127" t="str">
            <v>0</v>
          </cell>
          <cell r="DK127" t="str">
            <v>0</v>
          </cell>
          <cell r="DL127" t="str">
            <v>0</v>
          </cell>
          <cell r="DM127" t="str">
            <v>0</v>
          </cell>
          <cell r="DN127" t="str">
            <v>0</v>
          </cell>
          <cell r="DO127" t="str">
            <v>0</v>
          </cell>
          <cell r="DP127" t="str">
            <v>0</v>
          </cell>
          <cell r="DQ127" t="str">
            <v>0</v>
          </cell>
          <cell r="DR127" t="str">
            <v>0</v>
          </cell>
          <cell r="DS127" t="str">
            <v>0</v>
          </cell>
          <cell r="DT127" t="str">
            <v>0</v>
          </cell>
          <cell r="DU127" t="str">
            <v>0</v>
          </cell>
          <cell r="DV127" t="str">
            <v>0</v>
          </cell>
        </row>
        <row r="128">
          <cell r="A128" t="str">
            <v>Other interest expense - Int On Gas Purch-Re 4310-30116</v>
          </cell>
          <cell r="B128" t="str">
            <v>0</v>
          </cell>
          <cell r="C128" t="str">
            <v>0</v>
          </cell>
          <cell r="D128" t="str">
            <v>0</v>
          </cell>
          <cell r="E128" t="str">
            <v>0</v>
          </cell>
          <cell r="F128" t="str">
            <v>0</v>
          </cell>
          <cell r="G128" t="str">
            <v>0</v>
          </cell>
          <cell r="H128" t="str">
            <v>0</v>
          </cell>
          <cell r="I128" t="str">
            <v>0</v>
          </cell>
          <cell r="J128" t="str">
            <v>0</v>
          </cell>
          <cell r="K128" t="str">
            <v>0</v>
          </cell>
          <cell r="L128" t="str">
            <v>0</v>
          </cell>
          <cell r="M128" t="str">
            <v>0</v>
          </cell>
          <cell r="N128" t="str">
            <v>0</v>
          </cell>
          <cell r="P128" t="str">
            <v>0</v>
          </cell>
          <cell r="Q128" t="str">
            <v>0</v>
          </cell>
          <cell r="R128" t="str">
            <v>0</v>
          </cell>
          <cell r="S128" t="str">
            <v>0</v>
          </cell>
          <cell r="T128" t="str">
            <v>0</v>
          </cell>
          <cell r="U128" t="str">
            <v>0</v>
          </cell>
          <cell r="V128" t="str">
            <v>0</v>
          </cell>
          <cell r="W128" t="str">
            <v>0</v>
          </cell>
          <cell r="X128" t="str">
            <v>0</v>
          </cell>
          <cell r="Y128" t="str">
            <v>0</v>
          </cell>
          <cell r="Z128" t="str">
            <v>0</v>
          </cell>
          <cell r="AA128" t="str">
            <v>0</v>
          </cell>
          <cell r="AB128" t="str">
            <v>0</v>
          </cell>
          <cell r="AD128" t="str">
            <v>0</v>
          </cell>
          <cell r="AE128" t="str">
            <v>0</v>
          </cell>
          <cell r="AF128" t="str">
            <v>0</v>
          </cell>
          <cell r="AG128" t="str">
            <v>0</v>
          </cell>
          <cell r="AH128" t="str">
            <v>0</v>
          </cell>
          <cell r="AI128" t="str">
            <v>0</v>
          </cell>
          <cell r="AJ128" t="str">
            <v>0</v>
          </cell>
          <cell r="AK128" t="str">
            <v>0</v>
          </cell>
          <cell r="AL128" t="str">
            <v>0</v>
          </cell>
          <cell r="AM128" t="str">
            <v>0</v>
          </cell>
          <cell r="AN128" t="str">
            <v>0</v>
          </cell>
          <cell r="AO128" t="str">
            <v>0</v>
          </cell>
          <cell r="AP128" t="str">
            <v>0</v>
          </cell>
          <cell r="AR128" t="str">
            <v>0</v>
          </cell>
          <cell r="AS128" t="str">
            <v>0</v>
          </cell>
          <cell r="AT128" t="str">
            <v>0</v>
          </cell>
          <cell r="AU128" t="str">
            <v>0</v>
          </cell>
          <cell r="AV128" t="str">
            <v>0</v>
          </cell>
          <cell r="AW128" t="str">
            <v>0</v>
          </cell>
          <cell r="AX128" t="str">
            <v>0</v>
          </cell>
          <cell r="AY128" t="str">
            <v>0</v>
          </cell>
          <cell r="AZ128" t="str">
            <v>0</v>
          </cell>
          <cell r="BA128" t="str">
            <v>0</v>
          </cell>
          <cell r="BB128" t="str">
            <v>0</v>
          </cell>
          <cell r="BC128" t="str">
            <v>0</v>
          </cell>
          <cell r="BD128" t="str">
            <v>0</v>
          </cell>
          <cell r="BF128" t="str">
            <v>0</v>
          </cell>
          <cell r="BG128" t="str">
            <v>0</v>
          </cell>
          <cell r="BH128" t="str">
            <v>0</v>
          </cell>
          <cell r="BI128" t="str">
            <v>0</v>
          </cell>
          <cell r="BJ128" t="str">
            <v>0</v>
          </cell>
          <cell r="BK128" t="str">
            <v>0</v>
          </cell>
          <cell r="BL128" t="str">
            <v>0</v>
          </cell>
          <cell r="BM128" t="str">
            <v>0</v>
          </cell>
          <cell r="BN128" t="str">
            <v>0</v>
          </cell>
          <cell r="BO128" t="str">
            <v>0</v>
          </cell>
          <cell r="BP128" t="str">
            <v>0</v>
          </cell>
          <cell r="BQ128" t="str">
            <v>0</v>
          </cell>
          <cell r="BR128" t="str">
            <v>0</v>
          </cell>
          <cell r="BT128" t="str">
            <v>0</v>
          </cell>
          <cell r="BU128" t="str">
            <v>0</v>
          </cell>
          <cell r="BV128" t="str">
            <v>0</v>
          </cell>
          <cell r="BW128" t="str">
            <v>0</v>
          </cell>
          <cell r="BX128" t="str">
            <v>0</v>
          </cell>
          <cell r="BY128" t="str">
            <v>0</v>
          </cell>
          <cell r="BZ128" t="str">
            <v>0</v>
          </cell>
          <cell r="CA128" t="str">
            <v>0</v>
          </cell>
          <cell r="CB128" t="str">
            <v>0</v>
          </cell>
          <cell r="CC128" t="str">
            <v>0</v>
          </cell>
          <cell r="CD128" t="str">
            <v>0</v>
          </cell>
          <cell r="CE128" t="str">
            <v>0</v>
          </cell>
          <cell r="CF128" t="str">
            <v>0</v>
          </cell>
          <cell r="CH128" t="str">
            <v>0</v>
          </cell>
          <cell r="CI128" t="str">
            <v>0</v>
          </cell>
          <cell r="CJ128" t="str">
            <v>0</v>
          </cell>
          <cell r="CK128" t="str">
            <v>0</v>
          </cell>
          <cell r="CL128" t="str">
            <v>0</v>
          </cell>
          <cell r="CM128" t="str">
            <v>0</v>
          </cell>
          <cell r="CN128" t="str">
            <v>0</v>
          </cell>
          <cell r="CO128" t="str">
            <v>0</v>
          </cell>
          <cell r="CP128" t="str">
            <v>0</v>
          </cell>
          <cell r="CQ128" t="str">
            <v>0</v>
          </cell>
          <cell r="CR128" t="str">
            <v>0</v>
          </cell>
          <cell r="CS128" t="str">
            <v>0</v>
          </cell>
          <cell r="CT128" t="str">
            <v>0</v>
          </cell>
          <cell r="CV128" t="str">
            <v>0</v>
          </cell>
          <cell r="CW128" t="str">
            <v>0</v>
          </cell>
          <cell r="CX128" t="str">
            <v>0</v>
          </cell>
          <cell r="CY128" t="str">
            <v>0</v>
          </cell>
          <cell r="CZ128" t="str">
            <v>0</v>
          </cell>
          <cell r="DA128" t="str">
            <v>0</v>
          </cell>
          <cell r="DB128" t="str">
            <v>0</v>
          </cell>
          <cell r="DC128" t="str">
            <v>0</v>
          </cell>
          <cell r="DD128" t="str">
            <v>0</v>
          </cell>
          <cell r="DE128" t="str">
            <v>0</v>
          </cell>
          <cell r="DF128" t="str">
            <v>0</v>
          </cell>
          <cell r="DG128" t="str">
            <v>0</v>
          </cell>
          <cell r="DH128" t="str">
            <v>0</v>
          </cell>
          <cell r="DJ128" t="str">
            <v>0</v>
          </cell>
          <cell r="DK128" t="str">
            <v>0</v>
          </cell>
          <cell r="DL128" t="str">
            <v>0</v>
          </cell>
          <cell r="DM128" t="str">
            <v>0</v>
          </cell>
          <cell r="DN128" t="str">
            <v>0</v>
          </cell>
          <cell r="DO128" t="str">
            <v>0</v>
          </cell>
          <cell r="DP128" t="str">
            <v>0</v>
          </cell>
          <cell r="DQ128" t="str">
            <v>0</v>
          </cell>
          <cell r="DR128" t="str">
            <v>0</v>
          </cell>
          <cell r="DS128" t="str">
            <v>0</v>
          </cell>
          <cell r="DT128" t="str">
            <v>0</v>
          </cell>
          <cell r="DU128" t="str">
            <v>0</v>
          </cell>
          <cell r="DV128" t="str">
            <v>0</v>
          </cell>
        </row>
        <row r="129">
          <cell r="A129" t="str">
            <v>Other interest expense - Penalty - Interest 4310-30118</v>
          </cell>
          <cell r="B129" t="str">
            <v>0</v>
          </cell>
          <cell r="C129" t="str">
            <v>0</v>
          </cell>
          <cell r="D129" t="str">
            <v>0</v>
          </cell>
          <cell r="E129" t="str">
            <v>0</v>
          </cell>
          <cell r="F129" t="str">
            <v>0</v>
          </cell>
          <cell r="G129" t="str">
            <v>0</v>
          </cell>
          <cell r="H129" t="str">
            <v>0</v>
          </cell>
          <cell r="I129" t="str">
            <v>0</v>
          </cell>
          <cell r="J129" t="str">
            <v>0</v>
          </cell>
          <cell r="K129" t="str">
            <v>0</v>
          </cell>
          <cell r="L129" t="str">
            <v>0</v>
          </cell>
          <cell r="M129" t="str">
            <v>0</v>
          </cell>
          <cell r="N129" t="str">
            <v>0</v>
          </cell>
          <cell r="P129" t="str">
            <v>0</v>
          </cell>
          <cell r="Q129" t="str">
            <v>0</v>
          </cell>
          <cell r="R129" t="str">
            <v>0</v>
          </cell>
          <cell r="S129" t="str">
            <v>0</v>
          </cell>
          <cell r="T129" t="str">
            <v>0</v>
          </cell>
          <cell r="U129" t="str">
            <v>0</v>
          </cell>
          <cell r="V129" t="str">
            <v>0</v>
          </cell>
          <cell r="W129" t="str">
            <v>0</v>
          </cell>
          <cell r="X129" t="str">
            <v>0</v>
          </cell>
          <cell r="Y129" t="str">
            <v>0</v>
          </cell>
          <cell r="Z129" t="str">
            <v>0</v>
          </cell>
          <cell r="AA129" t="str">
            <v>0</v>
          </cell>
          <cell r="AB129" t="str">
            <v>0</v>
          </cell>
          <cell r="AD129" t="str">
            <v>0</v>
          </cell>
          <cell r="AE129" t="str">
            <v>0</v>
          </cell>
          <cell r="AF129" t="str">
            <v>0</v>
          </cell>
          <cell r="AG129" t="str">
            <v>0</v>
          </cell>
          <cell r="AH129" t="str">
            <v>0</v>
          </cell>
          <cell r="AI129" t="str">
            <v>0</v>
          </cell>
          <cell r="AJ129" t="str">
            <v>0</v>
          </cell>
          <cell r="AK129" t="str">
            <v>0</v>
          </cell>
          <cell r="AL129" t="str">
            <v>0</v>
          </cell>
          <cell r="AM129" t="str">
            <v>0</v>
          </cell>
          <cell r="AN129" t="str">
            <v>0</v>
          </cell>
          <cell r="AO129" t="str">
            <v>0</v>
          </cell>
          <cell r="AP129" t="str">
            <v>0</v>
          </cell>
          <cell r="AR129" t="str">
            <v>0</v>
          </cell>
          <cell r="AS129" t="str">
            <v>0</v>
          </cell>
          <cell r="AT129" t="str">
            <v>0</v>
          </cell>
          <cell r="AU129" t="str">
            <v>0</v>
          </cell>
          <cell r="AV129" t="str">
            <v>0</v>
          </cell>
          <cell r="AW129" t="str">
            <v>0</v>
          </cell>
          <cell r="AX129" t="str">
            <v>0</v>
          </cell>
          <cell r="AY129" t="str">
            <v>0</v>
          </cell>
          <cell r="AZ129" t="str">
            <v>0</v>
          </cell>
          <cell r="BA129" t="str">
            <v>0</v>
          </cell>
          <cell r="BB129" t="str">
            <v>0</v>
          </cell>
          <cell r="BC129" t="str">
            <v>0</v>
          </cell>
          <cell r="BD129" t="str">
            <v>0</v>
          </cell>
          <cell r="BF129" t="str">
            <v>0</v>
          </cell>
          <cell r="BG129" t="str">
            <v>0</v>
          </cell>
          <cell r="BH129" t="str">
            <v>0</v>
          </cell>
          <cell r="BI129" t="str">
            <v>0</v>
          </cell>
          <cell r="BJ129" t="str">
            <v>0</v>
          </cell>
          <cell r="BK129" t="str">
            <v>0</v>
          </cell>
          <cell r="BL129" t="str">
            <v>0</v>
          </cell>
          <cell r="BM129" t="str">
            <v>0</v>
          </cell>
          <cell r="BN129" t="str">
            <v>0</v>
          </cell>
          <cell r="BO129" t="str">
            <v>0</v>
          </cell>
          <cell r="BP129" t="str">
            <v>0</v>
          </cell>
          <cell r="BQ129" t="str">
            <v>0</v>
          </cell>
          <cell r="BR129" t="str">
            <v>0</v>
          </cell>
          <cell r="BT129" t="str">
            <v>0</v>
          </cell>
          <cell r="BU129" t="str">
            <v>0</v>
          </cell>
          <cell r="BV129" t="str">
            <v>0</v>
          </cell>
          <cell r="BW129" t="str">
            <v>0</v>
          </cell>
          <cell r="BX129" t="str">
            <v>0</v>
          </cell>
          <cell r="BY129" t="str">
            <v>0</v>
          </cell>
          <cell r="BZ129" t="str">
            <v>0</v>
          </cell>
          <cell r="CA129" t="str">
            <v>0</v>
          </cell>
          <cell r="CB129" t="str">
            <v>0</v>
          </cell>
          <cell r="CC129" t="str">
            <v>0</v>
          </cell>
          <cell r="CD129" t="str">
            <v>0</v>
          </cell>
          <cell r="CE129" t="str">
            <v>0</v>
          </cell>
          <cell r="CF129" t="str">
            <v>0</v>
          </cell>
          <cell r="CH129" t="str">
            <v>0</v>
          </cell>
          <cell r="CI129" t="str">
            <v>0</v>
          </cell>
          <cell r="CJ129" t="str">
            <v>0</v>
          </cell>
          <cell r="CK129" t="str">
            <v>0</v>
          </cell>
          <cell r="CL129" t="str">
            <v>0</v>
          </cell>
          <cell r="CM129" t="str">
            <v>0</v>
          </cell>
          <cell r="CN129" t="str">
            <v>0</v>
          </cell>
          <cell r="CO129" t="str">
            <v>0</v>
          </cell>
          <cell r="CP129" t="str">
            <v>0</v>
          </cell>
          <cell r="CQ129" t="str">
            <v>0</v>
          </cell>
          <cell r="CR129" t="str">
            <v>0</v>
          </cell>
          <cell r="CS129" t="str">
            <v>0</v>
          </cell>
          <cell r="CT129" t="str">
            <v>0</v>
          </cell>
          <cell r="CV129" t="str">
            <v>0</v>
          </cell>
          <cell r="CW129" t="str">
            <v>0</v>
          </cell>
          <cell r="CX129" t="str">
            <v>0</v>
          </cell>
          <cell r="CY129" t="str">
            <v>0</v>
          </cell>
          <cell r="CZ129" t="str">
            <v>0</v>
          </cell>
          <cell r="DA129" t="str">
            <v>0</v>
          </cell>
          <cell r="DB129" t="str">
            <v>0</v>
          </cell>
          <cell r="DC129" t="str">
            <v>0</v>
          </cell>
          <cell r="DD129" t="str">
            <v>0</v>
          </cell>
          <cell r="DE129" t="str">
            <v>0</v>
          </cell>
          <cell r="DF129" t="str">
            <v>0</v>
          </cell>
          <cell r="DG129" t="str">
            <v>0</v>
          </cell>
          <cell r="DH129" t="str">
            <v>0</v>
          </cell>
          <cell r="DJ129" t="str">
            <v>0</v>
          </cell>
          <cell r="DK129" t="str">
            <v>0</v>
          </cell>
          <cell r="DL129" t="str">
            <v>0</v>
          </cell>
          <cell r="DM129" t="str">
            <v>0</v>
          </cell>
          <cell r="DN129" t="str">
            <v>0</v>
          </cell>
          <cell r="DO129" t="str">
            <v>0</v>
          </cell>
          <cell r="DP129" t="str">
            <v>0</v>
          </cell>
          <cell r="DQ129" t="str">
            <v>0</v>
          </cell>
          <cell r="DR129" t="str">
            <v>0</v>
          </cell>
          <cell r="DS129" t="str">
            <v>0</v>
          </cell>
          <cell r="DT129" t="str">
            <v>0</v>
          </cell>
          <cell r="DU129" t="str">
            <v>0</v>
          </cell>
          <cell r="DV129" t="str">
            <v>0</v>
          </cell>
        </row>
        <row r="130">
          <cell r="A130" t="str">
            <v>Other interest expense - Cust Deps-By Acct/D 4310-30119</v>
          </cell>
          <cell r="B130">
            <v>1358400</v>
          </cell>
          <cell r="C130">
            <v>113200</v>
          </cell>
          <cell r="D130">
            <v>113200</v>
          </cell>
          <cell r="E130">
            <v>113200</v>
          </cell>
          <cell r="F130">
            <v>113200</v>
          </cell>
          <cell r="G130">
            <v>113200</v>
          </cell>
          <cell r="H130">
            <v>113200</v>
          </cell>
          <cell r="I130">
            <v>113200</v>
          </cell>
          <cell r="J130">
            <v>113200</v>
          </cell>
          <cell r="K130">
            <v>113200</v>
          </cell>
          <cell r="L130">
            <v>113200</v>
          </cell>
          <cell r="M130">
            <v>113200</v>
          </cell>
          <cell r="N130">
            <v>113200</v>
          </cell>
          <cell r="P130">
            <v>744000</v>
          </cell>
          <cell r="Q130">
            <v>62000</v>
          </cell>
          <cell r="R130">
            <v>62000</v>
          </cell>
          <cell r="S130">
            <v>62000</v>
          </cell>
          <cell r="T130">
            <v>62000</v>
          </cell>
          <cell r="U130">
            <v>62000</v>
          </cell>
          <cell r="V130">
            <v>62000</v>
          </cell>
          <cell r="W130">
            <v>62000</v>
          </cell>
          <cell r="X130">
            <v>62000</v>
          </cell>
          <cell r="Y130">
            <v>62000</v>
          </cell>
          <cell r="Z130">
            <v>62000</v>
          </cell>
          <cell r="AA130">
            <v>62000</v>
          </cell>
          <cell r="AB130">
            <v>62000</v>
          </cell>
          <cell r="AD130" t="str">
            <v>0</v>
          </cell>
          <cell r="AE130" t="str">
            <v>0</v>
          </cell>
          <cell r="AF130" t="str">
            <v>0</v>
          </cell>
          <cell r="AG130" t="str">
            <v>0</v>
          </cell>
          <cell r="AH130" t="str">
            <v>0</v>
          </cell>
          <cell r="AI130" t="str">
            <v>0</v>
          </cell>
          <cell r="AJ130" t="str">
            <v>0</v>
          </cell>
          <cell r="AK130" t="str">
            <v>0</v>
          </cell>
          <cell r="AL130" t="str">
            <v>0</v>
          </cell>
          <cell r="AM130" t="str">
            <v>0</v>
          </cell>
          <cell r="AN130" t="str">
            <v>0</v>
          </cell>
          <cell r="AO130" t="str">
            <v>0</v>
          </cell>
          <cell r="AP130" t="str">
            <v>0</v>
          </cell>
          <cell r="AR130" t="str">
            <v>0</v>
          </cell>
          <cell r="AS130" t="str">
            <v>0</v>
          </cell>
          <cell r="AT130" t="str">
            <v>0</v>
          </cell>
          <cell r="AU130" t="str">
            <v>0</v>
          </cell>
          <cell r="AV130" t="str">
            <v>0</v>
          </cell>
          <cell r="AW130" t="str">
            <v>0</v>
          </cell>
          <cell r="AX130" t="str">
            <v>0</v>
          </cell>
          <cell r="AY130" t="str">
            <v>0</v>
          </cell>
          <cell r="AZ130" t="str">
            <v>0</v>
          </cell>
          <cell r="BA130" t="str">
            <v>0</v>
          </cell>
          <cell r="BB130" t="str">
            <v>0</v>
          </cell>
          <cell r="BC130" t="str">
            <v>0</v>
          </cell>
          <cell r="BD130" t="str">
            <v>0</v>
          </cell>
          <cell r="BF130" t="str">
            <v>0</v>
          </cell>
          <cell r="BG130" t="str">
            <v>0</v>
          </cell>
          <cell r="BH130" t="str">
            <v>0</v>
          </cell>
          <cell r="BI130" t="str">
            <v>0</v>
          </cell>
          <cell r="BJ130" t="str">
            <v>0</v>
          </cell>
          <cell r="BK130" t="str">
            <v>0</v>
          </cell>
          <cell r="BL130" t="str">
            <v>0</v>
          </cell>
          <cell r="BM130" t="str">
            <v>0</v>
          </cell>
          <cell r="BN130" t="str">
            <v>0</v>
          </cell>
          <cell r="BO130" t="str">
            <v>0</v>
          </cell>
          <cell r="BP130" t="str">
            <v>0</v>
          </cell>
          <cell r="BQ130" t="str">
            <v>0</v>
          </cell>
          <cell r="BR130" t="str">
            <v>0</v>
          </cell>
          <cell r="BT130" t="str">
            <v>0</v>
          </cell>
          <cell r="BU130" t="str">
            <v>0</v>
          </cell>
          <cell r="BV130" t="str">
            <v>0</v>
          </cell>
          <cell r="BW130" t="str">
            <v>0</v>
          </cell>
          <cell r="BX130" t="str">
            <v>0</v>
          </cell>
          <cell r="BY130" t="str">
            <v>0</v>
          </cell>
          <cell r="BZ130" t="str">
            <v>0</v>
          </cell>
          <cell r="CA130" t="str">
            <v>0</v>
          </cell>
          <cell r="CB130" t="str">
            <v>0</v>
          </cell>
          <cell r="CC130" t="str">
            <v>0</v>
          </cell>
          <cell r="CD130" t="str">
            <v>0</v>
          </cell>
          <cell r="CE130" t="str">
            <v>0</v>
          </cell>
          <cell r="CF130" t="str">
            <v>0</v>
          </cell>
          <cell r="CH130" t="str">
            <v>0</v>
          </cell>
          <cell r="CI130" t="str">
            <v>0</v>
          </cell>
          <cell r="CJ130" t="str">
            <v>0</v>
          </cell>
          <cell r="CK130" t="str">
            <v>0</v>
          </cell>
          <cell r="CL130" t="str">
            <v>0</v>
          </cell>
          <cell r="CM130" t="str">
            <v>0</v>
          </cell>
          <cell r="CN130" t="str">
            <v>0</v>
          </cell>
          <cell r="CO130" t="str">
            <v>0</v>
          </cell>
          <cell r="CP130" t="str">
            <v>0</v>
          </cell>
          <cell r="CQ130" t="str">
            <v>0</v>
          </cell>
          <cell r="CR130" t="str">
            <v>0</v>
          </cell>
          <cell r="CS130" t="str">
            <v>0</v>
          </cell>
          <cell r="CT130" t="str">
            <v>0</v>
          </cell>
          <cell r="CV130" t="str">
            <v>0</v>
          </cell>
          <cell r="CW130" t="str">
            <v>0</v>
          </cell>
          <cell r="CX130" t="str">
            <v>0</v>
          </cell>
          <cell r="CY130" t="str">
            <v>0</v>
          </cell>
          <cell r="CZ130" t="str">
            <v>0</v>
          </cell>
          <cell r="DA130" t="str">
            <v>0</v>
          </cell>
          <cell r="DB130" t="str">
            <v>0</v>
          </cell>
          <cell r="DC130" t="str">
            <v>0</v>
          </cell>
          <cell r="DD130" t="str">
            <v>0</v>
          </cell>
          <cell r="DE130" t="str">
            <v>0</v>
          </cell>
          <cell r="DF130" t="str">
            <v>0</v>
          </cell>
          <cell r="DG130" t="str">
            <v>0</v>
          </cell>
          <cell r="DH130" t="str">
            <v>0</v>
          </cell>
          <cell r="DJ130" t="str">
            <v>0</v>
          </cell>
          <cell r="DK130" t="str">
            <v>0</v>
          </cell>
          <cell r="DL130" t="str">
            <v>0</v>
          </cell>
          <cell r="DM130" t="str">
            <v>0</v>
          </cell>
          <cell r="DN130" t="str">
            <v>0</v>
          </cell>
          <cell r="DO130" t="str">
            <v>0</v>
          </cell>
          <cell r="DP130" t="str">
            <v>0</v>
          </cell>
          <cell r="DQ130" t="str">
            <v>0</v>
          </cell>
          <cell r="DR130" t="str">
            <v>0</v>
          </cell>
          <cell r="DS130" t="str">
            <v>0</v>
          </cell>
          <cell r="DT130" t="str">
            <v>0</v>
          </cell>
          <cell r="DU130" t="str">
            <v>0</v>
          </cell>
          <cell r="DV130" t="str">
            <v>0</v>
          </cell>
        </row>
        <row r="131">
          <cell r="A131" t="str">
            <v>Other interest expense - Commitment Fees-Anb 4310-30120</v>
          </cell>
          <cell r="B131" t="str">
            <v>0</v>
          </cell>
          <cell r="C131" t="str">
            <v>0</v>
          </cell>
          <cell r="D131" t="str">
            <v>0</v>
          </cell>
          <cell r="E131" t="str">
            <v>0</v>
          </cell>
          <cell r="F131" t="str">
            <v>0</v>
          </cell>
          <cell r="G131" t="str">
            <v>0</v>
          </cell>
          <cell r="H131" t="str">
            <v>0</v>
          </cell>
          <cell r="I131" t="str">
            <v>0</v>
          </cell>
          <cell r="J131" t="str">
            <v>0</v>
          </cell>
          <cell r="K131" t="str">
            <v>0</v>
          </cell>
          <cell r="L131" t="str">
            <v>0</v>
          </cell>
          <cell r="M131" t="str">
            <v>0</v>
          </cell>
          <cell r="N131" t="str">
            <v>0</v>
          </cell>
          <cell r="P131" t="str">
            <v>0</v>
          </cell>
          <cell r="Q131" t="str">
            <v>0</v>
          </cell>
          <cell r="R131" t="str">
            <v>0</v>
          </cell>
          <cell r="S131" t="str">
            <v>0</v>
          </cell>
          <cell r="T131" t="str">
            <v>0</v>
          </cell>
          <cell r="U131" t="str">
            <v>0</v>
          </cell>
          <cell r="V131" t="str">
            <v>0</v>
          </cell>
          <cell r="W131" t="str">
            <v>0</v>
          </cell>
          <cell r="X131" t="str">
            <v>0</v>
          </cell>
          <cell r="Y131" t="str">
            <v>0</v>
          </cell>
          <cell r="Z131" t="str">
            <v>0</v>
          </cell>
          <cell r="AA131" t="str">
            <v>0</v>
          </cell>
          <cell r="AB131" t="str">
            <v>0</v>
          </cell>
          <cell r="AD131" t="str">
            <v>0</v>
          </cell>
          <cell r="AE131" t="str">
            <v>0</v>
          </cell>
          <cell r="AF131" t="str">
            <v>0</v>
          </cell>
          <cell r="AG131" t="str">
            <v>0</v>
          </cell>
          <cell r="AH131" t="str">
            <v>0</v>
          </cell>
          <cell r="AI131" t="str">
            <v>0</v>
          </cell>
          <cell r="AJ131" t="str">
            <v>0</v>
          </cell>
          <cell r="AK131" t="str">
            <v>0</v>
          </cell>
          <cell r="AL131" t="str">
            <v>0</v>
          </cell>
          <cell r="AM131" t="str">
            <v>0</v>
          </cell>
          <cell r="AN131" t="str">
            <v>0</v>
          </cell>
          <cell r="AO131" t="str">
            <v>0</v>
          </cell>
          <cell r="AP131" t="str">
            <v>0</v>
          </cell>
          <cell r="AR131" t="str">
            <v>0</v>
          </cell>
          <cell r="AS131" t="str">
            <v>0</v>
          </cell>
          <cell r="AT131" t="str">
            <v>0</v>
          </cell>
          <cell r="AU131" t="str">
            <v>0</v>
          </cell>
          <cell r="AV131" t="str">
            <v>0</v>
          </cell>
          <cell r="AW131" t="str">
            <v>0</v>
          </cell>
          <cell r="AX131" t="str">
            <v>0</v>
          </cell>
          <cell r="AY131" t="str">
            <v>0</v>
          </cell>
          <cell r="AZ131" t="str">
            <v>0</v>
          </cell>
          <cell r="BA131" t="str">
            <v>0</v>
          </cell>
          <cell r="BB131" t="str">
            <v>0</v>
          </cell>
          <cell r="BC131" t="str">
            <v>0</v>
          </cell>
          <cell r="BD131" t="str">
            <v>0</v>
          </cell>
          <cell r="BF131" t="str">
            <v>0</v>
          </cell>
          <cell r="BG131" t="str">
            <v>0</v>
          </cell>
          <cell r="BH131" t="str">
            <v>0</v>
          </cell>
          <cell r="BI131" t="str">
            <v>0</v>
          </cell>
          <cell r="BJ131" t="str">
            <v>0</v>
          </cell>
          <cell r="BK131" t="str">
            <v>0</v>
          </cell>
          <cell r="BL131" t="str">
            <v>0</v>
          </cell>
          <cell r="BM131" t="str">
            <v>0</v>
          </cell>
          <cell r="BN131" t="str">
            <v>0</v>
          </cell>
          <cell r="BO131" t="str">
            <v>0</v>
          </cell>
          <cell r="BP131" t="str">
            <v>0</v>
          </cell>
          <cell r="BQ131" t="str">
            <v>0</v>
          </cell>
          <cell r="BR131" t="str">
            <v>0</v>
          </cell>
          <cell r="BT131" t="str">
            <v>0</v>
          </cell>
          <cell r="BU131" t="str">
            <v>0</v>
          </cell>
          <cell r="BV131" t="str">
            <v>0</v>
          </cell>
          <cell r="BW131" t="str">
            <v>0</v>
          </cell>
          <cell r="BX131" t="str">
            <v>0</v>
          </cell>
          <cell r="BY131" t="str">
            <v>0</v>
          </cell>
          <cell r="BZ131" t="str">
            <v>0</v>
          </cell>
          <cell r="CA131" t="str">
            <v>0</v>
          </cell>
          <cell r="CB131" t="str">
            <v>0</v>
          </cell>
          <cell r="CC131" t="str">
            <v>0</v>
          </cell>
          <cell r="CD131" t="str">
            <v>0</v>
          </cell>
          <cell r="CE131" t="str">
            <v>0</v>
          </cell>
          <cell r="CF131" t="str">
            <v>0</v>
          </cell>
          <cell r="CH131" t="str">
            <v>0</v>
          </cell>
          <cell r="CI131" t="str">
            <v>0</v>
          </cell>
          <cell r="CJ131" t="str">
            <v>0</v>
          </cell>
          <cell r="CK131" t="str">
            <v>0</v>
          </cell>
          <cell r="CL131" t="str">
            <v>0</v>
          </cell>
          <cell r="CM131" t="str">
            <v>0</v>
          </cell>
          <cell r="CN131" t="str">
            <v>0</v>
          </cell>
          <cell r="CO131" t="str">
            <v>0</v>
          </cell>
          <cell r="CP131" t="str">
            <v>0</v>
          </cell>
          <cell r="CQ131" t="str">
            <v>0</v>
          </cell>
          <cell r="CR131" t="str">
            <v>0</v>
          </cell>
          <cell r="CS131" t="str">
            <v>0</v>
          </cell>
          <cell r="CT131" t="str">
            <v>0</v>
          </cell>
          <cell r="CV131" t="str">
            <v>0</v>
          </cell>
          <cell r="CW131" t="str">
            <v>0</v>
          </cell>
          <cell r="CX131" t="str">
            <v>0</v>
          </cell>
          <cell r="CY131" t="str">
            <v>0</v>
          </cell>
          <cell r="CZ131" t="str">
            <v>0</v>
          </cell>
          <cell r="DA131" t="str">
            <v>0</v>
          </cell>
          <cell r="DB131" t="str">
            <v>0</v>
          </cell>
          <cell r="DC131" t="str">
            <v>0</v>
          </cell>
          <cell r="DD131" t="str">
            <v>0</v>
          </cell>
          <cell r="DE131" t="str">
            <v>0</v>
          </cell>
          <cell r="DF131" t="str">
            <v>0</v>
          </cell>
          <cell r="DG131" t="str">
            <v>0</v>
          </cell>
          <cell r="DH131" t="str">
            <v>0</v>
          </cell>
          <cell r="DJ131" t="str">
            <v>0</v>
          </cell>
          <cell r="DK131" t="str">
            <v>0</v>
          </cell>
          <cell r="DL131" t="str">
            <v>0</v>
          </cell>
          <cell r="DM131" t="str">
            <v>0</v>
          </cell>
          <cell r="DN131" t="str">
            <v>0</v>
          </cell>
          <cell r="DO131" t="str">
            <v>0</v>
          </cell>
          <cell r="DP131" t="str">
            <v>0</v>
          </cell>
          <cell r="DQ131" t="str">
            <v>0</v>
          </cell>
          <cell r="DR131" t="str">
            <v>0</v>
          </cell>
          <cell r="DS131" t="str">
            <v>0</v>
          </cell>
          <cell r="DT131" t="str">
            <v>0</v>
          </cell>
          <cell r="DU131" t="str">
            <v>0</v>
          </cell>
          <cell r="DV131" t="str">
            <v>0</v>
          </cell>
        </row>
        <row r="132">
          <cell r="A132" t="str">
            <v>Other interest expense - Commitment Fee-SunT 4310-30121</v>
          </cell>
          <cell r="B132" t="str">
            <v>0</v>
          </cell>
          <cell r="C132" t="str">
            <v>0</v>
          </cell>
          <cell r="D132" t="str">
            <v>0</v>
          </cell>
          <cell r="E132" t="str">
            <v>0</v>
          </cell>
          <cell r="F132" t="str">
            <v>0</v>
          </cell>
          <cell r="G132" t="str">
            <v>0</v>
          </cell>
          <cell r="H132" t="str">
            <v>0</v>
          </cell>
          <cell r="I132" t="str">
            <v>0</v>
          </cell>
          <cell r="J132" t="str">
            <v>0</v>
          </cell>
          <cell r="K132" t="str">
            <v>0</v>
          </cell>
          <cell r="L132" t="str">
            <v>0</v>
          </cell>
          <cell r="M132" t="str">
            <v>0</v>
          </cell>
          <cell r="N132" t="str">
            <v>0</v>
          </cell>
          <cell r="P132" t="str">
            <v>0</v>
          </cell>
          <cell r="Q132" t="str">
            <v>0</v>
          </cell>
          <cell r="R132" t="str">
            <v>0</v>
          </cell>
          <cell r="S132" t="str">
            <v>0</v>
          </cell>
          <cell r="T132" t="str">
            <v>0</v>
          </cell>
          <cell r="U132" t="str">
            <v>0</v>
          </cell>
          <cell r="V132" t="str">
            <v>0</v>
          </cell>
          <cell r="W132" t="str">
            <v>0</v>
          </cell>
          <cell r="X132" t="str">
            <v>0</v>
          </cell>
          <cell r="Y132" t="str">
            <v>0</v>
          </cell>
          <cell r="Z132" t="str">
            <v>0</v>
          </cell>
          <cell r="AA132" t="str">
            <v>0</v>
          </cell>
          <cell r="AB132" t="str">
            <v>0</v>
          </cell>
          <cell r="AD132" t="str">
            <v>0</v>
          </cell>
          <cell r="AE132" t="str">
            <v>0</v>
          </cell>
          <cell r="AF132" t="str">
            <v>0</v>
          </cell>
          <cell r="AG132" t="str">
            <v>0</v>
          </cell>
          <cell r="AH132" t="str">
            <v>0</v>
          </cell>
          <cell r="AI132" t="str">
            <v>0</v>
          </cell>
          <cell r="AJ132" t="str">
            <v>0</v>
          </cell>
          <cell r="AK132" t="str">
            <v>0</v>
          </cell>
          <cell r="AL132" t="str">
            <v>0</v>
          </cell>
          <cell r="AM132" t="str">
            <v>0</v>
          </cell>
          <cell r="AN132" t="str">
            <v>0</v>
          </cell>
          <cell r="AO132" t="str">
            <v>0</v>
          </cell>
          <cell r="AP132" t="str">
            <v>0</v>
          </cell>
          <cell r="AR132" t="str">
            <v>0</v>
          </cell>
          <cell r="AS132" t="str">
            <v>0</v>
          </cell>
          <cell r="AT132" t="str">
            <v>0</v>
          </cell>
          <cell r="AU132" t="str">
            <v>0</v>
          </cell>
          <cell r="AV132" t="str">
            <v>0</v>
          </cell>
          <cell r="AW132" t="str">
            <v>0</v>
          </cell>
          <cell r="AX132" t="str">
            <v>0</v>
          </cell>
          <cell r="AY132" t="str">
            <v>0</v>
          </cell>
          <cell r="AZ132" t="str">
            <v>0</v>
          </cell>
          <cell r="BA132" t="str">
            <v>0</v>
          </cell>
          <cell r="BB132" t="str">
            <v>0</v>
          </cell>
          <cell r="BC132" t="str">
            <v>0</v>
          </cell>
          <cell r="BD132" t="str">
            <v>0</v>
          </cell>
          <cell r="BF132" t="str">
            <v>0</v>
          </cell>
          <cell r="BG132" t="str">
            <v>0</v>
          </cell>
          <cell r="BH132" t="str">
            <v>0</v>
          </cell>
          <cell r="BI132" t="str">
            <v>0</v>
          </cell>
          <cell r="BJ132" t="str">
            <v>0</v>
          </cell>
          <cell r="BK132" t="str">
            <v>0</v>
          </cell>
          <cell r="BL132" t="str">
            <v>0</v>
          </cell>
          <cell r="BM132" t="str">
            <v>0</v>
          </cell>
          <cell r="BN132" t="str">
            <v>0</v>
          </cell>
          <cell r="BO132" t="str">
            <v>0</v>
          </cell>
          <cell r="BP132" t="str">
            <v>0</v>
          </cell>
          <cell r="BQ132" t="str">
            <v>0</v>
          </cell>
          <cell r="BR132" t="str">
            <v>0</v>
          </cell>
          <cell r="BT132" t="str">
            <v>0</v>
          </cell>
          <cell r="BU132" t="str">
            <v>0</v>
          </cell>
          <cell r="BV132" t="str">
            <v>0</v>
          </cell>
          <cell r="BW132" t="str">
            <v>0</v>
          </cell>
          <cell r="BX132" t="str">
            <v>0</v>
          </cell>
          <cell r="BY132" t="str">
            <v>0</v>
          </cell>
          <cell r="BZ132" t="str">
            <v>0</v>
          </cell>
          <cell r="CA132" t="str">
            <v>0</v>
          </cell>
          <cell r="CB132" t="str">
            <v>0</v>
          </cell>
          <cell r="CC132" t="str">
            <v>0</v>
          </cell>
          <cell r="CD132" t="str">
            <v>0</v>
          </cell>
          <cell r="CE132" t="str">
            <v>0</v>
          </cell>
          <cell r="CF132" t="str">
            <v>0</v>
          </cell>
          <cell r="CH132" t="str">
            <v>0</v>
          </cell>
          <cell r="CI132" t="str">
            <v>0</v>
          </cell>
          <cell r="CJ132" t="str">
            <v>0</v>
          </cell>
          <cell r="CK132" t="str">
            <v>0</v>
          </cell>
          <cell r="CL132" t="str">
            <v>0</v>
          </cell>
          <cell r="CM132" t="str">
            <v>0</v>
          </cell>
          <cell r="CN132" t="str">
            <v>0</v>
          </cell>
          <cell r="CO132" t="str">
            <v>0</v>
          </cell>
          <cell r="CP132" t="str">
            <v>0</v>
          </cell>
          <cell r="CQ132" t="str">
            <v>0</v>
          </cell>
          <cell r="CR132" t="str">
            <v>0</v>
          </cell>
          <cell r="CS132" t="str">
            <v>0</v>
          </cell>
          <cell r="CT132" t="str">
            <v>0</v>
          </cell>
          <cell r="CV132" t="str">
            <v>0</v>
          </cell>
          <cell r="CW132" t="str">
            <v>0</v>
          </cell>
          <cell r="CX132" t="str">
            <v>0</v>
          </cell>
          <cell r="CY132" t="str">
            <v>0</v>
          </cell>
          <cell r="CZ132" t="str">
            <v>0</v>
          </cell>
          <cell r="DA132" t="str">
            <v>0</v>
          </cell>
          <cell r="DB132" t="str">
            <v>0</v>
          </cell>
          <cell r="DC132" t="str">
            <v>0</v>
          </cell>
          <cell r="DD132" t="str">
            <v>0</v>
          </cell>
          <cell r="DE132" t="str">
            <v>0</v>
          </cell>
          <cell r="DF132" t="str">
            <v>0</v>
          </cell>
          <cell r="DG132" t="str">
            <v>0</v>
          </cell>
          <cell r="DH132" t="str">
            <v>0</v>
          </cell>
          <cell r="DJ132" t="str">
            <v>0</v>
          </cell>
          <cell r="DK132" t="str">
            <v>0</v>
          </cell>
          <cell r="DL132" t="str">
            <v>0</v>
          </cell>
          <cell r="DM132" t="str">
            <v>0</v>
          </cell>
          <cell r="DN132" t="str">
            <v>0</v>
          </cell>
          <cell r="DO132" t="str">
            <v>0</v>
          </cell>
          <cell r="DP132" t="str">
            <v>0</v>
          </cell>
          <cell r="DQ132" t="str">
            <v>0</v>
          </cell>
          <cell r="DR132" t="str">
            <v>0</v>
          </cell>
          <cell r="DS132" t="str">
            <v>0</v>
          </cell>
          <cell r="DT132" t="str">
            <v>0</v>
          </cell>
          <cell r="DU132" t="str">
            <v>0</v>
          </cell>
          <cell r="DV132" t="str">
            <v>0</v>
          </cell>
        </row>
        <row r="133">
          <cell r="A133" t="str">
            <v>Other interest expense - Int On Debt To Asso 4310-30128</v>
          </cell>
          <cell r="B133" t="str">
            <v>0</v>
          </cell>
          <cell r="C133" t="str">
            <v>0</v>
          </cell>
          <cell r="D133" t="str">
            <v>0</v>
          </cell>
          <cell r="E133" t="str">
            <v>0</v>
          </cell>
          <cell r="F133" t="str">
            <v>0</v>
          </cell>
          <cell r="G133" t="str">
            <v>0</v>
          </cell>
          <cell r="H133" t="str">
            <v>0</v>
          </cell>
          <cell r="I133" t="str">
            <v>0</v>
          </cell>
          <cell r="J133" t="str">
            <v>0</v>
          </cell>
          <cell r="K133" t="str">
            <v>0</v>
          </cell>
          <cell r="L133" t="str">
            <v>0</v>
          </cell>
          <cell r="M133" t="str">
            <v>0</v>
          </cell>
          <cell r="N133" t="str">
            <v>0</v>
          </cell>
          <cell r="P133" t="str">
            <v>0</v>
          </cell>
          <cell r="Q133" t="str">
            <v>0</v>
          </cell>
          <cell r="R133" t="str">
            <v>0</v>
          </cell>
          <cell r="S133" t="str">
            <v>0</v>
          </cell>
          <cell r="T133" t="str">
            <v>0</v>
          </cell>
          <cell r="U133" t="str">
            <v>0</v>
          </cell>
          <cell r="V133" t="str">
            <v>0</v>
          </cell>
          <cell r="W133" t="str">
            <v>0</v>
          </cell>
          <cell r="X133" t="str">
            <v>0</v>
          </cell>
          <cell r="Y133" t="str">
            <v>0</v>
          </cell>
          <cell r="Z133" t="str">
            <v>0</v>
          </cell>
          <cell r="AA133" t="str">
            <v>0</v>
          </cell>
          <cell r="AB133" t="str">
            <v>0</v>
          </cell>
          <cell r="AD133" t="str">
            <v>0</v>
          </cell>
          <cell r="AE133" t="str">
            <v>0</v>
          </cell>
          <cell r="AF133" t="str">
            <v>0</v>
          </cell>
          <cell r="AG133" t="str">
            <v>0</v>
          </cell>
          <cell r="AH133" t="str">
            <v>0</v>
          </cell>
          <cell r="AI133" t="str">
            <v>0</v>
          </cell>
          <cell r="AJ133" t="str">
            <v>0</v>
          </cell>
          <cell r="AK133" t="str">
            <v>0</v>
          </cell>
          <cell r="AL133" t="str">
            <v>0</v>
          </cell>
          <cell r="AM133" t="str">
            <v>0</v>
          </cell>
          <cell r="AN133" t="str">
            <v>0</v>
          </cell>
          <cell r="AO133" t="str">
            <v>0</v>
          </cell>
          <cell r="AP133" t="str">
            <v>0</v>
          </cell>
          <cell r="AR133" t="str">
            <v>0</v>
          </cell>
          <cell r="AS133" t="str">
            <v>0</v>
          </cell>
          <cell r="AT133" t="str">
            <v>0</v>
          </cell>
          <cell r="AU133" t="str">
            <v>0</v>
          </cell>
          <cell r="AV133" t="str">
            <v>0</v>
          </cell>
          <cell r="AW133" t="str">
            <v>0</v>
          </cell>
          <cell r="AX133" t="str">
            <v>0</v>
          </cell>
          <cell r="AY133" t="str">
            <v>0</v>
          </cell>
          <cell r="AZ133" t="str">
            <v>0</v>
          </cell>
          <cell r="BA133" t="str">
            <v>0</v>
          </cell>
          <cell r="BB133" t="str">
            <v>0</v>
          </cell>
          <cell r="BC133" t="str">
            <v>0</v>
          </cell>
          <cell r="BD133" t="str">
            <v>0</v>
          </cell>
          <cell r="BF133">
            <v>7210055</v>
          </cell>
          <cell r="BG133">
            <v>545059</v>
          </cell>
          <cell r="BH133">
            <v>407934</v>
          </cell>
          <cell r="BI133">
            <v>380919</v>
          </cell>
          <cell r="BJ133">
            <v>398011</v>
          </cell>
          <cell r="BK133">
            <v>385227</v>
          </cell>
          <cell r="BL133">
            <v>453037</v>
          </cell>
          <cell r="BM133">
            <v>562504</v>
          </cell>
          <cell r="BN133">
            <v>795580</v>
          </cell>
          <cell r="BO133">
            <v>915014</v>
          </cell>
          <cell r="BP133">
            <v>899876</v>
          </cell>
          <cell r="BQ133">
            <v>811578</v>
          </cell>
          <cell r="BR133">
            <v>655316</v>
          </cell>
          <cell r="BT133">
            <v>2308002</v>
          </cell>
          <cell r="BU133">
            <v>159085</v>
          </cell>
          <cell r="BV133">
            <v>156614</v>
          </cell>
          <cell r="BW133">
            <v>244172</v>
          </cell>
          <cell r="BX133">
            <v>182497</v>
          </cell>
          <cell r="BY133">
            <v>165752</v>
          </cell>
          <cell r="BZ133">
            <v>171913</v>
          </cell>
          <cell r="CA133">
            <v>176635</v>
          </cell>
          <cell r="CB133">
            <v>185172</v>
          </cell>
          <cell r="CC133">
            <v>198348</v>
          </cell>
          <cell r="CD133">
            <v>211910</v>
          </cell>
          <cell r="CE133">
            <v>222461</v>
          </cell>
          <cell r="CF133">
            <v>233443</v>
          </cell>
          <cell r="CH133" t="str">
            <v>0</v>
          </cell>
          <cell r="CI133" t="str">
            <v>0</v>
          </cell>
          <cell r="CJ133" t="str">
            <v>0</v>
          </cell>
          <cell r="CK133" t="str">
            <v>0</v>
          </cell>
          <cell r="CL133" t="str">
            <v>0</v>
          </cell>
          <cell r="CM133" t="str">
            <v>0</v>
          </cell>
          <cell r="CN133" t="str">
            <v>0</v>
          </cell>
          <cell r="CO133" t="str">
            <v>0</v>
          </cell>
          <cell r="CP133" t="str">
            <v>0</v>
          </cell>
          <cell r="CQ133" t="str">
            <v>0</v>
          </cell>
          <cell r="CR133" t="str">
            <v>0</v>
          </cell>
          <cell r="CS133" t="str">
            <v>0</v>
          </cell>
          <cell r="CT133" t="str">
            <v>0</v>
          </cell>
          <cell r="CV133" t="str">
            <v>0</v>
          </cell>
          <cell r="CW133" t="str">
            <v>0</v>
          </cell>
          <cell r="CX133" t="str">
            <v>0</v>
          </cell>
          <cell r="CY133" t="str">
            <v>0</v>
          </cell>
          <cell r="CZ133" t="str">
            <v>0</v>
          </cell>
          <cell r="DA133" t="str">
            <v>0</v>
          </cell>
          <cell r="DB133" t="str">
            <v>0</v>
          </cell>
          <cell r="DC133" t="str">
            <v>0</v>
          </cell>
          <cell r="DD133" t="str">
            <v>0</v>
          </cell>
          <cell r="DE133" t="str">
            <v>0</v>
          </cell>
          <cell r="DF133" t="str">
            <v>0</v>
          </cell>
          <cell r="DG133" t="str">
            <v>0</v>
          </cell>
          <cell r="DH133" t="str">
            <v>0</v>
          </cell>
          <cell r="DJ133">
            <v>-16544124</v>
          </cell>
          <cell r="DK133">
            <v>-1124755</v>
          </cell>
          <cell r="DL133">
            <v>-924425</v>
          </cell>
          <cell r="DM133">
            <v>-997148</v>
          </cell>
          <cell r="DN133">
            <v>-957823</v>
          </cell>
          <cell r="DO133">
            <v>-983634</v>
          </cell>
          <cell r="DP133">
            <v>-1132519</v>
          </cell>
          <cell r="DQ133">
            <v>-1352169</v>
          </cell>
          <cell r="DR133">
            <v>-1793213</v>
          </cell>
          <cell r="DS133">
            <v>-1979542</v>
          </cell>
          <cell r="DT133">
            <v>-1900205</v>
          </cell>
          <cell r="DU133">
            <v>-1785575</v>
          </cell>
          <cell r="DV133">
            <v>-1613116</v>
          </cell>
        </row>
        <row r="134">
          <cell r="A134" t="str">
            <v>Other interest expense - Int On S/T Loan-Mis 4310-30129</v>
          </cell>
          <cell r="B134" t="str">
            <v>0</v>
          </cell>
          <cell r="C134" t="str">
            <v>0</v>
          </cell>
          <cell r="D134" t="str">
            <v>0</v>
          </cell>
          <cell r="E134" t="str">
            <v>0</v>
          </cell>
          <cell r="F134" t="str">
            <v>0</v>
          </cell>
          <cell r="G134" t="str">
            <v>0</v>
          </cell>
          <cell r="H134" t="str">
            <v>0</v>
          </cell>
          <cell r="I134" t="str">
            <v>0</v>
          </cell>
          <cell r="J134" t="str">
            <v>0</v>
          </cell>
          <cell r="K134" t="str">
            <v>0</v>
          </cell>
          <cell r="L134" t="str">
            <v>0</v>
          </cell>
          <cell r="M134" t="str">
            <v>0</v>
          </cell>
          <cell r="N134" t="str">
            <v>0</v>
          </cell>
          <cell r="P134" t="str">
            <v>0</v>
          </cell>
          <cell r="Q134" t="str">
            <v>0</v>
          </cell>
          <cell r="R134" t="str">
            <v>0</v>
          </cell>
          <cell r="S134" t="str">
            <v>0</v>
          </cell>
          <cell r="T134" t="str">
            <v>0</v>
          </cell>
          <cell r="U134" t="str">
            <v>0</v>
          </cell>
          <cell r="V134" t="str">
            <v>0</v>
          </cell>
          <cell r="W134" t="str">
            <v>0</v>
          </cell>
          <cell r="X134" t="str">
            <v>0</v>
          </cell>
          <cell r="Y134" t="str">
            <v>0</v>
          </cell>
          <cell r="Z134" t="str">
            <v>0</v>
          </cell>
          <cell r="AA134" t="str">
            <v>0</v>
          </cell>
          <cell r="AB134" t="str">
            <v>0</v>
          </cell>
          <cell r="AD134" t="str">
            <v>0</v>
          </cell>
          <cell r="AE134" t="str">
            <v>0</v>
          </cell>
          <cell r="AF134" t="str">
            <v>0</v>
          </cell>
          <cell r="AG134" t="str">
            <v>0</v>
          </cell>
          <cell r="AH134" t="str">
            <v>0</v>
          </cell>
          <cell r="AI134" t="str">
            <v>0</v>
          </cell>
          <cell r="AJ134" t="str">
            <v>0</v>
          </cell>
          <cell r="AK134" t="str">
            <v>0</v>
          </cell>
          <cell r="AL134" t="str">
            <v>0</v>
          </cell>
          <cell r="AM134" t="str">
            <v>0</v>
          </cell>
          <cell r="AN134" t="str">
            <v>0</v>
          </cell>
          <cell r="AO134" t="str">
            <v>0</v>
          </cell>
          <cell r="AP134" t="str">
            <v>0</v>
          </cell>
          <cell r="AR134" t="str">
            <v>0</v>
          </cell>
          <cell r="AS134" t="str">
            <v>0</v>
          </cell>
          <cell r="AT134" t="str">
            <v>0</v>
          </cell>
          <cell r="AU134" t="str">
            <v>0</v>
          </cell>
          <cell r="AV134" t="str">
            <v>0</v>
          </cell>
          <cell r="AW134" t="str">
            <v>0</v>
          </cell>
          <cell r="AX134" t="str">
            <v>0</v>
          </cell>
          <cell r="AY134" t="str">
            <v>0</v>
          </cell>
          <cell r="AZ134" t="str">
            <v>0</v>
          </cell>
          <cell r="BA134" t="str">
            <v>0</v>
          </cell>
          <cell r="BB134" t="str">
            <v>0</v>
          </cell>
          <cell r="BC134" t="str">
            <v>0</v>
          </cell>
          <cell r="BD134" t="str">
            <v>0</v>
          </cell>
          <cell r="BF134" t="str">
            <v>0</v>
          </cell>
          <cell r="BG134" t="str">
            <v>0</v>
          </cell>
          <cell r="BH134" t="str">
            <v>0</v>
          </cell>
          <cell r="BI134" t="str">
            <v>0</v>
          </cell>
          <cell r="BJ134" t="str">
            <v>0</v>
          </cell>
          <cell r="BK134" t="str">
            <v>0</v>
          </cell>
          <cell r="BL134" t="str">
            <v>0</v>
          </cell>
          <cell r="BM134" t="str">
            <v>0</v>
          </cell>
          <cell r="BN134" t="str">
            <v>0</v>
          </cell>
          <cell r="BO134" t="str">
            <v>0</v>
          </cell>
          <cell r="BP134" t="str">
            <v>0</v>
          </cell>
          <cell r="BQ134" t="str">
            <v>0</v>
          </cell>
          <cell r="BR134" t="str">
            <v>0</v>
          </cell>
          <cell r="BT134" t="str">
            <v>0</v>
          </cell>
          <cell r="BU134" t="str">
            <v>0</v>
          </cell>
          <cell r="BV134" t="str">
            <v>0</v>
          </cell>
          <cell r="BW134" t="str">
            <v>0</v>
          </cell>
          <cell r="BX134" t="str">
            <v>0</v>
          </cell>
          <cell r="BY134" t="str">
            <v>0</v>
          </cell>
          <cell r="BZ134" t="str">
            <v>0</v>
          </cell>
          <cell r="CA134" t="str">
            <v>0</v>
          </cell>
          <cell r="CB134" t="str">
            <v>0</v>
          </cell>
          <cell r="CC134" t="str">
            <v>0</v>
          </cell>
          <cell r="CD134" t="str">
            <v>0</v>
          </cell>
          <cell r="CE134" t="str">
            <v>0</v>
          </cell>
          <cell r="CF134" t="str">
            <v>0</v>
          </cell>
          <cell r="CH134" t="str">
            <v>0</v>
          </cell>
          <cell r="CI134" t="str">
            <v>0</v>
          </cell>
          <cell r="CJ134" t="str">
            <v>0</v>
          </cell>
          <cell r="CK134" t="str">
            <v>0</v>
          </cell>
          <cell r="CL134" t="str">
            <v>0</v>
          </cell>
          <cell r="CM134" t="str">
            <v>0</v>
          </cell>
          <cell r="CN134" t="str">
            <v>0</v>
          </cell>
          <cell r="CO134" t="str">
            <v>0</v>
          </cell>
          <cell r="CP134" t="str">
            <v>0</v>
          </cell>
          <cell r="CQ134" t="str">
            <v>0</v>
          </cell>
          <cell r="CR134" t="str">
            <v>0</v>
          </cell>
          <cell r="CS134" t="str">
            <v>0</v>
          </cell>
          <cell r="CT134" t="str">
            <v>0</v>
          </cell>
          <cell r="CV134" t="str">
            <v>0</v>
          </cell>
          <cell r="CW134" t="str">
            <v>0</v>
          </cell>
          <cell r="CX134" t="str">
            <v>0</v>
          </cell>
          <cell r="CY134" t="str">
            <v>0</v>
          </cell>
          <cell r="CZ134" t="str">
            <v>0</v>
          </cell>
          <cell r="DA134" t="str">
            <v>0</v>
          </cell>
          <cell r="DB134" t="str">
            <v>0</v>
          </cell>
          <cell r="DC134" t="str">
            <v>0</v>
          </cell>
          <cell r="DD134" t="str">
            <v>0</v>
          </cell>
          <cell r="DE134" t="str">
            <v>0</v>
          </cell>
          <cell r="DF134" t="str">
            <v>0</v>
          </cell>
          <cell r="DG134" t="str">
            <v>0</v>
          </cell>
          <cell r="DH134" t="str">
            <v>0</v>
          </cell>
          <cell r="DJ134" t="str">
            <v>0</v>
          </cell>
          <cell r="DK134" t="str">
            <v>0</v>
          </cell>
          <cell r="DL134" t="str">
            <v>0</v>
          </cell>
          <cell r="DM134" t="str">
            <v>0</v>
          </cell>
          <cell r="DN134" t="str">
            <v>0</v>
          </cell>
          <cell r="DO134" t="str">
            <v>0</v>
          </cell>
          <cell r="DP134" t="str">
            <v>0</v>
          </cell>
          <cell r="DQ134" t="str">
            <v>0</v>
          </cell>
          <cell r="DR134" t="str">
            <v>0</v>
          </cell>
          <cell r="DS134" t="str">
            <v>0</v>
          </cell>
          <cell r="DT134" t="str">
            <v>0</v>
          </cell>
          <cell r="DU134" t="str">
            <v>0</v>
          </cell>
          <cell r="DV134" t="str">
            <v>0</v>
          </cell>
        </row>
        <row r="135">
          <cell r="A135" t="str">
            <v>Other interest expense - Other Interest Expe 4310-30130</v>
          </cell>
          <cell r="B135" t="str">
            <v>0</v>
          </cell>
          <cell r="C135" t="str">
            <v>0</v>
          </cell>
          <cell r="D135" t="str">
            <v>0</v>
          </cell>
          <cell r="E135" t="str">
            <v>0</v>
          </cell>
          <cell r="F135" t="str">
            <v>0</v>
          </cell>
          <cell r="G135" t="str">
            <v>0</v>
          </cell>
          <cell r="H135" t="str">
            <v>0</v>
          </cell>
          <cell r="I135" t="str">
            <v>0</v>
          </cell>
          <cell r="J135" t="str">
            <v>0</v>
          </cell>
          <cell r="K135" t="str">
            <v>0</v>
          </cell>
          <cell r="L135" t="str">
            <v>0</v>
          </cell>
          <cell r="M135" t="str">
            <v>0</v>
          </cell>
          <cell r="N135" t="str">
            <v>0</v>
          </cell>
          <cell r="P135" t="str">
            <v>0</v>
          </cell>
          <cell r="Q135" t="str">
            <v>0</v>
          </cell>
          <cell r="R135" t="str">
            <v>0</v>
          </cell>
          <cell r="S135" t="str">
            <v>0</v>
          </cell>
          <cell r="T135" t="str">
            <v>0</v>
          </cell>
          <cell r="U135" t="str">
            <v>0</v>
          </cell>
          <cell r="V135" t="str">
            <v>0</v>
          </cell>
          <cell r="W135" t="str">
            <v>0</v>
          </cell>
          <cell r="X135" t="str">
            <v>0</v>
          </cell>
          <cell r="Y135" t="str">
            <v>0</v>
          </cell>
          <cell r="Z135" t="str">
            <v>0</v>
          </cell>
          <cell r="AA135" t="str">
            <v>0</v>
          </cell>
          <cell r="AB135" t="str">
            <v>0</v>
          </cell>
          <cell r="AD135" t="str">
            <v>0</v>
          </cell>
          <cell r="AE135" t="str">
            <v>0</v>
          </cell>
          <cell r="AF135" t="str">
            <v>0</v>
          </cell>
          <cell r="AG135" t="str">
            <v>0</v>
          </cell>
          <cell r="AH135" t="str">
            <v>0</v>
          </cell>
          <cell r="AI135" t="str">
            <v>0</v>
          </cell>
          <cell r="AJ135" t="str">
            <v>0</v>
          </cell>
          <cell r="AK135" t="str">
            <v>0</v>
          </cell>
          <cell r="AL135" t="str">
            <v>0</v>
          </cell>
          <cell r="AM135" t="str">
            <v>0</v>
          </cell>
          <cell r="AN135" t="str">
            <v>0</v>
          </cell>
          <cell r="AO135" t="str">
            <v>0</v>
          </cell>
          <cell r="AP135" t="str">
            <v>0</v>
          </cell>
          <cell r="AR135" t="str">
            <v>0</v>
          </cell>
          <cell r="AS135" t="str">
            <v>0</v>
          </cell>
          <cell r="AT135" t="str">
            <v>0</v>
          </cell>
          <cell r="AU135" t="str">
            <v>0</v>
          </cell>
          <cell r="AV135" t="str">
            <v>0</v>
          </cell>
          <cell r="AW135" t="str">
            <v>0</v>
          </cell>
          <cell r="AX135" t="str">
            <v>0</v>
          </cell>
          <cell r="AY135" t="str">
            <v>0</v>
          </cell>
          <cell r="AZ135" t="str">
            <v>0</v>
          </cell>
          <cell r="BA135" t="str">
            <v>0</v>
          </cell>
          <cell r="BB135" t="str">
            <v>0</v>
          </cell>
          <cell r="BC135" t="str">
            <v>0</v>
          </cell>
          <cell r="BD135" t="str">
            <v>0</v>
          </cell>
          <cell r="BF135" t="str">
            <v>0</v>
          </cell>
          <cell r="BG135" t="str">
            <v>0</v>
          </cell>
          <cell r="BH135" t="str">
            <v>0</v>
          </cell>
          <cell r="BI135" t="str">
            <v>0</v>
          </cell>
          <cell r="BJ135" t="str">
            <v>0</v>
          </cell>
          <cell r="BK135" t="str">
            <v>0</v>
          </cell>
          <cell r="BL135" t="str">
            <v>0</v>
          </cell>
          <cell r="BM135" t="str">
            <v>0</v>
          </cell>
          <cell r="BN135" t="str">
            <v>0</v>
          </cell>
          <cell r="BO135" t="str">
            <v>0</v>
          </cell>
          <cell r="BP135" t="str">
            <v>0</v>
          </cell>
          <cell r="BQ135" t="str">
            <v>0</v>
          </cell>
          <cell r="BR135" t="str">
            <v>0</v>
          </cell>
          <cell r="BT135" t="str">
            <v>0</v>
          </cell>
          <cell r="BU135" t="str">
            <v>0</v>
          </cell>
          <cell r="BV135" t="str">
            <v>0</v>
          </cell>
          <cell r="BW135" t="str">
            <v>0</v>
          </cell>
          <cell r="BX135" t="str">
            <v>0</v>
          </cell>
          <cell r="BY135" t="str">
            <v>0</v>
          </cell>
          <cell r="BZ135" t="str">
            <v>0</v>
          </cell>
          <cell r="CA135" t="str">
            <v>0</v>
          </cell>
          <cell r="CB135" t="str">
            <v>0</v>
          </cell>
          <cell r="CC135" t="str">
            <v>0</v>
          </cell>
          <cell r="CD135" t="str">
            <v>0</v>
          </cell>
          <cell r="CE135" t="str">
            <v>0</v>
          </cell>
          <cell r="CF135" t="str">
            <v>0</v>
          </cell>
          <cell r="CH135" t="str">
            <v>0</v>
          </cell>
          <cell r="CI135" t="str">
            <v>0</v>
          </cell>
          <cell r="CJ135" t="str">
            <v>0</v>
          </cell>
          <cell r="CK135" t="str">
            <v>0</v>
          </cell>
          <cell r="CL135" t="str">
            <v>0</v>
          </cell>
          <cell r="CM135" t="str">
            <v>0</v>
          </cell>
          <cell r="CN135" t="str">
            <v>0</v>
          </cell>
          <cell r="CO135" t="str">
            <v>0</v>
          </cell>
          <cell r="CP135" t="str">
            <v>0</v>
          </cell>
          <cell r="CQ135" t="str">
            <v>0</v>
          </cell>
          <cell r="CR135" t="str">
            <v>0</v>
          </cell>
          <cell r="CS135" t="str">
            <v>0</v>
          </cell>
          <cell r="CT135" t="str">
            <v>0</v>
          </cell>
          <cell r="CV135" t="str">
            <v>0</v>
          </cell>
          <cell r="CW135" t="str">
            <v>0</v>
          </cell>
          <cell r="CX135" t="str">
            <v>0</v>
          </cell>
          <cell r="CY135" t="str">
            <v>0</v>
          </cell>
          <cell r="CZ135" t="str">
            <v>0</v>
          </cell>
          <cell r="DA135" t="str">
            <v>0</v>
          </cell>
          <cell r="DB135" t="str">
            <v>0</v>
          </cell>
          <cell r="DC135" t="str">
            <v>0</v>
          </cell>
          <cell r="DD135" t="str">
            <v>0</v>
          </cell>
          <cell r="DE135" t="str">
            <v>0</v>
          </cell>
          <cell r="DF135" t="str">
            <v>0</v>
          </cell>
          <cell r="DG135" t="str">
            <v>0</v>
          </cell>
          <cell r="DH135" t="str">
            <v>0</v>
          </cell>
          <cell r="DJ135" t="str">
            <v>0</v>
          </cell>
          <cell r="DK135" t="str">
            <v>0</v>
          </cell>
          <cell r="DL135" t="str">
            <v>0</v>
          </cell>
          <cell r="DM135" t="str">
            <v>0</v>
          </cell>
          <cell r="DN135" t="str">
            <v>0</v>
          </cell>
          <cell r="DO135" t="str">
            <v>0</v>
          </cell>
          <cell r="DP135" t="str">
            <v>0</v>
          </cell>
          <cell r="DQ135" t="str">
            <v>0</v>
          </cell>
          <cell r="DR135" t="str">
            <v>0</v>
          </cell>
          <cell r="DS135" t="str">
            <v>0</v>
          </cell>
          <cell r="DT135" t="str">
            <v>0</v>
          </cell>
          <cell r="DU135" t="str">
            <v>0</v>
          </cell>
          <cell r="DV135" t="str">
            <v>0</v>
          </cell>
        </row>
        <row r="136">
          <cell r="A136" t="str">
            <v>Other interest expense - Int On S/T Loan-Anb 4310-30135</v>
          </cell>
          <cell r="B136" t="str">
            <v>0</v>
          </cell>
          <cell r="C136" t="str">
            <v>0</v>
          </cell>
          <cell r="D136" t="str">
            <v>0</v>
          </cell>
          <cell r="E136" t="str">
            <v>0</v>
          </cell>
          <cell r="F136" t="str">
            <v>0</v>
          </cell>
          <cell r="G136" t="str">
            <v>0</v>
          </cell>
          <cell r="H136" t="str">
            <v>0</v>
          </cell>
          <cell r="I136" t="str">
            <v>0</v>
          </cell>
          <cell r="J136" t="str">
            <v>0</v>
          </cell>
          <cell r="K136" t="str">
            <v>0</v>
          </cell>
          <cell r="L136" t="str">
            <v>0</v>
          </cell>
          <cell r="M136" t="str">
            <v>0</v>
          </cell>
          <cell r="N136" t="str">
            <v>0</v>
          </cell>
          <cell r="P136" t="str">
            <v>0</v>
          </cell>
          <cell r="Q136" t="str">
            <v>0</v>
          </cell>
          <cell r="R136" t="str">
            <v>0</v>
          </cell>
          <cell r="S136" t="str">
            <v>0</v>
          </cell>
          <cell r="T136" t="str">
            <v>0</v>
          </cell>
          <cell r="U136" t="str">
            <v>0</v>
          </cell>
          <cell r="V136" t="str">
            <v>0</v>
          </cell>
          <cell r="W136" t="str">
            <v>0</v>
          </cell>
          <cell r="X136" t="str">
            <v>0</v>
          </cell>
          <cell r="Y136" t="str">
            <v>0</v>
          </cell>
          <cell r="Z136" t="str">
            <v>0</v>
          </cell>
          <cell r="AA136" t="str">
            <v>0</v>
          </cell>
          <cell r="AB136" t="str">
            <v>0</v>
          </cell>
          <cell r="AD136" t="str">
            <v>0</v>
          </cell>
          <cell r="AE136" t="str">
            <v>0</v>
          </cell>
          <cell r="AF136" t="str">
            <v>0</v>
          </cell>
          <cell r="AG136" t="str">
            <v>0</v>
          </cell>
          <cell r="AH136" t="str">
            <v>0</v>
          </cell>
          <cell r="AI136" t="str">
            <v>0</v>
          </cell>
          <cell r="AJ136" t="str">
            <v>0</v>
          </cell>
          <cell r="AK136" t="str">
            <v>0</v>
          </cell>
          <cell r="AL136" t="str">
            <v>0</v>
          </cell>
          <cell r="AM136" t="str">
            <v>0</v>
          </cell>
          <cell r="AN136" t="str">
            <v>0</v>
          </cell>
          <cell r="AO136" t="str">
            <v>0</v>
          </cell>
          <cell r="AP136" t="str">
            <v>0</v>
          </cell>
          <cell r="AR136" t="str">
            <v>0</v>
          </cell>
          <cell r="AS136" t="str">
            <v>0</v>
          </cell>
          <cell r="AT136" t="str">
            <v>0</v>
          </cell>
          <cell r="AU136" t="str">
            <v>0</v>
          </cell>
          <cell r="AV136" t="str">
            <v>0</v>
          </cell>
          <cell r="AW136" t="str">
            <v>0</v>
          </cell>
          <cell r="AX136" t="str">
            <v>0</v>
          </cell>
          <cell r="AY136" t="str">
            <v>0</v>
          </cell>
          <cell r="AZ136" t="str">
            <v>0</v>
          </cell>
          <cell r="BA136" t="str">
            <v>0</v>
          </cell>
          <cell r="BB136" t="str">
            <v>0</v>
          </cell>
          <cell r="BC136" t="str">
            <v>0</v>
          </cell>
          <cell r="BD136" t="str">
            <v>0</v>
          </cell>
          <cell r="BF136" t="str">
            <v>0</v>
          </cell>
          <cell r="BG136" t="str">
            <v>0</v>
          </cell>
          <cell r="BH136" t="str">
            <v>0</v>
          </cell>
          <cell r="BI136" t="str">
            <v>0</v>
          </cell>
          <cell r="BJ136" t="str">
            <v>0</v>
          </cell>
          <cell r="BK136" t="str">
            <v>0</v>
          </cell>
          <cell r="BL136" t="str">
            <v>0</v>
          </cell>
          <cell r="BM136" t="str">
            <v>0</v>
          </cell>
          <cell r="BN136" t="str">
            <v>0</v>
          </cell>
          <cell r="BO136" t="str">
            <v>0</v>
          </cell>
          <cell r="BP136" t="str">
            <v>0</v>
          </cell>
          <cell r="BQ136" t="str">
            <v>0</v>
          </cell>
          <cell r="BR136" t="str">
            <v>0</v>
          </cell>
          <cell r="BT136" t="str">
            <v>0</v>
          </cell>
          <cell r="BU136" t="str">
            <v>0</v>
          </cell>
          <cell r="BV136" t="str">
            <v>0</v>
          </cell>
          <cell r="BW136" t="str">
            <v>0</v>
          </cell>
          <cell r="BX136" t="str">
            <v>0</v>
          </cell>
          <cell r="BY136" t="str">
            <v>0</v>
          </cell>
          <cell r="BZ136" t="str">
            <v>0</v>
          </cell>
          <cell r="CA136" t="str">
            <v>0</v>
          </cell>
          <cell r="CB136" t="str">
            <v>0</v>
          </cell>
          <cell r="CC136" t="str">
            <v>0</v>
          </cell>
          <cell r="CD136" t="str">
            <v>0</v>
          </cell>
          <cell r="CE136" t="str">
            <v>0</v>
          </cell>
          <cell r="CF136" t="str">
            <v>0</v>
          </cell>
          <cell r="CH136" t="str">
            <v>0</v>
          </cell>
          <cell r="CI136" t="str">
            <v>0</v>
          </cell>
          <cell r="CJ136" t="str">
            <v>0</v>
          </cell>
          <cell r="CK136" t="str">
            <v>0</v>
          </cell>
          <cell r="CL136" t="str">
            <v>0</v>
          </cell>
          <cell r="CM136" t="str">
            <v>0</v>
          </cell>
          <cell r="CN136" t="str">
            <v>0</v>
          </cell>
          <cell r="CO136" t="str">
            <v>0</v>
          </cell>
          <cell r="CP136" t="str">
            <v>0</v>
          </cell>
          <cell r="CQ136" t="str">
            <v>0</v>
          </cell>
          <cell r="CR136" t="str">
            <v>0</v>
          </cell>
          <cell r="CS136" t="str">
            <v>0</v>
          </cell>
          <cell r="CT136" t="str">
            <v>0</v>
          </cell>
          <cell r="CV136" t="str">
            <v>0</v>
          </cell>
          <cell r="CW136" t="str">
            <v>0</v>
          </cell>
          <cell r="CX136" t="str">
            <v>0</v>
          </cell>
          <cell r="CY136" t="str">
            <v>0</v>
          </cell>
          <cell r="CZ136" t="str">
            <v>0</v>
          </cell>
          <cell r="DA136" t="str">
            <v>0</v>
          </cell>
          <cell r="DB136" t="str">
            <v>0</v>
          </cell>
          <cell r="DC136" t="str">
            <v>0</v>
          </cell>
          <cell r="DD136" t="str">
            <v>0</v>
          </cell>
          <cell r="DE136" t="str">
            <v>0</v>
          </cell>
          <cell r="DF136" t="str">
            <v>0</v>
          </cell>
          <cell r="DG136" t="str">
            <v>0</v>
          </cell>
          <cell r="DH136" t="str">
            <v>0</v>
          </cell>
          <cell r="DJ136" t="str">
            <v>0</v>
          </cell>
          <cell r="DK136" t="str">
            <v>0</v>
          </cell>
          <cell r="DL136" t="str">
            <v>0</v>
          </cell>
          <cell r="DM136" t="str">
            <v>0</v>
          </cell>
          <cell r="DN136" t="str">
            <v>0</v>
          </cell>
          <cell r="DO136" t="str">
            <v>0</v>
          </cell>
          <cell r="DP136" t="str">
            <v>0</v>
          </cell>
          <cell r="DQ136" t="str">
            <v>0</v>
          </cell>
          <cell r="DR136" t="str">
            <v>0</v>
          </cell>
          <cell r="DS136" t="str">
            <v>0</v>
          </cell>
          <cell r="DT136" t="str">
            <v>0</v>
          </cell>
          <cell r="DU136" t="str">
            <v>0</v>
          </cell>
          <cell r="DV136" t="str">
            <v>0</v>
          </cell>
        </row>
        <row r="137">
          <cell r="A137" t="str">
            <v>Other interest expense - Int On S/T Debt-Mit 4310-30136</v>
          </cell>
          <cell r="B137" t="str">
            <v>0</v>
          </cell>
          <cell r="C137" t="str">
            <v>0</v>
          </cell>
          <cell r="D137" t="str">
            <v>0</v>
          </cell>
          <cell r="E137" t="str">
            <v>0</v>
          </cell>
          <cell r="F137" t="str">
            <v>0</v>
          </cell>
          <cell r="G137" t="str">
            <v>0</v>
          </cell>
          <cell r="H137" t="str">
            <v>0</v>
          </cell>
          <cell r="I137" t="str">
            <v>0</v>
          </cell>
          <cell r="J137" t="str">
            <v>0</v>
          </cell>
          <cell r="K137" t="str">
            <v>0</v>
          </cell>
          <cell r="L137" t="str">
            <v>0</v>
          </cell>
          <cell r="M137" t="str">
            <v>0</v>
          </cell>
          <cell r="N137" t="str">
            <v>0</v>
          </cell>
          <cell r="P137" t="str">
            <v>0</v>
          </cell>
          <cell r="Q137" t="str">
            <v>0</v>
          </cell>
          <cell r="R137" t="str">
            <v>0</v>
          </cell>
          <cell r="S137" t="str">
            <v>0</v>
          </cell>
          <cell r="T137" t="str">
            <v>0</v>
          </cell>
          <cell r="U137" t="str">
            <v>0</v>
          </cell>
          <cell r="V137" t="str">
            <v>0</v>
          </cell>
          <cell r="W137" t="str">
            <v>0</v>
          </cell>
          <cell r="X137" t="str">
            <v>0</v>
          </cell>
          <cell r="Y137" t="str">
            <v>0</v>
          </cell>
          <cell r="Z137" t="str">
            <v>0</v>
          </cell>
          <cell r="AA137" t="str">
            <v>0</v>
          </cell>
          <cell r="AB137" t="str">
            <v>0</v>
          </cell>
          <cell r="AD137" t="str">
            <v>0</v>
          </cell>
          <cell r="AE137" t="str">
            <v>0</v>
          </cell>
          <cell r="AF137" t="str">
            <v>0</v>
          </cell>
          <cell r="AG137" t="str">
            <v>0</v>
          </cell>
          <cell r="AH137" t="str">
            <v>0</v>
          </cell>
          <cell r="AI137" t="str">
            <v>0</v>
          </cell>
          <cell r="AJ137" t="str">
            <v>0</v>
          </cell>
          <cell r="AK137" t="str">
            <v>0</v>
          </cell>
          <cell r="AL137" t="str">
            <v>0</v>
          </cell>
          <cell r="AM137" t="str">
            <v>0</v>
          </cell>
          <cell r="AN137" t="str">
            <v>0</v>
          </cell>
          <cell r="AO137" t="str">
            <v>0</v>
          </cell>
          <cell r="AP137" t="str">
            <v>0</v>
          </cell>
          <cell r="AR137" t="str">
            <v>0</v>
          </cell>
          <cell r="AS137" t="str">
            <v>0</v>
          </cell>
          <cell r="AT137" t="str">
            <v>0</v>
          </cell>
          <cell r="AU137" t="str">
            <v>0</v>
          </cell>
          <cell r="AV137" t="str">
            <v>0</v>
          </cell>
          <cell r="AW137" t="str">
            <v>0</v>
          </cell>
          <cell r="AX137" t="str">
            <v>0</v>
          </cell>
          <cell r="AY137" t="str">
            <v>0</v>
          </cell>
          <cell r="AZ137" t="str">
            <v>0</v>
          </cell>
          <cell r="BA137" t="str">
            <v>0</v>
          </cell>
          <cell r="BB137" t="str">
            <v>0</v>
          </cell>
          <cell r="BC137" t="str">
            <v>0</v>
          </cell>
          <cell r="BD137" t="str">
            <v>0</v>
          </cell>
          <cell r="BF137" t="str">
            <v>0</v>
          </cell>
          <cell r="BG137" t="str">
            <v>0</v>
          </cell>
          <cell r="BH137" t="str">
            <v>0</v>
          </cell>
          <cell r="BI137" t="str">
            <v>0</v>
          </cell>
          <cell r="BJ137" t="str">
            <v>0</v>
          </cell>
          <cell r="BK137" t="str">
            <v>0</v>
          </cell>
          <cell r="BL137" t="str">
            <v>0</v>
          </cell>
          <cell r="BM137" t="str">
            <v>0</v>
          </cell>
          <cell r="BN137" t="str">
            <v>0</v>
          </cell>
          <cell r="BO137" t="str">
            <v>0</v>
          </cell>
          <cell r="BP137" t="str">
            <v>0</v>
          </cell>
          <cell r="BQ137" t="str">
            <v>0</v>
          </cell>
          <cell r="BR137" t="str">
            <v>0</v>
          </cell>
          <cell r="BT137" t="str">
            <v>0</v>
          </cell>
          <cell r="BU137" t="str">
            <v>0</v>
          </cell>
          <cell r="BV137" t="str">
            <v>0</v>
          </cell>
          <cell r="BW137" t="str">
            <v>0</v>
          </cell>
          <cell r="BX137" t="str">
            <v>0</v>
          </cell>
          <cell r="BY137" t="str">
            <v>0</v>
          </cell>
          <cell r="BZ137" t="str">
            <v>0</v>
          </cell>
          <cell r="CA137" t="str">
            <v>0</v>
          </cell>
          <cell r="CB137" t="str">
            <v>0</v>
          </cell>
          <cell r="CC137" t="str">
            <v>0</v>
          </cell>
          <cell r="CD137" t="str">
            <v>0</v>
          </cell>
          <cell r="CE137" t="str">
            <v>0</v>
          </cell>
          <cell r="CF137" t="str">
            <v>0</v>
          </cell>
          <cell r="CH137" t="str">
            <v>0</v>
          </cell>
          <cell r="CI137" t="str">
            <v>0</v>
          </cell>
          <cell r="CJ137" t="str">
            <v>0</v>
          </cell>
          <cell r="CK137" t="str">
            <v>0</v>
          </cell>
          <cell r="CL137" t="str">
            <v>0</v>
          </cell>
          <cell r="CM137" t="str">
            <v>0</v>
          </cell>
          <cell r="CN137" t="str">
            <v>0</v>
          </cell>
          <cell r="CO137" t="str">
            <v>0</v>
          </cell>
          <cell r="CP137" t="str">
            <v>0</v>
          </cell>
          <cell r="CQ137" t="str">
            <v>0</v>
          </cell>
          <cell r="CR137" t="str">
            <v>0</v>
          </cell>
          <cell r="CS137" t="str">
            <v>0</v>
          </cell>
          <cell r="CT137" t="str">
            <v>0</v>
          </cell>
          <cell r="CV137" t="str">
            <v>0</v>
          </cell>
          <cell r="CW137" t="str">
            <v>0</v>
          </cell>
          <cell r="CX137" t="str">
            <v>0</v>
          </cell>
          <cell r="CY137" t="str">
            <v>0</v>
          </cell>
          <cell r="CZ137" t="str">
            <v>0</v>
          </cell>
          <cell r="DA137" t="str">
            <v>0</v>
          </cell>
          <cell r="DB137" t="str">
            <v>0</v>
          </cell>
          <cell r="DC137" t="str">
            <v>0</v>
          </cell>
          <cell r="DD137" t="str">
            <v>0</v>
          </cell>
          <cell r="DE137" t="str">
            <v>0</v>
          </cell>
          <cell r="DF137" t="str">
            <v>0</v>
          </cell>
          <cell r="DG137" t="str">
            <v>0</v>
          </cell>
          <cell r="DH137" t="str">
            <v>0</v>
          </cell>
          <cell r="DJ137" t="str">
            <v>0</v>
          </cell>
          <cell r="DK137" t="str">
            <v>0</v>
          </cell>
          <cell r="DL137" t="str">
            <v>0</v>
          </cell>
          <cell r="DM137" t="str">
            <v>0</v>
          </cell>
          <cell r="DN137" t="str">
            <v>0</v>
          </cell>
          <cell r="DO137" t="str">
            <v>0</v>
          </cell>
          <cell r="DP137" t="str">
            <v>0</v>
          </cell>
          <cell r="DQ137" t="str">
            <v>0</v>
          </cell>
          <cell r="DR137" t="str">
            <v>0</v>
          </cell>
          <cell r="DS137" t="str">
            <v>0</v>
          </cell>
          <cell r="DT137" t="str">
            <v>0</v>
          </cell>
          <cell r="DU137" t="str">
            <v>0</v>
          </cell>
          <cell r="DV137" t="str">
            <v>0</v>
          </cell>
        </row>
        <row r="138">
          <cell r="A138" t="str">
            <v>Other interest expense - Int On S/T Debt-Soc 4310-30137</v>
          </cell>
          <cell r="B138" t="str">
            <v>0</v>
          </cell>
          <cell r="C138" t="str">
            <v>0</v>
          </cell>
          <cell r="D138" t="str">
            <v>0</v>
          </cell>
          <cell r="E138" t="str">
            <v>0</v>
          </cell>
          <cell r="F138" t="str">
            <v>0</v>
          </cell>
          <cell r="G138" t="str">
            <v>0</v>
          </cell>
          <cell r="H138" t="str">
            <v>0</v>
          </cell>
          <cell r="I138" t="str">
            <v>0</v>
          </cell>
          <cell r="J138" t="str">
            <v>0</v>
          </cell>
          <cell r="K138" t="str">
            <v>0</v>
          </cell>
          <cell r="L138" t="str">
            <v>0</v>
          </cell>
          <cell r="M138" t="str">
            <v>0</v>
          </cell>
          <cell r="N138" t="str">
            <v>0</v>
          </cell>
          <cell r="P138" t="str">
            <v>0</v>
          </cell>
          <cell r="Q138" t="str">
            <v>0</v>
          </cell>
          <cell r="R138" t="str">
            <v>0</v>
          </cell>
          <cell r="S138" t="str">
            <v>0</v>
          </cell>
          <cell r="T138" t="str">
            <v>0</v>
          </cell>
          <cell r="U138" t="str">
            <v>0</v>
          </cell>
          <cell r="V138" t="str">
            <v>0</v>
          </cell>
          <cell r="W138" t="str">
            <v>0</v>
          </cell>
          <cell r="X138" t="str">
            <v>0</v>
          </cell>
          <cell r="Y138" t="str">
            <v>0</v>
          </cell>
          <cell r="Z138" t="str">
            <v>0</v>
          </cell>
          <cell r="AA138" t="str">
            <v>0</v>
          </cell>
          <cell r="AB138" t="str">
            <v>0</v>
          </cell>
          <cell r="AD138" t="str">
            <v>0</v>
          </cell>
          <cell r="AE138" t="str">
            <v>0</v>
          </cell>
          <cell r="AF138" t="str">
            <v>0</v>
          </cell>
          <cell r="AG138" t="str">
            <v>0</v>
          </cell>
          <cell r="AH138" t="str">
            <v>0</v>
          </cell>
          <cell r="AI138" t="str">
            <v>0</v>
          </cell>
          <cell r="AJ138" t="str">
            <v>0</v>
          </cell>
          <cell r="AK138" t="str">
            <v>0</v>
          </cell>
          <cell r="AL138" t="str">
            <v>0</v>
          </cell>
          <cell r="AM138" t="str">
            <v>0</v>
          </cell>
          <cell r="AN138" t="str">
            <v>0</v>
          </cell>
          <cell r="AO138" t="str">
            <v>0</v>
          </cell>
          <cell r="AP138" t="str">
            <v>0</v>
          </cell>
          <cell r="AR138" t="str">
            <v>0</v>
          </cell>
          <cell r="AS138" t="str">
            <v>0</v>
          </cell>
          <cell r="AT138" t="str">
            <v>0</v>
          </cell>
          <cell r="AU138" t="str">
            <v>0</v>
          </cell>
          <cell r="AV138" t="str">
            <v>0</v>
          </cell>
          <cell r="AW138" t="str">
            <v>0</v>
          </cell>
          <cell r="AX138" t="str">
            <v>0</v>
          </cell>
          <cell r="AY138" t="str">
            <v>0</v>
          </cell>
          <cell r="AZ138" t="str">
            <v>0</v>
          </cell>
          <cell r="BA138" t="str">
            <v>0</v>
          </cell>
          <cell r="BB138" t="str">
            <v>0</v>
          </cell>
          <cell r="BC138" t="str">
            <v>0</v>
          </cell>
          <cell r="BD138" t="str">
            <v>0</v>
          </cell>
          <cell r="BF138" t="str">
            <v>0</v>
          </cell>
          <cell r="BG138" t="str">
            <v>0</v>
          </cell>
          <cell r="BH138" t="str">
            <v>0</v>
          </cell>
          <cell r="BI138" t="str">
            <v>0</v>
          </cell>
          <cell r="BJ138" t="str">
            <v>0</v>
          </cell>
          <cell r="BK138" t="str">
            <v>0</v>
          </cell>
          <cell r="BL138" t="str">
            <v>0</v>
          </cell>
          <cell r="BM138" t="str">
            <v>0</v>
          </cell>
          <cell r="BN138" t="str">
            <v>0</v>
          </cell>
          <cell r="BO138" t="str">
            <v>0</v>
          </cell>
          <cell r="BP138" t="str">
            <v>0</v>
          </cell>
          <cell r="BQ138" t="str">
            <v>0</v>
          </cell>
          <cell r="BR138" t="str">
            <v>0</v>
          </cell>
          <cell r="BT138" t="str">
            <v>0</v>
          </cell>
          <cell r="BU138" t="str">
            <v>0</v>
          </cell>
          <cell r="BV138" t="str">
            <v>0</v>
          </cell>
          <cell r="BW138" t="str">
            <v>0</v>
          </cell>
          <cell r="BX138" t="str">
            <v>0</v>
          </cell>
          <cell r="BY138" t="str">
            <v>0</v>
          </cell>
          <cell r="BZ138" t="str">
            <v>0</v>
          </cell>
          <cell r="CA138" t="str">
            <v>0</v>
          </cell>
          <cell r="CB138" t="str">
            <v>0</v>
          </cell>
          <cell r="CC138" t="str">
            <v>0</v>
          </cell>
          <cell r="CD138" t="str">
            <v>0</v>
          </cell>
          <cell r="CE138" t="str">
            <v>0</v>
          </cell>
          <cell r="CF138" t="str">
            <v>0</v>
          </cell>
          <cell r="CH138" t="str">
            <v>0</v>
          </cell>
          <cell r="CI138" t="str">
            <v>0</v>
          </cell>
          <cell r="CJ138" t="str">
            <v>0</v>
          </cell>
          <cell r="CK138" t="str">
            <v>0</v>
          </cell>
          <cell r="CL138" t="str">
            <v>0</v>
          </cell>
          <cell r="CM138" t="str">
            <v>0</v>
          </cell>
          <cell r="CN138" t="str">
            <v>0</v>
          </cell>
          <cell r="CO138" t="str">
            <v>0</v>
          </cell>
          <cell r="CP138" t="str">
            <v>0</v>
          </cell>
          <cell r="CQ138" t="str">
            <v>0</v>
          </cell>
          <cell r="CR138" t="str">
            <v>0</v>
          </cell>
          <cell r="CS138" t="str">
            <v>0</v>
          </cell>
          <cell r="CT138" t="str">
            <v>0</v>
          </cell>
          <cell r="CV138" t="str">
            <v>0</v>
          </cell>
          <cell r="CW138" t="str">
            <v>0</v>
          </cell>
          <cell r="CX138" t="str">
            <v>0</v>
          </cell>
          <cell r="CY138" t="str">
            <v>0</v>
          </cell>
          <cell r="CZ138" t="str">
            <v>0</v>
          </cell>
          <cell r="DA138" t="str">
            <v>0</v>
          </cell>
          <cell r="DB138" t="str">
            <v>0</v>
          </cell>
          <cell r="DC138" t="str">
            <v>0</v>
          </cell>
          <cell r="DD138" t="str">
            <v>0</v>
          </cell>
          <cell r="DE138" t="str">
            <v>0</v>
          </cell>
          <cell r="DF138" t="str">
            <v>0</v>
          </cell>
          <cell r="DG138" t="str">
            <v>0</v>
          </cell>
          <cell r="DH138" t="str">
            <v>0</v>
          </cell>
          <cell r="DJ138" t="str">
            <v>0</v>
          </cell>
          <cell r="DK138" t="str">
            <v>0</v>
          </cell>
          <cell r="DL138" t="str">
            <v>0</v>
          </cell>
          <cell r="DM138" t="str">
            <v>0</v>
          </cell>
          <cell r="DN138" t="str">
            <v>0</v>
          </cell>
          <cell r="DO138" t="str">
            <v>0</v>
          </cell>
          <cell r="DP138" t="str">
            <v>0</v>
          </cell>
          <cell r="DQ138" t="str">
            <v>0</v>
          </cell>
          <cell r="DR138" t="str">
            <v>0</v>
          </cell>
          <cell r="DS138" t="str">
            <v>0</v>
          </cell>
          <cell r="DT138" t="str">
            <v>0</v>
          </cell>
          <cell r="DU138" t="str">
            <v>0</v>
          </cell>
          <cell r="DV138" t="str">
            <v>0</v>
          </cell>
        </row>
        <row r="139">
          <cell r="A139" t="str">
            <v>Other interest expense - Int On S/T Loan-Sun 4310-30139</v>
          </cell>
          <cell r="B139" t="str">
            <v>0</v>
          </cell>
          <cell r="C139" t="str">
            <v>0</v>
          </cell>
          <cell r="D139" t="str">
            <v>0</v>
          </cell>
          <cell r="E139" t="str">
            <v>0</v>
          </cell>
          <cell r="F139" t="str">
            <v>0</v>
          </cell>
          <cell r="G139" t="str">
            <v>0</v>
          </cell>
          <cell r="H139" t="str">
            <v>0</v>
          </cell>
          <cell r="I139" t="str">
            <v>0</v>
          </cell>
          <cell r="J139" t="str">
            <v>0</v>
          </cell>
          <cell r="K139" t="str">
            <v>0</v>
          </cell>
          <cell r="L139" t="str">
            <v>0</v>
          </cell>
          <cell r="M139" t="str">
            <v>0</v>
          </cell>
          <cell r="N139" t="str">
            <v>0</v>
          </cell>
          <cell r="P139" t="str">
            <v>0</v>
          </cell>
          <cell r="Q139" t="str">
            <v>0</v>
          </cell>
          <cell r="R139" t="str">
            <v>0</v>
          </cell>
          <cell r="S139" t="str">
            <v>0</v>
          </cell>
          <cell r="T139" t="str">
            <v>0</v>
          </cell>
          <cell r="U139" t="str">
            <v>0</v>
          </cell>
          <cell r="V139" t="str">
            <v>0</v>
          </cell>
          <cell r="W139" t="str">
            <v>0</v>
          </cell>
          <cell r="X139" t="str">
            <v>0</v>
          </cell>
          <cell r="Y139" t="str">
            <v>0</v>
          </cell>
          <cell r="Z139" t="str">
            <v>0</v>
          </cell>
          <cell r="AA139" t="str">
            <v>0</v>
          </cell>
          <cell r="AB139" t="str">
            <v>0</v>
          </cell>
          <cell r="AD139" t="str">
            <v>0</v>
          </cell>
          <cell r="AE139" t="str">
            <v>0</v>
          </cell>
          <cell r="AF139" t="str">
            <v>0</v>
          </cell>
          <cell r="AG139" t="str">
            <v>0</v>
          </cell>
          <cell r="AH139" t="str">
            <v>0</v>
          </cell>
          <cell r="AI139" t="str">
            <v>0</v>
          </cell>
          <cell r="AJ139" t="str">
            <v>0</v>
          </cell>
          <cell r="AK139" t="str">
            <v>0</v>
          </cell>
          <cell r="AL139" t="str">
            <v>0</v>
          </cell>
          <cell r="AM139" t="str">
            <v>0</v>
          </cell>
          <cell r="AN139" t="str">
            <v>0</v>
          </cell>
          <cell r="AO139" t="str">
            <v>0</v>
          </cell>
          <cell r="AP139" t="str">
            <v>0</v>
          </cell>
          <cell r="AR139" t="str">
            <v>0</v>
          </cell>
          <cell r="AS139" t="str">
            <v>0</v>
          </cell>
          <cell r="AT139" t="str">
            <v>0</v>
          </cell>
          <cell r="AU139" t="str">
            <v>0</v>
          </cell>
          <cell r="AV139" t="str">
            <v>0</v>
          </cell>
          <cell r="AW139" t="str">
            <v>0</v>
          </cell>
          <cell r="AX139" t="str">
            <v>0</v>
          </cell>
          <cell r="AY139" t="str">
            <v>0</v>
          </cell>
          <cell r="AZ139" t="str">
            <v>0</v>
          </cell>
          <cell r="BA139" t="str">
            <v>0</v>
          </cell>
          <cell r="BB139" t="str">
            <v>0</v>
          </cell>
          <cell r="BC139" t="str">
            <v>0</v>
          </cell>
          <cell r="BD139" t="str">
            <v>0</v>
          </cell>
          <cell r="BF139" t="str">
            <v>0</v>
          </cell>
          <cell r="BG139" t="str">
            <v>0</v>
          </cell>
          <cell r="BH139" t="str">
            <v>0</v>
          </cell>
          <cell r="BI139" t="str">
            <v>0</v>
          </cell>
          <cell r="BJ139" t="str">
            <v>0</v>
          </cell>
          <cell r="BK139" t="str">
            <v>0</v>
          </cell>
          <cell r="BL139" t="str">
            <v>0</v>
          </cell>
          <cell r="BM139" t="str">
            <v>0</v>
          </cell>
          <cell r="BN139" t="str">
            <v>0</v>
          </cell>
          <cell r="BO139" t="str">
            <v>0</v>
          </cell>
          <cell r="BP139" t="str">
            <v>0</v>
          </cell>
          <cell r="BQ139" t="str">
            <v>0</v>
          </cell>
          <cell r="BR139" t="str">
            <v>0</v>
          </cell>
          <cell r="BT139" t="str">
            <v>0</v>
          </cell>
          <cell r="BU139" t="str">
            <v>0</v>
          </cell>
          <cell r="BV139" t="str">
            <v>0</v>
          </cell>
          <cell r="BW139" t="str">
            <v>0</v>
          </cell>
          <cell r="BX139" t="str">
            <v>0</v>
          </cell>
          <cell r="BY139" t="str">
            <v>0</v>
          </cell>
          <cell r="BZ139" t="str">
            <v>0</v>
          </cell>
          <cell r="CA139" t="str">
            <v>0</v>
          </cell>
          <cell r="CB139" t="str">
            <v>0</v>
          </cell>
          <cell r="CC139" t="str">
            <v>0</v>
          </cell>
          <cell r="CD139" t="str">
            <v>0</v>
          </cell>
          <cell r="CE139" t="str">
            <v>0</v>
          </cell>
          <cell r="CF139" t="str">
            <v>0</v>
          </cell>
          <cell r="CH139" t="str">
            <v>0</v>
          </cell>
          <cell r="CI139" t="str">
            <v>0</v>
          </cell>
          <cell r="CJ139" t="str">
            <v>0</v>
          </cell>
          <cell r="CK139" t="str">
            <v>0</v>
          </cell>
          <cell r="CL139" t="str">
            <v>0</v>
          </cell>
          <cell r="CM139" t="str">
            <v>0</v>
          </cell>
          <cell r="CN139" t="str">
            <v>0</v>
          </cell>
          <cell r="CO139" t="str">
            <v>0</v>
          </cell>
          <cell r="CP139" t="str">
            <v>0</v>
          </cell>
          <cell r="CQ139" t="str">
            <v>0</v>
          </cell>
          <cell r="CR139" t="str">
            <v>0</v>
          </cell>
          <cell r="CS139" t="str">
            <v>0</v>
          </cell>
          <cell r="CT139" t="str">
            <v>0</v>
          </cell>
          <cell r="CV139" t="str">
            <v>0</v>
          </cell>
          <cell r="CW139" t="str">
            <v>0</v>
          </cell>
          <cell r="CX139" t="str">
            <v>0</v>
          </cell>
          <cell r="CY139" t="str">
            <v>0</v>
          </cell>
          <cell r="CZ139" t="str">
            <v>0</v>
          </cell>
          <cell r="DA139" t="str">
            <v>0</v>
          </cell>
          <cell r="DB139" t="str">
            <v>0</v>
          </cell>
          <cell r="DC139" t="str">
            <v>0</v>
          </cell>
          <cell r="DD139" t="str">
            <v>0</v>
          </cell>
          <cell r="DE139" t="str">
            <v>0</v>
          </cell>
          <cell r="DF139" t="str">
            <v>0</v>
          </cell>
          <cell r="DG139" t="str">
            <v>0</v>
          </cell>
          <cell r="DH139" t="str">
            <v>0</v>
          </cell>
          <cell r="DJ139" t="str">
            <v>0</v>
          </cell>
          <cell r="DK139" t="str">
            <v>0</v>
          </cell>
          <cell r="DL139" t="str">
            <v>0</v>
          </cell>
          <cell r="DM139" t="str">
            <v>0</v>
          </cell>
          <cell r="DN139" t="str">
            <v>0</v>
          </cell>
          <cell r="DO139" t="str">
            <v>0</v>
          </cell>
          <cell r="DP139" t="str">
            <v>0</v>
          </cell>
          <cell r="DQ139" t="str">
            <v>0</v>
          </cell>
          <cell r="DR139" t="str">
            <v>0</v>
          </cell>
          <cell r="DS139" t="str">
            <v>0</v>
          </cell>
          <cell r="DT139" t="str">
            <v>0</v>
          </cell>
          <cell r="DU139" t="str">
            <v>0</v>
          </cell>
          <cell r="DV139" t="str">
            <v>0</v>
          </cell>
        </row>
        <row r="140">
          <cell r="A140" t="str">
            <v>Other interest expense - Int On S/T Debt-Fuj 4310-30140</v>
          </cell>
          <cell r="B140" t="str">
            <v>0</v>
          </cell>
          <cell r="C140" t="str">
            <v>0</v>
          </cell>
          <cell r="D140" t="str">
            <v>0</v>
          </cell>
          <cell r="E140" t="str">
            <v>0</v>
          </cell>
          <cell r="F140" t="str">
            <v>0</v>
          </cell>
          <cell r="G140" t="str">
            <v>0</v>
          </cell>
          <cell r="H140" t="str">
            <v>0</v>
          </cell>
          <cell r="I140" t="str">
            <v>0</v>
          </cell>
          <cell r="J140" t="str">
            <v>0</v>
          </cell>
          <cell r="K140" t="str">
            <v>0</v>
          </cell>
          <cell r="L140" t="str">
            <v>0</v>
          </cell>
          <cell r="M140" t="str">
            <v>0</v>
          </cell>
          <cell r="N140" t="str">
            <v>0</v>
          </cell>
          <cell r="P140" t="str">
            <v>0</v>
          </cell>
          <cell r="Q140" t="str">
            <v>0</v>
          </cell>
          <cell r="R140" t="str">
            <v>0</v>
          </cell>
          <cell r="S140" t="str">
            <v>0</v>
          </cell>
          <cell r="T140" t="str">
            <v>0</v>
          </cell>
          <cell r="U140" t="str">
            <v>0</v>
          </cell>
          <cell r="V140" t="str">
            <v>0</v>
          </cell>
          <cell r="W140" t="str">
            <v>0</v>
          </cell>
          <cell r="X140" t="str">
            <v>0</v>
          </cell>
          <cell r="Y140" t="str">
            <v>0</v>
          </cell>
          <cell r="Z140" t="str">
            <v>0</v>
          </cell>
          <cell r="AA140" t="str">
            <v>0</v>
          </cell>
          <cell r="AB140" t="str">
            <v>0</v>
          </cell>
          <cell r="AD140" t="str">
            <v>0</v>
          </cell>
          <cell r="AE140" t="str">
            <v>0</v>
          </cell>
          <cell r="AF140" t="str">
            <v>0</v>
          </cell>
          <cell r="AG140" t="str">
            <v>0</v>
          </cell>
          <cell r="AH140" t="str">
            <v>0</v>
          </cell>
          <cell r="AI140" t="str">
            <v>0</v>
          </cell>
          <cell r="AJ140" t="str">
            <v>0</v>
          </cell>
          <cell r="AK140" t="str">
            <v>0</v>
          </cell>
          <cell r="AL140" t="str">
            <v>0</v>
          </cell>
          <cell r="AM140" t="str">
            <v>0</v>
          </cell>
          <cell r="AN140" t="str">
            <v>0</v>
          </cell>
          <cell r="AO140" t="str">
            <v>0</v>
          </cell>
          <cell r="AP140" t="str">
            <v>0</v>
          </cell>
          <cell r="AR140" t="str">
            <v>0</v>
          </cell>
          <cell r="AS140" t="str">
            <v>0</v>
          </cell>
          <cell r="AT140" t="str">
            <v>0</v>
          </cell>
          <cell r="AU140" t="str">
            <v>0</v>
          </cell>
          <cell r="AV140" t="str">
            <v>0</v>
          </cell>
          <cell r="AW140" t="str">
            <v>0</v>
          </cell>
          <cell r="AX140" t="str">
            <v>0</v>
          </cell>
          <cell r="AY140" t="str">
            <v>0</v>
          </cell>
          <cell r="AZ140" t="str">
            <v>0</v>
          </cell>
          <cell r="BA140" t="str">
            <v>0</v>
          </cell>
          <cell r="BB140" t="str">
            <v>0</v>
          </cell>
          <cell r="BC140" t="str">
            <v>0</v>
          </cell>
          <cell r="BD140" t="str">
            <v>0</v>
          </cell>
          <cell r="BF140" t="str">
            <v>0</v>
          </cell>
          <cell r="BG140" t="str">
            <v>0</v>
          </cell>
          <cell r="BH140" t="str">
            <v>0</v>
          </cell>
          <cell r="BI140" t="str">
            <v>0</v>
          </cell>
          <cell r="BJ140" t="str">
            <v>0</v>
          </cell>
          <cell r="BK140" t="str">
            <v>0</v>
          </cell>
          <cell r="BL140" t="str">
            <v>0</v>
          </cell>
          <cell r="BM140" t="str">
            <v>0</v>
          </cell>
          <cell r="BN140" t="str">
            <v>0</v>
          </cell>
          <cell r="BO140" t="str">
            <v>0</v>
          </cell>
          <cell r="BP140" t="str">
            <v>0</v>
          </cell>
          <cell r="BQ140" t="str">
            <v>0</v>
          </cell>
          <cell r="BR140" t="str">
            <v>0</v>
          </cell>
          <cell r="BT140" t="str">
            <v>0</v>
          </cell>
          <cell r="BU140" t="str">
            <v>0</v>
          </cell>
          <cell r="BV140" t="str">
            <v>0</v>
          </cell>
          <cell r="BW140" t="str">
            <v>0</v>
          </cell>
          <cell r="BX140" t="str">
            <v>0</v>
          </cell>
          <cell r="BY140" t="str">
            <v>0</v>
          </cell>
          <cell r="BZ140" t="str">
            <v>0</v>
          </cell>
          <cell r="CA140" t="str">
            <v>0</v>
          </cell>
          <cell r="CB140" t="str">
            <v>0</v>
          </cell>
          <cell r="CC140" t="str">
            <v>0</v>
          </cell>
          <cell r="CD140" t="str">
            <v>0</v>
          </cell>
          <cell r="CE140" t="str">
            <v>0</v>
          </cell>
          <cell r="CF140" t="str">
            <v>0</v>
          </cell>
          <cell r="CH140" t="str">
            <v>0</v>
          </cell>
          <cell r="CI140" t="str">
            <v>0</v>
          </cell>
          <cell r="CJ140" t="str">
            <v>0</v>
          </cell>
          <cell r="CK140" t="str">
            <v>0</v>
          </cell>
          <cell r="CL140" t="str">
            <v>0</v>
          </cell>
          <cell r="CM140" t="str">
            <v>0</v>
          </cell>
          <cell r="CN140" t="str">
            <v>0</v>
          </cell>
          <cell r="CO140" t="str">
            <v>0</v>
          </cell>
          <cell r="CP140" t="str">
            <v>0</v>
          </cell>
          <cell r="CQ140" t="str">
            <v>0</v>
          </cell>
          <cell r="CR140" t="str">
            <v>0</v>
          </cell>
          <cell r="CS140" t="str">
            <v>0</v>
          </cell>
          <cell r="CT140" t="str">
            <v>0</v>
          </cell>
          <cell r="CV140" t="str">
            <v>0</v>
          </cell>
          <cell r="CW140" t="str">
            <v>0</v>
          </cell>
          <cell r="CX140" t="str">
            <v>0</v>
          </cell>
          <cell r="CY140" t="str">
            <v>0</v>
          </cell>
          <cell r="CZ140" t="str">
            <v>0</v>
          </cell>
          <cell r="DA140" t="str">
            <v>0</v>
          </cell>
          <cell r="DB140" t="str">
            <v>0</v>
          </cell>
          <cell r="DC140" t="str">
            <v>0</v>
          </cell>
          <cell r="DD140" t="str">
            <v>0</v>
          </cell>
          <cell r="DE140" t="str">
            <v>0</v>
          </cell>
          <cell r="DF140" t="str">
            <v>0</v>
          </cell>
          <cell r="DG140" t="str">
            <v>0</v>
          </cell>
          <cell r="DH140" t="str">
            <v>0</v>
          </cell>
          <cell r="DJ140" t="str">
            <v>0</v>
          </cell>
          <cell r="DK140" t="str">
            <v>0</v>
          </cell>
          <cell r="DL140" t="str">
            <v>0</v>
          </cell>
          <cell r="DM140" t="str">
            <v>0</v>
          </cell>
          <cell r="DN140" t="str">
            <v>0</v>
          </cell>
          <cell r="DO140" t="str">
            <v>0</v>
          </cell>
          <cell r="DP140" t="str">
            <v>0</v>
          </cell>
          <cell r="DQ140" t="str">
            <v>0</v>
          </cell>
          <cell r="DR140" t="str">
            <v>0</v>
          </cell>
          <cell r="DS140" t="str">
            <v>0</v>
          </cell>
          <cell r="DT140" t="str">
            <v>0</v>
          </cell>
          <cell r="DU140" t="str">
            <v>0</v>
          </cell>
          <cell r="DV140" t="str">
            <v>0</v>
          </cell>
        </row>
        <row r="141">
          <cell r="A141" t="str">
            <v>Other interest expense - Int On S/T Debt-Sum 4310-30141</v>
          </cell>
          <cell r="B141" t="str">
            <v>0</v>
          </cell>
          <cell r="C141" t="str">
            <v>0</v>
          </cell>
          <cell r="D141" t="str">
            <v>0</v>
          </cell>
          <cell r="E141" t="str">
            <v>0</v>
          </cell>
          <cell r="F141" t="str">
            <v>0</v>
          </cell>
          <cell r="G141" t="str">
            <v>0</v>
          </cell>
          <cell r="H141" t="str">
            <v>0</v>
          </cell>
          <cell r="I141" t="str">
            <v>0</v>
          </cell>
          <cell r="J141" t="str">
            <v>0</v>
          </cell>
          <cell r="K141" t="str">
            <v>0</v>
          </cell>
          <cell r="L141" t="str">
            <v>0</v>
          </cell>
          <cell r="M141" t="str">
            <v>0</v>
          </cell>
          <cell r="N141" t="str">
            <v>0</v>
          </cell>
          <cell r="P141" t="str">
            <v>0</v>
          </cell>
          <cell r="Q141" t="str">
            <v>0</v>
          </cell>
          <cell r="R141" t="str">
            <v>0</v>
          </cell>
          <cell r="S141" t="str">
            <v>0</v>
          </cell>
          <cell r="T141" t="str">
            <v>0</v>
          </cell>
          <cell r="U141" t="str">
            <v>0</v>
          </cell>
          <cell r="V141" t="str">
            <v>0</v>
          </cell>
          <cell r="W141" t="str">
            <v>0</v>
          </cell>
          <cell r="X141" t="str">
            <v>0</v>
          </cell>
          <cell r="Y141" t="str">
            <v>0</v>
          </cell>
          <cell r="Z141" t="str">
            <v>0</v>
          </cell>
          <cell r="AA141" t="str">
            <v>0</v>
          </cell>
          <cell r="AB141" t="str">
            <v>0</v>
          </cell>
          <cell r="AD141" t="str">
            <v>0</v>
          </cell>
          <cell r="AE141" t="str">
            <v>0</v>
          </cell>
          <cell r="AF141" t="str">
            <v>0</v>
          </cell>
          <cell r="AG141" t="str">
            <v>0</v>
          </cell>
          <cell r="AH141" t="str">
            <v>0</v>
          </cell>
          <cell r="AI141" t="str">
            <v>0</v>
          </cell>
          <cell r="AJ141" t="str">
            <v>0</v>
          </cell>
          <cell r="AK141" t="str">
            <v>0</v>
          </cell>
          <cell r="AL141" t="str">
            <v>0</v>
          </cell>
          <cell r="AM141" t="str">
            <v>0</v>
          </cell>
          <cell r="AN141" t="str">
            <v>0</v>
          </cell>
          <cell r="AO141" t="str">
            <v>0</v>
          </cell>
          <cell r="AP141" t="str">
            <v>0</v>
          </cell>
          <cell r="AR141" t="str">
            <v>0</v>
          </cell>
          <cell r="AS141" t="str">
            <v>0</v>
          </cell>
          <cell r="AT141" t="str">
            <v>0</v>
          </cell>
          <cell r="AU141" t="str">
            <v>0</v>
          </cell>
          <cell r="AV141" t="str">
            <v>0</v>
          </cell>
          <cell r="AW141" t="str">
            <v>0</v>
          </cell>
          <cell r="AX141" t="str">
            <v>0</v>
          </cell>
          <cell r="AY141" t="str">
            <v>0</v>
          </cell>
          <cell r="AZ141" t="str">
            <v>0</v>
          </cell>
          <cell r="BA141" t="str">
            <v>0</v>
          </cell>
          <cell r="BB141" t="str">
            <v>0</v>
          </cell>
          <cell r="BC141" t="str">
            <v>0</v>
          </cell>
          <cell r="BD141" t="str">
            <v>0</v>
          </cell>
          <cell r="BF141" t="str">
            <v>0</v>
          </cell>
          <cell r="BG141" t="str">
            <v>0</v>
          </cell>
          <cell r="BH141" t="str">
            <v>0</v>
          </cell>
          <cell r="BI141" t="str">
            <v>0</v>
          </cell>
          <cell r="BJ141" t="str">
            <v>0</v>
          </cell>
          <cell r="BK141" t="str">
            <v>0</v>
          </cell>
          <cell r="BL141" t="str">
            <v>0</v>
          </cell>
          <cell r="BM141" t="str">
            <v>0</v>
          </cell>
          <cell r="BN141" t="str">
            <v>0</v>
          </cell>
          <cell r="BO141" t="str">
            <v>0</v>
          </cell>
          <cell r="BP141" t="str">
            <v>0</v>
          </cell>
          <cell r="BQ141" t="str">
            <v>0</v>
          </cell>
          <cell r="BR141" t="str">
            <v>0</v>
          </cell>
          <cell r="BT141" t="str">
            <v>0</v>
          </cell>
          <cell r="BU141" t="str">
            <v>0</v>
          </cell>
          <cell r="BV141" t="str">
            <v>0</v>
          </cell>
          <cell r="BW141" t="str">
            <v>0</v>
          </cell>
          <cell r="BX141" t="str">
            <v>0</v>
          </cell>
          <cell r="BY141" t="str">
            <v>0</v>
          </cell>
          <cell r="BZ141" t="str">
            <v>0</v>
          </cell>
          <cell r="CA141" t="str">
            <v>0</v>
          </cell>
          <cell r="CB141" t="str">
            <v>0</v>
          </cell>
          <cell r="CC141" t="str">
            <v>0</v>
          </cell>
          <cell r="CD141" t="str">
            <v>0</v>
          </cell>
          <cell r="CE141" t="str">
            <v>0</v>
          </cell>
          <cell r="CF141" t="str">
            <v>0</v>
          </cell>
          <cell r="CH141" t="str">
            <v>0</v>
          </cell>
          <cell r="CI141" t="str">
            <v>0</v>
          </cell>
          <cell r="CJ141" t="str">
            <v>0</v>
          </cell>
          <cell r="CK141" t="str">
            <v>0</v>
          </cell>
          <cell r="CL141" t="str">
            <v>0</v>
          </cell>
          <cell r="CM141" t="str">
            <v>0</v>
          </cell>
          <cell r="CN141" t="str">
            <v>0</v>
          </cell>
          <cell r="CO141" t="str">
            <v>0</v>
          </cell>
          <cell r="CP141" t="str">
            <v>0</v>
          </cell>
          <cell r="CQ141" t="str">
            <v>0</v>
          </cell>
          <cell r="CR141" t="str">
            <v>0</v>
          </cell>
          <cell r="CS141" t="str">
            <v>0</v>
          </cell>
          <cell r="CT141" t="str">
            <v>0</v>
          </cell>
          <cell r="CV141" t="str">
            <v>0</v>
          </cell>
          <cell r="CW141" t="str">
            <v>0</v>
          </cell>
          <cell r="CX141" t="str">
            <v>0</v>
          </cell>
          <cell r="CY141" t="str">
            <v>0</v>
          </cell>
          <cell r="CZ141" t="str">
            <v>0</v>
          </cell>
          <cell r="DA141" t="str">
            <v>0</v>
          </cell>
          <cell r="DB141" t="str">
            <v>0</v>
          </cell>
          <cell r="DC141" t="str">
            <v>0</v>
          </cell>
          <cell r="DD141" t="str">
            <v>0</v>
          </cell>
          <cell r="DE141" t="str">
            <v>0</v>
          </cell>
          <cell r="DF141" t="str">
            <v>0</v>
          </cell>
          <cell r="DG141" t="str">
            <v>0</v>
          </cell>
          <cell r="DH141" t="str">
            <v>0</v>
          </cell>
          <cell r="DJ141" t="str">
            <v>0</v>
          </cell>
          <cell r="DK141" t="str">
            <v>0</v>
          </cell>
          <cell r="DL141" t="str">
            <v>0</v>
          </cell>
          <cell r="DM141" t="str">
            <v>0</v>
          </cell>
          <cell r="DN141" t="str">
            <v>0</v>
          </cell>
          <cell r="DO141" t="str">
            <v>0</v>
          </cell>
          <cell r="DP141" t="str">
            <v>0</v>
          </cell>
          <cell r="DQ141" t="str">
            <v>0</v>
          </cell>
          <cell r="DR141" t="str">
            <v>0</v>
          </cell>
          <cell r="DS141" t="str">
            <v>0</v>
          </cell>
          <cell r="DT141" t="str">
            <v>0</v>
          </cell>
          <cell r="DU141" t="str">
            <v>0</v>
          </cell>
          <cell r="DV141" t="str">
            <v>0</v>
          </cell>
        </row>
        <row r="142">
          <cell r="A142" t="str">
            <v>Other interest expense - Int S/T Debt Pnc Ba 4310-30142</v>
          </cell>
          <cell r="B142" t="str">
            <v>0</v>
          </cell>
          <cell r="C142" t="str">
            <v>0</v>
          </cell>
          <cell r="D142" t="str">
            <v>0</v>
          </cell>
          <cell r="E142" t="str">
            <v>0</v>
          </cell>
          <cell r="F142" t="str">
            <v>0</v>
          </cell>
          <cell r="G142" t="str">
            <v>0</v>
          </cell>
          <cell r="H142" t="str">
            <v>0</v>
          </cell>
          <cell r="I142" t="str">
            <v>0</v>
          </cell>
          <cell r="J142" t="str">
            <v>0</v>
          </cell>
          <cell r="K142" t="str">
            <v>0</v>
          </cell>
          <cell r="L142" t="str">
            <v>0</v>
          </cell>
          <cell r="M142" t="str">
            <v>0</v>
          </cell>
          <cell r="N142" t="str">
            <v>0</v>
          </cell>
          <cell r="P142" t="str">
            <v>0</v>
          </cell>
          <cell r="Q142" t="str">
            <v>0</v>
          </cell>
          <cell r="R142" t="str">
            <v>0</v>
          </cell>
          <cell r="S142" t="str">
            <v>0</v>
          </cell>
          <cell r="T142" t="str">
            <v>0</v>
          </cell>
          <cell r="U142" t="str">
            <v>0</v>
          </cell>
          <cell r="V142" t="str">
            <v>0</v>
          </cell>
          <cell r="W142" t="str">
            <v>0</v>
          </cell>
          <cell r="X142" t="str">
            <v>0</v>
          </cell>
          <cell r="Y142" t="str">
            <v>0</v>
          </cell>
          <cell r="Z142" t="str">
            <v>0</v>
          </cell>
          <cell r="AA142" t="str">
            <v>0</v>
          </cell>
          <cell r="AB142" t="str">
            <v>0</v>
          </cell>
          <cell r="AD142" t="str">
            <v>0</v>
          </cell>
          <cell r="AE142" t="str">
            <v>0</v>
          </cell>
          <cell r="AF142" t="str">
            <v>0</v>
          </cell>
          <cell r="AG142" t="str">
            <v>0</v>
          </cell>
          <cell r="AH142" t="str">
            <v>0</v>
          </cell>
          <cell r="AI142" t="str">
            <v>0</v>
          </cell>
          <cell r="AJ142" t="str">
            <v>0</v>
          </cell>
          <cell r="AK142" t="str">
            <v>0</v>
          </cell>
          <cell r="AL142" t="str">
            <v>0</v>
          </cell>
          <cell r="AM142" t="str">
            <v>0</v>
          </cell>
          <cell r="AN142" t="str">
            <v>0</v>
          </cell>
          <cell r="AO142" t="str">
            <v>0</v>
          </cell>
          <cell r="AP142" t="str">
            <v>0</v>
          </cell>
          <cell r="AR142" t="str">
            <v>0</v>
          </cell>
          <cell r="AS142" t="str">
            <v>0</v>
          </cell>
          <cell r="AT142" t="str">
            <v>0</v>
          </cell>
          <cell r="AU142" t="str">
            <v>0</v>
          </cell>
          <cell r="AV142" t="str">
            <v>0</v>
          </cell>
          <cell r="AW142" t="str">
            <v>0</v>
          </cell>
          <cell r="AX142" t="str">
            <v>0</v>
          </cell>
          <cell r="AY142" t="str">
            <v>0</v>
          </cell>
          <cell r="AZ142" t="str">
            <v>0</v>
          </cell>
          <cell r="BA142" t="str">
            <v>0</v>
          </cell>
          <cell r="BB142" t="str">
            <v>0</v>
          </cell>
          <cell r="BC142" t="str">
            <v>0</v>
          </cell>
          <cell r="BD142" t="str">
            <v>0</v>
          </cell>
          <cell r="BF142" t="str">
            <v>0</v>
          </cell>
          <cell r="BG142" t="str">
            <v>0</v>
          </cell>
          <cell r="BH142" t="str">
            <v>0</v>
          </cell>
          <cell r="BI142" t="str">
            <v>0</v>
          </cell>
          <cell r="BJ142" t="str">
            <v>0</v>
          </cell>
          <cell r="BK142" t="str">
            <v>0</v>
          </cell>
          <cell r="BL142" t="str">
            <v>0</v>
          </cell>
          <cell r="BM142" t="str">
            <v>0</v>
          </cell>
          <cell r="BN142" t="str">
            <v>0</v>
          </cell>
          <cell r="BO142" t="str">
            <v>0</v>
          </cell>
          <cell r="BP142" t="str">
            <v>0</v>
          </cell>
          <cell r="BQ142" t="str">
            <v>0</v>
          </cell>
          <cell r="BR142" t="str">
            <v>0</v>
          </cell>
          <cell r="BT142" t="str">
            <v>0</v>
          </cell>
          <cell r="BU142" t="str">
            <v>0</v>
          </cell>
          <cell r="BV142" t="str">
            <v>0</v>
          </cell>
          <cell r="BW142" t="str">
            <v>0</v>
          </cell>
          <cell r="BX142" t="str">
            <v>0</v>
          </cell>
          <cell r="BY142" t="str">
            <v>0</v>
          </cell>
          <cell r="BZ142" t="str">
            <v>0</v>
          </cell>
          <cell r="CA142" t="str">
            <v>0</v>
          </cell>
          <cell r="CB142" t="str">
            <v>0</v>
          </cell>
          <cell r="CC142" t="str">
            <v>0</v>
          </cell>
          <cell r="CD142" t="str">
            <v>0</v>
          </cell>
          <cell r="CE142" t="str">
            <v>0</v>
          </cell>
          <cell r="CF142" t="str">
            <v>0</v>
          </cell>
          <cell r="CH142" t="str">
            <v>0</v>
          </cell>
          <cell r="CI142" t="str">
            <v>0</v>
          </cell>
          <cell r="CJ142" t="str">
            <v>0</v>
          </cell>
          <cell r="CK142" t="str">
            <v>0</v>
          </cell>
          <cell r="CL142" t="str">
            <v>0</v>
          </cell>
          <cell r="CM142" t="str">
            <v>0</v>
          </cell>
          <cell r="CN142" t="str">
            <v>0</v>
          </cell>
          <cell r="CO142" t="str">
            <v>0</v>
          </cell>
          <cell r="CP142" t="str">
            <v>0</v>
          </cell>
          <cell r="CQ142" t="str">
            <v>0</v>
          </cell>
          <cell r="CR142" t="str">
            <v>0</v>
          </cell>
          <cell r="CS142" t="str">
            <v>0</v>
          </cell>
          <cell r="CT142" t="str">
            <v>0</v>
          </cell>
          <cell r="CV142" t="str">
            <v>0</v>
          </cell>
          <cell r="CW142" t="str">
            <v>0</v>
          </cell>
          <cell r="CX142" t="str">
            <v>0</v>
          </cell>
          <cell r="CY142" t="str">
            <v>0</v>
          </cell>
          <cell r="CZ142" t="str">
            <v>0</v>
          </cell>
          <cell r="DA142" t="str">
            <v>0</v>
          </cell>
          <cell r="DB142" t="str">
            <v>0</v>
          </cell>
          <cell r="DC142" t="str">
            <v>0</v>
          </cell>
          <cell r="DD142" t="str">
            <v>0</v>
          </cell>
          <cell r="DE142" t="str">
            <v>0</v>
          </cell>
          <cell r="DF142" t="str">
            <v>0</v>
          </cell>
          <cell r="DG142" t="str">
            <v>0</v>
          </cell>
          <cell r="DH142" t="str">
            <v>0</v>
          </cell>
          <cell r="DJ142" t="str">
            <v>0</v>
          </cell>
          <cell r="DK142" t="str">
            <v>0</v>
          </cell>
          <cell r="DL142" t="str">
            <v>0</v>
          </cell>
          <cell r="DM142" t="str">
            <v>0</v>
          </cell>
          <cell r="DN142" t="str">
            <v>0</v>
          </cell>
          <cell r="DO142" t="str">
            <v>0</v>
          </cell>
          <cell r="DP142" t="str">
            <v>0</v>
          </cell>
          <cell r="DQ142" t="str">
            <v>0</v>
          </cell>
          <cell r="DR142" t="str">
            <v>0</v>
          </cell>
          <cell r="DS142" t="str">
            <v>0</v>
          </cell>
          <cell r="DT142" t="str">
            <v>0</v>
          </cell>
          <cell r="DU142" t="str">
            <v>0</v>
          </cell>
          <cell r="DV142" t="str">
            <v>0</v>
          </cell>
        </row>
        <row r="143">
          <cell r="A143" t="str">
            <v>Other interest expense - Int On S/T Loan-San 4310-30143</v>
          </cell>
          <cell r="B143" t="str">
            <v>0</v>
          </cell>
          <cell r="C143" t="str">
            <v>0</v>
          </cell>
          <cell r="D143" t="str">
            <v>0</v>
          </cell>
          <cell r="E143" t="str">
            <v>0</v>
          </cell>
          <cell r="F143" t="str">
            <v>0</v>
          </cell>
          <cell r="G143" t="str">
            <v>0</v>
          </cell>
          <cell r="H143" t="str">
            <v>0</v>
          </cell>
          <cell r="I143" t="str">
            <v>0</v>
          </cell>
          <cell r="J143" t="str">
            <v>0</v>
          </cell>
          <cell r="K143" t="str">
            <v>0</v>
          </cell>
          <cell r="L143" t="str">
            <v>0</v>
          </cell>
          <cell r="M143" t="str">
            <v>0</v>
          </cell>
          <cell r="N143" t="str">
            <v>0</v>
          </cell>
          <cell r="P143" t="str">
            <v>0</v>
          </cell>
          <cell r="Q143" t="str">
            <v>0</v>
          </cell>
          <cell r="R143" t="str">
            <v>0</v>
          </cell>
          <cell r="S143" t="str">
            <v>0</v>
          </cell>
          <cell r="T143" t="str">
            <v>0</v>
          </cell>
          <cell r="U143" t="str">
            <v>0</v>
          </cell>
          <cell r="V143" t="str">
            <v>0</v>
          </cell>
          <cell r="W143" t="str">
            <v>0</v>
          </cell>
          <cell r="X143" t="str">
            <v>0</v>
          </cell>
          <cell r="Y143" t="str">
            <v>0</v>
          </cell>
          <cell r="Z143" t="str">
            <v>0</v>
          </cell>
          <cell r="AA143" t="str">
            <v>0</v>
          </cell>
          <cell r="AB143" t="str">
            <v>0</v>
          </cell>
          <cell r="AD143" t="str">
            <v>0</v>
          </cell>
          <cell r="AE143" t="str">
            <v>0</v>
          </cell>
          <cell r="AF143" t="str">
            <v>0</v>
          </cell>
          <cell r="AG143" t="str">
            <v>0</v>
          </cell>
          <cell r="AH143" t="str">
            <v>0</v>
          </cell>
          <cell r="AI143" t="str">
            <v>0</v>
          </cell>
          <cell r="AJ143" t="str">
            <v>0</v>
          </cell>
          <cell r="AK143" t="str">
            <v>0</v>
          </cell>
          <cell r="AL143" t="str">
            <v>0</v>
          </cell>
          <cell r="AM143" t="str">
            <v>0</v>
          </cell>
          <cell r="AN143" t="str">
            <v>0</v>
          </cell>
          <cell r="AO143" t="str">
            <v>0</v>
          </cell>
          <cell r="AP143" t="str">
            <v>0</v>
          </cell>
          <cell r="AR143" t="str">
            <v>0</v>
          </cell>
          <cell r="AS143" t="str">
            <v>0</v>
          </cell>
          <cell r="AT143" t="str">
            <v>0</v>
          </cell>
          <cell r="AU143" t="str">
            <v>0</v>
          </cell>
          <cell r="AV143" t="str">
            <v>0</v>
          </cell>
          <cell r="AW143" t="str">
            <v>0</v>
          </cell>
          <cell r="AX143" t="str">
            <v>0</v>
          </cell>
          <cell r="AY143" t="str">
            <v>0</v>
          </cell>
          <cell r="AZ143" t="str">
            <v>0</v>
          </cell>
          <cell r="BA143" t="str">
            <v>0</v>
          </cell>
          <cell r="BB143" t="str">
            <v>0</v>
          </cell>
          <cell r="BC143" t="str">
            <v>0</v>
          </cell>
          <cell r="BD143" t="str">
            <v>0</v>
          </cell>
          <cell r="BF143" t="str">
            <v>0</v>
          </cell>
          <cell r="BG143" t="str">
            <v>0</v>
          </cell>
          <cell r="BH143" t="str">
            <v>0</v>
          </cell>
          <cell r="BI143" t="str">
            <v>0</v>
          </cell>
          <cell r="BJ143" t="str">
            <v>0</v>
          </cell>
          <cell r="BK143" t="str">
            <v>0</v>
          </cell>
          <cell r="BL143" t="str">
            <v>0</v>
          </cell>
          <cell r="BM143" t="str">
            <v>0</v>
          </cell>
          <cell r="BN143" t="str">
            <v>0</v>
          </cell>
          <cell r="BO143" t="str">
            <v>0</v>
          </cell>
          <cell r="BP143" t="str">
            <v>0</v>
          </cell>
          <cell r="BQ143" t="str">
            <v>0</v>
          </cell>
          <cell r="BR143" t="str">
            <v>0</v>
          </cell>
          <cell r="BT143" t="str">
            <v>0</v>
          </cell>
          <cell r="BU143" t="str">
            <v>0</v>
          </cell>
          <cell r="BV143" t="str">
            <v>0</v>
          </cell>
          <cell r="BW143" t="str">
            <v>0</v>
          </cell>
          <cell r="BX143" t="str">
            <v>0</v>
          </cell>
          <cell r="BY143" t="str">
            <v>0</v>
          </cell>
          <cell r="BZ143" t="str">
            <v>0</v>
          </cell>
          <cell r="CA143" t="str">
            <v>0</v>
          </cell>
          <cell r="CB143" t="str">
            <v>0</v>
          </cell>
          <cell r="CC143" t="str">
            <v>0</v>
          </cell>
          <cell r="CD143" t="str">
            <v>0</v>
          </cell>
          <cell r="CE143" t="str">
            <v>0</v>
          </cell>
          <cell r="CF143" t="str">
            <v>0</v>
          </cell>
          <cell r="CH143" t="str">
            <v>0</v>
          </cell>
          <cell r="CI143" t="str">
            <v>0</v>
          </cell>
          <cell r="CJ143" t="str">
            <v>0</v>
          </cell>
          <cell r="CK143" t="str">
            <v>0</v>
          </cell>
          <cell r="CL143" t="str">
            <v>0</v>
          </cell>
          <cell r="CM143" t="str">
            <v>0</v>
          </cell>
          <cell r="CN143" t="str">
            <v>0</v>
          </cell>
          <cell r="CO143" t="str">
            <v>0</v>
          </cell>
          <cell r="CP143" t="str">
            <v>0</v>
          </cell>
          <cell r="CQ143" t="str">
            <v>0</v>
          </cell>
          <cell r="CR143" t="str">
            <v>0</v>
          </cell>
          <cell r="CS143" t="str">
            <v>0</v>
          </cell>
          <cell r="CT143" t="str">
            <v>0</v>
          </cell>
          <cell r="CV143" t="str">
            <v>0</v>
          </cell>
          <cell r="CW143" t="str">
            <v>0</v>
          </cell>
          <cell r="CX143" t="str">
            <v>0</v>
          </cell>
          <cell r="CY143" t="str">
            <v>0</v>
          </cell>
          <cell r="CZ143" t="str">
            <v>0</v>
          </cell>
          <cell r="DA143" t="str">
            <v>0</v>
          </cell>
          <cell r="DB143" t="str">
            <v>0</v>
          </cell>
          <cell r="DC143" t="str">
            <v>0</v>
          </cell>
          <cell r="DD143" t="str">
            <v>0</v>
          </cell>
          <cell r="DE143" t="str">
            <v>0</v>
          </cell>
          <cell r="DF143" t="str">
            <v>0</v>
          </cell>
          <cell r="DG143" t="str">
            <v>0</v>
          </cell>
          <cell r="DH143" t="str">
            <v>0</v>
          </cell>
          <cell r="DJ143" t="str">
            <v>0</v>
          </cell>
          <cell r="DK143" t="str">
            <v>0</v>
          </cell>
          <cell r="DL143" t="str">
            <v>0</v>
          </cell>
          <cell r="DM143" t="str">
            <v>0</v>
          </cell>
          <cell r="DN143" t="str">
            <v>0</v>
          </cell>
          <cell r="DO143" t="str">
            <v>0</v>
          </cell>
          <cell r="DP143" t="str">
            <v>0</v>
          </cell>
          <cell r="DQ143" t="str">
            <v>0</v>
          </cell>
          <cell r="DR143" t="str">
            <v>0</v>
          </cell>
          <cell r="DS143" t="str">
            <v>0</v>
          </cell>
          <cell r="DT143" t="str">
            <v>0</v>
          </cell>
          <cell r="DU143" t="str">
            <v>0</v>
          </cell>
          <cell r="DV143" t="str">
            <v>0</v>
          </cell>
        </row>
        <row r="144">
          <cell r="A144" t="str">
            <v>Other interest expense - Other Int Exp Alloc 4310-30146</v>
          </cell>
          <cell r="B144" t="str">
            <v>0</v>
          </cell>
          <cell r="C144" t="str">
            <v>0</v>
          </cell>
          <cell r="D144" t="str">
            <v>0</v>
          </cell>
          <cell r="E144" t="str">
            <v>0</v>
          </cell>
          <cell r="F144" t="str">
            <v>0</v>
          </cell>
          <cell r="G144" t="str">
            <v>0</v>
          </cell>
          <cell r="H144" t="str">
            <v>0</v>
          </cell>
          <cell r="I144" t="str">
            <v>0</v>
          </cell>
          <cell r="J144" t="str">
            <v>0</v>
          </cell>
          <cell r="K144" t="str">
            <v>0</v>
          </cell>
          <cell r="L144" t="str">
            <v>0</v>
          </cell>
          <cell r="M144" t="str">
            <v>0</v>
          </cell>
          <cell r="N144" t="str">
            <v>0</v>
          </cell>
          <cell r="P144" t="str">
            <v>0</v>
          </cell>
          <cell r="Q144" t="str">
            <v>0</v>
          </cell>
          <cell r="R144" t="str">
            <v>0</v>
          </cell>
          <cell r="S144" t="str">
            <v>0</v>
          </cell>
          <cell r="T144" t="str">
            <v>0</v>
          </cell>
          <cell r="U144" t="str">
            <v>0</v>
          </cell>
          <cell r="V144" t="str">
            <v>0</v>
          </cell>
          <cell r="W144" t="str">
            <v>0</v>
          </cell>
          <cell r="X144" t="str">
            <v>0</v>
          </cell>
          <cell r="Y144" t="str">
            <v>0</v>
          </cell>
          <cell r="Z144" t="str">
            <v>0</v>
          </cell>
          <cell r="AA144" t="str">
            <v>0</v>
          </cell>
          <cell r="AB144" t="str">
            <v>0</v>
          </cell>
          <cell r="AD144" t="str">
            <v>0</v>
          </cell>
          <cell r="AE144" t="str">
            <v>0</v>
          </cell>
          <cell r="AF144" t="str">
            <v>0</v>
          </cell>
          <cell r="AG144" t="str">
            <v>0</v>
          </cell>
          <cell r="AH144" t="str">
            <v>0</v>
          </cell>
          <cell r="AI144" t="str">
            <v>0</v>
          </cell>
          <cell r="AJ144" t="str">
            <v>0</v>
          </cell>
          <cell r="AK144" t="str">
            <v>0</v>
          </cell>
          <cell r="AL144" t="str">
            <v>0</v>
          </cell>
          <cell r="AM144" t="str">
            <v>0</v>
          </cell>
          <cell r="AN144" t="str">
            <v>0</v>
          </cell>
          <cell r="AO144" t="str">
            <v>0</v>
          </cell>
          <cell r="AP144" t="str">
            <v>0</v>
          </cell>
          <cell r="AR144" t="str">
            <v>0</v>
          </cell>
          <cell r="AS144" t="str">
            <v>0</v>
          </cell>
          <cell r="AT144" t="str">
            <v>0</v>
          </cell>
          <cell r="AU144" t="str">
            <v>0</v>
          </cell>
          <cell r="AV144" t="str">
            <v>0</v>
          </cell>
          <cell r="AW144" t="str">
            <v>0</v>
          </cell>
          <cell r="AX144" t="str">
            <v>0</v>
          </cell>
          <cell r="AY144" t="str">
            <v>0</v>
          </cell>
          <cell r="AZ144" t="str">
            <v>0</v>
          </cell>
          <cell r="BA144" t="str">
            <v>0</v>
          </cell>
          <cell r="BB144" t="str">
            <v>0</v>
          </cell>
          <cell r="BC144" t="str">
            <v>0</v>
          </cell>
          <cell r="BD144" t="str">
            <v>0</v>
          </cell>
          <cell r="BF144" t="str">
            <v>0</v>
          </cell>
          <cell r="BG144" t="str">
            <v>0</v>
          </cell>
          <cell r="BH144" t="str">
            <v>0</v>
          </cell>
          <cell r="BI144" t="str">
            <v>0</v>
          </cell>
          <cell r="BJ144" t="str">
            <v>0</v>
          </cell>
          <cell r="BK144" t="str">
            <v>0</v>
          </cell>
          <cell r="BL144" t="str">
            <v>0</v>
          </cell>
          <cell r="BM144" t="str">
            <v>0</v>
          </cell>
          <cell r="BN144" t="str">
            <v>0</v>
          </cell>
          <cell r="BO144" t="str">
            <v>0</v>
          </cell>
          <cell r="BP144" t="str">
            <v>0</v>
          </cell>
          <cell r="BQ144" t="str">
            <v>0</v>
          </cell>
          <cell r="BR144" t="str">
            <v>0</v>
          </cell>
          <cell r="BT144" t="str">
            <v>0</v>
          </cell>
          <cell r="BU144" t="str">
            <v>0</v>
          </cell>
          <cell r="BV144" t="str">
            <v>0</v>
          </cell>
          <cell r="BW144" t="str">
            <v>0</v>
          </cell>
          <cell r="BX144" t="str">
            <v>0</v>
          </cell>
          <cell r="BY144" t="str">
            <v>0</v>
          </cell>
          <cell r="BZ144" t="str">
            <v>0</v>
          </cell>
          <cell r="CA144" t="str">
            <v>0</v>
          </cell>
          <cell r="CB144" t="str">
            <v>0</v>
          </cell>
          <cell r="CC144" t="str">
            <v>0</v>
          </cell>
          <cell r="CD144" t="str">
            <v>0</v>
          </cell>
          <cell r="CE144" t="str">
            <v>0</v>
          </cell>
          <cell r="CF144" t="str">
            <v>0</v>
          </cell>
          <cell r="CH144" t="str">
            <v>0</v>
          </cell>
          <cell r="CI144" t="str">
            <v>0</v>
          </cell>
          <cell r="CJ144" t="str">
            <v>0</v>
          </cell>
          <cell r="CK144" t="str">
            <v>0</v>
          </cell>
          <cell r="CL144" t="str">
            <v>0</v>
          </cell>
          <cell r="CM144" t="str">
            <v>0</v>
          </cell>
          <cell r="CN144" t="str">
            <v>0</v>
          </cell>
          <cell r="CO144" t="str">
            <v>0</v>
          </cell>
          <cell r="CP144" t="str">
            <v>0</v>
          </cell>
          <cell r="CQ144" t="str">
            <v>0</v>
          </cell>
          <cell r="CR144" t="str">
            <v>0</v>
          </cell>
          <cell r="CS144" t="str">
            <v>0</v>
          </cell>
          <cell r="CT144" t="str">
            <v>0</v>
          </cell>
          <cell r="CV144" t="str">
            <v>0</v>
          </cell>
          <cell r="CW144" t="str">
            <v>0</v>
          </cell>
          <cell r="CX144" t="str">
            <v>0</v>
          </cell>
          <cell r="CY144" t="str">
            <v>0</v>
          </cell>
          <cell r="CZ144" t="str">
            <v>0</v>
          </cell>
          <cell r="DA144" t="str">
            <v>0</v>
          </cell>
          <cell r="DB144" t="str">
            <v>0</v>
          </cell>
          <cell r="DC144" t="str">
            <v>0</v>
          </cell>
          <cell r="DD144" t="str">
            <v>0</v>
          </cell>
          <cell r="DE144" t="str">
            <v>0</v>
          </cell>
          <cell r="DF144" t="str">
            <v>0</v>
          </cell>
          <cell r="DG144" t="str">
            <v>0</v>
          </cell>
          <cell r="DH144" t="str">
            <v>0</v>
          </cell>
          <cell r="DJ144" t="str">
            <v>0</v>
          </cell>
          <cell r="DK144" t="str">
            <v>0</v>
          </cell>
          <cell r="DL144" t="str">
            <v>0</v>
          </cell>
          <cell r="DM144" t="str">
            <v>0</v>
          </cell>
          <cell r="DN144" t="str">
            <v>0</v>
          </cell>
          <cell r="DO144" t="str">
            <v>0</v>
          </cell>
          <cell r="DP144" t="str">
            <v>0</v>
          </cell>
          <cell r="DQ144" t="str">
            <v>0</v>
          </cell>
          <cell r="DR144" t="str">
            <v>0</v>
          </cell>
          <cell r="DS144" t="str">
            <v>0</v>
          </cell>
          <cell r="DT144" t="str">
            <v>0</v>
          </cell>
          <cell r="DU144" t="str">
            <v>0</v>
          </cell>
          <cell r="DV144" t="str">
            <v>0</v>
          </cell>
        </row>
        <row r="145">
          <cell r="A145" t="str">
            <v>Other interest expense - Comm Paper - Discou 4310-30147</v>
          </cell>
          <cell r="B145" t="str">
            <v>0</v>
          </cell>
          <cell r="C145" t="str">
            <v>0</v>
          </cell>
          <cell r="D145" t="str">
            <v>0</v>
          </cell>
          <cell r="E145" t="str">
            <v>0</v>
          </cell>
          <cell r="F145" t="str">
            <v>0</v>
          </cell>
          <cell r="G145" t="str">
            <v>0</v>
          </cell>
          <cell r="H145" t="str">
            <v>0</v>
          </cell>
          <cell r="I145" t="str">
            <v>0</v>
          </cell>
          <cell r="J145" t="str">
            <v>0</v>
          </cell>
          <cell r="K145" t="str">
            <v>0</v>
          </cell>
          <cell r="L145" t="str">
            <v>0</v>
          </cell>
          <cell r="M145" t="str">
            <v>0</v>
          </cell>
          <cell r="N145" t="str">
            <v>0</v>
          </cell>
          <cell r="P145" t="str">
            <v>0</v>
          </cell>
          <cell r="Q145" t="str">
            <v>0</v>
          </cell>
          <cell r="R145" t="str">
            <v>0</v>
          </cell>
          <cell r="S145" t="str">
            <v>0</v>
          </cell>
          <cell r="T145" t="str">
            <v>0</v>
          </cell>
          <cell r="U145" t="str">
            <v>0</v>
          </cell>
          <cell r="V145" t="str">
            <v>0</v>
          </cell>
          <cell r="W145" t="str">
            <v>0</v>
          </cell>
          <cell r="X145" t="str">
            <v>0</v>
          </cell>
          <cell r="Y145" t="str">
            <v>0</v>
          </cell>
          <cell r="Z145" t="str">
            <v>0</v>
          </cell>
          <cell r="AA145" t="str">
            <v>0</v>
          </cell>
          <cell r="AB145" t="str">
            <v>0</v>
          </cell>
          <cell r="AD145" t="str">
            <v>0</v>
          </cell>
          <cell r="AE145" t="str">
            <v>0</v>
          </cell>
          <cell r="AF145" t="str">
            <v>0</v>
          </cell>
          <cell r="AG145" t="str">
            <v>0</v>
          </cell>
          <cell r="AH145" t="str">
            <v>0</v>
          </cell>
          <cell r="AI145" t="str">
            <v>0</v>
          </cell>
          <cell r="AJ145" t="str">
            <v>0</v>
          </cell>
          <cell r="AK145" t="str">
            <v>0</v>
          </cell>
          <cell r="AL145" t="str">
            <v>0</v>
          </cell>
          <cell r="AM145" t="str">
            <v>0</v>
          </cell>
          <cell r="AN145" t="str">
            <v>0</v>
          </cell>
          <cell r="AO145" t="str">
            <v>0</v>
          </cell>
          <cell r="AP145" t="str">
            <v>0</v>
          </cell>
          <cell r="AR145" t="str">
            <v>0</v>
          </cell>
          <cell r="AS145" t="str">
            <v>0</v>
          </cell>
          <cell r="AT145" t="str">
            <v>0</v>
          </cell>
          <cell r="AU145" t="str">
            <v>0</v>
          </cell>
          <cell r="AV145" t="str">
            <v>0</v>
          </cell>
          <cell r="AW145" t="str">
            <v>0</v>
          </cell>
          <cell r="AX145" t="str">
            <v>0</v>
          </cell>
          <cell r="AY145" t="str">
            <v>0</v>
          </cell>
          <cell r="AZ145" t="str">
            <v>0</v>
          </cell>
          <cell r="BA145" t="str">
            <v>0</v>
          </cell>
          <cell r="BB145" t="str">
            <v>0</v>
          </cell>
          <cell r="BC145" t="str">
            <v>0</v>
          </cell>
          <cell r="BD145" t="str">
            <v>0</v>
          </cell>
          <cell r="BF145" t="str">
            <v>0</v>
          </cell>
          <cell r="BG145" t="str">
            <v>0</v>
          </cell>
          <cell r="BH145" t="str">
            <v>0</v>
          </cell>
          <cell r="BI145" t="str">
            <v>0</v>
          </cell>
          <cell r="BJ145" t="str">
            <v>0</v>
          </cell>
          <cell r="BK145" t="str">
            <v>0</v>
          </cell>
          <cell r="BL145" t="str">
            <v>0</v>
          </cell>
          <cell r="BM145" t="str">
            <v>0</v>
          </cell>
          <cell r="BN145" t="str">
            <v>0</v>
          </cell>
          <cell r="BO145" t="str">
            <v>0</v>
          </cell>
          <cell r="BP145" t="str">
            <v>0</v>
          </cell>
          <cell r="BQ145" t="str">
            <v>0</v>
          </cell>
          <cell r="BR145" t="str">
            <v>0</v>
          </cell>
          <cell r="BT145" t="str">
            <v>0</v>
          </cell>
          <cell r="BU145" t="str">
            <v>0</v>
          </cell>
          <cell r="BV145" t="str">
            <v>0</v>
          </cell>
          <cell r="BW145" t="str">
            <v>0</v>
          </cell>
          <cell r="BX145" t="str">
            <v>0</v>
          </cell>
          <cell r="BY145" t="str">
            <v>0</v>
          </cell>
          <cell r="BZ145" t="str">
            <v>0</v>
          </cell>
          <cell r="CA145" t="str">
            <v>0</v>
          </cell>
          <cell r="CB145" t="str">
            <v>0</v>
          </cell>
          <cell r="CC145" t="str">
            <v>0</v>
          </cell>
          <cell r="CD145" t="str">
            <v>0</v>
          </cell>
          <cell r="CE145" t="str">
            <v>0</v>
          </cell>
          <cell r="CF145" t="str">
            <v>0</v>
          </cell>
          <cell r="CH145" t="str">
            <v>0</v>
          </cell>
          <cell r="CI145" t="str">
            <v>0</v>
          </cell>
          <cell r="CJ145" t="str">
            <v>0</v>
          </cell>
          <cell r="CK145" t="str">
            <v>0</v>
          </cell>
          <cell r="CL145" t="str">
            <v>0</v>
          </cell>
          <cell r="CM145" t="str">
            <v>0</v>
          </cell>
          <cell r="CN145" t="str">
            <v>0</v>
          </cell>
          <cell r="CO145" t="str">
            <v>0</v>
          </cell>
          <cell r="CP145" t="str">
            <v>0</v>
          </cell>
          <cell r="CQ145" t="str">
            <v>0</v>
          </cell>
          <cell r="CR145" t="str">
            <v>0</v>
          </cell>
          <cell r="CS145" t="str">
            <v>0</v>
          </cell>
          <cell r="CT145" t="str">
            <v>0</v>
          </cell>
          <cell r="CV145" t="str">
            <v>0</v>
          </cell>
          <cell r="CW145" t="str">
            <v>0</v>
          </cell>
          <cell r="CX145" t="str">
            <v>0</v>
          </cell>
          <cell r="CY145" t="str">
            <v>0</v>
          </cell>
          <cell r="CZ145" t="str">
            <v>0</v>
          </cell>
          <cell r="DA145" t="str">
            <v>0</v>
          </cell>
          <cell r="DB145" t="str">
            <v>0</v>
          </cell>
          <cell r="DC145" t="str">
            <v>0</v>
          </cell>
          <cell r="DD145" t="str">
            <v>0</v>
          </cell>
          <cell r="DE145" t="str">
            <v>0</v>
          </cell>
          <cell r="DF145" t="str">
            <v>0</v>
          </cell>
          <cell r="DG145" t="str">
            <v>0</v>
          </cell>
          <cell r="DH145" t="str">
            <v>0</v>
          </cell>
          <cell r="DJ145" t="str">
            <v>0</v>
          </cell>
          <cell r="DK145" t="str">
            <v>0</v>
          </cell>
          <cell r="DL145" t="str">
            <v>0</v>
          </cell>
          <cell r="DM145" t="str">
            <v>0</v>
          </cell>
          <cell r="DN145" t="str">
            <v>0</v>
          </cell>
          <cell r="DO145" t="str">
            <v>0</v>
          </cell>
          <cell r="DP145" t="str">
            <v>0</v>
          </cell>
          <cell r="DQ145" t="str">
            <v>0</v>
          </cell>
          <cell r="DR145" t="str">
            <v>0</v>
          </cell>
          <cell r="DS145" t="str">
            <v>0</v>
          </cell>
          <cell r="DT145" t="str">
            <v>0</v>
          </cell>
          <cell r="DU145" t="str">
            <v>0</v>
          </cell>
          <cell r="DV145" t="str">
            <v>0</v>
          </cell>
        </row>
        <row r="146">
          <cell r="A146" t="str">
            <v>Other interest expense - Comm Paper - Discou 4310-30148</v>
          </cell>
          <cell r="B146" t="str">
            <v>0</v>
          </cell>
          <cell r="C146" t="str">
            <v>0</v>
          </cell>
          <cell r="D146" t="str">
            <v>0</v>
          </cell>
          <cell r="E146" t="str">
            <v>0</v>
          </cell>
          <cell r="F146" t="str">
            <v>0</v>
          </cell>
          <cell r="G146" t="str">
            <v>0</v>
          </cell>
          <cell r="H146" t="str">
            <v>0</v>
          </cell>
          <cell r="I146" t="str">
            <v>0</v>
          </cell>
          <cell r="J146" t="str">
            <v>0</v>
          </cell>
          <cell r="K146" t="str">
            <v>0</v>
          </cell>
          <cell r="L146" t="str">
            <v>0</v>
          </cell>
          <cell r="M146" t="str">
            <v>0</v>
          </cell>
          <cell r="N146" t="str">
            <v>0</v>
          </cell>
          <cell r="P146" t="str">
            <v>0</v>
          </cell>
          <cell r="Q146" t="str">
            <v>0</v>
          </cell>
          <cell r="R146" t="str">
            <v>0</v>
          </cell>
          <cell r="S146" t="str">
            <v>0</v>
          </cell>
          <cell r="T146" t="str">
            <v>0</v>
          </cell>
          <cell r="U146" t="str">
            <v>0</v>
          </cell>
          <cell r="V146" t="str">
            <v>0</v>
          </cell>
          <cell r="W146" t="str">
            <v>0</v>
          </cell>
          <cell r="X146" t="str">
            <v>0</v>
          </cell>
          <cell r="Y146" t="str">
            <v>0</v>
          </cell>
          <cell r="Z146" t="str">
            <v>0</v>
          </cell>
          <cell r="AA146" t="str">
            <v>0</v>
          </cell>
          <cell r="AB146" t="str">
            <v>0</v>
          </cell>
          <cell r="AD146" t="str">
            <v>0</v>
          </cell>
          <cell r="AE146" t="str">
            <v>0</v>
          </cell>
          <cell r="AF146" t="str">
            <v>0</v>
          </cell>
          <cell r="AG146" t="str">
            <v>0</v>
          </cell>
          <cell r="AH146" t="str">
            <v>0</v>
          </cell>
          <cell r="AI146" t="str">
            <v>0</v>
          </cell>
          <cell r="AJ146" t="str">
            <v>0</v>
          </cell>
          <cell r="AK146" t="str">
            <v>0</v>
          </cell>
          <cell r="AL146" t="str">
            <v>0</v>
          </cell>
          <cell r="AM146" t="str">
            <v>0</v>
          </cell>
          <cell r="AN146" t="str">
            <v>0</v>
          </cell>
          <cell r="AO146" t="str">
            <v>0</v>
          </cell>
          <cell r="AP146" t="str">
            <v>0</v>
          </cell>
          <cell r="AR146" t="str">
            <v>0</v>
          </cell>
          <cell r="AS146" t="str">
            <v>0</v>
          </cell>
          <cell r="AT146" t="str">
            <v>0</v>
          </cell>
          <cell r="AU146" t="str">
            <v>0</v>
          </cell>
          <cell r="AV146" t="str">
            <v>0</v>
          </cell>
          <cell r="AW146" t="str">
            <v>0</v>
          </cell>
          <cell r="AX146" t="str">
            <v>0</v>
          </cell>
          <cell r="AY146" t="str">
            <v>0</v>
          </cell>
          <cell r="AZ146" t="str">
            <v>0</v>
          </cell>
          <cell r="BA146" t="str">
            <v>0</v>
          </cell>
          <cell r="BB146" t="str">
            <v>0</v>
          </cell>
          <cell r="BC146" t="str">
            <v>0</v>
          </cell>
          <cell r="BD146" t="str">
            <v>0</v>
          </cell>
          <cell r="BF146" t="str">
            <v>0</v>
          </cell>
          <cell r="BG146" t="str">
            <v>0</v>
          </cell>
          <cell r="BH146" t="str">
            <v>0</v>
          </cell>
          <cell r="BI146" t="str">
            <v>0</v>
          </cell>
          <cell r="BJ146" t="str">
            <v>0</v>
          </cell>
          <cell r="BK146" t="str">
            <v>0</v>
          </cell>
          <cell r="BL146" t="str">
            <v>0</v>
          </cell>
          <cell r="BM146" t="str">
            <v>0</v>
          </cell>
          <cell r="BN146" t="str">
            <v>0</v>
          </cell>
          <cell r="BO146" t="str">
            <v>0</v>
          </cell>
          <cell r="BP146" t="str">
            <v>0</v>
          </cell>
          <cell r="BQ146" t="str">
            <v>0</v>
          </cell>
          <cell r="BR146" t="str">
            <v>0</v>
          </cell>
          <cell r="BT146" t="str">
            <v>0</v>
          </cell>
          <cell r="BU146" t="str">
            <v>0</v>
          </cell>
          <cell r="BV146" t="str">
            <v>0</v>
          </cell>
          <cell r="BW146" t="str">
            <v>0</v>
          </cell>
          <cell r="BX146" t="str">
            <v>0</v>
          </cell>
          <cell r="BY146" t="str">
            <v>0</v>
          </cell>
          <cell r="BZ146" t="str">
            <v>0</v>
          </cell>
          <cell r="CA146" t="str">
            <v>0</v>
          </cell>
          <cell r="CB146" t="str">
            <v>0</v>
          </cell>
          <cell r="CC146" t="str">
            <v>0</v>
          </cell>
          <cell r="CD146" t="str">
            <v>0</v>
          </cell>
          <cell r="CE146" t="str">
            <v>0</v>
          </cell>
          <cell r="CF146" t="str">
            <v>0</v>
          </cell>
          <cell r="CH146" t="str">
            <v>0</v>
          </cell>
          <cell r="CI146" t="str">
            <v>0</v>
          </cell>
          <cell r="CJ146" t="str">
            <v>0</v>
          </cell>
          <cell r="CK146" t="str">
            <v>0</v>
          </cell>
          <cell r="CL146" t="str">
            <v>0</v>
          </cell>
          <cell r="CM146" t="str">
            <v>0</v>
          </cell>
          <cell r="CN146" t="str">
            <v>0</v>
          </cell>
          <cell r="CO146" t="str">
            <v>0</v>
          </cell>
          <cell r="CP146" t="str">
            <v>0</v>
          </cell>
          <cell r="CQ146" t="str">
            <v>0</v>
          </cell>
          <cell r="CR146" t="str">
            <v>0</v>
          </cell>
          <cell r="CS146" t="str">
            <v>0</v>
          </cell>
          <cell r="CT146" t="str">
            <v>0</v>
          </cell>
          <cell r="CV146" t="str">
            <v>0</v>
          </cell>
          <cell r="CW146" t="str">
            <v>0</v>
          </cell>
          <cell r="CX146" t="str">
            <v>0</v>
          </cell>
          <cell r="CY146" t="str">
            <v>0</v>
          </cell>
          <cell r="CZ146" t="str">
            <v>0</v>
          </cell>
          <cell r="DA146" t="str">
            <v>0</v>
          </cell>
          <cell r="DB146" t="str">
            <v>0</v>
          </cell>
          <cell r="DC146" t="str">
            <v>0</v>
          </cell>
          <cell r="DD146" t="str">
            <v>0</v>
          </cell>
          <cell r="DE146" t="str">
            <v>0</v>
          </cell>
          <cell r="DF146" t="str">
            <v>0</v>
          </cell>
          <cell r="DG146" t="str">
            <v>0</v>
          </cell>
          <cell r="DH146" t="str">
            <v>0</v>
          </cell>
          <cell r="DJ146" t="str">
            <v>0</v>
          </cell>
          <cell r="DK146" t="str">
            <v>0</v>
          </cell>
          <cell r="DL146" t="str">
            <v>0</v>
          </cell>
          <cell r="DM146" t="str">
            <v>0</v>
          </cell>
          <cell r="DN146" t="str">
            <v>0</v>
          </cell>
          <cell r="DO146" t="str">
            <v>0</v>
          </cell>
          <cell r="DP146" t="str">
            <v>0</v>
          </cell>
          <cell r="DQ146" t="str">
            <v>0</v>
          </cell>
          <cell r="DR146" t="str">
            <v>0</v>
          </cell>
          <cell r="DS146" t="str">
            <v>0</v>
          </cell>
          <cell r="DT146" t="str">
            <v>0</v>
          </cell>
          <cell r="DU146" t="str">
            <v>0</v>
          </cell>
          <cell r="DV146" t="str">
            <v>0</v>
          </cell>
        </row>
        <row r="147">
          <cell r="A147" t="str">
            <v>Other interest expense - Int On S/T Debt-KBC 4310-30150</v>
          </cell>
          <cell r="B147" t="str">
            <v>0</v>
          </cell>
          <cell r="C147" t="str">
            <v>0</v>
          </cell>
          <cell r="D147" t="str">
            <v>0</v>
          </cell>
          <cell r="E147" t="str">
            <v>0</v>
          </cell>
          <cell r="F147" t="str">
            <v>0</v>
          </cell>
          <cell r="G147" t="str">
            <v>0</v>
          </cell>
          <cell r="H147" t="str">
            <v>0</v>
          </cell>
          <cell r="I147" t="str">
            <v>0</v>
          </cell>
          <cell r="J147" t="str">
            <v>0</v>
          </cell>
          <cell r="K147" t="str">
            <v>0</v>
          </cell>
          <cell r="L147" t="str">
            <v>0</v>
          </cell>
          <cell r="M147" t="str">
            <v>0</v>
          </cell>
          <cell r="N147" t="str">
            <v>0</v>
          </cell>
          <cell r="P147" t="str">
            <v>0</v>
          </cell>
          <cell r="Q147" t="str">
            <v>0</v>
          </cell>
          <cell r="R147" t="str">
            <v>0</v>
          </cell>
          <cell r="S147" t="str">
            <v>0</v>
          </cell>
          <cell r="T147" t="str">
            <v>0</v>
          </cell>
          <cell r="U147" t="str">
            <v>0</v>
          </cell>
          <cell r="V147" t="str">
            <v>0</v>
          </cell>
          <cell r="W147" t="str">
            <v>0</v>
          </cell>
          <cell r="X147" t="str">
            <v>0</v>
          </cell>
          <cell r="Y147" t="str">
            <v>0</v>
          </cell>
          <cell r="Z147" t="str">
            <v>0</v>
          </cell>
          <cell r="AA147" t="str">
            <v>0</v>
          </cell>
          <cell r="AB147" t="str">
            <v>0</v>
          </cell>
          <cell r="AD147" t="str">
            <v>0</v>
          </cell>
          <cell r="AE147" t="str">
            <v>0</v>
          </cell>
          <cell r="AF147" t="str">
            <v>0</v>
          </cell>
          <cell r="AG147" t="str">
            <v>0</v>
          </cell>
          <cell r="AH147" t="str">
            <v>0</v>
          </cell>
          <cell r="AI147" t="str">
            <v>0</v>
          </cell>
          <cell r="AJ147" t="str">
            <v>0</v>
          </cell>
          <cell r="AK147" t="str">
            <v>0</v>
          </cell>
          <cell r="AL147" t="str">
            <v>0</v>
          </cell>
          <cell r="AM147" t="str">
            <v>0</v>
          </cell>
          <cell r="AN147" t="str">
            <v>0</v>
          </cell>
          <cell r="AO147" t="str">
            <v>0</v>
          </cell>
          <cell r="AP147" t="str">
            <v>0</v>
          </cell>
          <cell r="AR147" t="str">
            <v>0</v>
          </cell>
          <cell r="AS147" t="str">
            <v>0</v>
          </cell>
          <cell r="AT147" t="str">
            <v>0</v>
          </cell>
          <cell r="AU147" t="str">
            <v>0</v>
          </cell>
          <cell r="AV147" t="str">
            <v>0</v>
          </cell>
          <cell r="AW147" t="str">
            <v>0</v>
          </cell>
          <cell r="AX147" t="str">
            <v>0</v>
          </cell>
          <cell r="AY147" t="str">
            <v>0</v>
          </cell>
          <cell r="AZ147" t="str">
            <v>0</v>
          </cell>
          <cell r="BA147" t="str">
            <v>0</v>
          </cell>
          <cell r="BB147" t="str">
            <v>0</v>
          </cell>
          <cell r="BC147" t="str">
            <v>0</v>
          </cell>
          <cell r="BD147" t="str">
            <v>0</v>
          </cell>
          <cell r="BF147" t="str">
            <v>0</v>
          </cell>
          <cell r="BG147" t="str">
            <v>0</v>
          </cell>
          <cell r="BH147" t="str">
            <v>0</v>
          </cell>
          <cell r="BI147" t="str">
            <v>0</v>
          </cell>
          <cell r="BJ147" t="str">
            <v>0</v>
          </cell>
          <cell r="BK147" t="str">
            <v>0</v>
          </cell>
          <cell r="BL147" t="str">
            <v>0</v>
          </cell>
          <cell r="BM147" t="str">
            <v>0</v>
          </cell>
          <cell r="BN147" t="str">
            <v>0</v>
          </cell>
          <cell r="BO147" t="str">
            <v>0</v>
          </cell>
          <cell r="BP147" t="str">
            <v>0</v>
          </cell>
          <cell r="BQ147" t="str">
            <v>0</v>
          </cell>
          <cell r="BR147" t="str">
            <v>0</v>
          </cell>
          <cell r="BT147" t="str">
            <v>0</v>
          </cell>
          <cell r="BU147" t="str">
            <v>0</v>
          </cell>
          <cell r="BV147" t="str">
            <v>0</v>
          </cell>
          <cell r="BW147" t="str">
            <v>0</v>
          </cell>
          <cell r="BX147" t="str">
            <v>0</v>
          </cell>
          <cell r="BY147" t="str">
            <v>0</v>
          </cell>
          <cell r="BZ147" t="str">
            <v>0</v>
          </cell>
          <cell r="CA147" t="str">
            <v>0</v>
          </cell>
          <cell r="CB147" t="str">
            <v>0</v>
          </cell>
          <cell r="CC147" t="str">
            <v>0</v>
          </cell>
          <cell r="CD147" t="str">
            <v>0</v>
          </cell>
          <cell r="CE147" t="str">
            <v>0</v>
          </cell>
          <cell r="CF147" t="str">
            <v>0</v>
          </cell>
          <cell r="CH147" t="str">
            <v>0</v>
          </cell>
          <cell r="CI147" t="str">
            <v>0</v>
          </cell>
          <cell r="CJ147" t="str">
            <v>0</v>
          </cell>
          <cell r="CK147" t="str">
            <v>0</v>
          </cell>
          <cell r="CL147" t="str">
            <v>0</v>
          </cell>
          <cell r="CM147" t="str">
            <v>0</v>
          </cell>
          <cell r="CN147" t="str">
            <v>0</v>
          </cell>
          <cell r="CO147" t="str">
            <v>0</v>
          </cell>
          <cell r="CP147" t="str">
            <v>0</v>
          </cell>
          <cell r="CQ147" t="str">
            <v>0</v>
          </cell>
          <cell r="CR147" t="str">
            <v>0</v>
          </cell>
          <cell r="CS147" t="str">
            <v>0</v>
          </cell>
          <cell r="CT147" t="str">
            <v>0</v>
          </cell>
          <cell r="CV147" t="str">
            <v>0</v>
          </cell>
          <cell r="CW147" t="str">
            <v>0</v>
          </cell>
          <cell r="CX147" t="str">
            <v>0</v>
          </cell>
          <cell r="CY147" t="str">
            <v>0</v>
          </cell>
          <cell r="CZ147" t="str">
            <v>0</v>
          </cell>
          <cell r="DA147" t="str">
            <v>0</v>
          </cell>
          <cell r="DB147" t="str">
            <v>0</v>
          </cell>
          <cell r="DC147" t="str">
            <v>0</v>
          </cell>
          <cell r="DD147" t="str">
            <v>0</v>
          </cell>
          <cell r="DE147" t="str">
            <v>0</v>
          </cell>
          <cell r="DF147" t="str">
            <v>0</v>
          </cell>
          <cell r="DG147" t="str">
            <v>0</v>
          </cell>
          <cell r="DH147" t="str">
            <v>0</v>
          </cell>
          <cell r="DJ147" t="str">
            <v>0</v>
          </cell>
          <cell r="DK147" t="str">
            <v>0</v>
          </cell>
          <cell r="DL147" t="str">
            <v>0</v>
          </cell>
          <cell r="DM147" t="str">
            <v>0</v>
          </cell>
          <cell r="DN147" t="str">
            <v>0</v>
          </cell>
          <cell r="DO147" t="str">
            <v>0</v>
          </cell>
          <cell r="DP147" t="str">
            <v>0</v>
          </cell>
          <cell r="DQ147" t="str">
            <v>0</v>
          </cell>
          <cell r="DR147" t="str">
            <v>0</v>
          </cell>
          <cell r="DS147" t="str">
            <v>0</v>
          </cell>
          <cell r="DT147" t="str">
            <v>0</v>
          </cell>
          <cell r="DU147" t="str">
            <v>0</v>
          </cell>
          <cell r="DV147" t="str">
            <v>0</v>
          </cell>
        </row>
        <row r="148">
          <cell r="A148" t="str">
            <v>Other interest expense - Int On S/T Debt-Pro 4310-30151</v>
          </cell>
          <cell r="B148" t="str">
            <v>0</v>
          </cell>
          <cell r="C148" t="str">
            <v>0</v>
          </cell>
          <cell r="D148" t="str">
            <v>0</v>
          </cell>
          <cell r="E148" t="str">
            <v>0</v>
          </cell>
          <cell r="F148" t="str">
            <v>0</v>
          </cell>
          <cell r="G148" t="str">
            <v>0</v>
          </cell>
          <cell r="H148" t="str">
            <v>0</v>
          </cell>
          <cell r="I148" t="str">
            <v>0</v>
          </cell>
          <cell r="J148" t="str">
            <v>0</v>
          </cell>
          <cell r="K148" t="str">
            <v>0</v>
          </cell>
          <cell r="L148" t="str">
            <v>0</v>
          </cell>
          <cell r="M148" t="str">
            <v>0</v>
          </cell>
          <cell r="N148" t="str">
            <v>0</v>
          </cell>
          <cell r="P148" t="str">
            <v>0</v>
          </cell>
          <cell r="Q148" t="str">
            <v>0</v>
          </cell>
          <cell r="R148" t="str">
            <v>0</v>
          </cell>
          <cell r="S148" t="str">
            <v>0</v>
          </cell>
          <cell r="T148" t="str">
            <v>0</v>
          </cell>
          <cell r="U148" t="str">
            <v>0</v>
          </cell>
          <cell r="V148" t="str">
            <v>0</v>
          </cell>
          <cell r="W148" t="str">
            <v>0</v>
          </cell>
          <cell r="X148" t="str">
            <v>0</v>
          </cell>
          <cell r="Y148" t="str">
            <v>0</v>
          </cell>
          <cell r="Z148" t="str">
            <v>0</v>
          </cell>
          <cell r="AA148" t="str">
            <v>0</v>
          </cell>
          <cell r="AB148" t="str">
            <v>0</v>
          </cell>
          <cell r="AD148" t="str">
            <v>0</v>
          </cell>
          <cell r="AE148" t="str">
            <v>0</v>
          </cell>
          <cell r="AF148" t="str">
            <v>0</v>
          </cell>
          <cell r="AG148" t="str">
            <v>0</v>
          </cell>
          <cell r="AH148" t="str">
            <v>0</v>
          </cell>
          <cell r="AI148" t="str">
            <v>0</v>
          </cell>
          <cell r="AJ148" t="str">
            <v>0</v>
          </cell>
          <cell r="AK148" t="str">
            <v>0</v>
          </cell>
          <cell r="AL148" t="str">
            <v>0</v>
          </cell>
          <cell r="AM148" t="str">
            <v>0</v>
          </cell>
          <cell r="AN148" t="str">
            <v>0</v>
          </cell>
          <cell r="AO148" t="str">
            <v>0</v>
          </cell>
          <cell r="AP148" t="str">
            <v>0</v>
          </cell>
          <cell r="AR148" t="str">
            <v>0</v>
          </cell>
          <cell r="AS148" t="str">
            <v>0</v>
          </cell>
          <cell r="AT148" t="str">
            <v>0</v>
          </cell>
          <cell r="AU148" t="str">
            <v>0</v>
          </cell>
          <cell r="AV148" t="str">
            <v>0</v>
          </cell>
          <cell r="AW148" t="str">
            <v>0</v>
          </cell>
          <cell r="AX148" t="str">
            <v>0</v>
          </cell>
          <cell r="AY148" t="str">
            <v>0</v>
          </cell>
          <cell r="AZ148" t="str">
            <v>0</v>
          </cell>
          <cell r="BA148" t="str">
            <v>0</v>
          </cell>
          <cell r="BB148" t="str">
            <v>0</v>
          </cell>
          <cell r="BC148" t="str">
            <v>0</v>
          </cell>
          <cell r="BD148" t="str">
            <v>0</v>
          </cell>
          <cell r="BF148" t="str">
            <v>0</v>
          </cell>
          <cell r="BG148" t="str">
            <v>0</v>
          </cell>
          <cell r="BH148" t="str">
            <v>0</v>
          </cell>
          <cell r="BI148" t="str">
            <v>0</v>
          </cell>
          <cell r="BJ148" t="str">
            <v>0</v>
          </cell>
          <cell r="BK148" t="str">
            <v>0</v>
          </cell>
          <cell r="BL148" t="str">
            <v>0</v>
          </cell>
          <cell r="BM148" t="str">
            <v>0</v>
          </cell>
          <cell r="BN148" t="str">
            <v>0</v>
          </cell>
          <cell r="BO148" t="str">
            <v>0</v>
          </cell>
          <cell r="BP148" t="str">
            <v>0</v>
          </cell>
          <cell r="BQ148" t="str">
            <v>0</v>
          </cell>
          <cell r="BR148" t="str">
            <v>0</v>
          </cell>
          <cell r="BT148" t="str">
            <v>0</v>
          </cell>
          <cell r="BU148" t="str">
            <v>0</v>
          </cell>
          <cell r="BV148" t="str">
            <v>0</v>
          </cell>
          <cell r="BW148" t="str">
            <v>0</v>
          </cell>
          <cell r="BX148" t="str">
            <v>0</v>
          </cell>
          <cell r="BY148" t="str">
            <v>0</v>
          </cell>
          <cell r="BZ148" t="str">
            <v>0</v>
          </cell>
          <cell r="CA148" t="str">
            <v>0</v>
          </cell>
          <cell r="CB148" t="str">
            <v>0</v>
          </cell>
          <cell r="CC148" t="str">
            <v>0</v>
          </cell>
          <cell r="CD148" t="str">
            <v>0</v>
          </cell>
          <cell r="CE148" t="str">
            <v>0</v>
          </cell>
          <cell r="CF148" t="str">
            <v>0</v>
          </cell>
          <cell r="CH148" t="str">
            <v>0</v>
          </cell>
          <cell r="CI148" t="str">
            <v>0</v>
          </cell>
          <cell r="CJ148" t="str">
            <v>0</v>
          </cell>
          <cell r="CK148" t="str">
            <v>0</v>
          </cell>
          <cell r="CL148" t="str">
            <v>0</v>
          </cell>
          <cell r="CM148" t="str">
            <v>0</v>
          </cell>
          <cell r="CN148" t="str">
            <v>0</v>
          </cell>
          <cell r="CO148" t="str">
            <v>0</v>
          </cell>
          <cell r="CP148" t="str">
            <v>0</v>
          </cell>
          <cell r="CQ148" t="str">
            <v>0</v>
          </cell>
          <cell r="CR148" t="str">
            <v>0</v>
          </cell>
          <cell r="CS148" t="str">
            <v>0</v>
          </cell>
          <cell r="CT148" t="str">
            <v>0</v>
          </cell>
          <cell r="CV148" t="str">
            <v>0</v>
          </cell>
          <cell r="CW148" t="str">
            <v>0</v>
          </cell>
          <cell r="CX148" t="str">
            <v>0</v>
          </cell>
          <cell r="CY148" t="str">
            <v>0</v>
          </cell>
          <cell r="CZ148" t="str">
            <v>0</v>
          </cell>
          <cell r="DA148" t="str">
            <v>0</v>
          </cell>
          <cell r="DB148" t="str">
            <v>0</v>
          </cell>
          <cell r="DC148" t="str">
            <v>0</v>
          </cell>
          <cell r="DD148" t="str">
            <v>0</v>
          </cell>
          <cell r="DE148" t="str">
            <v>0</v>
          </cell>
          <cell r="DF148" t="str">
            <v>0</v>
          </cell>
          <cell r="DG148" t="str">
            <v>0</v>
          </cell>
          <cell r="DH148" t="str">
            <v>0</v>
          </cell>
          <cell r="DJ148" t="str">
            <v>0</v>
          </cell>
          <cell r="DK148" t="str">
            <v>0</v>
          </cell>
          <cell r="DL148" t="str">
            <v>0</v>
          </cell>
          <cell r="DM148" t="str">
            <v>0</v>
          </cell>
          <cell r="DN148" t="str">
            <v>0</v>
          </cell>
          <cell r="DO148" t="str">
            <v>0</v>
          </cell>
          <cell r="DP148" t="str">
            <v>0</v>
          </cell>
          <cell r="DQ148" t="str">
            <v>0</v>
          </cell>
          <cell r="DR148" t="str">
            <v>0</v>
          </cell>
          <cell r="DS148" t="str">
            <v>0</v>
          </cell>
          <cell r="DT148" t="str">
            <v>0</v>
          </cell>
          <cell r="DU148" t="str">
            <v>0</v>
          </cell>
          <cell r="DV148" t="str">
            <v>0</v>
          </cell>
        </row>
        <row r="149">
          <cell r="A149" t="str">
            <v>Other interest expense - Capitalized Int - C 4310-30154</v>
          </cell>
          <cell r="B149" t="str">
            <v>0</v>
          </cell>
          <cell r="C149" t="str">
            <v>0</v>
          </cell>
          <cell r="D149" t="str">
            <v>0</v>
          </cell>
          <cell r="E149" t="str">
            <v>0</v>
          </cell>
          <cell r="F149" t="str">
            <v>0</v>
          </cell>
          <cell r="G149" t="str">
            <v>0</v>
          </cell>
          <cell r="H149" t="str">
            <v>0</v>
          </cell>
          <cell r="I149" t="str">
            <v>0</v>
          </cell>
          <cell r="J149" t="str">
            <v>0</v>
          </cell>
          <cell r="K149" t="str">
            <v>0</v>
          </cell>
          <cell r="L149" t="str">
            <v>0</v>
          </cell>
          <cell r="M149" t="str">
            <v>0</v>
          </cell>
          <cell r="N149" t="str">
            <v>0</v>
          </cell>
          <cell r="P149" t="str">
            <v>0</v>
          </cell>
          <cell r="Q149" t="str">
            <v>0</v>
          </cell>
          <cell r="R149" t="str">
            <v>0</v>
          </cell>
          <cell r="S149" t="str">
            <v>0</v>
          </cell>
          <cell r="T149" t="str">
            <v>0</v>
          </cell>
          <cell r="U149" t="str">
            <v>0</v>
          </cell>
          <cell r="V149" t="str">
            <v>0</v>
          </cell>
          <cell r="W149" t="str">
            <v>0</v>
          </cell>
          <cell r="X149" t="str">
            <v>0</v>
          </cell>
          <cell r="Y149" t="str">
            <v>0</v>
          </cell>
          <cell r="Z149" t="str">
            <v>0</v>
          </cell>
          <cell r="AA149" t="str">
            <v>0</v>
          </cell>
          <cell r="AB149" t="str">
            <v>0</v>
          </cell>
          <cell r="AD149" t="str">
            <v>0</v>
          </cell>
          <cell r="AE149" t="str">
            <v>0</v>
          </cell>
          <cell r="AF149" t="str">
            <v>0</v>
          </cell>
          <cell r="AG149" t="str">
            <v>0</v>
          </cell>
          <cell r="AH149" t="str">
            <v>0</v>
          </cell>
          <cell r="AI149" t="str">
            <v>0</v>
          </cell>
          <cell r="AJ149" t="str">
            <v>0</v>
          </cell>
          <cell r="AK149" t="str">
            <v>0</v>
          </cell>
          <cell r="AL149" t="str">
            <v>0</v>
          </cell>
          <cell r="AM149" t="str">
            <v>0</v>
          </cell>
          <cell r="AN149" t="str">
            <v>0</v>
          </cell>
          <cell r="AO149" t="str">
            <v>0</v>
          </cell>
          <cell r="AP149" t="str">
            <v>0</v>
          </cell>
          <cell r="AR149" t="str">
            <v>0</v>
          </cell>
          <cell r="AS149" t="str">
            <v>0</v>
          </cell>
          <cell r="AT149" t="str">
            <v>0</v>
          </cell>
          <cell r="AU149" t="str">
            <v>0</v>
          </cell>
          <cell r="AV149" t="str">
            <v>0</v>
          </cell>
          <cell r="AW149" t="str">
            <v>0</v>
          </cell>
          <cell r="AX149" t="str">
            <v>0</v>
          </cell>
          <cell r="AY149" t="str">
            <v>0</v>
          </cell>
          <cell r="AZ149" t="str">
            <v>0</v>
          </cell>
          <cell r="BA149" t="str">
            <v>0</v>
          </cell>
          <cell r="BB149" t="str">
            <v>0</v>
          </cell>
          <cell r="BC149" t="str">
            <v>0</v>
          </cell>
          <cell r="BD149" t="str">
            <v>0</v>
          </cell>
          <cell r="BF149" t="str">
            <v>0</v>
          </cell>
          <cell r="BG149" t="str">
            <v>0</v>
          </cell>
          <cell r="BH149" t="str">
            <v>0</v>
          </cell>
          <cell r="BI149" t="str">
            <v>0</v>
          </cell>
          <cell r="BJ149" t="str">
            <v>0</v>
          </cell>
          <cell r="BK149" t="str">
            <v>0</v>
          </cell>
          <cell r="BL149" t="str">
            <v>0</v>
          </cell>
          <cell r="BM149" t="str">
            <v>0</v>
          </cell>
          <cell r="BN149" t="str">
            <v>0</v>
          </cell>
          <cell r="BO149" t="str">
            <v>0</v>
          </cell>
          <cell r="BP149" t="str">
            <v>0</v>
          </cell>
          <cell r="BQ149" t="str">
            <v>0</v>
          </cell>
          <cell r="BR149" t="str">
            <v>0</v>
          </cell>
          <cell r="BT149" t="str">
            <v>0</v>
          </cell>
          <cell r="BU149" t="str">
            <v>0</v>
          </cell>
          <cell r="BV149" t="str">
            <v>0</v>
          </cell>
          <cell r="BW149" t="str">
            <v>0</v>
          </cell>
          <cell r="BX149" t="str">
            <v>0</v>
          </cell>
          <cell r="BY149" t="str">
            <v>0</v>
          </cell>
          <cell r="BZ149" t="str">
            <v>0</v>
          </cell>
          <cell r="CA149" t="str">
            <v>0</v>
          </cell>
          <cell r="CB149" t="str">
            <v>0</v>
          </cell>
          <cell r="CC149" t="str">
            <v>0</v>
          </cell>
          <cell r="CD149" t="str">
            <v>0</v>
          </cell>
          <cell r="CE149" t="str">
            <v>0</v>
          </cell>
          <cell r="CF149" t="str">
            <v>0</v>
          </cell>
          <cell r="CH149" t="str">
            <v>0</v>
          </cell>
          <cell r="CI149" t="str">
            <v>0</v>
          </cell>
          <cell r="CJ149" t="str">
            <v>0</v>
          </cell>
          <cell r="CK149" t="str">
            <v>0</v>
          </cell>
          <cell r="CL149" t="str">
            <v>0</v>
          </cell>
          <cell r="CM149" t="str">
            <v>0</v>
          </cell>
          <cell r="CN149" t="str">
            <v>0</v>
          </cell>
          <cell r="CO149" t="str">
            <v>0</v>
          </cell>
          <cell r="CP149" t="str">
            <v>0</v>
          </cell>
          <cell r="CQ149" t="str">
            <v>0</v>
          </cell>
          <cell r="CR149" t="str">
            <v>0</v>
          </cell>
          <cell r="CS149" t="str">
            <v>0</v>
          </cell>
          <cell r="CT149" t="str">
            <v>0</v>
          </cell>
          <cell r="CV149" t="str">
            <v>0</v>
          </cell>
          <cell r="CW149" t="str">
            <v>0</v>
          </cell>
          <cell r="CX149" t="str">
            <v>0</v>
          </cell>
          <cell r="CY149" t="str">
            <v>0</v>
          </cell>
          <cell r="CZ149" t="str">
            <v>0</v>
          </cell>
          <cell r="DA149" t="str">
            <v>0</v>
          </cell>
          <cell r="DB149" t="str">
            <v>0</v>
          </cell>
          <cell r="DC149" t="str">
            <v>0</v>
          </cell>
          <cell r="DD149" t="str">
            <v>0</v>
          </cell>
          <cell r="DE149" t="str">
            <v>0</v>
          </cell>
          <cell r="DF149" t="str">
            <v>0</v>
          </cell>
          <cell r="DG149" t="str">
            <v>0</v>
          </cell>
          <cell r="DH149" t="str">
            <v>0</v>
          </cell>
          <cell r="DJ149" t="str">
            <v>0</v>
          </cell>
          <cell r="DK149" t="str">
            <v>0</v>
          </cell>
          <cell r="DL149" t="str">
            <v>0</v>
          </cell>
          <cell r="DM149" t="str">
            <v>0</v>
          </cell>
          <cell r="DN149" t="str">
            <v>0</v>
          </cell>
          <cell r="DO149" t="str">
            <v>0</v>
          </cell>
          <cell r="DP149" t="str">
            <v>0</v>
          </cell>
          <cell r="DQ149" t="str">
            <v>0</v>
          </cell>
          <cell r="DR149" t="str">
            <v>0</v>
          </cell>
          <cell r="DS149" t="str">
            <v>0</v>
          </cell>
          <cell r="DT149" t="str">
            <v>0</v>
          </cell>
          <cell r="DU149" t="str">
            <v>0</v>
          </cell>
          <cell r="DV149" t="str">
            <v>0</v>
          </cell>
        </row>
        <row r="150">
          <cell r="A150" t="str">
            <v>Other interest expense - Commitment Fees _ F 4310-30155</v>
          </cell>
          <cell r="B150" t="str">
            <v>0</v>
          </cell>
          <cell r="C150" t="str">
            <v>0</v>
          </cell>
          <cell r="D150" t="str">
            <v>0</v>
          </cell>
          <cell r="E150" t="str">
            <v>0</v>
          </cell>
          <cell r="F150" t="str">
            <v>0</v>
          </cell>
          <cell r="G150" t="str">
            <v>0</v>
          </cell>
          <cell r="H150" t="str">
            <v>0</v>
          </cell>
          <cell r="I150" t="str">
            <v>0</v>
          </cell>
          <cell r="J150" t="str">
            <v>0</v>
          </cell>
          <cell r="K150" t="str">
            <v>0</v>
          </cell>
          <cell r="L150" t="str">
            <v>0</v>
          </cell>
          <cell r="M150" t="str">
            <v>0</v>
          </cell>
          <cell r="N150" t="str">
            <v>0</v>
          </cell>
          <cell r="P150" t="str">
            <v>0</v>
          </cell>
          <cell r="Q150" t="str">
            <v>0</v>
          </cell>
          <cell r="R150" t="str">
            <v>0</v>
          </cell>
          <cell r="S150" t="str">
            <v>0</v>
          </cell>
          <cell r="T150" t="str">
            <v>0</v>
          </cell>
          <cell r="U150" t="str">
            <v>0</v>
          </cell>
          <cell r="V150" t="str">
            <v>0</v>
          </cell>
          <cell r="W150" t="str">
            <v>0</v>
          </cell>
          <cell r="X150" t="str">
            <v>0</v>
          </cell>
          <cell r="Y150" t="str">
            <v>0</v>
          </cell>
          <cell r="Z150" t="str">
            <v>0</v>
          </cell>
          <cell r="AA150" t="str">
            <v>0</v>
          </cell>
          <cell r="AB150" t="str">
            <v>0</v>
          </cell>
          <cell r="AD150" t="str">
            <v>0</v>
          </cell>
          <cell r="AE150" t="str">
            <v>0</v>
          </cell>
          <cell r="AF150" t="str">
            <v>0</v>
          </cell>
          <cell r="AG150" t="str">
            <v>0</v>
          </cell>
          <cell r="AH150" t="str">
            <v>0</v>
          </cell>
          <cell r="AI150" t="str">
            <v>0</v>
          </cell>
          <cell r="AJ150" t="str">
            <v>0</v>
          </cell>
          <cell r="AK150" t="str">
            <v>0</v>
          </cell>
          <cell r="AL150" t="str">
            <v>0</v>
          </cell>
          <cell r="AM150" t="str">
            <v>0</v>
          </cell>
          <cell r="AN150" t="str">
            <v>0</v>
          </cell>
          <cell r="AO150" t="str">
            <v>0</v>
          </cell>
          <cell r="AP150" t="str">
            <v>0</v>
          </cell>
          <cell r="AR150" t="str">
            <v>0</v>
          </cell>
          <cell r="AS150" t="str">
            <v>0</v>
          </cell>
          <cell r="AT150" t="str">
            <v>0</v>
          </cell>
          <cell r="AU150" t="str">
            <v>0</v>
          </cell>
          <cell r="AV150" t="str">
            <v>0</v>
          </cell>
          <cell r="AW150" t="str">
            <v>0</v>
          </cell>
          <cell r="AX150" t="str">
            <v>0</v>
          </cell>
          <cell r="AY150" t="str">
            <v>0</v>
          </cell>
          <cell r="AZ150" t="str">
            <v>0</v>
          </cell>
          <cell r="BA150" t="str">
            <v>0</v>
          </cell>
          <cell r="BB150" t="str">
            <v>0</v>
          </cell>
          <cell r="BC150" t="str">
            <v>0</v>
          </cell>
          <cell r="BD150" t="str">
            <v>0</v>
          </cell>
          <cell r="BF150" t="str">
            <v>0</v>
          </cell>
          <cell r="BG150" t="str">
            <v>0</v>
          </cell>
          <cell r="BH150" t="str">
            <v>0</v>
          </cell>
          <cell r="BI150" t="str">
            <v>0</v>
          </cell>
          <cell r="BJ150" t="str">
            <v>0</v>
          </cell>
          <cell r="BK150" t="str">
            <v>0</v>
          </cell>
          <cell r="BL150" t="str">
            <v>0</v>
          </cell>
          <cell r="BM150" t="str">
            <v>0</v>
          </cell>
          <cell r="BN150" t="str">
            <v>0</v>
          </cell>
          <cell r="BO150" t="str">
            <v>0</v>
          </cell>
          <cell r="BP150" t="str">
            <v>0</v>
          </cell>
          <cell r="BQ150" t="str">
            <v>0</v>
          </cell>
          <cell r="BR150" t="str">
            <v>0</v>
          </cell>
          <cell r="BT150" t="str">
            <v>0</v>
          </cell>
          <cell r="BU150" t="str">
            <v>0</v>
          </cell>
          <cell r="BV150" t="str">
            <v>0</v>
          </cell>
          <cell r="BW150" t="str">
            <v>0</v>
          </cell>
          <cell r="BX150" t="str">
            <v>0</v>
          </cell>
          <cell r="BY150" t="str">
            <v>0</v>
          </cell>
          <cell r="BZ150" t="str">
            <v>0</v>
          </cell>
          <cell r="CA150" t="str">
            <v>0</v>
          </cell>
          <cell r="CB150" t="str">
            <v>0</v>
          </cell>
          <cell r="CC150" t="str">
            <v>0</v>
          </cell>
          <cell r="CD150" t="str">
            <v>0</v>
          </cell>
          <cell r="CE150" t="str">
            <v>0</v>
          </cell>
          <cell r="CF150" t="str">
            <v>0</v>
          </cell>
          <cell r="CH150" t="str">
            <v>0</v>
          </cell>
          <cell r="CI150" t="str">
            <v>0</v>
          </cell>
          <cell r="CJ150" t="str">
            <v>0</v>
          </cell>
          <cell r="CK150" t="str">
            <v>0</v>
          </cell>
          <cell r="CL150" t="str">
            <v>0</v>
          </cell>
          <cell r="CM150" t="str">
            <v>0</v>
          </cell>
          <cell r="CN150" t="str">
            <v>0</v>
          </cell>
          <cell r="CO150" t="str">
            <v>0</v>
          </cell>
          <cell r="CP150" t="str">
            <v>0</v>
          </cell>
          <cell r="CQ150" t="str">
            <v>0</v>
          </cell>
          <cell r="CR150" t="str">
            <v>0</v>
          </cell>
          <cell r="CS150" t="str">
            <v>0</v>
          </cell>
          <cell r="CT150" t="str">
            <v>0</v>
          </cell>
          <cell r="CV150" t="str">
            <v>0</v>
          </cell>
          <cell r="CW150" t="str">
            <v>0</v>
          </cell>
          <cell r="CX150" t="str">
            <v>0</v>
          </cell>
          <cell r="CY150" t="str">
            <v>0</v>
          </cell>
          <cell r="CZ150" t="str">
            <v>0</v>
          </cell>
          <cell r="DA150" t="str">
            <v>0</v>
          </cell>
          <cell r="DB150" t="str">
            <v>0</v>
          </cell>
          <cell r="DC150" t="str">
            <v>0</v>
          </cell>
          <cell r="DD150" t="str">
            <v>0</v>
          </cell>
          <cell r="DE150" t="str">
            <v>0</v>
          </cell>
          <cell r="DF150" t="str">
            <v>0</v>
          </cell>
          <cell r="DG150" t="str">
            <v>0</v>
          </cell>
          <cell r="DH150" t="str">
            <v>0</v>
          </cell>
          <cell r="DJ150" t="str">
            <v>0</v>
          </cell>
          <cell r="DK150" t="str">
            <v>0</v>
          </cell>
          <cell r="DL150" t="str">
            <v>0</v>
          </cell>
          <cell r="DM150" t="str">
            <v>0</v>
          </cell>
          <cell r="DN150" t="str">
            <v>0</v>
          </cell>
          <cell r="DO150" t="str">
            <v>0</v>
          </cell>
          <cell r="DP150" t="str">
            <v>0</v>
          </cell>
          <cell r="DQ150" t="str">
            <v>0</v>
          </cell>
          <cell r="DR150" t="str">
            <v>0</v>
          </cell>
          <cell r="DS150" t="str">
            <v>0</v>
          </cell>
          <cell r="DT150" t="str">
            <v>0</v>
          </cell>
          <cell r="DU150" t="str">
            <v>0</v>
          </cell>
          <cell r="DV150" t="str">
            <v>0</v>
          </cell>
        </row>
        <row r="151">
          <cell r="A151" t="str">
            <v>Other interest expense - Int On deferred dir 4310-30156</v>
          </cell>
          <cell r="B151" t="str">
            <v>0</v>
          </cell>
          <cell r="C151" t="str">
            <v>0</v>
          </cell>
          <cell r="D151" t="str">
            <v>0</v>
          </cell>
          <cell r="E151" t="str">
            <v>0</v>
          </cell>
          <cell r="F151" t="str">
            <v>0</v>
          </cell>
          <cell r="G151" t="str">
            <v>0</v>
          </cell>
          <cell r="H151" t="str">
            <v>0</v>
          </cell>
          <cell r="I151" t="str">
            <v>0</v>
          </cell>
          <cell r="J151" t="str">
            <v>0</v>
          </cell>
          <cell r="K151" t="str">
            <v>0</v>
          </cell>
          <cell r="L151" t="str">
            <v>0</v>
          </cell>
          <cell r="M151" t="str">
            <v>0</v>
          </cell>
          <cell r="N151" t="str">
            <v>0</v>
          </cell>
          <cell r="P151" t="str">
            <v>0</v>
          </cell>
          <cell r="Q151" t="str">
            <v>0</v>
          </cell>
          <cell r="R151" t="str">
            <v>0</v>
          </cell>
          <cell r="S151" t="str">
            <v>0</v>
          </cell>
          <cell r="T151" t="str">
            <v>0</v>
          </cell>
          <cell r="U151" t="str">
            <v>0</v>
          </cell>
          <cell r="V151" t="str">
            <v>0</v>
          </cell>
          <cell r="W151" t="str">
            <v>0</v>
          </cell>
          <cell r="X151" t="str">
            <v>0</v>
          </cell>
          <cell r="Y151" t="str">
            <v>0</v>
          </cell>
          <cell r="Z151" t="str">
            <v>0</v>
          </cell>
          <cell r="AA151" t="str">
            <v>0</v>
          </cell>
          <cell r="AB151" t="str">
            <v>0</v>
          </cell>
          <cell r="AD151" t="str">
            <v>0</v>
          </cell>
          <cell r="AE151" t="str">
            <v>0</v>
          </cell>
          <cell r="AF151" t="str">
            <v>0</v>
          </cell>
          <cell r="AG151" t="str">
            <v>0</v>
          </cell>
          <cell r="AH151" t="str">
            <v>0</v>
          </cell>
          <cell r="AI151" t="str">
            <v>0</v>
          </cell>
          <cell r="AJ151" t="str">
            <v>0</v>
          </cell>
          <cell r="AK151" t="str">
            <v>0</v>
          </cell>
          <cell r="AL151" t="str">
            <v>0</v>
          </cell>
          <cell r="AM151" t="str">
            <v>0</v>
          </cell>
          <cell r="AN151" t="str">
            <v>0</v>
          </cell>
          <cell r="AO151" t="str">
            <v>0</v>
          </cell>
          <cell r="AP151" t="str">
            <v>0</v>
          </cell>
          <cell r="AR151" t="str">
            <v>0</v>
          </cell>
          <cell r="AS151" t="str">
            <v>0</v>
          </cell>
          <cell r="AT151" t="str">
            <v>0</v>
          </cell>
          <cell r="AU151" t="str">
            <v>0</v>
          </cell>
          <cell r="AV151" t="str">
            <v>0</v>
          </cell>
          <cell r="AW151" t="str">
            <v>0</v>
          </cell>
          <cell r="AX151" t="str">
            <v>0</v>
          </cell>
          <cell r="AY151" t="str">
            <v>0</v>
          </cell>
          <cell r="AZ151" t="str">
            <v>0</v>
          </cell>
          <cell r="BA151" t="str">
            <v>0</v>
          </cell>
          <cell r="BB151" t="str">
            <v>0</v>
          </cell>
          <cell r="BC151" t="str">
            <v>0</v>
          </cell>
          <cell r="BD151" t="str">
            <v>0</v>
          </cell>
          <cell r="BF151" t="str">
            <v>0</v>
          </cell>
          <cell r="BG151" t="str">
            <v>0</v>
          </cell>
          <cell r="BH151" t="str">
            <v>0</v>
          </cell>
          <cell r="BI151" t="str">
            <v>0</v>
          </cell>
          <cell r="BJ151" t="str">
            <v>0</v>
          </cell>
          <cell r="BK151" t="str">
            <v>0</v>
          </cell>
          <cell r="BL151" t="str">
            <v>0</v>
          </cell>
          <cell r="BM151" t="str">
            <v>0</v>
          </cell>
          <cell r="BN151" t="str">
            <v>0</v>
          </cell>
          <cell r="BO151" t="str">
            <v>0</v>
          </cell>
          <cell r="BP151" t="str">
            <v>0</v>
          </cell>
          <cell r="BQ151" t="str">
            <v>0</v>
          </cell>
          <cell r="BR151" t="str">
            <v>0</v>
          </cell>
          <cell r="BT151" t="str">
            <v>0</v>
          </cell>
          <cell r="BU151" t="str">
            <v>0</v>
          </cell>
          <cell r="BV151" t="str">
            <v>0</v>
          </cell>
          <cell r="BW151" t="str">
            <v>0</v>
          </cell>
          <cell r="BX151" t="str">
            <v>0</v>
          </cell>
          <cell r="BY151" t="str">
            <v>0</v>
          </cell>
          <cell r="BZ151" t="str">
            <v>0</v>
          </cell>
          <cell r="CA151" t="str">
            <v>0</v>
          </cell>
          <cell r="CB151" t="str">
            <v>0</v>
          </cell>
          <cell r="CC151" t="str">
            <v>0</v>
          </cell>
          <cell r="CD151" t="str">
            <v>0</v>
          </cell>
          <cell r="CE151" t="str">
            <v>0</v>
          </cell>
          <cell r="CF151" t="str">
            <v>0</v>
          </cell>
          <cell r="CH151" t="str">
            <v>0</v>
          </cell>
          <cell r="CI151" t="str">
            <v>0</v>
          </cell>
          <cell r="CJ151" t="str">
            <v>0</v>
          </cell>
          <cell r="CK151" t="str">
            <v>0</v>
          </cell>
          <cell r="CL151" t="str">
            <v>0</v>
          </cell>
          <cell r="CM151" t="str">
            <v>0</v>
          </cell>
          <cell r="CN151" t="str">
            <v>0</v>
          </cell>
          <cell r="CO151" t="str">
            <v>0</v>
          </cell>
          <cell r="CP151" t="str">
            <v>0</v>
          </cell>
          <cell r="CQ151" t="str">
            <v>0</v>
          </cell>
          <cell r="CR151" t="str">
            <v>0</v>
          </cell>
          <cell r="CS151" t="str">
            <v>0</v>
          </cell>
          <cell r="CT151" t="str">
            <v>0</v>
          </cell>
          <cell r="CV151" t="str">
            <v>0</v>
          </cell>
          <cell r="CW151" t="str">
            <v>0</v>
          </cell>
          <cell r="CX151" t="str">
            <v>0</v>
          </cell>
          <cell r="CY151" t="str">
            <v>0</v>
          </cell>
          <cell r="CZ151" t="str">
            <v>0</v>
          </cell>
          <cell r="DA151" t="str">
            <v>0</v>
          </cell>
          <cell r="DB151" t="str">
            <v>0</v>
          </cell>
          <cell r="DC151" t="str">
            <v>0</v>
          </cell>
          <cell r="DD151" t="str">
            <v>0</v>
          </cell>
          <cell r="DE151" t="str">
            <v>0</v>
          </cell>
          <cell r="DF151" t="str">
            <v>0</v>
          </cell>
          <cell r="DG151" t="str">
            <v>0</v>
          </cell>
          <cell r="DH151" t="str">
            <v>0</v>
          </cell>
          <cell r="DJ151" t="str">
            <v>0</v>
          </cell>
          <cell r="DK151" t="str">
            <v>0</v>
          </cell>
          <cell r="DL151" t="str">
            <v>0</v>
          </cell>
          <cell r="DM151" t="str">
            <v>0</v>
          </cell>
          <cell r="DN151" t="str">
            <v>0</v>
          </cell>
          <cell r="DO151" t="str">
            <v>0</v>
          </cell>
          <cell r="DP151" t="str">
            <v>0</v>
          </cell>
          <cell r="DQ151" t="str">
            <v>0</v>
          </cell>
          <cell r="DR151" t="str">
            <v>0</v>
          </cell>
          <cell r="DS151" t="str">
            <v>0</v>
          </cell>
          <cell r="DT151" t="str">
            <v>0</v>
          </cell>
          <cell r="DU151" t="str">
            <v>0</v>
          </cell>
          <cell r="DV151" t="str">
            <v>0</v>
          </cell>
        </row>
        <row r="152">
          <cell r="A152" t="str">
            <v>Other interest expense - Int on Taxes 4310-30157</v>
          </cell>
          <cell r="B152">
            <v>750000</v>
          </cell>
          <cell r="C152">
            <v>62500</v>
          </cell>
          <cell r="D152">
            <v>62500</v>
          </cell>
          <cell r="E152">
            <v>62500</v>
          </cell>
          <cell r="F152">
            <v>62500</v>
          </cell>
          <cell r="G152">
            <v>62500</v>
          </cell>
          <cell r="H152">
            <v>62500</v>
          </cell>
          <cell r="I152">
            <v>62500</v>
          </cell>
          <cell r="J152">
            <v>62500</v>
          </cell>
          <cell r="K152">
            <v>62500</v>
          </cell>
          <cell r="L152">
            <v>62500</v>
          </cell>
          <cell r="M152">
            <v>62500</v>
          </cell>
          <cell r="N152">
            <v>62500</v>
          </cell>
          <cell r="P152" t="str">
            <v>0</v>
          </cell>
          <cell r="Q152" t="str">
            <v>0</v>
          </cell>
          <cell r="R152" t="str">
            <v>0</v>
          </cell>
          <cell r="S152" t="str">
            <v>0</v>
          </cell>
          <cell r="T152" t="str">
            <v>0</v>
          </cell>
          <cell r="U152" t="str">
            <v>0</v>
          </cell>
          <cell r="V152" t="str">
            <v>0</v>
          </cell>
          <cell r="W152" t="str">
            <v>0</v>
          </cell>
          <cell r="X152" t="str">
            <v>0</v>
          </cell>
          <cell r="Y152" t="str">
            <v>0</v>
          </cell>
          <cell r="Z152" t="str">
            <v>0</v>
          </cell>
          <cell r="AA152" t="str">
            <v>0</v>
          </cell>
          <cell r="AB152" t="str">
            <v>0</v>
          </cell>
          <cell r="AD152" t="str">
            <v>0</v>
          </cell>
          <cell r="AE152" t="str">
            <v>0</v>
          </cell>
          <cell r="AF152" t="str">
            <v>0</v>
          </cell>
          <cell r="AG152" t="str">
            <v>0</v>
          </cell>
          <cell r="AH152" t="str">
            <v>0</v>
          </cell>
          <cell r="AI152" t="str">
            <v>0</v>
          </cell>
          <cell r="AJ152" t="str">
            <v>0</v>
          </cell>
          <cell r="AK152" t="str">
            <v>0</v>
          </cell>
          <cell r="AL152" t="str">
            <v>0</v>
          </cell>
          <cell r="AM152" t="str">
            <v>0</v>
          </cell>
          <cell r="AN152" t="str">
            <v>0</v>
          </cell>
          <cell r="AO152" t="str">
            <v>0</v>
          </cell>
          <cell r="AP152" t="str">
            <v>0</v>
          </cell>
          <cell r="AR152">
            <v>9070</v>
          </cell>
          <cell r="AS152" t="str">
            <v>0</v>
          </cell>
          <cell r="AT152" t="str">
            <v>0</v>
          </cell>
          <cell r="AU152" t="str">
            <v>0</v>
          </cell>
          <cell r="AV152" t="str">
            <v>0</v>
          </cell>
          <cell r="AW152" t="str">
            <v>0</v>
          </cell>
          <cell r="AX152">
            <v>9070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F152" t="str">
            <v>0</v>
          </cell>
          <cell r="BG152" t="str">
            <v>0</v>
          </cell>
          <cell r="BH152" t="str">
            <v>0</v>
          </cell>
          <cell r="BI152" t="str">
            <v>0</v>
          </cell>
          <cell r="BJ152" t="str">
            <v>0</v>
          </cell>
          <cell r="BK152" t="str">
            <v>0</v>
          </cell>
          <cell r="BL152" t="str">
            <v>0</v>
          </cell>
          <cell r="BM152" t="str">
            <v>0</v>
          </cell>
          <cell r="BN152" t="str">
            <v>0</v>
          </cell>
          <cell r="BO152" t="str">
            <v>0</v>
          </cell>
          <cell r="BP152" t="str">
            <v>0</v>
          </cell>
          <cell r="BQ152" t="str">
            <v>0</v>
          </cell>
          <cell r="BR152" t="str">
            <v>0</v>
          </cell>
          <cell r="BT152" t="str">
            <v>0</v>
          </cell>
          <cell r="BU152" t="str">
            <v>0</v>
          </cell>
          <cell r="BV152" t="str">
            <v>0</v>
          </cell>
          <cell r="BW152" t="str">
            <v>0</v>
          </cell>
          <cell r="BX152" t="str">
            <v>0</v>
          </cell>
          <cell r="BY152" t="str">
            <v>0</v>
          </cell>
          <cell r="BZ152" t="str">
            <v>0</v>
          </cell>
          <cell r="CA152" t="str">
            <v>0</v>
          </cell>
          <cell r="CB152" t="str">
            <v>0</v>
          </cell>
          <cell r="CC152" t="str">
            <v>0</v>
          </cell>
          <cell r="CD152" t="str">
            <v>0</v>
          </cell>
          <cell r="CE152" t="str">
            <v>0</v>
          </cell>
          <cell r="CF152" t="str">
            <v>0</v>
          </cell>
          <cell r="CH152" t="str">
            <v>0</v>
          </cell>
          <cell r="CI152" t="str">
            <v>0</v>
          </cell>
          <cell r="CJ152" t="str">
            <v>0</v>
          </cell>
          <cell r="CK152" t="str">
            <v>0</v>
          </cell>
          <cell r="CL152" t="str">
            <v>0</v>
          </cell>
          <cell r="CM152" t="str">
            <v>0</v>
          </cell>
          <cell r="CN152" t="str">
            <v>0</v>
          </cell>
          <cell r="CO152" t="str">
            <v>0</v>
          </cell>
          <cell r="CP152" t="str">
            <v>0</v>
          </cell>
          <cell r="CQ152" t="str">
            <v>0</v>
          </cell>
          <cell r="CR152" t="str">
            <v>0</v>
          </cell>
          <cell r="CS152" t="str">
            <v>0</v>
          </cell>
          <cell r="CT152" t="str">
            <v>0</v>
          </cell>
          <cell r="CV152" t="str">
            <v>0</v>
          </cell>
          <cell r="CW152" t="str">
            <v>0</v>
          </cell>
          <cell r="CX152" t="str">
            <v>0</v>
          </cell>
          <cell r="CY152" t="str">
            <v>0</v>
          </cell>
          <cell r="CZ152" t="str">
            <v>0</v>
          </cell>
          <cell r="DA152" t="str">
            <v>0</v>
          </cell>
          <cell r="DB152" t="str">
            <v>0</v>
          </cell>
          <cell r="DC152" t="str">
            <v>0</v>
          </cell>
          <cell r="DD152" t="str">
            <v>0</v>
          </cell>
          <cell r="DE152" t="str">
            <v>0</v>
          </cell>
          <cell r="DF152" t="str">
            <v>0</v>
          </cell>
          <cell r="DG152" t="str">
            <v>0</v>
          </cell>
          <cell r="DH152" t="str">
            <v>0</v>
          </cell>
          <cell r="DJ152" t="str">
            <v>0</v>
          </cell>
          <cell r="DK152" t="str">
            <v>0</v>
          </cell>
          <cell r="DL152" t="str">
            <v>0</v>
          </cell>
          <cell r="DM152" t="str">
            <v>0</v>
          </cell>
          <cell r="DN152" t="str">
            <v>0</v>
          </cell>
          <cell r="DO152" t="str">
            <v>0</v>
          </cell>
          <cell r="DP152" t="str">
            <v>0</v>
          </cell>
          <cell r="DQ152" t="str">
            <v>0</v>
          </cell>
          <cell r="DR152" t="str">
            <v>0</v>
          </cell>
          <cell r="DS152" t="str">
            <v>0</v>
          </cell>
          <cell r="DT152" t="str">
            <v>0</v>
          </cell>
          <cell r="DU152" t="str">
            <v>0</v>
          </cell>
          <cell r="DV152" t="str">
            <v>0</v>
          </cell>
        </row>
        <row r="153">
          <cell r="A153" t="str">
            <v>Other interest expense - Int on Capital Leas 4310-30158</v>
          </cell>
          <cell r="B153" t="str">
            <v>0</v>
          </cell>
          <cell r="C153" t="str">
            <v>0</v>
          </cell>
          <cell r="D153" t="str">
            <v>0</v>
          </cell>
          <cell r="E153" t="str">
            <v>0</v>
          </cell>
          <cell r="F153" t="str">
            <v>0</v>
          </cell>
          <cell r="G153" t="str">
            <v>0</v>
          </cell>
          <cell r="H153" t="str">
            <v>0</v>
          </cell>
          <cell r="I153" t="str">
            <v>0</v>
          </cell>
          <cell r="J153" t="str">
            <v>0</v>
          </cell>
          <cell r="K153" t="str">
            <v>0</v>
          </cell>
          <cell r="L153" t="str">
            <v>0</v>
          </cell>
          <cell r="M153" t="str">
            <v>0</v>
          </cell>
          <cell r="N153" t="str">
            <v>0</v>
          </cell>
          <cell r="P153" t="str">
            <v>0</v>
          </cell>
          <cell r="Q153" t="str">
            <v>0</v>
          </cell>
          <cell r="R153" t="str">
            <v>0</v>
          </cell>
          <cell r="S153" t="str">
            <v>0</v>
          </cell>
          <cell r="T153" t="str">
            <v>0</v>
          </cell>
          <cell r="U153" t="str">
            <v>0</v>
          </cell>
          <cell r="V153" t="str">
            <v>0</v>
          </cell>
          <cell r="W153" t="str">
            <v>0</v>
          </cell>
          <cell r="X153" t="str">
            <v>0</v>
          </cell>
          <cell r="Y153" t="str">
            <v>0</v>
          </cell>
          <cell r="Z153" t="str">
            <v>0</v>
          </cell>
          <cell r="AA153" t="str">
            <v>0</v>
          </cell>
          <cell r="AB153" t="str">
            <v>0</v>
          </cell>
          <cell r="AD153" t="str">
            <v>0</v>
          </cell>
          <cell r="AE153" t="str">
            <v>0</v>
          </cell>
          <cell r="AF153" t="str">
            <v>0</v>
          </cell>
          <cell r="AG153" t="str">
            <v>0</v>
          </cell>
          <cell r="AH153" t="str">
            <v>0</v>
          </cell>
          <cell r="AI153" t="str">
            <v>0</v>
          </cell>
          <cell r="AJ153" t="str">
            <v>0</v>
          </cell>
          <cell r="AK153" t="str">
            <v>0</v>
          </cell>
          <cell r="AL153" t="str">
            <v>0</v>
          </cell>
          <cell r="AM153" t="str">
            <v>0</v>
          </cell>
          <cell r="AN153" t="str">
            <v>0</v>
          </cell>
          <cell r="AO153" t="str">
            <v>0</v>
          </cell>
          <cell r="AP153" t="str">
            <v>0</v>
          </cell>
          <cell r="AR153" t="str">
            <v>0</v>
          </cell>
          <cell r="AS153" t="str">
            <v>0</v>
          </cell>
          <cell r="AT153" t="str">
            <v>0</v>
          </cell>
          <cell r="AU153" t="str">
            <v>0</v>
          </cell>
          <cell r="AV153" t="str">
            <v>0</v>
          </cell>
          <cell r="AW153" t="str">
            <v>0</v>
          </cell>
          <cell r="AX153" t="str">
            <v>0</v>
          </cell>
          <cell r="AY153" t="str">
            <v>0</v>
          </cell>
          <cell r="AZ153" t="str">
            <v>0</v>
          </cell>
          <cell r="BA153" t="str">
            <v>0</v>
          </cell>
          <cell r="BB153" t="str">
            <v>0</v>
          </cell>
          <cell r="BC153" t="str">
            <v>0</v>
          </cell>
          <cell r="BD153" t="str">
            <v>0</v>
          </cell>
          <cell r="BF153" t="str">
            <v>0</v>
          </cell>
          <cell r="BG153" t="str">
            <v>0</v>
          </cell>
          <cell r="BH153" t="str">
            <v>0</v>
          </cell>
          <cell r="BI153" t="str">
            <v>0</v>
          </cell>
          <cell r="BJ153" t="str">
            <v>0</v>
          </cell>
          <cell r="BK153" t="str">
            <v>0</v>
          </cell>
          <cell r="BL153" t="str">
            <v>0</v>
          </cell>
          <cell r="BM153" t="str">
            <v>0</v>
          </cell>
          <cell r="BN153" t="str">
            <v>0</v>
          </cell>
          <cell r="BO153" t="str">
            <v>0</v>
          </cell>
          <cell r="BP153" t="str">
            <v>0</v>
          </cell>
          <cell r="BQ153" t="str">
            <v>0</v>
          </cell>
          <cell r="BR153" t="str">
            <v>0</v>
          </cell>
          <cell r="BT153" t="str">
            <v>0</v>
          </cell>
          <cell r="BU153" t="str">
            <v>0</v>
          </cell>
          <cell r="BV153" t="str">
            <v>0</v>
          </cell>
          <cell r="BW153" t="str">
            <v>0</v>
          </cell>
          <cell r="BX153" t="str">
            <v>0</v>
          </cell>
          <cell r="BY153" t="str">
            <v>0</v>
          </cell>
          <cell r="BZ153" t="str">
            <v>0</v>
          </cell>
          <cell r="CA153" t="str">
            <v>0</v>
          </cell>
          <cell r="CB153" t="str">
            <v>0</v>
          </cell>
          <cell r="CC153" t="str">
            <v>0</v>
          </cell>
          <cell r="CD153" t="str">
            <v>0</v>
          </cell>
          <cell r="CE153" t="str">
            <v>0</v>
          </cell>
          <cell r="CF153" t="str">
            <v>0</v>
          </cell>
          <cell r="CH153" t="str">
            <v>0</v>
          </cell>
          <cell r="CI153" t="str">
            <v>0</v>
          </cell>
          <cell r="CJ153" t="str">
            <v>0</v>
          </cell>
          <cell r="CK153" t="str">
            <v>0</v>
          </cell>
          <cell r="CL153" t="str">
            <v>0</v>
          </cell>
          <cell r="CM153" t="str">
            <v>0</v>
          </cell>
          <cell r="CN153" t="str">
            <v>0</v>
          </cell>
          <cell r="CO153" t="str">
            <v>0</v>
          </cell>
          <cell r="CP153" t="str">
            <v>0</v>
          </cell>
          <cell r="CQ153" t="str">
            <v>0</v>
          </cell>
          <cell r="CR153" t="str">
            <v>0</v>
          </cell>
          <cell r="CS153" t="str">
            <v>0</v>
          </cell>
          <cell r="CT153" t="str">
            <v>0</v>
          </cell>
          <cell r="CV153" t="str">
            <v>0</v>
          </cell>
          <cell r="CW153" t="str">
            <v>0</v>
          </cell>
          <cell r="CX153" t="str">
            <v>0</v>
          </cell>
          <cell r="CY153" t="str">
            <v>0</v>
          </cell>
          <cell r="CZ153" t="str">
            <v>0</v>
          </cell>
          <cell r="DA153" t="str">
            <v>0</v>
          </cell>
          <cell r="DB153" t="str">
            <v>0</v>
          </cell>
          <cell r="DC153" t="str">
            <v>0</v>
          </cell>
          <cell r="DD153" t="str">
            <v>0</v>
          </cell>
          <cell r="DE153" t="str">
            <v>0</v>
          </cell>
          <cell r="DF153" t="str">
            <v>0</v>
          </cell>
          <cell r="DG153" t="str">
            <v>0</v>
          </cell>
          <cell r="DH153" t="str">
            <v>0</v>
          </cell>
          <cell r="DJ153" t="str">
            <v>0</v>
          </cell>
          <cell r="DK153" t="str">
            <v>0</v>
          </cell>
          <cell r="DL153" t="str">
            <v>0</v>
          </cell>
          <cell r="DM153" t="str">
            <v>0</v>
          </cell>
          <cell r="DN153" t="str">
            <v>0</v>
          </cell>
          <cell r="DO153" t="str">
            <v>0</v>
          </cell>
          <cell r="DP153" t="str">
            <v>0</v>
          </cell>
          <cell r="DQ153" t="str">
            <v>0</v>
          </cell>
          <cell r="DR153" t="str">
            <v>0</v>
          </cell>
          <cell r="DS153" t="str">
            <v>0</v>
          </cell>
          <cell r="DT153" t="str">
            <v>0</v>
          </cell>
          <cell r="DU153" t="str">
            <v>0</v>
          </cell>
          <cell r="DV153" t="str">
            <v>0</v>
          </cell>
        </row>
        <row r="154">
          <cell r="A154" t="str">
            <v>Other interest expense - LTD-Leasing 4310-30926</v>
          </cell>
          <cell r="B154" t="str">
            <v>0</v>
          </cell>
          <cell r="C154" t="str">
            <v>0</v>
          </cell>
          <cell r="D154" t="str">
            <v>0</v>
          </cell>
          <cell r="E154" t="str">
            <v>0</v>
          </cell>
          <cell r="F154" t="str">
            <v>0</v>
          </cell>
          <cell r="G154" t="str">
            <v>0</v>
          </cell>
          <cell r="H154" t="str">
            <v>0</v>
          </cell>
          <cell r="I154" t="str">
            <v>0</v>
          </cell>
          <cell r="J154" t="str">
            <v>0</v>
          </cell>
          <cell r="K154" t="str">
            <v>0</v>
          </cell>
          <cell r="L154" t="str">
            <v>0</v>
          </cell>
          <cell r="M154" t="str">
            <v>0</v>
          </cell>
          <cell r="N154" t="str">
            <v>0</v>
          </cell>
          <cell r="P154" t="str">
            <v>0</v>
          </cell>
          <cell r="Q154" t="str">
            <v>0</v>
          </cell>
          <cell r="R154" t="str">
            <v>0</v>
          </cell>
          <cell r="S154" t="str">
            <v>0</v>
          </cell>
          <cell r="T154" t="str">
            <v>0</v>
          </cell>
          <cell r="U154" t="str">
            <v>0</v>
          </cell>
          <cell r="V154" t="str">
            <v>0</v>
          </cell>
          <cell r="W154" t="str">
            <v>0</v>
          </cell>
          <cell r="X154" t="str">
            <v>0</v>
          </cell>
          <cell r="Y154" t="str">
            <v>0</v>
          </cell>
          <cell r="Z154" t="str">
            <v>0</v>
          </cell>
          <cell r="AA154" t="str">
            <v>0</v>
          </cell>
          <cell r="AB154" t="str">
            <v>0</v>
          </cell>
          <cell r="AD154" t="str">
            <v>0</v>
          </cell>
          <cell r="AE154" t="str">
            <v>0</v>
          </cell>
          <cell r="AF154" t="str">
            <v>0</v>
          </cell>
          <cell r="AG154" t="str">
            <v>0</v>
          </cell>
          <cell r="AH154" t="str">
            <v>0</v>
          </cell>
          <cell r="AI154" t="str">
            <v>0</v>
          </cell>
          <cell r="AJ154" t="str">
            <v>0</v>
          </cell>
          <cell r="AK154" t="str">
            <v>0</v>
          </cell>
          <cell r="AL154" t="str">
            <v>0</v>
          </cell>
          <cell r="AM154" t="str">
            <v>0</v>
          </cell>
          <cell r="AN154" t="str">
            <v>0</v>
          </cell>
          <cell r="AO154" t="str">
            <v>0</v>
          </cell>
          <cell r="AP154" t="str">
            <v>0</v>
          </cell>
          <cell r="AR154" t="str">
            <v>0</v>
          </cell>
          <cell r="AS154" t="str">
            <v>0</v>
          </cell>
          <cell r="AT154" t="str">
            <v>0</v>
          </cell>
          <cell r="AU154" t="str">
            <v>0</v>
          </cell>
          <cell r="AV154" t="str">
            <v>0</v>
          </cell>
          <cell r="AW154" t="str">
            <v>0</v>
          </cell>
          <cell r="AX154" t="str">
            <v>0</v>
          </cell>
          <cell r="AY154" t="str">
            <v>0</v>
          </cell>
          <cell r="AZ154" t="str">
            <v>0</v>
          </cell>
          <cell r="BA154" t="str">
            <v>0</v>
          </cell>
          <cell r="BB154" t="str">
            <v>0</v>
          </cell>
          <cell r="BC154" t="str">
            <v>0</v>
          </cell>
          <cell r="BD154" t="str">
            <v>0</v>
          </cell>
          <cell r="BF154" t="str">
            <v>0</v>
          </cell>
          <cell r="BG154" t="str">
            <v>0</v>
          </cell>
          <cell r="BH154" t="str">
            <v>0</v>
          </cell>
          <cell r="BI154" t="str">
            <v>0</v>
          </cell>
          <cell r="BJ154" t="str">
            <v>0</v>
          </cell>
          <cell r="BK154" t="str">
            <v>0</v>
          </cell>
          <cell r="BL154" t="str">
            <v>0</v>
          </cell>
          <cell r="BM154" t="str">
            <v>0</v>
          </cell>
          <cell r="BN154" t="str">
            <v>0</v>
          </cell>
          <cell r="BO154" t="str">
            <v>0</v>
          </cell>
          <cell r="BP154" t="str">
            <v>0</v>
          </cell>
          <cell r="BQ154" t="str">
            <v>0</v>
          </cell>
          <cell r="BR154" t="str">
            <v>0</v>
          </cell>
          <cell r="BT154" t="str">
            <v>0</v>
          </cell>
          <cell r="BU154" t="str">
            <v>0</v>
          </cell>
          <cell r="BV154" t="str">
            <v>0</v>
          </cell>
          <cell r="BW154" t="str">
            <v>0</v>
          </cell>
          <cell r="BX154" t="str">
            <v>0</v>
          </cell>
          <cell r="BY154" t="str">
            <v>0</v>
          </cell>
          <cell r="BZ154" t="str">
            <v>0</v>
          </cell>
          <cell r="CA154" t="str">
            <v>0</v>
          </cell>
          <cell r="CB154" t="str">
            <v>0</v>
          </cell>
          <cell r="CC154" t="str">
            <v>0</v>
          </cell>
          <cell r="CD154" t="str">
            <v>0</v>
          </cell>
          <cell r="CE154" t="str">
            <v>0</v>
          </cell>
          <cell r="CF154" t="str">
            <v>0</v>
          </cell>
          <cell r="CH154" t="str">
            <v>0</v>
          </cell>
          <cell r="CI154" t="str">
            <v>0</v>
          </cell>
          <cell r="CJ154" t="str">
            <v>0</v>
          </cell>
          <cell r="CK154" t="str">
            <v>0</v>
          </cell>
          <cell r="CL154" t="str">
            <v>0</v>
          </cell>
          <cell r="CM154" t="str">
            <v>0</v>
          </cell>
          <cell r="CN154" t="str">
            <v>0</v>
          </cell>
          <cell r="CO154" t="str">
            <v>0</v>
          </cell>
          <cell r="CP154" t="str">
            <v>0</v>
          </cell>
          <cell r="CQ154" t="str">
            <v>0</v>
          </cell>
          <cell r="CR154" t="str">
            <v>0</v>
          </cell>
          <cell r="CS154" t="str">
            <v>0</v>
          </cell>
          <cell r="CT154" t="str">
            <v>0</v>
          </cell>
          <cell r="CV154" t="str">
            <v>0</v>
          </cell>
          <cell r="CW154" t="str">
            <v>0</v>
          </cell>
          <cell r="CX154" t="str">
            <v>0</v>
          </cell>
          <cell r="CY154" t="str">
            <v>0</v>
          </cell>
          <cell r="CZ154" t="str">
            <v>0</v>
          </cell>
          <cell r="DA154" t="str">
            <v>0</v>
          </cell>
          <cell r="DB154" t="str">
            <v>0</v>
          </cell>
          <cell r="DC154" t="str">
            <v>0</v>
          </cell>
          <cell r="DD154" t="str">
            <v>0</v>
          </cell>
          <cell r="DE154" t="str">
            <v>0</v>
          </cell>
          <cell r="DF154" t="str">
            <v>0</v>
          </cell>
          <cell r="DG154" t="str">
            <v>0</v>
          </cell>
          <cell r="DH154" t="str">
            <v>0</v>
          </cell>
          <cell r="DJ154" t="str">
            <v>0</v>
          </cell>
          <cell r="DK154" t="str">
            <v>0</v>
          </cell>
          <cell r="DL154" t="str">
            <v>0</v>
          </cell>
          <cell r="DM154" t="str">
            <v>0</v>
          </cell>
          <cell r="DN154" t="str">
            <v>0</v>
          </cell>
          <cell r="DO154" t="str">
            <v>0</v>
          </cell>
          <cell r="DP154" t="str">
            <v>0</v>
          </cell>
          <cell r="DQ154" t="str">
            <v>0</v>
          </cell>
          <cell r="DR154" t="str">
            <v>0</v>
          </cell>
          <cell r="DS154" t="str">
            <v>0</v>
          </cell>
          <cell r="DT154" t="str">
            <v>0</v>
          </cell>
          <cell r="DU154" t="str">
            <v>0</v>
          </cell>
          <cell r="DV154" t="str">
            <v>0</v>
          </cell>
        </row>
        <row r="155">
          <cell r="A155" t="str">
            <v>Allowance for borrowed funds used durin - Default 4320-00000</v>
          </cell>
          <cell r="B155">
            <v>-707021</v>
          </cell>
          <cell r="C155">
            <v>-68297</v>
          </cell>
          <cell r="D155">
            <v>-64735</v>
          </cell>
          <cell r="E155">
            <v>-28552</v>
          </cell>
          <cell r="F155">
            <v>-34502</v>
          </cell>
          <cell r="G155">
            <v>-42055</v>
          </cell>
          <cell r="H155">
            <v>-52005</v>
          </cell>
          <cell r="I155">
            <v>-55418</v>
          </cell>
          <cell r="J155">
            <v>-64097</v>
          </cell>
          <cell r="K155">
            <v>-74340</v>
          </cell>
          <cell r="L155">
            <v>-74340</v>
          </cell>
          <cell r="M155">
            <v>-74340</v>
          </cell>
          <cell r="N155">
            <v>-74340</v>
          </cell>
          <cell r="P155">
            <v>-217053.79</v>
          </cell>
          <cell r="Q155">
            <v>-9626.6200000000008</v>
          </cell>
          <cell r="R155">
            <v>-12977.98</v>
          </cell>
          <cell r="S155">
            <v>-14645.4</v>
          </cell>
          <cell r="T155">
            <v>-16908.12</v>
          </cell>
          <cell r="U155">
            <v>-19258.53</v>
          </cell>
          <cell r="V155">
            <v>-21885.16</v>
          </cell>
          <cell r="W155">
            <v>-21640.42</v>
          </cell>
          <cell r="X155">
            <v>-24263.02</v>
          </cell>
          <cell r="Y155">
            <v>-15964.31</v>
          </cell>
          <cell r="Z155">
            <v>-19961.41</v>
          </cell>
          <cell r="AA155">
            <v>-19961.41</v>
          </cell>
          <cell r="AB155">
            <v>-19961.41</v>
          </cell>
          <cell r="AD155" t="str">
            <v>0</v>
          </cell>
          <cell r="AE155" t="str">
            <v>0</v>
          </cell>
          <cell r="AF155" t="str">
            <v>0</v>
          </cell>
          <cell r="AG155" t="str">
            <v>0</v>
          </cell>
          <cell r="AH155" t="str">
            <v>0</v>
          </cell>
          <cell r="AI155" t="str">
            <v>0</v>
          </cell>
          <cell r="AJ155" t="str">
            <v>0</v>
          </cell>
          <cell r="AK155" t="str">
            <v>0</v>
          </cell>
          <cell r="AL155" t="str">
            <v>0</v>
          </cell>
          <cell r="AM155" t="str">
            <v>0</v>
          </cell>
          <cell r="AN155" t="str">
            <v>0</v>
          </cell>
          <cell r="AO155" t="str">
            <v>0</v>
          </cell>
          <cell r="AP155" t="str">
            <v>0</v>
          </cell>
          <cell r="AR155">
            <v>-1407900</v>
          </cell>
          <cell r="AS155">
            <v>-84950</v>
          </cell>
          <cell r="AT155">
            <v>-84950</v>
          </cell>
          <cell r="AU155">
            <v>-84950</v>
          </cell>
          <cell r="AV155">
            <v>-84950</v>
          </cell>
          <cell r="AW155">
            <v>-84950</v>
          </cell>
          <cell r="AX155">
            <v>-84950</v>
          </cell>
          <cell r="AY155">
            <v>-103450</v>
          </cell>
          <cell r="AZ155">
            <v>-121950</v>
          </cell>
          <cell r="BA155">
            <v>-140450</v>
          </cell>
          <cell r="BB155">
            <v>-158950</v>
          </cell>
          <cell r="BC155">
            <v>-177450</v>
          </cell>
          <cell r="BD155">
            <v>-195950</v>
          </cell>
          <cell r="BF155" t="str">
            <v>0</v>
          </cell>
          <cell r="BG155" t="str">
            <v>0</v>
          </cell>
          <cell r="BH155" t="str">
            <v>0</v>
          </cell>
          <cell r="BI155" t="str">
            <v>0</v>
          </cell>
          <cell r="BJ155" t="str">
            <v>0</v>
          </cell>
          <cell r="BK155" t="str">
            <v>0</v>
          </cell>
          <cell r="BL155" t="str">
            <v>0</v>
          </cell>
          <cell r="BM155" t="str">
            <v>0</v>
          </cell>
          <cell r="BN155" t="str">
            <v>0</v>
          </cell>
          <cell r="BO155" t="str">
            <v>0</v>
          </cell>
          <cell r="BP155" t="str">
            <v>0</v>
          </cell>
          <cell r="BQ155" t="str">
            <v>0</v>
          </cell>
          <cell r="BR155" t="str">
            <v>0</v>
          </cell>
          <cell r="BT155" t="str">
            <v>0</v>
          </cell>
          <cell r="BU155" t="str">
            <v>0</v>
          </cell>
          <cell r="BV155" t="str">
            <v>0</v>
          </cell>
          <cell r="BW155" t="str">
            <v>0</v>
          </cell>
          <cell r="BX155" t="str">
            <v>0</v>
          </cell>
          <cell r="BY155" t="str">
            <v>0</v>
          </cell>
          <cell r="BZ155" t="str">
            <v>0</v>
          </cell>
          <cell r="CA155" t="str">
            <v>0</v>
          </cell>
          <cell r="CB155" t="str">
            <v>0</v>
          </cell>
          <cell r="CC155" t="str">
            <v>0</v>
          </cell>
          <cell r="CD155" t="str">
            <v>0</v>
          </cell>
          <cell r="CE155" t="str">
            <v>0</v>
          </cell>
          <cell r="CF155" t="str">
            <v>0</v>
          </cell>
          <cell r="CH155" t="str">
            <v>0</v>
          </cell>
          <cell r="CI155" t="str">
            <v>0</v>
          </cell>
          <cell r="CJ155" t="str">
            <v>0</v>
          </cell>
          <cell r="CK155" t="str">
            <v>0</v>
          </cell>
          <cell r="CL155" t="str">
            <v>0</v>
          </cell>
          <cell r="CM155" t="str">
            <v>0</v>
          </cell>
          <cell r="CN155" t="str">
            <v>0</v>
          </cell>
          <cell r="CO155" t="str">
            <v>0</v>
          </cell>
          <cell r="CP155" t="str">
            <v>0</v>
          </cell>
          <cell r="CQ155" t="str">
            <v>0</v>
          </cell>
          <cell r="CR155" t="str">
            <v>0</v>
          </cell>
          <cell r="CS155" t="str">
            <v>0</v>
          </cell>
          <cell r="CT155" t="str">
            <v>0</v>
          </cell>
          <cell r="CV155" t="str">
            <v>0</v>
          </cell>
          <cell r="CW155" t="str">
            <v>0</v>
          </cell>
          <cell r="CX155" t="str">
            <v>0</v>
          </cell>
          <cell r="CY155" t="str">
            <v>0</v>
          </cell>
          <cell r="CZ155" t="str">
            <v>0</v>
          </cell>
          <cell r="DA155" t="str">
            <v>0</v>
          </cell>
          <cell r="DB155" t="str">
            <v>0</v>
          </cell>
          <cell r="DC155" t="str">
            <v>0</v>
          </cell>
          <cell r="DD155" t="str">
            <v>0</v>
          </cell>
          <cell r="DE155" t="str">
            <v>0</v>
          </cell>
          <cell r="DF155" t="str">
            <v>0</v>
          </cell>
          <cell r="DG155" t="str">
            <v>0</v>
          </cell>
          <cell r="DH155" t="str">
            <v>0</v>
          </cell>
          <cell r="DJ155" t="str">
            <v>0</v>
          </cell>
          <cell r="DK155" t="str">
            <v>0</v>
          </cell>
          <cell r="DL155" t="str">
            <v>0</v>
          </cell>
          <cell r="DM155" t="str">
            <v>0</v>
          </cell>
          <cell r="DN155" t="str">
            <v>0</v>
          </cell>
          <cell r="DO155" t="str">
            <v>0</v>
          </cell>
          <cell r="DP155" t="str">
            <v>0</v>
          </cell>
          <cell r="DQ155" t="str">
            <v>0</v>
          </cell>
          <cell r="DR155" t="str">
            <v>0</v>
          </cell>
          <cell r="DS155" t="str">
            <v>0</v>
          </cell>
          <cell r="DT155" t="str">
            <v>0</v>
          </cell>
          <cell r="DU155" t="str">
            <v>0</v>
          </cell>
          <cell r="DV155" t="str">
            <v>0</v>
          </cell>
        </row>
        <row r="156">
          <cell r="A156" t="str">
            <v>Total ShortTerm</v>
          </cell>
          <cell r="B156">
            <v>8075916</v>
          </cell>
          <cell r="C156">
            <v>650184</v>
          </cell>
          <cell r="D156">
            <v>674207</v>
          </cell>
          <cell r="E156">
            <v>792081</v>
          </cell>
          <cell r="F156">
            <v>776749</v>
          </cell>
          <cell r="G156">
            <v>662278</v>
          </cell>
          <cell r="H156">
            <v>573295</v>
          </cell>
          <cell r="I156">
            <v>506447</v>
          </cell>
          <cell r="J156">
            <v>568158</v>
          </cell>
          <cell r="K156">
            <v>617438</v>
          </cell>
          <cell r="L156">
            <v>674308</v>
          </cell>
          <cell r="M156">
            <v>776655</v>
          </cell>
          <cell r="N156">
            <v>804116</v>
          </cell>
          <cell r="P156">
            <v>1876913.39</v>
          </cell>
          <cell r="Q156">
            <v>162154.29</v>
          </cell>
          <cell r="R156">
            <v>162941.31999999998</v>
          </cell>
          <cell r="S156">
            <v>177796.25</v>
          </cell>
          <cell r="T156">
            <v>173636.03</v>
          </cell>
          <cell r="U156">
            <v>149660.81</v>
          </cell>
          <cell r="V156">
            <v>131049.28</v>
          </cell>
          <cell r="W156">
            <v>118463.93000000001</v>
          </cell>
          <cell r="X156">
            <v>130078.17</v>
          </cell>
          <cell r="Y156">
            <v>150415.72</v>
          </cell>
          <cell r="Z156">
            <v>157920.98000000001</v>
          </cell>
          <cell r="AA156">
            <v>178621.16</v>
          </cell>
          <cell r="AB156">
            <v>184175.44999999998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R156">
            <v>2140129</v>
          </cell>
          <cell r="AS156">
            <v>202842</v>
          </cell>
          <cell r="AT156">
            <v>213691</v>
          </cell>
          <cell r="AU156">
            <v>257005</v>
          </cell>
          <cell r="AV156">
            <v>252030</v>
          </cell>
          <cell r="AW156">
            <v>195341</v>
          </cell>
          <cell r="AX156">
            <v>162506</v>
          </cell>
          <cell r="AY156">
            <v>101302</v>
          </cell>
          <cell r="AZ156">
            <v>120124</v>
          </cell>
          <cell r="BA156">
            <v>133184</v>
          </cell>
          <cell r="BB156">
            <v>144837</v>
          </cell>
          <cell r="BC156">
            <v>180603</v>
          </cell>
          <cell r="BD156">
            <v>176664</v>
          </cell>
          <cell r="BF156">
            <v>7210055</v>
          </cell>
          <cell r="BG156">
            <v>545059</v>
          </cell>
          <cell r="BH156">
            <v>407934</v>
          </cell>
          <cell r="BI156">
            <v>380919</v>
          </cell>
          <cell r="BJ156">
            <v>398011</v>
          </cell>
          <cell r="BK156">
            <v>385227</v>
          </cell>
          <cell r="BL156">
            <v>453037</v>
          </cell>
          <cell r="BM156">
            <v>562504</v>
          </cell>
          <cell r="BN156">
            <v>795580</v>
          </cell>
          <cell r="BO156">
            <v>915014</v>
          </cell>
          <cell r="BP156">
            <v>899876</v>
          </cell>
          <cell r="BQ156">
            <v>811578</v>
          </cell>
          <cell r="BR156">
            <v>655316</v>
          </cell>
          <cell r="BT156">
            <v>2524332</v>
          </cell>
          <cell r="BU156">
            <v>159085</v>
          </cell>
          <cell r="BV156">
            <v>177056</v>
          </cell>
          <cell r="BW156">
            <v>262483</v>
          </cell>
          <cell r="BX156">
            <v>183190</v>
          </cell>
          <cell r="BY156">
            <v>165752</v>
          </cell>
          <cell r="BZ156">
            <v>171913</v>
          </cell>
          <cell r="CA156">
            <v>176635</v>
          </cell>
          <cell r="CB156">
            <v>241141</v>
          </cell>
          <cell r="CC156">
            <v>242196</v>
          </cell>
          <cell r="CD156">
            <v>213178</v>
          </cell>
          <cell r="CE156">
            <v>246299</v>
          </cell>
          <cell r="CF156">
            <v>285404</v>
          </cell>
          <cell r="CH156">
            <v>-216330</v>
          </cell>
          <cell r="CI156">
            <v>-20442</v>
          </cell>
          <cell r="CJ156">
            <v>-18311</v>
          </cell>
          <cell r="CK156">
            <v>-693</v>
          </cell>
          <cell r="CL156">
            <v>0</v>
          </cell>
          <cell r="CM156">
            <v>0</v>
          </cell>
          <cell r="CN156">
            <v>0</v>
          </cell>
          <cell r="CO156">
            <v>-55969</v>
          </cell>
          <cell r="CP156">
            <v>-43848</v>
          </cell>
          <cell r="CQ156">
            <v>-1268</v>
          </cell>
          <cell r="CR156">
            <v>-23838</v>
          </cell>
          <cell r="CS156">
            <v>-51961</v>
          </cell>
          <cell r="CT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J156">
            <v>-16544124</v>
          </cell>
          <cell r="DK156">
            <v>-1124755</v>
          </cell>
          <cell r="DL156">
            <v>-924425</v>
          </cell>
          <cell r="DM156">
            <v>-997148</v>
          </cell>
          <cell r="DN156">
            <v>-957823</v>
          </cell>
          <cell r="DO156">
            <v>-983634</v>
          </cell>
          <cell r="DP156">
            <v>-1132519</v>
          </cell>
          <cell r="DQ156">
            <v>-1352169</v>
          </cell>
          <cell r="DR156">
            <v>-1793213</v>
          </cell>
          <cell r="DS156">
            <v>-1979542</v>
          </cell>
          <cell r="DT156">
            <v>-1900205</v>
          </cell>
          <cell r="DU156">
            <v>-1785575</v>
          </cell>
          <cell r="DV156">
            <v>-1613116</v>
          </cell>
        </row>
        <row r="157">
          <cell r="A157" t="str">
            <v>Short Term Interest Expenses</v>
          </cell>
          <cell r="B157">
            <v>8075916</v>
          </cell>
          <cell r="C157">
            <v>650184</v>
          </cell>
          <cell r="D157">
            <v>674207</v>
          </cell>
          <cell r="E157">
            <v>792081</v>
          </cell>
          <cell r="F157">
            <v>776749</v>
          </cell>
          <cell r="G157">
            <v>662278</v>
          </cell>
          <cell r="H157">
            <v>573295</v>
          </cell>
          <cell r="I157">
            <v>506447</v>
          </cell>
          <cell r="J157">
            <v>568158</v>
          </cell>
          <cell r="K157">
            <v>617438</v>
          </cell>
          <cell r="L157">
            <v>674308</v>
          </cell>
          <cell r="M157">
            <v>776655</v>
          </cell>
          <cell r="N157">
            <v>804116</v>
          </cell>
          <cell r="P157">
            <v>1876913.39</v>
          </cell>
          <cell r="Q157">
            <v>162154.29</v>
          </cell>
          <cell r="R157">
            <v>162941.32</v>
          </cell>
          <cell r="S157">
            <v>177796.25</v>
          </cell>
          <cell r="T157">
            <v>173636.03</v>
          </cell>
          <cell r="U157">
            <v>149660.81</v>
          </cell>
          <cell r="V157">
            <v>131049.28</v>
          </cell>
          <cell r="W157">
            <v>118463.93</v>
          </cell>
          <cell r="X157">
            <v>130078.17</v>
          </cell>
          <cell r="Y157">
            <v>150415.72</v>
          </cell>
          <cell r="Z157">
            <v>157920.98000000001</v>
          </cell>
          <cell r="AA157">
            <v>178621.16</v>
          </cell>
          <cell r="AB157">
            <v>184175.45</v>
          </cell>
          <cell r="AD157" t="str">
            <v>0</v>
          </cell>
          <cell r="AE157" t="str">
            <v>0</v>
          </cell>
          <cell r="AF157" t="str">
            <v>0</v>
          </cell>
          <cell r="AG157" t="str">
            <v>0</v>
          </cell>
          <cell r="AH157" t="str">
            <v>0</v>
          </cell>
          <cell r="AI157" t="str">
            <v>0</v>
          </cell>
          <cell r="AJ157" t="str">
            <v>0</v>
          </cell>
          <cell r="AK157" t="str">
            <v>0</v>
          </cell>
          <cell r="AL157" t="str">
            <v>0</v>
          </cell>
          <cell r="AM157" t="str">
            <v>0</v>
          </cell>
          <cell r="AN157" t="str">
            <v>0</v>
          </cell>
          <cell r="AO157" t="str">
            <v>0</v>
          </cell>
          <cell r="AP157" t="str">
            <v>0</v>
          </cell>
          <cell r="AR157">
            <v>2140129</v>
          </cell>
          <cell r="AS157">
            <v>202842</v>
          </cell>
          <cell r="AT157">
            <v>213691</v>
          </cell>
          <cell r="AU157">
            <v>257005</v>
          </cell>
          <cell r="AV157">
            <v>252030</v>
          </cell>
          <cell r="AW157">
            <v>195341</v>
          </cell>
          <cell r="AX157">
            <v>162506</v>
          </cell>
          <cell r="AY157">
            <v>101302</v>
          </cell>
          <cell r="AZ157">
            <v>120124</v>
          </cell>
          <cell r="BA157">
            <v>133184</v>
          </cell>
          <cell r="BB157">
            <v>144837</v>
          </cell>
          <cell r="BC157">
            <v>180603</v>
          </cell>
          <cell r="BD157">
            <v>176664</v>
          </cell>
          <cell r="BF157">
            <v>7210055</v>
          </cell>
          <cell r="BG157">
            <v>545059</v>
          </cell>
          <cell r="BH157">
            <v>407934</v>
          </cell>
          <cell r="BI157">
            <v>380919</v>
          </cell>
          <cell r="BJ157">
            <v>398011</v>
          </cell>
          <cell r="BK157">
            <v>385227</v>
          </cell>
          <cell r="BL157">
            <v>453037</v>
          </cell>
          <cell r="BM157">
            <v>562504</v>
          </cell>
          <cell r="BN157">
            <v>795580</v>
          </cell>
          <cell r="BO157">
            <v>915014</v>
          </cell>
          <cell r="BP157">
            <v>899876</v>
          </cell>
          <cell r="BQ157">
            <v>811578</v>
          </cell>
          <cell r="BR157">
            <v>655316</v>
          </cell>
          <cell r="BT157">
            <v>2524332</v>
          </cell>
          <cell r="BU157">
            <v>159085</v>
          </cell>
          <cell r="BV157">
            <v>177056</v>
          </cell>
          <cell r="BW157">
            <v>262483</v>
          </cell>
          <cell r="BX157">
            <v>183190</v>
          </cell>
          <cell r="BY157">
            <v>165752</v>
          </cell>
          <cell r="BZ157">
            <v>171913</v>
          </cell>
          <cell r="CA157">
            <v>176635</v>
          </cell>
          <cell r="CB157">
            <v>241141</v>
          </cell>
          <cell r="CC157">
            <v>242196</v>
          </cell>
          <cell r="CD157">
            <v>213178</v>
          </cell>
          <cell r="CE157">
            <v>246299</v>
          </cell>
          <cell r="CF157">
            <v>285404</v>
          </cell>
          <cell r="CH157">
            <v>-216330</v>
          </cell>
          <cell r="CI157">
            <v>-20442</v>
          </cell>
          <cell r="CJ157">
            <v>-18311</v>
          </cell>
          <cell r="CK157">
            <v>-693</v>
          </cell>
          <cell r="CL157">
            <v>0</v>
          </cell>
          <cell r="CM157">
            <v>0</v>
          </cell>
          <cell r="CN157">
            <v>0</v>
          </cell>
          <cell r="CO157">
            <v>-55969</v>
          </cell>
          <cell r="CP157">
            <v>-43848</v>
          </cell>
          <cell r="CQ157">
            <v>-1268</v>
          </cell>
          <cell r="CR157">
            <v>-23838</v>
          </cell>
          <cell r="CS157">
            <v>-51961</v>
          </cell>
          <cell r="CT157">
            <v>0</v>
          </cell>
          <cell r="CV157" t="str">
            <v>0</v>
          </cell>
          <cell r="CW157" t="str">
            <v>0</v>
          </cell>
          <cell r="CX157" t="str">
            <v>0</v>
          </cell>
          <cell r="CY157" t="str">
            <v>0</v>
          </cell>
          <cell r="CZ157" t="str">
            <v>0</v>
          </cell>
          <cell r="DA157" t="str">
            <v>0</v>
          </cell>
          <cell r="DB157" t="str">
            <v>0</v>
          </cell>
          <cell r="DC157" t="str">
            <v>0</v>
          </cell>
          <cell r="DD157" t="str">
            <v>0</v>
          </cell>
          <cell r="DE157" t="str">
            <v>0</v>
          </cell>
          <cell r="DF157" t="str">
            <v>0</v>
          </cell>
          <cell r="DG157" t="str">
            <v>0</v>
          </cell>
          <cell r="DH157" t="str">
            <v>0</v>
          </cell>
          <cell r="DJ157">
            <v>-16544124</v>
          </cell>
          <cell r="DK157">
            <v>-1124755</v>
          </cell>
          <cell r="DL157">
            <v>-924425</v>
          </cell>
          <cell r="DM157">
            <v>-997148</v>
          </cell>
          <cell r="DN157">
            <v>-957823</v>
          </cell>
          <cell r="DO157">
            <v>-983634</v>
          </cell>
          <cell r="DP157">
            <v>-1132519</v>
          </cell>
          <cell r="DQ157">
            <v>-1352169</v>
          </cell>
          <cell r="DR157">
            <v>-1793213</v>
          </cell>
          <cell r="DS157">
            <v>-1979542</v>
          </cell>
          <cell r="DT157">
            <v>-1900205</v>
          </cell>
          <cell r="DU157">
            <v>-1785575</v>
          </cell>
          <cell r="DV157">
            <v>-1613116</v>
          </cell>
        </row>
        <row r="158">
          <cell r="A158" t="str">
            <v>Check ST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</row>
        <row r="159">
          <cell r="A159" t="str">
            <v>ShortTerm Interest Expenses</v>
          </cell>
          <cell r="B159">
            <v>6674537</v>
          </cell>
          <cell r="C159">
            <v>542781</v>
          </cell>
          <cell r="D159">
            <v>563242</v>
          </cell>
          <cell r="E159">
            <v>644933</v>
          </cell>
          <cell r="F159">
            <v>635551</v>
          </cell>
          <cell r="G159">
            <v>528633</v>
          </cell>
          <cell r="H159">
            <v>449600</v>
          </cell>
          <cell r="I159">
            <v>386165</v>
          </cell>
          <cell r="J159">
            <v>456555</v>
          </cell>
          <cell r="K159">
            <v>516078</v>
          </cell>
          <cell r="L159">
            <v>572948</v>
          </cell>
          <cell r="M159">
            <v>675295</v>
          </cell>
          <cell r="N159">
            <v>702756</v>
          </cell>
          <cell r="P159">
            <v>1349967.18</v>
          </cell>
          <cell r="Q159">
            <v>109780.91</v>
          </cell>
          <cell r="R159">
            <v>113919.3</v>
          </cell>
          <cell r="S159">
            <v>130441.65</v>
          </cell>
          <cell r="T159">
            <v>128544.15</v>
          </cell>
          <cell r="U159">
            <v>106919.34</v>
          </cell>
          <cell r="V159">
            <v>90934.44</v>
          </cell>
          <cell r="W159">
            <v>78104.350000000006</v>
          </cell>
          <cell r="X159">
            <v>92341.19</v>
          </cell>
          <cell r="Y159">
            <v>104380.03</v>
          </cell>
          <cell r="Z159">
            <v>115882.39</v>
          </cell>
          <cell r="AA159">
            <v>136582.57</v>
          </cell>
          <cell r="AB159">
            <v>142136.85999999999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R159">
            <v>3538959</v>
          </cell>
          <cell r="AS159">
            <v>287792</v>
          </cell>
          <cell r="AT159">
            <v>298641</v>
          </cell>
          <cell r="AU159">
            <v>341955</v>
          </cell>
          <cell r="AV159">
            <v>336980</v>
          </cell>
          <cell r="AW159">
            <v>280291</v>
          </cell>
          <cell r="AX159">
            <v>238386</v>
          </cell>
          <cell r="AY159">
            <v>204752</v>
          </cell>
          <cell r="AZ159">
            <v>242074</v>
          </cell>
          <cell r="BA159">
            <v>273634</v>
          </cell>
          <cell r="BB159">
            <v>303787</v>
          </cell>
          <cell r="BC159">
            <v>358053</v>
          </cell>
          <cell r="BD159">
            <v>372614</v>
          </cell>
          <cell r="BF159">
            <v>7210055</v>
          </cell>
          <cell r="BG159">
            <v>545059</v>
          </cell>
          <cell r="BH159">
            <v>407934</v>
          </cell>
          <cell r="BI159">
            <v>380919</v>
          </cell>
          <cell r="BJ159">
            <v>398011</v>
          </cell>
          <cell r="BK159">
            <v>385227</v>
          </cell>
          <cell r="BL159">
            <v>453037</v>
          </cell>
          <cell r="BM159">
            <v>562504</v>
          </cell>
          <cell r="BN159">
            <v>795580</v>
          </cell>
          <cell r="BO159">
            <v>915014</v>
          </cell>
          <cell r="BP159">
            <v>899876</v>
          </cell>
          <cell r="BQ159">
            <v>811578</v>
          </cell>
          <cell r="BR159">
            <v>655316</v>
          </cell>
          <cell r="BT159">
            <v>2524332</v>
          </cell>
          <cell r="BU159">
            <v>159085</v>
          </cell>
          <cell r="BV159">
            <v>177056</v>
          </cell>
          <cell r="BW159">
            <v>262483</v>
          </cell>
          <cell r="BX159">
            <v>183190</v>
          </cell>
          <cell r="BY159">
            <v>165752</v>
          </cell>
          <cell r="BZ159">
            <v>171913</v>
          </cell>
          <cell r="CA159">
            <v>176635</v>
          </cell>
          <cell r="CB159">
            <v>241141</v>
          </cell>
          <cell r="CC159">
            <v>242196</v>
          </cell>
          <cell r="CD159">
            <v>213178</v>
          </cell>
          <cell r="CE159">
            <v>246299</v>
          </cell>
          <cell r="CF159">
            <v>285404</v>
          </cell>
          <cell r="CH159">
            <v>-216330</v>
          </cell>
          <cell r="CI159">
            <v>-20442</v>
          </cell>
          <cell r="CJ159">
            <v>-18311</v>
          </cell>
          <cell r="CK159">
            <v>-693</v>
          </cell>
          <cell r="CL159">
            <v>0</v>
          </cell>
          <cell r="CM159">
            <v>0</v>
          </cell>
          <cell r="CN159">
            <v>0</v>
          </cell>
          <cell r="CO159">
            <v>-55969</v>
          </cell>
          <cell r="CP159">
            <v>-43848</v>
          </cell>
          <cell r="CQ159">
            <v>-1268</v>
          </cell>
          <cell r="CR159">
            <v>-23838</v>
          </cell>
          <cell r="CS159">
            <v>-51961</v>
          </cell>
          <cell r="CT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J159">
            <v>-16544124</v>
          </cell>
          <cell r="DK159">
            <v>-1124755</v>
          </cell>
          <cell r="DL159">
            <v>-924425</v>
          </cell>
          <cell r="DM159">
            <v>-997148</v>
          </cell>
          <cell r="DN159">
            <v>-957823</v>
          </cell>
          <cell r="DO159">
            <v>-983634</v>
          </cell>
          <cell r="DP159">
            <v>-1132519</v>
          </cell>
          <cell r="DQ159">
            <v>-1352169</v>
          </cell>
          <cell r="DR159">
            <v>-1793213</v>
          </cell>
          <cell r="DS159">
            <v>-1979542</v>
          </cell>
          <cell r="DT159">
            <v>-1900205</v>
          </cell>
          <cell r="DU159">
            <v>-1785575</v>
          </cell>
          <cell r="DV159">
            <v>-1613116</v>
          </cell>
        </row>
        <row r="160">
          <cell r="A160" t="str">
            <v>ShortTerm Interest - Div. Other</v>
          </cell>
          <cell r="B160">
            <v>1401379</v>
          </cell>
          <cell r="C160">
            <v>107403</v>
          </cell>
          <cell r="D160">
            <v>110965</v>
          </cell>
          <cell r="E160">
            <v>147148</v>
          </cell>
          <cell r="F160">
            <v>141198</v>
          </cell>
          <cell r="G160">
            <v>133645</v>
          </cell>
          <cell r="H160">
            <v>123695</v>
          </cell>
          <cell r="I160">
            <v>120282</v>
          </cell>
          <cell r="J160">
            <v>111603</v>
          </cell>
          <cell r="K160">
            <v>101360</v>
          </cell>
          <cell r="L160">
            <v>101360</v>
          </cell>
          <cell r="M160">
            <v>101360</v>
          </cell>
          <cell r="N160">
            <v>101360</v>
          </cell>
          <cell r="P160">
            <v>526946.21</v>
          </cell>
          <cell r="Q160">
            <v>52373.380000000005</v>
          </cell>
          <cell r="R160">
            <v>49022.020000000004</v>
          </cell>
          <cell r="S160">
            <v>47354.600000000006</v>
          </cell>
          <cell r="T160">
            <v>45091.880000000005</v>
          </cell>
          <cell r="U160">
            <v>42741.47</v>
          </cell>
          <cell r="V160">
            <v>40114.839999999997</v>
          </cell>
          <cell r="W160">
            <v>40359.579999999987</v>
          </cell>
          <cell r="X160">
            <v>37736.979999999996</v>
          </cell>
          <cell r="Y160">
            <v>46035.69</v>
          </cell>
          <cell r="Z160">
            <v>42038.590000000011</v>
          </cell>
          <cell r="AA160">
            <v>42038.59</v>
          </cell>
          <cell r="AB160">
            <v>42038.590000000026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R160">
            <v>-1398830</v>
          </cell>
          <cell r="AS160">
            <v>-84950</v>
          </cell>
          <cell r="AT160">
            <v>-84950</v>
          </cell>
          <cell r="AU160">
            <v>-84950</v>
          </cell>
          <cell r="AV160">
            <v>-84950</v>
          </cell>
          <cell r="AW160">
            <v>-84950</v>
          </cell>
          <cell r="AX160">
            <v>-75880</v>
          </cell>
          <cell r="AY160">
            <v>-103450</v>
          </cell>
          <cell r="AZ160">
            <v>-121950</v>
          </cell>
          <cell r="BA160">
            <v>-140450</v>
          </cell>
          <cell r="BB160">
            <v>-158950</v>
          </cell>
          <cell r="BC160">
            <v>-177450</v>
          </cell>
          <cell r="BD160">
            <v>-195950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</row>
        <row r="161">
          <cell r="A161" t="str">
            <v>Total Interest Expense</v>
          </cell>
          <cell r="B161">
            <v>56134860.239999995</v>
          </cell>
          <cell r="C161">
            <v>4655096.0199999996</v>
          </cell>
          <cell r="D161">
            <v>4679119.0199999996</v>
          </cell>
          <cell r="E161">
            <v>4796993.0199999996</v>
          </cell>
          <cell r="F161">
            <v>4781661.0199999996</v>
          </cell>
          <cell r="G161">
            <v>4667190.0199999996</v>
          </cell>
          <cell r="H161">
            <v>4578207.0199999996</v>
          </cell>
          <cell r="I161">
            <v>4511359.0199999996</v>
          </cell>
          <cell r="J161">
            <v>4573070.0199999996</v>
          </cell>
          <cell r="K161">
            <v>4622350.0199999996</v>
          </cell>
          <cell r="L161">
            <v>4679220.0199999996</v>
          </cell>
          <cell r="M161">
            <v>4781567.0199999996</v>
          </cell>
          <cell r="N161">
            <v>4809028.0199999996</v>
          </cell>
          <cell r="P161">
            <v>11597135.029999999</v>
          </cell>
          <cell r="Q161">
            <v>972172.76</v>
          </cell>
          <cell r="R161">
            <v>972959.79</v>
          </cell>
          <cell r="S161">
            <v>987814.72</v>
          </cell>
          <cell r="T161">
            <v>983654.5</v>
          </cell>
          <cell r="U161">
            <v>959679.28</v>
          </cell>
          <cell r="V161">
            <v>941067.75</v>
          </cell>
          <cell r="W161">
            <v>928482.4</v>
          </cell>
          <cell r="X161">
            <v>940096.64</v>
          </cell>
          <cell r="Y161">
            <v>960434.19</v>
          </cell>
          <cell r="Z161">
            <v>967939.45</v>
          </cell>
          <cell r="AA161">
            <v>988639.63</v>
          </cell>
          <cell r="AB161">
            <v>994193.92000000004</v>
          </cell>
          <cell r="AD161" t="str">
            <v>0</v>
          </cell>
          <cell r="AE161" t="str">
            <v>0</v>
          </cell>
          <cell r="AF161" t="str">
            <v>0</v>
          </cell>
          <cell r="AG161" t="str">
            <v>0</v>
          </cell>
          <cell r="AH161" t="str">
            <v>0</v>
          </cell>
          <cell r="AI161" t="str">
            <v>0</v>
          </cell>
          <cell r="AJ161" t="str">
            <v>0</v>
          </cell>
          <cell r="AK161" t="str">
            <v>0</v>
          </cell>
          <cell r="AL161" t="str">
            <v>0</v>
          </cell>
          <cell r="AM161" t="str">
            <v>0</v>
          </cell>
          <cell r="AN161" t="str">
            <v>0</v>
          </cell>
          <cell r="AO161" t="str">
            <v>0</v>
          </cell>
          <cell r="AP161" t="str">
            <v>0</v>
          </cell>
          <cell r="AR161">
            <v>27621825.52</v>
          </cell>
          <cell r="AS161">
            <v>2326316.71</v>
          </cell>
          <cell r="AT161">
            <v>2337165.71</v>
          </cell>
          <cell r="AU161">
            <v>2380479.71</v>
          </cell>
          <cell r="AV161">
            <v>2375504.71</v>
          </cell>
          <cell r="AW161">
            <v>2318815.71</v>
          </cell>
          <cell r="AX161">
            <v>2285980.71</v>
          </cell>
          <cell r="AY161">
            <v>2224776.71</v>
          </cell>
          <cell r="AZ161">
            <v>2243598.71</v>
          </cell>
          <cell r="BA161">
            <v>2256658.71</v>
          </cell>
          <cell r="BB161">
            <v>2268311.71</v>
          </cell>
          <cell r="BC161">
            <v>2304077.71</v>
          </cell>
          <cell r="BD161">
            <v>2300138.71</v>
          </cell>
          <cell r="BF161">
            <v>7210055</v>
          </cell>
          <cell r="BG161">
            <v>545059</v>
          </cell>
          <cell r="BH161">
            <v>407934</v>
          </cell>
          <cell r="BI161">
            <v>380919</v>
          </cell>
          <cell r="BJ161">
            <v>398011</v>
          </cell>
          <cell r="BK161">
            <v>385227</v>
          </cell>
          <cell r="BL161">
            <v>453037</v>
          </cell>
          <cell r="BM161">
            <v>562504</v>
          </cell>
          <cell r="BN161">
            <v>795580</v>
          </cell>
          <cell r="BO161">
            <v>915014</v>
          </cell>
          <cell r="BP161">
            <v>899876</v>
          </cell>
          <cell r="BQ161">
            <v>811578</v>
          </cell>
          <cell r="BR161">
            <v>655316</v>
          </cell>
          <cell r="BT161">
            <v>2582461</v>
          </cell>
          <cell r="BU161">
            <v>166277</v>
          </cell>
          <cell r="BV161">
            <v>183842</v>
          </cell>
          <cell r="BW161">
            <v>268861</v>
          </cell>
          <cell r="BX161">
            <v>188727</v>
          </cell>
          <cell r="BY161">
            <v>170877</v>
          </cell>
          <cell r="BZ161">
            <v>176625</v>
          </cell>
          <cell r="CA161">
            <v>180932</v>
          </cell>
          <cell r="CB161">
            <v>245020</v>
          </cell>
          <cell r="CC161">
            <v>246075</v>
          </cell>
          <cell r="CD161">
            <v>216626</v>
          </cell>
          <cell r="CE161">
            <v>249747</v>
          </cell>
          <cell r="CF161">
            <v>288852</v>
          </cell>
          <cell r="CH161">
            <v>-216330</v>
          </cell>
          <cell r="CI161">
            <v>-20442</v>
          </cell>
          <cell r="CJ161">
            <v>-18311</v>
          </cell>
          <cell r="CK161">
            <v>-693</v>
          </cell>
          <cell r="CL161">
            <v>0</v>
          </cell>
          <cell r="CM161">
            <v>0</v>
          </cell>
          <cell r="CN161">
            <v>0</v>
          </cell>
          <cell r="CO161">
            <v>-55969</v>
          </cell>
          <cell r="CP161">
            <v>-43848</v>
          </cell>
          <cell r="CQ161">
            <v>-1268</v>
          </cell>
          <cell r="CR161">
            <v>-23838</v>
          </cell>
          <cell r="CS161">
            <v>-51961</v>
          </cell>
          <cell r="CT161">
            <v>0</v>
          </cell>
          <cell r="CV161" t="str">
            <v>0</v>
          </cell>
          <cell r="CW161" t="str">
            <v>0</v>
          </cell>
          <cell r="CX161" t="str">
            <v>0</v>
          </cell>
          <cell r="CY161" t="str">
            <v>0</v>
          </cell>
          <cell r="CZ161" t="str">
            <v>0</v>
          </cell>
          <cell r="DA161" t="str">
            <v>0</v>
          </cell>
          <cell r="DB161" t="str">
            <v>0</v>
          </cell>
          <cell r="DC161" t="str">
            <v>0</v>
          </cell>
          <cell r="DD161" t="str">
            <v>0</v>
          </cell>
          <cell r="DE161" t="str">
            <v>0</v>
          </cell>
          <cell r="DF161" t="str">
            <v>0</v>
          </cell>
          <cell r="DG161" t="str">
            <v>0</v>
          </cell>
          <cell r="DH161" t="str">
            <v>0</v>
          </cell>
          <cell r="DJ161">
            <v>-16544124</v>
          </cell>
          <cell r="DK161">
            <v>-1124755</v>
          </cell>
          <cell r="DL161">
            <v>-924425</v>
          </cell>
          <cell r="DM161">
            <v>-997148</v>
          </cell>
          <cell r="DN161">
            <v>-957823</v>
          </cell>
          <cell r="DO161">
            <v>-983634</v>
          </cell>
          <cell r="DP161">
            <v>-1132519</v>
          </cell>
          <cell r="DQ161">
            <v>-1352169</v>
          </cell>
          <cell r="DR161">
            <v>-1793213</v>
          </cell>
          <cell r="DS161">
            <v>-1979542</v>
          </cell>
          <cell r="DT161">
            <v>-1900205</v>
          </cell>
          <cell r="DU161">
            <v>-1785575</v>
          </cell>
          <cell r="DV161">
            <v>-1613116</v>
          </cell>
        </row>
        <row r="162">
          <cell r="A162" t="str">
            <v>Donations</v>
          </cell>
          <cell r="B162">
            <v>472605.49</v>
          </cell>
          <cell r="C162">
            <v>2820.55</v>
          </cell>
          <cell r="D162">
            <v>287103.65000000002</v>
          </cell>
          <cell r="E162">
            <v>4327.47</v>
          </cell>
          <cell r="F162">
            <v>5342.7</v>
          </cell>
          <cell r="G162">
            <v>6568.98</v>
          </cell>
          <cell r="H162">
            <v>35033.050000000003</v>
          </cell>
          <cell r="I162">
            <v>34661.32</v>
          </cell>
          <cell r="J162">
            <v>11431.09</v>
          </cell>
          <cell r="K162">
            <v>2763.56</v>
          </cell>
          <cell r="L162">
            <v>25602.03</v>
          </cell>
          <cell r="M162">
            <v>4268.9799999999996</v>
          </cell>
          <cell r="N162">
            <v>52682.11</v>
          </cell>
          <cell r="P162">
            <v>146875.38</v>
          </cell>
          <cell r="Q162">
            <v>13333.33</v>
          </cell>
          <cell r="R162">
            <v>13333.33</v>
          </cell>
          <cell r="S162">
            <v>13333.33</v>
          </cell>
          <cell r="T162">
            <v>13333.33</v>
          </cell>
          <cell r="U162">
            <v>13333.33</v>
          </cell>
          <cell r="V162">
            <v>13333.33</v>
          </cell>
          <cell r="W162">
            <v>13333.33</v>
          </cell>
          <cell r="X162">
            <v>13333.33</v>
          </cell>
          <cell r="Y162">
            <v>0</v>
          </cell>
          <cell r="Z162">
            <v>13342.08</v>
          </cell>
          <cell r="AA162">
            <v>13333.33</v>
          </cell>
          <cell r="AB162">
            <v>13533.33</v>
          </cell>
          <cell r="AD162" t="str">
            <v>0</v>
          </cell>
          <cell r="AE162" t="str">
            <v>0</v>
          </cell>
          <cell r="AF162" t="str">
            <v>0</v>
          </cell>
          <cell r="AG162" t="str">
            <v>0</v>
          </cell>
          <cell r="AH162" t="str">
            <v>0</v>
          </cell>
          <cell r="AI162" t="str">
            <v>0</v>
          </cell>
          <cell r="AJ162" t="str">
            <v>0</v>
          </cell>
          <cell r="AK162" t="str">
            <v>0</v>
          </cell>
          <cell r="AL162" t="str">
            <v>0</v>
          </cell>
          <cell r="AM162" t="str">
            <v>0</v>
          </cell>
          <cell r="AN162" t="str">
            <v>0</v>
          </cell>
          <cell r="AO162" t="str">
            <v>0</v>
          </cell>
          <cell r="AP162" t="str">
            <v>0</v>
          </cell>
          <cell r="AR162">
            <v>202227.51</v>
          </cell>
          <cell r="AS162">
            <v>2216.16</v>
          </cell>
          <cell r="AT162">
            <v>56476.08</v>
          </cell>
          <cell r="AU162">
            <v>3400.16</v>
          </cell>
          <cell r="AV162">
            <v>4197.84</v>
          </cell>
          <cell r="AW162">
            <v>5161.33</v>
          </cell>
          <cell r="AX162">
            <v>27525.97</v>
          </cell>
          <cell r="AY162">
            <v>27233.88</v>
          </cell>
          <cell r="AZ162">
            <v>8981.57</v>
          </cell>
          <cell r="BA162">
            <v>2171.36</v>
          </cell>
          <cell r="BB162">
            <v>20115.89</v>
          </cell>
          <cell r="BC162">
            <v>3354.19</v>
          </cell>
          <cell r="BD162">
            <v>41393.08</v>
          </cell>
          <cell r="BF162" t="str">
            <v>0</v>
          </cell>
          <cell r="BG162" t="str">
            <v>0</v>
          </cell>
          <cell r="BH162" t="str">
            <v>0</v>
          </cell>
          <cell r="BI162" t="str">
            <v>0</v>
          </cell>
          <cell r="BJ162" t="str">
            <v>0</v>
          </cell>
          <cell r="BK162" t="str">
            <v>0</v>
          </cell>
          <cell r="BL162" t="str">
            <v>0</v>
          </cell>
          <cell r="BM162" t="str">
            <v>0</v>
          </cell>
          <cell r="BN162" t="str">
            <v>0</v>
          </cell>
          <cell r="BO162" t="str">
            <v>0</v>
          </cell>
          <cell r="BP162" t="str">
            <v>0</v>
          </cell>
          <cell r="BQ162" t="str">
            <v>0</v>
          </cell>
          <cell r="BR162" t="str">
            <v>0</v>
          </cell>
          <cell r="BT162" t="str">
            <v>0</v>
          </cell>
          <cell r="BU162" t="str">
            <v>0</v>
          </cell>
          <cell r="BV162" t="str">
            <v>0</v>
          </cell>
          <cell r="BW162" t="str">
            <v>0</v>
          </cell>
          <cell r="BX162" t="str">
            <v>0</v>
          </cell>
          <cell r="BY162" t="str">
            <v>0</v>
          </cell>
          <cell r="BZ162" t="str">
            <v>0</v>
          </cell>
          <cell r="CA162" t="str">
            <v>0</v>
          </cell>
          <cell r="CB162" t="str">
            <v>0</v>
          </cell>
          <cell r="CC162" t="str">
            <v>0</v>
          </cell>
          <cell r="CD162" t="str">
            <v>0</v>
          </cell>
          <cell r="CE162" t="str">
            <v>0</v>
          </cell>
          <cell r="CF162" t="str">
            <v>0</v>
          </cell>
          <cell r="CH162" t="str">
            <v>0</v>
          </cell>
          <cell r="CI162" t="str">
            <v>0</v>
          </cell>
          <cell r="CJ162" t="str">
            <v>0</v>
          </cell>
          <cell r="CK162" t="str">
            <v>0</v>
          </cell>
          <cell r="CL162" t="str">
            <v>0</v>
          </cell>
          <cell r="CM162" t="str">
            <v>0</v>
          </cell>
          <cell r="CN162" t="str">
            <v>0</v>
          </cell>
          <cell r="CO162" t="str">
            <v>0</v>
          </cell>
          <cell r="CP162" t="str">
            <v>0</v>
          </cell>
          <cell r="CQ162" t="str">
            <v>0</v>
          </cell>
          <cell r="CR162" t="str">
            <v>0</v>
          </cell>
          <cell r="CS162" t="str">
            <v>0</v>
          </cell>
          <cell r="CT162" t="str">
            <v>0</v>
          </cell>
          <cell r="CV162" t="str">
            <v>0</v>
          </cell>
          <cell r="CW162" t="str">
            <v>0</v>
          </cell>
          <cell r="CX162" t="str">
            <v>0</v>
          </cell>
          <cell r="CY162" t="str">
            <v>0</v>
          </cell>
          <cell r="CZ162" t="str">
            <v>0</v>
          </cell>
          <cell r="DA162" t="str">
            <v>0</v>
          </cell>
          <cell r="DB162" t="str">
            <v>0</v>
          </cell>
          <cell r="DC162" t="str">
            <v>0</v>
          </cell>
          <cell r="DD162" t="str">
            <v>0</v>
          </cell>
          <cell r="DE162" t="str">
            <v>0</v>
          </cell>
          <cell r="DF162" t="str">
            <v>0</v>
          </cell>
          <cell r="DG162" t="str">
            <v>0</v>
          </cell>
          <cell r="DH162" t="str">
            <v>0</v>
          </cell>
          <cell r="DJ162" t="str">
            <v>0</v>
          </cell>
          <cell r="DK162" t="str">
            <v>0</v>
          </cell>
          <cell r="DL162" t="str">
            <v>0</v>
          </cell>
          <cell r="DM162" t="str">
            <v>0</v>
          </cell>
          <cell r="DN162" t="str">
            <v>0</v>
          </cell>
          <cell r="DO162" t="str">
            <v>0</v>
          </cell>
          <cell r="DP162" t="str">
            <v>0</v>
          </cell>
          <cell r="DQ162" t="str">
            <v>0</v>
          </cell>
          <cell r="DR162" t="str">
            <v>0</v>
          </cell>
          <cell r="DS162" t="str">
            <v>0</v>
          </cell>
          <cell r="DT162" t="str">
            <v>0</v>
          </cell>
          <cell r="DU162" t="str">
            <v>0</v>
          </cell>
          <cell r="DV162" t="str">
            <v>0</v>
          </cell>
        </row>
        <row r="163">
          <cell r="A163" t="str">
            <v>Other Non-Operating Expense</v>
          </cell>
          <cell r="B163">
            <v>2433056.5299999998</v>
          </cell>
          <cell r="C163">
            <v>121746.79</v>
          </cell>
          <cell r="D163">
            <v>121746.79</v>
          </cell>
          <cell r="E163">
            <v>371746.79</v>
          </cell>
          <cell r="F163">
            <v>121746.79</v>
          </cell>
          <cell r="G163">
            <v>121746.79</v>
          </cell>
          <cell r="H163">
            <v>371746.79</v>
          </cell>
          <cell r="I163">
            <v>121745.79</v>
          </cell>
          <cell r="J163">
            <v>101166</v>
          </cell>
          <cell r="K163">
            <v>351166</v>
          </cell>
          <cell r="L163">
            <v>101166</v>
          </cell>
          <cell r="M163">
            <v>101166</v>
          </cell>
          <cell r="N163">
            <v>426166</v>
          </cell>
          <cell r="P163">
            <v>202483.17</v>
          </cell>
          <cell r="Q163">
            <v>15048.23</v>
          </cell>
          <cell r="R163">
            <v>36949.47</v>
          </cell>
          <cell r="S163">
            <v>13882.39</v>
          </cell>
          <cell r="T163">
            <v>26075.73</v>
          </cell>
          <cell r="U163">
            <v>14998.07</v>
          </cell>
          <cell r="V163">
            <v>23180.25</v>
          </cell>
          <cell r="W163">
            <v>19026.330000000002</v>
          </cell>
          <cell r="X163">
            <v>13107.84</v>
          </cell>
          <cell r="Y163">
            <v>5585.42</v>
          </cell>
          <cell r="Z163">
            <v>28665.99</v>
          </cell>
          <cell r="AA163">
            <v>-2466.9699999999998</v>
          </cell>
          <cell r="AB163">
            <v>8430.42</v>
          </cell>
          <cell r="AD163">
            <v>57000</v>
          </cell>
          <cell r="AE163">
            <v>4750</v>
          </cell>
          <cell r="AF163">
            <v>4750</v>
          </cell>
          <cell r="AG163">
            <v>4750</v>
          </cell>
          <cell r="AH163">
            <v>4750</v>
          </cell>
          <cell r="AI163">
            <v>4750</v>
          </cell>
          <cell r="AJ163">
            <v>4750</v>
          </cell>
          <cell r="AK163">
            <v>4750</v>
          </cell>
          <cell r="AL163">
            <v>4750</v>
          </cell>
          <cell r="AM163">
            <v>4750</v>
          </cell>
          <cell r="AN163">
            <v>4750</v>
          </cell>
          <cell r="AO163">
            <v>4750</v>
          </cell>
          <cell r="AP163">
            <v>4750</v>
          </cell>
          <cell r="AR163">
            <v>405354.47</v>
          </cell>
          <cell r="AS163">
            <v>36374.21</v>
          </cell>
          <cell r="AT163">
            <v>36338.21</v>
          </cell>
          <cell r="AU163">
            <v>36338.21</v>
          </cell>
          <cell r="AV163">
            <v>36338.21</v>
          </cell>
          <cell r="AW163">
            <v>36338.21</v>
          </cell>
          <cell r="AX163">
            <v>36338.21</v>
          </cell>
          <cell r="AY163">
            <v>36338.21</v>
          </cell>
          <cell r="AZ163">
            <v>30191</v>
          </cell>
          <cell r="BA163">
            <v>30190</v>
          </cell>
          <cell r="BB163">
            <v>30190</v>
          </cell>
          <cell r="BC163">
            <v>30190</v>
          </cell>
          <cell r="BD163">
            <v>30190</v>
          </cell>
          <cell r="BF163" t="str">
            <v>0</v>
          </cell>
          <cell r="BG163" t="str">
            <v>0</v>
          </cell>
          <cell r="BH163" t="str">
            <v>0</v>
          </cell>
          <cell r="BI163" t="str">
            <v>0</v>
          </cell>
          <cell r="BJ163" t="str">
            <v>0</v>
          </cell>
          <cell r="BK163" t="str">
            <v>0</v>
          </cell>
          <cell r="BL163" t="str">
            <v>0</v>
          </cell>
          <cell r="BM163" t="str">
            <v>0</v>
          </cell>
          <cell r="BN163" t="str">
            <v>0</v>
          </cell>
          <cell r="BO163" t="str">
            <v>0</v>
          </cell>
          <cell r="BP163" t="str">
            <v>0</v>
          </cell>
          <cell r="BQ163" t="str">
            <v>0</v>
          </cell>
          <cell r="BR163" t="str">
            <v>0</v>
          </cell>
          <cell r="BT163">
            <v>48000</v>
          </cell>
          <cell r="BU163">
            <v>4000</v>
          </cell>
          <cell r="BV163">
            <v>4000</v>
          </cell>
          <cell r="BW163">
            <v>4000</v>
          </cell>
          <cell r="BX163">
            <v>4000</v>
          </cell>
          <cell r="BY163">
            <v>4000</v>
          </cell>
          <cell r="BZ163">
            <v>4000</v>
          </cell>
          <cell r="CA163">
            <v>4000</v>
          </cell>
          <cell r="CB163">
            <v>4000</v>
          </cell>
          <cell r="CC163">
            <v>4000</v>
          </cell>
          <cell r="CD163">
            <v>4000</v>
          </cell>
          <cell r="CE163">
            <v>4000</v>
          </cell>
          <cell r="CF163">
            <v>4000</v>
          </cell>
          <cell r="CH163" t="str">
            <v>0</v>
          </cell>
          <cell r="CI163" t="str">
            <v>0</v>
          </cell>
          <cell r="CJ163" t="str">
            <v>0</v>
          </cell>
          <cell r="CK163" t="str">
            <v>0</v>
          </cell>
          <cell r="CL163" t="str">
            <v>0</v>
          </cell>
          <cell r="CM163" t="str">
            <v>0</v>
          </cell>
          <cell r="CN163" t="str">
            <v>0</v>
          </cell>
          <cell r="CO163" t="str">
            <v>0</v>
          </cell>
          <cell r="CP163" t="str">
            <v>0</v>
          </cell>
          <cell r="CQ163" t="str">
            <v>0</v>
          </cell>
          <cell r="CR163" t="str">
            <v>0</v>
          </cell>
          <cell r="CS163" t="str">
            <v>0</v>
          </cell>
          <cell r="CT163" t="str">
            <v>0</v>
          </cell>
          <cell r="CV163" t="str">
            <v>0</v>
          </cell>
          <cell r="CW163" t="str">
            <v>0</v>
          </cell>
          <cell r="CX163" t="str">
            <v>0</v>
          </cell>
          <cell r="CY163" t="str">
            <v>0</v>
          </cell>
          <cell r="CZ163" t="str">
            <v>0</v>
          </cell>
          <cell r="DA163" t="str">
            <v>0</v>
          </cell>
          <cell r="DB163" t="str">
            <v>0</v>
          </cell>
          <cell r="DC163" t="str">
            <v>0</v>
          </cell>
          <cell r="DD163" t="str">
            <v>0</v>
          </cell>
          <cell r="DE163" t="str">
            <v>0</v>
          </cell>
          <cell r="DF163" t="str">
            <v>0</v>
          </cell>
          <cell r="DG163" t="str">
            <v>0</v>
          </cell>
          <cell r="DH163" t="str">
            <v>0</v>
          </cell>
          <cell r="DJ163" t="str">
            <v>0</v>
          </cell>
          <cell r="DK163" t="str">
            <v>0</v>
          </cell>
          <cell r="DL163" t="str">
            <v>0</v>
          </cell>
          <cell r="DM163" t="str">
            <v>0</v>
          </cell>
          <cell r="DN163" t="str">
            <v>0</v>
          </cell>
          <cell r="DO163" t="str">
            <v>0</v>
          </cell>
          <cell r="DP163" t="str">
            <v>0</v>
          </cell>
          <cell r="DQ163" t="str">
            <v>0</v>
          </cell>
          <cell r="DR163" t="str">
            <v>0</v>
          </cell>
          <cell r="DS163" t="str">
            <v>0</v>
          </cell>
          <cell r="DT163" t="str">
            <v>0</v>
          </cell>
          <cell r="DU163" t="str">
            <v>0</v>
          </cell>
          <cell r="DV163" t="str">
            <v>0</v>
          </cell>
        </row>
        <row r="164">
          <cell r="A164" t="str">
            <v>Total Non-Operating Expense</v>
          </cell>
          <cell r="B164">
            <v>59040522.259999998</v>
          </cell>
          <cell r="C164">
            <v>4779663.3600000003</v>
          </cell>
          <cell r="D164">
            <v>5087969.46</v>
          </cell>
          <cell r="E164">
            <v>5173067.28</v>
          </cell>
          <cell r="F164">
            <v>4908750.51</v>
          </cell>
          <cell r="G164">
            <v>4795505.79</v>
          </cell>
          <cell r="H164">
            <v>4984986.8600000003</v>
          </cell>
          <cell r="I164">
            <v>4667766.13</v>
          </cell>
          <cell r="J164">
            <v>4685667.1100000003</v>
          </cell>
          <cell r="K164">
            <v>4976279.58</v>
          </cell>
          <cell r="L164">
            <v>4805988.05</v>
          </cell>
          <cell r="M164">
            <v>4887002</v>
          </cell>
          <cell r="N164">
            <v>5287876.13</v>
          </cell>
          <cell r="P164">
            <v>11946493.58</v>
          </cell>
          <cell r="Q164">
            <v>1000554.32</v>
          </cell>
          <cell r="R164">
            <v>1023242.59</v>
          </cell>
          <cell r="S164">
            <v>1015030.44</v>
          </cell>
          <cell r="T164">
            <v>1023063.56</v>
          </cell>
          <cell r="U164">
            <v>988010.68</v>
          </cell>
          <cell r="V164">
            <v>977581.33</v>
          </cell>
          <cell r="W164">
            <v>960842.06</v>
          </cell>
          <cell r="X164">
            <v>966537.81</v>
          </cell>
          <cell r="Y164">
            <v>966019.61</v>
          </cell>
          <cell r="Z164">
            <v>1009947.52</v>
          </cell>
          <cell r="AA164">
            <v>999505.99</v>
          </cell>
          <cell r="AB164">
            <v>1016157.67</v>
          </cell>
          <cell r="AD164">
            <v>57000</v>
          </cell>
          <cell r="AE164">
            <v>4750</v>
          </cell>
          <cell r="AF164">
            <v>4750</v>
          </cell>
          <cell r="AG164">
            <v>4750</v>
          </cell>
          <cell r="AH164">
            <v>4750</v>
          </cell>
          <cell r="AI164">
            <v>4750</v>
          </cell>
          <cell r="AJ164">
            <v>4750</v>
          </cell>
          <cell r="AK164">
            <v>4750</v>
          </cell>
          <cell r="AL164">
            <v>4750</v>
          </cell>
          <cell r="AM164">
            <v>4750</v>
          </cell>
          <cell r="AN164">
            <v>4750</v>
          </cell>
          <cell r="AO164">
            <v>4750</v>
          </cell>
          <cell r="AP164">
            <v>4750</v>
          </cell>
          <cell r="AR164">
            <v>28229407.5</v>
          </cell>
          <cell r="AS164">
            <v>2364907.08</v>
          </cell>
          <cell r="AT164">
            <v>2429980</v>
          </cell>
          <cell r="AU164">
            <v>2420218.08</v>
          </cell>
          <cell r="AV164">
            <v>2416040.7599999998</v>
          </cell>
          <cell r="AW164">
            <v>2360315.25</v>
          </cell>
          <cell r="AX164">
            <v>2349844.89</v>
          </cell>
          <cell r="AY164">
            <v>2288348.7999999998</v>
          </cell>
          <cell r="AZ164">
            <v>2282771.2799999998</v>
          </cell>
          <cell r="BA164">
            <v>2289020.0699999998</v>
          </cell>
          <cell r="BB164">
            <v>2318617.6000000001</v>
          </cell>
          <cell r="BC164">
            <v>2337621.9</v>
          </cell>
          <cell r="BD164">
            <v>2371721.79</v>
          </cell>
          <cell r="BF164">
            <v>7210055</v>
          </cell>
          <cell r="BG164">
            <v>545059</v>
          </cell>
          <cell r="BH164">
            <v>407934</v>
          </cell>
          <cell r="BI164">
            <v>380919</v>
          </cell>
          <cell r="BJ164">
            <v>398011</v>
          </cell>
          <cell r="BK164">
            <v>385227</v>
          </cell>
          <cell r="BL164">
            <v>453037</v>
          </cell>
          <cell r="BM164">
            <v>562504</v>
          </cell>
          <cell r="BN164">
            <v>795580</v>
          </cell>
          <cell r="BO164">
            <v>915014</v>
          </cell>
          <cell r="BP164">
            <v>899876</v>
          </cell>
          <cell r="BQ164">
            <v>811578</v>
          </cell>
          <cell r="BR164">
            <v>655316</v>
          </cell>
          <cell r="BT164">
            <v>2630461</v>
          </cell>
          <cell r="BU164">
            <v>170277</v>
          </cell>
          <cell r="BV164">
            <v>187842</v>
          </cell>
          <cell r="BW164">
            <v>272861</v>
          </cell>
          <cell r="BX164">
            <v>192727</v>
          </cell>
          <cell r="BY164">
            <v>174877</v>
          </cell>
          <cell r="BZ164">
            <v>180625</v>
          </cell>
          <cell r="CA164">
            <v>184932</v>
          </cell>
          <cell r="CB164">
            <v>249020</v>
          </cell>
          <cell r="CC164">
            <v>250075</v>
          </cell>
          <cell r="CD164">
            <v>220626</v>
          </cell>
          <cell r="CE164">
            <v>253747</v>
          </cell>
          <cell r="CF164">
            <v>292852</v>
          </cell>
          <cell r="CH164">
            <v>-216330</v>
          </cell>
          <cell r="CI164">
            <v>-20442</v>
          </cell>
          <cell r="CJ164">
            <v>-18311</v>
          </cell>
          <cell r="CK164">
            <v>-693</v>
          </cell>
          <cell r="CL164">
            <v>0</v>
          </cell>
          <cell r="CM164">
            <v>0</v>
          </cell>
          <cell r="CN164">
            <v>0</v>
          </cell>
          <cell r="CO164">
            <v>-55969</v>
          </cell>
          <cell r="CP164">
            <v>-43848</v>
          </cell>
          <cell r="CQ164">
            <v>-1268</v>
          </cell>
          <cell r="CR164">
            <v>-23838</v>
          </cell>
          <cell r="CS164">
            <v>-51961</v>
          </cell>
          <cell r="CT164">
            <v>0</v>
          </cell>
          <cell r="CV164" t="str">
            <v>0</v>
          </cell>
          <cell r="CW164" t="str">
            <v>0</v>
          </cell>
          <cell r="CX164" t="str">
            <v>0</v>
          </cell>
          <cell r="CY164" t="str">
            <v>0</v>
          </cell>
          <cell r="CZ164" t="str">
            <v>0</v>
          </cell>
          <cell r="DA164" t="str">
            <v>0</v>
          </cell>
          <cell r="DB164" t="str">
            <v>0</v>
          </cell>
          <cell r="DC164" t="str">
            <v>0</v>
          </cell>
          <cell r="DD164" t="str">
            <v>0</v>
          </cell>
          <cell r="DE164" t="str">
            <v>0</v>
          </cell>
          <cell r="DF164" t="str">
            <v>0</v>
          </cell>
          <cell r="DG164" t="str">
            <v>0</v>
          </cell>
          <cell r="DH164" t="str">
            <v>0</v>
          </cell>
          <cell r="DJ164">
            <v>-16544124</v>
          </cell>
          <cell r="DK164">
            <v>-1124755</v>
          </cell>
          <cell r="DL164">
            <v>-924425</v>
          </cell>
          <cell r="DM164">
            <v>-997148</v>
          </cell>
          <cell r="DN164">
            <v>-957823</v>
          </cell>
          <cell r="DO164">
            <v>-983634</v>
          </cell>
          <cell r="DP164">
            <v>-1132519</v>
          </cell>
          <cell r="DQ164">
            <v>-1352169</v>
          </cell>
          <cell r="DR164">
            <v>-1793213</v>
          </cell>
          <cell r="DS164">
            <v>-1979542</v>
          </cell>
          <cell r="DT164">
            <v>-1900205</v>
          </cell>
          <cell r="DU164">
            <v>-1785575</v>
          </cell>
          <cell r="DV164">
            <v>-1613116</v>
          </cell>
        </row>
        <row r="165">
          <cell r="A165" t="str">
            <v>Total Other Non-Operating Income/Expense</v>
          </cell>
          <cell r="B165">
            <v>55145292.259999998</v>
          </cell>
          <cell r="C165">
            <v>4550430.3600000003</v>
          </cell>
          <cell r="D165">
            <v>4898522.46</v>
          </cell>
          <cell r="E165">
            <v>4929024.28</v>
          </cell>
          <cell r="F165">
            <v>4685088.51</v>
          </cell>
          <cell r="G165">
            <v>4603792.79</v>
          </cell>
          <cell r="H165">
            <v>4733865.8600000003</v>
          </cell>
          <cell r="I165">
            <v>4351836.13</v>
          </cell>
          <cell r="J165">
            <v>4262843.1100000003</v>
          </cell>
          <cell r="K165">
            <v>4477353.58</v>
          </cell>
          <cell r="L165">
            <v>4348959.05</v>
          </cell>
          <cell r="M165">
            <v>4445991</v>
          </cell>
          <cell r="N165">
            <v>4857585.13</v>
          </cell>
          <cell r="P165">
            <v>11220669.789999999</v>
          </cell>
          <cell r="Q165">
            <v>952332.08</v>
          </cell>
          <cell r="R165">
            <v>983417.24</v>
          </cell>
          <cell r="S165">
            <v>970172.38</v>
          </cell>
          <cell r="T165">
            <v>982125.38</v>
          </cell>
          <cell r="U165">
            <v>948546.92</v>
          </cell>
          <cell r="V165">
            <v>931633.77</v>
          </cell>
          <cell r="W165">
            <v>904206.1</v>
          </cell>
          <cell r="X165">
            <v>888088.87</v>
          </cell>
          <cell r="Y165">
            <v>877755.17</v>
          </cell>
          <cell r="Z165">
            <v>924078.96</v>
          </cell>
          <cell r="AA165">
            <v>916877.16</v>
          </cell>
          <cell r="AB165">
            <v>941435.76</v>
          </cell>
          <cell r="AD165">
            <v>-215035.24</v>
          </cell>
          <cell r="AE165">
            <v>4750</v>
          </cell>
          <cell r="AF165">
            <v>4750</v>
          </cell>
          <cell r="AG165">
            <v>-71525.66</v>
          </cell>
          <cell r="AH165">
            <v>4750</v>
          </cell>
          <cell r="AI165">
            <v>4750</v>
          </cell>
          <cell r="AJ165">
            <v>-70046.06</v>
          </cell>
          <cell r="AK165">
            <v>4750</v>
          </cell>
          <cell r="AL165">
            <v>4750</v>
          </cell>
          <cell r="AM165">
            <v>-55731.76</v>
          </cell>
          <cell r="AN165">
            <v>4750</v>
          </cell>
          <cell r="AO165">
            <v>4750</v>
          </cell>
          <cell r="AP165">
            <v>-55731.76</v>
          </cell>
          <cell r="AR165">
            <v>26302227.5</v>
          </cell>
          <cell r="AS165">
            <v>2243404.08</v>
          </cell>
          <cell r="AT165">
            <v>2329599</v>
          </cell>
          <cell r="AU165">
            <v>2292568.08</v>
          </cell>
          <cell r="AV165">
            <v>2311610.7599999998</v>
          </cell>
          <cell r="AW165">
            <v>2259452.25</v>
          </cell>
          <cell r="AX165">
            <v>2218418.89</v>
          </cell>
          <cell r="AY165">
            <v>2141898.7999999998</v>
          </cell>
          <cell r="AZ165">
            <v>2078825.28</v>
          </cell>
          <cell r="BA165">
            <v>2045551.07</v>
          </cell>
          <cell r="BB165">
            <v>2094805.6</v>
          </cell>
          <cell r="BC165">
            <v>2122302.9</v>
          </cell>
          <cell r="BD165">
            <v>2163790.79</v>
          </cell>
          <cell r="BF165">
            <v>5707688</v>
          </cell>
          <cell r="BG165">
            <v>414958</v>
          </cell>
          <cell r="BH165">
            <v>259538</v>
          </cell>
          <cell r="BI165">
            <v>200972</v>
          </cell>
          <cell r="BJ165">
            <v>255194</v>
          </cell>
          <cell r="BK165">
            <v>278771</v>
          </cell>
          <cell r="BL165">
            <v>358054</v>
          </cell>
          <cell r="BM165">
            <v>463139</v>
          </cell>
          <cell r="BN165">
            <v>675363</v>
          </cell>
          <cell r="BO165">
            <v>781090</v>
          </cell>
          <cell r="BP165">
            <v>800939</v>
          </cell>
          <cell r="BQ165">
            <v>679868</v>
          </cell>
          <cell r="BR165">
            <v>539802</v>
          </cell>
          <cell r="BT165">
            <v>-4560562</v>
          </cell>
          <cell r="BU165">
            <v>-348947</v>
          </cell>
          <cell r="BV165">
            <v>-238053</v>
          </cell>
          <cell r="BW165">
            <v>-155195</v>
          </cell>
          <cell r="BX165">
            <v>-246052</v>
          </cell>
          <cell r="BY165">
            <v>-307782</v>
          </cell>
          <cell r="BZ165">
            <v>-364795</v>
          </cell>
          <cell r="CA165">
            <v>-453796</v>
          </cell>
          <cell r="CB165">
            <v>-521017</v>
          </cell>
          <cell r="CC165">
            <v>-573648</v>
          </cell>
          <cell r="CD165">
            <v>-555762</v>
          </cell>
          <cell r="CE165">
            <v>-451036</v>
          </cell>
          <cell r="CF165">
            <v>-344479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V165" t="str">
            <v>0</v>
          </cell>
          <cell r="CW165" t="str">
            <v>0</v>
          </cell>
          <cell r="CX165" t="str">
            <v>0</v>
          </cell>
          <cell r="CY165" t="str">
            <v>0</v>
          </cell>
          <cell r="CZ165" t="str">
            <v>0</v>
          </cell>
          <cell r="DA165" t="str">
            <v>0</v>
          </cell>
          <cell r="DB165" t="str">
            <v>0</v>
          </cell>
          <cell r="DC165" t="str">
            <v>0</v>
          </cell>
          <cell r="DD165" t="str">
            <v>0</v>
          </cell>
          <cell r="DE165" t="str">
            <v>0</v>
          </cell>
          <cell r="DF165" t="str">
            <v>0</v>
          </cell>
          <cell r="DG165" t="str">
            <v>0</v>
          </cell>
          <cell r="DH165" t="str">
            <v>0</v>
          </cell>
          <cell r="DJ165">
            <v>343944</v>
          </cell>
          <cell r="DK165">
            <v>28662</v>
          </cell>
          <cell r="DL165">
            <v>28662</v>
          </cell>
          <cell r="DM165">
            <v>28662</v>
          </cell>
          <cell r="DN165">
            <v>28662</v>
          </cell>
          <cell r="DO165">
            <v>28662</v>
          </cell>
          <cell r="DP165">
            <v>28662</v>
          </cell>
          <cell r="DQ165">
            <v>28662</v>
          </cell>
          <cell r="DR165">
            <v>28662</v>
          </cell>
          <cell r="DS165">
            <v>28662</v>
          </cell>
          <cell r="DT165">
            <v>28662</v>
          </cell>
          <cell r="DU165">
            <v>28662</v>
          </cell>
          <cell r="DV165">
            <v>28662</v>
          </cell>
        </row>
        <row r="166">
          <cell r="A166" t="str">
            <v>Other Non-Operating Income/(Expense)</v>
          </cell>
          <cell r="B166">
            <v>-2905662.0200000033</v>
          </cell>
          <cell r="C166">
            <v>-124567.34000000078</v>
          </cell>
          <cell r="D166">
            <v>-408850.44000000041</v>
          </cell>
          <cell r="E166">
            <v>-376074.26000000071</v>
          </cell>
          <cell r="F166">
            <v>-127089.49000000022</v>
          </cell>
          <cell r="G166">
            <v>-128315.77000000048</v>
          </cell>
          <cell r="H166">
            <v>-406779.84000000078</v>
          </cell>
          <cell r="I166">
            <v>-156407.11000000034</v>
          </cell>
          <cell r="J166">
            <v>-112597.09000000078</v>
          </cell>
          <cell r="K166">
            <v>-353929.56000000052</v>
          </cell>
          <cell r="L166">
            <v>-126768.03000000026</v>
          </cell>
          <cell r="M166">
            <v>-105434.98000000045</v>
          </cell>
          <cell r="N166">
            <v>-478848.11000000034</v>
          </cell>
          <cell r="P166">
            <v>-349358.54999999981</v>
          </cell>
          <cell r="Q166">
            <v>-28381.559999999947</v>
          </cell>
          <cell r="R166">
            <v>-50282.799999999952</v>
          </cell>
          <cell r="S166">
            <v>-27215.719999999914</v>
          </cell>
          <cell r="T166">
            <v>-39409.060000000005</v>
          </cell>
          <cell r="U166">
            <v>-28331.400000000016</v>
          </cell>
          <cell r="V166">
            <v>-36513.580000000016</v>
          </cell>
          <cell r="W166">
            <v>-32359.660000000069</v>
          </cell>
          <cell r="X166">
            <v>-26441.1700000001</v>
          </cell>
          <cell r="Y166">
            <v>-5585.4199999999837</v>
          </cell>
          <cell r="Z166">
            <v>-42008.070000000007</v>
          </cell>
          <cell r="AA166">
            <v>-10866.36000000003</v>
          </cell>
          <cell r="AB166">
            <v>-21963.749999999971</v>
          </cell>
          <cell r="AD166">
            <v>-57000</v>
          </cell>
          <cell r="AE166">
            <v>-4750</v>
          </cell>
          <cell r="AF166">
            <v>-4750</v>
          </cell>
          <cell r="AG166">
            <v>-4750</v>
          </cell>
          <cell r="AH166">
            <v>-4750</v>
          </cell>
          <cell r="AI166">
            <v>-4750</v>
          </cell>
          <cell r="AJ166">
            <v>-4750</v>
          </cell>
          <cell r="AK166">
            <v>-4750</v>
          </cell>
          <cell r="AL166">
            <v>-4750</v>
          </cell>
          <cell r="AM166">
            <v>-4750</v>
          </cell>
          <cell r="AN166">
            <v>-4750</v>
          </cell>
          <cell r="AO166">
            <v>-4750</v>
          </cell>
          <cell r="AP166">
            <v>-4750</v>
          </cell>
          <cell r="AR166">
            <v>-607581.98000000045</v>
          </cell>
          <cell r="AS166">
            <v>-38590.370000000112</v>
          </cell>
          <cell r="AT166">
            <v>-92814.290000000037</v>
          </cell>
          <cell r="AU166">
            <v>-39738.370000000112</v>
          </cell>
          <cell r="AV166">
            <v>-40536.049999999814</v>
          </cell>
          <cell r="AW166">
            <v>-41499.540000000037</v>
          </cell>
          <cell r="AX166">
            <v>-63864.180000000168</v>
          </cell>
          <cell r="AY166">
            <v>-63572.089999999851</v>
          </cell>
          <cell r="AZ166">
            <v>-39172.569999999832</v>
          </cell>
          <cell r="BA166">
            <v>-32361.35999999987</v>
          </cell>
          <cell r="BB166">
            <v>-50305.89000000013</v>
          </cell>
          <cell r="BC166">
            <v>-33544.189999999944</v>
          </cell>
          <cell r="BD166">
            <v>-71583.080000000075</v>
          </cell>
          <cell r="BF166">
            <v>250000</v>
          </cell>
          <cell r="BG166">
            <v>20833</v>
          </cell>
          <cell r="BH166">
            <v>20833</v>
          </cell>
          <cell r="BI166">
            <v>20834</v>
          </cell>
          <cell r="BJ166">
            <v>20833</v>
          </cell>
          <cell r="BK166">
            <v>20833</v>
          </cell>
          <cell r="BL166">
            <v>20834</v>
          </cell>
          <cell r="BM166">
            <v>20833</v>
          </cell>
          <cell r="BN166">
            <v>20833</v>
          </cell>
          <cell r="BO166">
            <v>20834</v>
          </cell>
          <cell r="BP166">
            <v>20833</v>
          </cell>
          <cell r="BQ166">
            <v>20833</v>
          </cell>
          <cell r="BR166">
            <v>20834</v>
          </cell>
          <cell r="BT166">
            <v>-25800</v>
          </cell>
          <cell r="BU166">
            <v>-2150</v>
          </cell>
          <cell r="BV166">
            <v>-2150</v>
          </cell>
          <cell r="BW166">
            <v>-2150</v>
          </cell>
          <cell r="BX166">
            <v>-2150</v>
          </cell>
          <cell r="BY166">
            <v>-2150</v>
          </cell>
          <cell r="BZ166">
            <v>-2150</v>
          </cell>
          <cell r="CA166">
            <v>-2150</v>
          </cell>
          <cell r="CB166">
            <v>-2150</v>
          </cell>
          <cell r="CC166">
            <v>-2150</v>
          </cell>
          <cell r="CD166">
            <v>-2150</v>
          </cell>
          <cell r="CE166">
            <v>-2150</v>
          </cell>
          <cell r="CF166">
            <v>-2150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J166">
            <v>-343944</v>
          </cell>
          <cell r="DK166">
            <v>-28662</v>
          </cell>
          <cell r="DL166">
            <v>-28662</v>
          </cell>
          <cell r="DM166">
            <v>-28662</v>
          </cell>
          <cell r="DN166">
            <v>-28662</v>
          </cell>
          <cell r="DO166">
            <v>-28662</v>
          </cell>
          <cell r="DP166">
            <v>-28662</v>
          </cell>
          <cell r="DQ166">
            <v>-28662</v>
          </cell>
          <cell r="DR166">
            <v>-28662</v>
          </cell>
          <cell r="DS166">
            <v>-28662</v>
          </cell>
          <cell r="DT166">
            <v>-28662</v>
          </cell>
          <cell r="DU166">
            <v>-28662</v>
          </cell>
          <cell r="DV166">
            <v>-28662</v>
          </cell>
        </row>
        <row r="167">
          <cell r="A167" t="str">
            <v>Income / Loss, Before Income Taxes</v>
          </cell>
          <cell r="B167">
            <v>71246254.680000007</v>
          </cell>
          <cell r="C167">
            <v>-1890264.59</v>
          </cell>
          <cell r="D167">
            <v>10011475.70000002</v>
          </cell>
          <cell r="E167">
            <v>28384486.240000091</v>
          </cell>
          <cell r="F167">
            <v>32895085.209999971</v>
          </cell>
          <cell r="G167">
            <v>25012113.129999932</v>
          </cell>
          <cell r="H167">
            <v>11561446.949999988</v>
          </cell>
          <cell r="I167">
            <v>-2344940.9600000102</v>
          </cell>
          <cell r="J167">
            <v>-5513092.9199999934</v>
          </cell>
          <cell r="K167">
            <v>-10532513.089999983</v>
          </cell>
          <cell r="L167">
            <v>-5949517.5099999933</v>
          </cell>
          <cell r="M167">
            <v>-3936878.8</v>
          </cell>
          <cell r="N167">
            <v>-6451144.6800000062</v>
          </cell>
          <cell r="P167">
            <v>8037658.3500000164</v>
          </cell>
          <cell r="Q167">
            <v>-1253495.68</v>
          </cell>
          <cell r="R167">
            <v>853691.43000000855</v>
          </cell>
          <cell r="S167">
            <v>3427292.6</v>
          </cell>
          <cell r="T167">
            <v>5475401.3000000147</v>
          </cell>
          <cell r="U167">
            <v>4696298.8</v>
          </cell>
          <cell r="V167">
            <v>2294221.6600000151</v>
          </cell>
          <cell r="W167">
            <v>781377.37999999372</v>
          </cell>
          <cell r="X167">
            <v>-652661.14000000304</v>
          </cell>
          <cell r="Y167">
            <v>-1914295.68</v>
          </cell>
          <cell r="Z167">
            <v>-1974958.83</v>
          </cell>
          <cell r="AA167">
            <v>-1820543.38</v>
          </cell>
          <cell r="AB167">
            <v>-1874670.11</v>
          </cell>
          <cell r="AD167">
            <v>4024870.45</v>
          </cell>
          <cell r="AE167">
            <v>327704.56000000052</v>
          </cell>
          <cell r="AF167">
            <v>327702.75</v>
          </cell>
          <cell r="AG167">
            <v>403977.26999999944</v>
          </cell>
          <cell r="AH167">
            <v>307793.24</v>
          </cell>
          <cell r="AI167">
            <v>307778.90000000002</v>
          </cell>
          <cell r="AJ167">
            <v>382496.22</v>
          </cell>
          <cell r="AK167">
            <v>307745.44000000134</v>
          </cell>
          <cell r="AL167">
            <v>307738.06000000052</v>
          </cell>
          <cell r="AM167">
            <v>368233.15000000061</v>
          </cell>
          <cell r="AN167">
            <v>307730</v>
          </cell>
          <cell r="AO167">
            <v>307748.12000000104</v>
          </cell>
          <cell r="AP167">
            <v>368222.74</v>
          </cell>
          <cell r="AR167">
            <v>72448691.079999998</v>
          </cell>
          <cell r="AS167">
            <v>3661762.91</v>
          </cell>
          <cell r="AT167">
            <v>4423993.6399999997</v>
          </cell>
          <cell r="AU167">
            <v>6442898.8399999999</v>
          </cell>
          <cell r="AV167">
            <v>10940928.119999999</v>
          </cell>
          <cell r="AW167">
            <v>9974239.4200000018</v>
          </cell>
          <cell r="AX167">
            <v>9428980.7300000004</v>
          </cell>
          <cell r="AY167">
            <v>4433582.47</v>
          </cell>
          <cell r="AZ167">
            <v>4631919.1100000003</v>
          </cell>
          <cell r="BA167">
            <v>3860766.35</v>
          </cell>
          <cell r="BB167">
            <v>3905722.11</v>
          </cell>
          <cell r="BC167">
            <v>7827485.1999999974</v>
          </cell>
          <cell r="BD167">
            <v>2916412.18</v>
          </cell>
          <cell r="BF167">
            <v>52558520</v>
          </cell>
          <cell r="BG167">
            <v>2291971</v>
          </cell>
          <cell r="BH167">
            <v>3791734</v>
          </cell>
          <cell r="BI167">
            <v>8137967</v>
          </cell>
          <cell r="BJ167">
            <v>7300968</v>
          </cell>
          <cell r="BK167">
            <v>7349576</v>
          </cell>
          <cell r="BL167">
            <v>16550886</v>
          </cell>
          <cell r="BM167">
            <v>1678757</v>
          </cell>
          <cell r="BN167">
            <v>1112094</v>
          </cell>
          <cell r="BO167">
            <v>955930</v>
          </cell>
          <cell r="BP167">
            <v>884505</v>
          </cell>
          <cell r="BQ167">
            <v>1110982</v>
          </cell>
          <cell r="BR167">
            <v>1393150</v>
          </cell>
          <cell r="BT167">
            <v>30222946</v>
          </cell>
          <cell r="BU167">
            <v>1279391</v>
          </cell>
          <cell r="BV167">
            <v>1442903</v>
          </cell>
          <cell r="BW167">
            <v>1330992</v>
          </cell>
          <cell r="BX167">
            <v>2045726</v>
          </cell>
          <cell r="BY167">
            <v>2365932</v>
          </cell>
          <cell r="BZ167">
            <v>2306015</v>
          </cell>
          <cell r="CA167">
            <v>1929553</v>
          </cell>
          <cell r="CB167">
            <v>1691728</v>
          </cell>
          <cell r="CC167">
            <v>11738696</v>
          </cell>
          <cell r="CD167">
            <v>1467678</v>
          </cell>
          <cell r="CE167">
            <v>1368950</v>
          </cell>
          <cell r="CF167">
            <v>1255382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</row>
        <row r="168">
          <cell r="A168" t="str">
            <v>Total Provision (Benefit) for Inc Tax</v>
          </cell>
          <cell r="B168">
            <v>29324954.400000002</v>
          </cell>
          <cell r="C168">
            <v>-777957.88</v>
          </cell>
          <cell r="D168">
            <v>4120617.86</v>
          </cell>
          <cell r="E168">
            <v>11683130.189999999</v>
          </cell>
          <cell r="F168">
            <v>13539631.73</v>
          </cell>
          <cell r="G168">
            <v>10294880.6</v>
          </cell>
          <cell r="H168">
            <v>4758706.3</v>
          </cell>
          <cell r="I168">
            <v>-965163.79</v>
          </cell>
          <cell r="J168">
            <v>-2269234.31</v>
          </cell>
          <cell r="K168">
            <v>-4335168.42</v>
          </cell>
          <cell r="L168">
            <v>-2448746.86</v>
          </cell>
          <cell r="M168">
            <v>-1620464.35</v>
          </cell>
          <cell r="N168">
            <v>-2655276.67</v>
          </cell>
          <cell r="P168">
            <v>3520494.88</v>
          </cell>
          <cell r="Q168">
            <v>-549018.54</v>
          </cell>
          <cell r="R168">
            <v>373898.67</v>
          </cell>
          <cell r="S168">
            <v>1501166.74</v>
          </cell>
          <cell r="T168">
            <v>2398228.39</v>
          </cell>
          <cell r="U168">
            <v>2056961.07</v>
          </cell>
          <cell r="V168">
            <v>1004871.33</v>
          </cell>
          <cell r="W168">
            <v>342245.25</v>
          </cell>
          <cell r="X168">
            <v>-285872.76</v>
          </cell>
          <cell r="Y168">
            <v>-838458.48</v>
          </cell>
          <cell r="Z168">
            <v>-865018.91</v>
          </cell>
          <cell r="AA168">
            <v>-797405.09</v>
          </cell>
          <cell r="AB168">
            <v>-821102.79</v>
          </cell>
          <cell r="AD168">
            <v>1565634.03</v>
          </cell>
          <cell r="AE168">
            <v>127458.31</v>
          </cell>
          <cell r="AF168">
            <v>127458.05</v>
          </cell>
          <cell r="AG168">
            <v>157129.78</v>
          </cell>
          <cell r="AH168">
            <v>119716.56</v>
          </cell>
          <cell r="AI168">
            <v>119714.21</v>
          </cell>
          <cell r="AJ168">
            <v>148812.20000000001</v>
          </cell>
          <cell r="AK168">
            <v>119716.64</v>
          </cell>
          <cell r="AL168">
            <v>119714.1</v>
          </cell>
          <cell r="AM168">
            <v>143242.93</v>
          </cell>
          <cell r="AN168">
            <v>119714.74</v>
          </cell>
          <cell r="AO168">
            <v>119713.74</v>
          </cell>
          <cell r="AP168">
            <v>143242.76999999999</v>
          </cell>
          <cell r="AR168">
            <v>26443773.350000001</v>
          </cell>
          <cell r="AS168">
            <v>1336543.48</v>
          </cell>
          <cell r="AT168">
            <v>1614757.86</v>
          </cell>
          <cell r="AU168">
            <v>2351658.2200000002</v>
          </cell>
          <cell r="AV168">
            <v>3993438.64</v>
          </cell>
          <cell r="AW168">
            <v>3640598.2</v>
          </cell>
          <cell r="AX168">
            <v>3441578.48</v>
          </cell>
          <cell r="AY168">
            <v>1618258.07</v>
          </cell>
          <cell r="AZ168">
            <v>1690650.4</v>
          </cell>
          <cell r="BA168">
            <v>1409180.15</v>
          </cell>
          <cell r="BB168">
            <v>1425588.28</v>
          </cell>
          <cell r="BC168">
            <v>2857032.14</v>
          </cell>
          <cell r="BD168">
            <v>1064489.43</v>
          </cell>
          <cell r="BF168">
            <v>20813170</v>
          </cell>
          <cell r="BG168">
            <v>907620</v>
          </cell>
          <cell r="BH168">
            <v>1501527</v>
          </cell>
          <cell r="BI168">
            <v>3222634</v>
          </cell>
          <cell r="BJ168">
            <v>2891183</v>
          </cell>
          <cell r="BK168">
            <v>2910432</v>
          </cell>
          <cell r="BL168">
            <v>6554151</v>
          </cell>
          <cell r="BM168">
            <v>664788</v>
          </cell>
          <cell r="BN168">
            <v>440388</v>
          </cell>
          <cell r="BO168">
            <v>378548</v>
          </cell>
          <cell r="BP168">
            <v>350264</v>
          </cell>
          <cell r="BQ168">
            <v>439948</v>
          </cell>
          <cell r="BR168">
            <v>551687</v>
          </cell>
          <cell r="BT168">
            <v>11968290</v>
          </cell>
          <cell r="BU168">
            <v>506640</v>
          </cell>
          <cell r="BV168">
            <v>571390</v>
          </cell>
          <cell r="BW168">
            <v>527074</v>
          </cell>
          <cell r="BX168">
            <v>810108</v>
          </cell>
          <cell r="BY168">
            <v>936910</v>
          </cell>
          <cell r="BZ168">
            <v>913183</v>
          </cell>
          <cell r="CA168">
            <v>764103</v>
          </cell>
          <cell r="CB168">
            <v>669924</v>
          </cell>
          <cell r="CC168">
            <v>4648523</v>
          </cell>
          <cell r="CD168">
            <v>581201</v>
          </cell>
          <cell r="CE168">
            <v>542104</v>
          </cell>
          <cell r="CF168">
            <v>497130</v>
          </cell>
          <cell r="CH168" t="str">
            <v>0</v>
          </cell>
          <cell r="CI168" t="str">
            <v>0</v>
          </cell>
          <cell r="CJ168" t="str">
            <v>0</v>
          </cell>
          <cell r="CK168" t="str">
            <v>0</v>
          </cell>
          <cell r="CL168" t="str">
            <v>0</v>
          </cell>
          <cell r="CM168" t="str">
            <v>0</v>
          </cell>
          <cell r="CN168" t="str">
            <v>0</v>
          </cell>
          <cell r="CO168" t="str">
            <v>0</v>
          </cell>
          <cell r="CP168" t="str">
            <v>0</v>
          </cell>
          <cell r="CQ168" t="str">
            <v>0</v>
          </cell>
          <cell r="CR168" t="str">
            <v>0</v>
          </cell>
          <cell r="CS168" t="str">
            <v>0</v>
          </cell>
          <cell r="CT168" t="str">
            <v>0</v>
          </cell>
          <cell r="CV168" t="str">
            <v>0</v>
          </cell>
          <cell r="CW168" t="str">
            <v>0</v>
          </cell>
          <cell r="CX168" t="str">
            <v>0</v>
          </cell>
          <cell r="CY168" t="str">
            <v>0</v>
          </cell>
          <cell r="CZ168" t="str">
            <v>0</v>
          </cell>
          <cell r="DA168" t="str">
            <v>0</v>
          </cell>
          <cell r="DB168" t="str">
            <v>0</v>
          </cell>
          <cell r="DC168" t="str">
            <v>0</v>
          </cell>
          <cell r="DD168" t="str">
            <v>0</v>
          </cell>
          <cell r="DE168" t="str">
            <v>0</v>
          </cell>
          <cell r="DF168" t="str">
            <v>0</v>
          </cell>
          <cell r="DG168" t="str">
            <v>0</v>
          </cell>
          <cell r="DH168" t="str">
            <v>0</v>
          </cell>
          <cell r="DJ168" t="str">
            <v>0</v>
          </cell>
          <cell r="DK168" t="str">
            <v>0</v>
          </cell>
          <cell r="DL168" t="str">
            <v>0</v>
          </cell>
          <cell r="DM168" t="str">
            <v>0</v>
          </cell>
          <cell r="DN168" t="str">
            <v>0</v>
          </cell>
          <cell r="DO168" t="str">
            <v>0</v>
          </cell>
          <cell r="DP168" t="str">
            <v>0</v>
          </cell>
          <cell r="DQ168" t="str">
            <v>0</v>
          </cell>
          <cell r="DR168" t="str">
            <v>0</v>
          </cell>
          <cell r="DS168" t="str">
            <v>0</v>
          </cell>
          <cell r="DT168" t="str">
            <v>0</v>
          </cell>
          <cell r="DU168" t="str">
            <v>0</v>
          </cell>
          <cell r="DV168" t="str">
            <v>0</v>
          </cell>
        </row>
        <row r="169">
          <cell r="A169" t="str">
            <v>Income / Loss, Before Cumulative Effect</v>
          </cell>
          <cell r="B169">
            <v>41921300.280000016</v>
          </cell>
          <cell r="C169">
            <v>-1112306.71</v>
          </cell>
          <cell r="D169">
            <v>5890857.8400000203</v>
          </cell>
          <cell r="E169">
            <v>16701356.050000094</v>
          </cell>
          <cell r="F169">
            <v>19355453.479999971</v>
          </cell>
          <cell r="G169">
            <v>14717232.529999934</v>
          </cell>
          <cell r="H169">
            <v>6802740.6499999873</v>
          </cell>
          <cell r="I169">
            <v>-1379777.1700000102</v>
          </cell>
          <cell r="J169">
            <v>-3243858.6099999934</v>
          </cell>
          <cell r="K169">
            <v>-6197344.6699999832</v>
          </cell>
          <cell r="L169">
            <v>-3500770.6499999934</v>
          </cell>
          <cell r="M169">
            <v>-2316414.4500000002</v>
          </cell>
          <cell r="N169">
            <v>-3795868.0100000063</v>
          </cell>
          <cell r="P169">
            <v>4517163.4700000174</v>
          </cell>
          <cell r="Q169">
            <v>-704477.14000000351</v>
          </cell>
          <cell r="R169">
            <v>479792.76000000862</v>
          </cell>
          <cell r="S169">
            <v>1926125.86</v>
          </cell>
          <cell r="T169">
            <v>3077172.9100000151</v>
          </cell>
          <cell r="U169">
            <v>2639337.7299999944</v>
          </cell>
          <cell r="V169">
            <v>1289350.330000015</v>
          </cell>
          <cell r="W169">
            <v>439132.12999999372</v>
          </cell>
          <cell r="X169">
            <v>-366788.38000000303</v>
          </cell>
          <cell r="Y169">
            <v>-1075837.2</v>
          </cell>
          <cell r="Z169">
            <v>-1109939.92</v>
          </cell>
          <cell r="AA169">
            <v>-1023138.29</v>
          </cell>
          <cell r="AB169">
            <v>-1053567.32</v>
          </cell>
          <cell r="AD169">
            <v>2459236.420000005</v>
          </cell>
          <cell r="AE169">
            <v>200246.25</v>
          </cell>
          <cell r="AF169">
            <v>200244.70000000083</v>
          </cell>
          <cell r="AG169">
            <v>246847.49</v>
          </cell>
          <cell r="AH169">
            <v>188076.68</v>
          </cell>
          <cell r="AI169">
            <v>188064.68999999948</v>
          </cell>
          <cell r="AJ169">
            <v>233684.0200000008</v>
          </cell>
          <cell r="AK169">
            <v>188028.80000000075</v>
          </cell>
          <cell r="AL169">
            <v>188023.96000000089</v>
          </cell>
          <cell r="AM169">
            <v>224990.22000000128</v>
          </cell>
          <cell r="AN169">
            <v>188015.26</v>
          </cell>
          <cell r="AO169">
            <v>188034.38000000082</v>
          </cell>
          <cell r="AP169">
            <v>224979.97000000128</v>
          </cell>
          <cell r="AR169">
            <v>46004917.729999989</v>
          </cell>
          <cell r="AS169">
            <v>2325219.4300000002</v>
          </cell>
          <cell r="AT169">
            <v>2809235.78</v>
          </cell>
          <cell r="AU169">
            <v>4091240.62</v>
          </cell>
          <cell r="AV169">
            <v>6947489.4799999986</v>
          </cell>
          <cell r="AW169">
            <v>6333641.2200000016</v>
          </cell>
          <cell r="AX169">
            <v>5987402.2500000009</v>
          </cell>
          <cell r="AY169">
            <v>2815324.4</v>
          </cell>
          <cell r="AZ169">
            <v>2941268.71</v>
          </cell>
          <cell r="BA169">
            <v>2451586.2000000002</v>
          </cell>
          <cell r="BB169">
            <v>2480133.83</v>
          </cell>
          <cell r="BC169">
            <v>4970453.0599999996</v>
          </cell>
          <cell r="BD169">
            <v>1851922.75</v>
          </cell>
          <cell r="BF169">
            <v>31745350</v>
          </cell>
          <cell r="BG169">
            <v>1384351</v>
          </cell>
          <cell r="BH169">
            <v>2290207</v>
          </cell>
          <cell r="BI169">
            <v>4915333</v>
          </cell>
          <cell r="BJ169">
            <v>4409785</v>
          </cell>
          <cell r="BK169">
            <v>4439144</v>
          </cell>
          <cell r="BL169">
            <v>9996735</v>
          </cell>
          <cell r="BM169">
            <v>1013969</v>
          </cell>
          <cell r="BN169">
            <v>671706</v>
          </cell>
          <cell r="BO169">
            <v>577382</v>
          </cell>
          <cell r="BP169">
            <v>534241</v>
          </cell>
          <cell r="BQ169">
            <v>671034</v>
          </cell>
          <cell r="BR169">
            <v>841463</v>
          </cell>
          <cell r="BT169">
            <v>18254656</v>
          </cell>
          <cell r="BU169">
            <v>772751</v>
          </cell>
          <cell r="BV169">
            <v>871513</v>
          </cell>
          <cell r="BW169">
            <v>803918</v>
          </cell>
          <cell r="BX169">
            <v>1235618</v>
          </cell>
          <cell r="BY169">
            <v>1429022</v>
          </cell>
          <cell r="BZ169">
            <v>1392832</v>
          </cell>
          <cell r="CA169">
            <v>1165450</v>
          </cell>
          <cell r="CB169">
            <v>1021804</v>
          </cell>
          <cell r="CC169">
            <v>7090173</v>
          </cell>
          <cell r="CD169">
            <v>886477</v>
          </cell>
          <cell r="CE169">
            <v>826846</v>
          </cell>
          <cell r="CF169">
            <v>758252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</row>
        <row r="170">
          <cell r="A170" t="str">
            <v>Income Statement - Net (Income) Loss</v>
          </cell>
          <cell r="B170">
            <v>41921300.280000016</v>
          </cell>
          <cell r="C170">
            <v>-1112306.71</v>
          </cell>
          <cell r="D170">
            <v>5890857.8400000203</v>
          </cell>
          <cell r="E170">
            <v>16701356.050000094</v>
          </cell>
          <cell r="F170">
            <v>19355453.479999971</v>
          </cell>
          <cell r="G170">
            <v>14717232.529999934</v>
          </cell>
          <cell r="H170">
            <v>6802740.6499999873</v>
          </cell>
          <cell r="I170">
            <v>-1379777.1700000102</v>
          </cell>
          <cell r="J170">
            <v>-3243858.6099999934</v>
          </cell>
          <cell r="K170">
            <v>-6197344.6699999832</v>
          </cell>
          <cell r="L170">
            <v>-3500770.6499999934</v>
          </cell>
          <cell r="M170">
            <v>-2316414.4500000002</v>
          </cell>
          <cell r="N170">
            <v>-3795868.0100000063</v>
          </cell>
          <cell r="P170">
            <v>4517163.4700000174</v>
          </cell>
          <cell r="Q170">
            <v>-704477.14000000351</v>
          </cell>
          <cell r="R170">
            <v>479792.76000000862</v>
          </cell>
          <cell r="S170">
            <v>1926125.86</v>
          </cell>
          <cell r="T170">
            <v>3077172.9100000151</v>
          </cell>
          <cell r="U170">
            <v>2639337.7299999944</v>
          </cell>
          <cell r="V170">
            <v>1289350.330000015</v>
          </cell>
          <cell r="W170">
            <v>439132.12999999372</v>
          </cell>
          <cell r="X170">
            <v>-366788.38000000303</v>
          </cell>
          <cell r="Y170">
            <v>-1075837.2</v>
          </cell>
          <cell r="Z170">
            <v>-1109939.92</v>
          </cell>
          <cell r="AA170">
            <v>-1023138.29</v>
          </cell>
          <cell r="AB170">
            <v>-1053567.32</v>
          </cell>
          <cell r="AD170">
            <v>2459236.420000005</v>
          </cell>
          <cell r="AE170">
            <v>200246.25</v>
          </cell>
          <cell r="AF170">
            <v>200244.70000000083</v>
          </cell>
          <cell r="AG170">
            <v>246847.49</v>
          </cell>
          <cell r="AH170">
            <v>188076.68</v>
          </cell>
          <cell r="AI170">
            <v>188064.68999999948</v>
          </cell>
          <cell r="AJ170">
            <v>233684.0200000008</v>
          </cell>
          <cell r="AK170">
            <v>188028.80000000075</v>
          </cell>
          <cell r="AL170">
            <v>188023.96000000089</v>
          </cell>
          <cell r="AM170">
            <v>224990.22000000128</v>
          </cell>
          <cell r="AN170">
            <v>188015.26</v>
          </cell>
          <cell r="AO170">
            <v>188034.38000000082</v>
          </cell>
          <cell r="AP170">
            <v>224979.97000000128</v>
          </cell>
          <cell r="AR170">
            <v>46004917.729999989</v>
          </cell>
          <cell r="AS170">
            <v>2325219.4300000002</v>
          </cell>
          <cell r="AT170">
            <v>2809235.78</v>
          </cell>
          <cell r="AU170">
            <v>4091240.62</v>
          </cell>
          <cell r="AV170">
            <v>6947489.4799999986</v>
          </cell>
          <cell r="AW170">
            <v>6333641.2200000016</v>
          </cell>
          <cell r="AX170">
            <v>5987402.2500000009</v>
          </cell>
          <cell r="AY170">
            <v>2815324.4</v>
          </cell>
          <cell r="AZ170">
            <v>2941268.71</v>
          </cell>
          <cell r="BA170">
            <v>2451586.2000000002</v>
          </cell>
          <cell r="BB170">
            <v>2480133.83</v>
          </cell>
          <cell r="BC170">
            <v>4970453.0599999996</v>
          </cell>
          <cell r="BD170">
            <v>1851922.75</v>
          </cell>
          <cell r="BF170">
            <v>31745350</v>
          </cell>
          <cell r="BG170">
            <v>1384351</v>
          </cell>
          <cell r="BH170">
            <v>2290207</v>
          </cell>
          <cell r="BI170">
            <v>4915333</v>
          </cell>
          <cell r="BJ170">
            <v>4409785</v>
          </cell>
          <cell r="BK170">
            <v>4439144</v>
          </cell>
          <cell r="BL170">
            <v>9996735</v>
          </cell>
          <cell r="BM170">
            <v>1013969</v>
          </cell>
          <cell r="BN170">
            <v>671706</v>
          </cell>
          <cell r="BO170">
            <v>577382</v>
          </cell>
          <cell r="BP170">
            <v>534241</v>
          </cell>
          <cell r="BQ170">
            <v>671034</v>
          </cell>
          <cell r="BR170">
            <v>841463</v>
          </cell>
          <cell r="BT170">
            <v>18254656</v>
          </cell>
          <cell r="BU170">
            <v>772751</v>
          </cell>
          <cell r="BV170">
            <v>871513</v>
          </cell>
          <cell r="BW170">
            <v>803918</v>
          </cell>
          <cell r="BX170">
            <v>1235618</v>
          </cell>
          <cell r="BY170">
            <v>1429022</v>
          </cell>
          <cell r="BZ170">
            <v>1392832</v>
          </cell>
          <cell r="CA170">
            <v>1165450</v>
          </cell>
          <cell r="CB170">
            <v>1021804</v>
          </cell>
          <cell r="CC170">
            <v>7090173</v>
          </cell>
          <cell r="CD170">
            <v>886477</v>
          </cell>
          <cell r="CE170">
            <v>826846</v>
          </cell>
          <cell r="CF170">
            <v>758252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</row>
        <row r="172">
          <cell r="A172" t="str">
            <v>Labor</v>
          </cell>
          <cell r="B172">
            <v>30690338.739999998</v>
          </cell>
          <cell r="C172">
            <v>2678081.12</v>
          </cell>
          <cell r="D172">
            <v>2375916.12</v>
          </cell>
          <cell r="E172">
            <v>2688777.21</v>
          </cell>
          <cell r="F172">
            <v>2584490.2599999998</v>
          </cell>
          <cell r="G172">
            <v>2375916.12</v>
          </cell>
          <cell r="H172">
            <v>2584490.2599999998</v>
          </cell>
          <cell r="I172">
            <v>2584490.2599999998</v>
          </cell>
          <cell r="J172">
            <v>2480203.2200000002</v>
          </cell>
          <cell r="K172">
            <v>2584490.2599999998</v>
          </cell>
          <cell r="L172">
            <v>2688777.21</v>
          </cell>
          <cell r="M172">
            <v>2480204.2200000002</v>
          </cell>
          <cell r="N172">
            <v>2584502.48</v>
          </cell>
          <cell r="P172">
            <v>14086425.41</v>
          </cell>
          <cell r="Q172">
            <v>1228886.9099999999</v>
          </cell>
          <cell r="R172">
            <v>1081114.6200000001</v>
          </cell>
          <cell r="S172">
            <v>1229989.74</v>
          </cell>
          <cell r="T172">
            <v>1181056.7</v>
          </cell>
          <cell r="U172">
            <v>1082700.98</v>
          </cell>
          <cell r="V172">
            <v>1181694.23</v>
          </cell>
          <cell r="W172">
            <v>1181806.73</v>
          </cell>
          <cell r="X172">
            <v>1140932.52</v>
          </cell>
          <cell r="Y172">
            <v>1192600.6200000001</v>
          </cell>
          <cell r="Z172">
            <v>1245659.6100000001</v>
          </cell>
          <cell r="AA172">
            <v>1144729.79</v>
          </cell>
          <cell r="AB172">
            <v>1195252.96</v>
          </cell>
          <cell r="AD172">
            <v>58881072.959999993</v>
          </cell>
          <cell r="AE172">
            <v>5171463.07</v>
          </cell>
          <cell r="AF172">
            <v>4512943.3600000003</v>
          </cell>
          <cell r="AG172">
            <v>5171463.07</v>
          </cell>
          <cell r="AH172">
            <v>4965056.63</v>
          </cell>
          <cell r="AI172">
            <v>4524852.57</v>
          </cell>
          <cell r="AJ172">
            <v>4965056.63</v>
          </cell>
          <cell r="AK172">
            <v>4965056.63</v>
          </cell>
          <cell r="AL172">
            <v>4744954.53</v>
          </cell>
          <cell r="AM172">
            <v>4965056.63</v>
          </cell>
          <cell r="AN172">
            <v>5185158.68</v>
          </cell>
          <cell r="AO172">
            <v>4744954.53</v>
          </cell>
          <cell r="AP172">
            <v>4965056.63</v>
          </cell>
          <cell r="AR172">
            <v>19151001.869999997</v>
          </cell>
          <cell r="AS172">
            <v>1648776.95</v>
          </cell>
          <cell r="AT172">
            <v>1496950.81</v>
          </cell>
          <cell r="AU172">
            <v>1669570.34</v>
          </cell>
          <cell r="AV172">
            <v>1612030.48</v>
          </cell>
          <cell r="AW172">
            <v>1496950.81</v>
          </cell>
          <cell r="AX172">
            <v>1612030.48</v>
          </cell>
          <cell r="AY172">
            <v>1612030.48</v>
          </cell>
          <cell r="AZ172">
            <v>1554490.63</v>
          </cell>
          <cell r="BA172">
            <v>1612030.48</v>
          </cell>
          <cell r="BB172">
            <v>1669570.3</v>
          </cell>
          <cell r="BC172">
            <v>1554490.63</v>
          </cell>
          <cell r="BD172">
            <v>1612079.48</v>
          </cell>
          <cell r="BF172">
            <v>11922322</v>
          </cell>
          <cell r="BG172">
            <v>1038280</v>
          </cell>
          <cell r="BH172">
            <v>914625</v>
          </cell>
          <cell r="BI172">
            <v>1051819</v>
          </cell>
          <cell r="BJ172">
            <v>1006088</v>
          </cell>
          <cell r="BK172">
            <v>914625</v>
          </cell>
          <cell r="BL172">
            <v>1006088</v>
          </cell>
          <cell r="BM172">
            <v>1006088</v>
          </cell>
          <cell r="BN172">
            <v>960357</v>
          </cell>
          <cell r="BO172">
            <v>1006088</v>
          </cell>
          <cell r="BP172">
            <v>1051819</v>
          </cell>
          <cell r="BQ172">
            <v>960357</v>
          </cell>
          <cell r="BR172">
            <v>1006088</v>
          </cell>
          <cell r="BT172">
            <v>751698</v>
          </cell>
          <cell r="BU172">
            <v>65669</v>
          </cell>
          <cell r="BV172">
            <v>57103</v>
          </cell>
          <cell r="BW172">
            <v>65669</v>
          </cell>
          <cell r="BX172">
            <v>63547</v>
          </cell>
          <cell r="BY172">
            <v>57770</v>
          </cell>
          <cell r="BZ172">
            <v>63547</v>
          </cell>
          <cell r="CA172">
            <v>63547</v>
          </cell>
          <cell r="CB172">
            <v>60658</v>
          </cell>
          <cell r="CC172">
            <v>63547</v>
          </cell>
          <cell r="CD172">
            <v>66436</v>
          </cell>
          <cell r="CE172">
            <v>60658</v>
          </cell>
          <cell r="CF172">
            <v>63547</v>
          </cell>
          <cell r="CH172" t="str">
            <v>0</v>
          </cell>
          <cell r="CI172" t="str">
            <v>0</v>
          </cell>
          <cell r="CJ172" t="str">
            <v>0</v>
          </cell>
          <cell r="CK172" t="str">
            <v>0</v>
          </cell>
          <cell r="CL172" t="str">
            <v>0</v>
          </cell>
          <cell r="CM172" t="str">
            <v>0</v>
          </cell>
          <cell r="CN172" t="str">
            <v>0</v>
          </cell>
          <cell r="CO172" t="str">
            <v>0</v>
          </cell>
          <cell r="CP172" t="str">
            <v>0</v>
          </cell>
          <cell r="CQ172" t="str">
            <v>0</v>
          </cell>
          <cell r="CR172" t="str">
            <v>0</v>
          </cell>
          <cell r="CS172" t="str">
            <v>0</v>
          </cell>
          <cell r="CT172" t="str">
            <v>0</v>
          </cell>
          <cell r="CV172" t="str">
            <v>0</v>
          </cell>
          <cell r="CW172" t="str">
            <v>0</v>
          </cell>
          <cell r="CX172" t="str">
            <v>0</v>
          </cell>
          <cell r="CY172" t="str">
            <v>0</v>
          </cell>
          <cell r="CZ172" t="str">
            <v>0</v>
          </cell>
          <cell r="DA172" t="str">
            <v>0</v>
          </cell>
          <cell r="DB172" t="str">
            <v>0</v>
          </cell>
          <cell r="DC172" t="str">
            <v>0</v>
          </cell>
          <cell r="DD172" t="str">
            <v>0</v>
          </cell>
          <cell r="DE172" t="str">
            <v>0</v>
          </cell>
          <cell r="DF172" t="str">
            <v>0</v>
          </cell>
          <cell r="DG172" t="str">
            <v>0</v>
          </cell>
          <cell r="DH172" t="str">
            <v>0</v>
          </cell>
          <cell r="DJ172" t="str">
            <v>0</v>
          </cell>
          <cell r="DK172" t="str">
            <v>0</v>
          </cell>
          <cell r="DL172" t="str">
            <v>0</v>
          </cell>
          <cell r="DM172" t="str">
            <v>0</v>
          </cell>
          <cell r="DN172" t="str">
            <v>0</v>
          </cell>
          <cell r="DO172" t="str">
            <v>0</v>
          </cell>
          <cell r="DP172" t="str">
            <v>0</v>
          </cell>
          <cell r="DQ172" t="str">
            <v>0</v>
          </cell>
          <cell r="DR172" t="str">
            <v>0</v>
          </cell>
          <cell r="DS172" t="str">
            <v>0</v>
          </cell>
          <cell r="DT172" t="str">
            <v>0</v>
          </cell>
          <cell r="DU172" t="str">
            <v>0</v>
          </cell>
          <cell r="DV172" t="str">
            <v>0</v>
          </cell>
        </row>
        <row r="173">
          <cell r="A173" t="str">
            <v>Benefits</v>
          </cell>
          <cell r="B173">
            <v>10902252.899999999</v>
          </cell>
          <cell r="C173">
            <v>934172.64</v>
          </cell>
          <cell r="D173">
            <v>876398.8</v>
          </cell>
          <cell r="E173">
            <v>934342.18</v>
          </cell>
          <cell r="F173">
            <v>918370.66</v>
          </cell>
          <cell r="G173">
            <v>846370.77</v>
          </cell>
          <cell r="H173">
            <v>918370.66</v>
          </cell>
          <cell r="I173">
            <v>918370.66</v>
          </cell>
          <cell r="J173">
            <v>882370.91</v>
          </cell>
          <cell r="K173">
            <v>918370.66</v>
          </cell>
          <cell r="L173">
            <v>954370.77</v>
          </cell>
          <cell r="M173">
            <v>882371.86</v>
          </cell>
          <cell r="N173">
            <v>918372.33</v>
          </cell>
          <cell r="P173">
            <v>5816613.9699999997</v>
          </cell>
          <cell r="Q173">
            <v>506046.08</v>
          </cell>
          <cell r="R173">
            <v>448787.45</v>
          </cell>
          <cell r="S173">
            <v>506493.98</v>
          </cell>
          <cell r="T173">
            <v>487451.01</v>
          </cell>
          <cell r="U173">
            <v>449353.96</v>
          </cell>
          <cell r="V173">
            <v>487714.37</v>
          </cell>
          <cell r="W173">
            <v>487762.02</v>
          </cell>
          <cell r="X173">
            <v>471898.86</v>
          </cell>
          <cell r="Y173">
            <v>491967</v>
          </cell>
          <cell r="Z173">
            <v>512605.93</v>
          </cell>
          <cell r="AA173">
            <v>473470.2</v>
          </cell>
          <cell r="AB173">
            <v>493063.11</v>
          </cell>
          <cell r="AD173">
            <v>18118254.07</v>
          </cell>
          <cell r="AE173">
            <v>1590854.66</v>
          </cell>
          <cell r="AF173">
            <v>1389347.65</v>
          </cell>
          <cell r="AG173">
            <v>1590854.66</v>
          </cell>
          <cell r="AH173">
            <v>1527694.32</v>
          </cell>
          <cell r="AI173">
            <v>1392991.85</v>
          </cell>
          <cell r="AJ173">
            <v>1527694.32</v>
          </cell>
          <cell r="AK173">
            <v>1527694.32</v>
          </cell>
          <cell r="AL173">
            <v>1460343.06</v>
          </cell>
          <cell r="AM173">
            <v>1527694.32</v>
          </cell>
          <cell r="AN173">
            <v>1595045.53</v>
          </cell>
          <cell r="AO173">
            <v>1460343.06</v>
          </cell>
          <cell r="AP173">
            <v>1527696.32</v>
          </cell>
          <cell r="AR173">
            <v>6758418.6900000004</v>
          </cell>
          <cell r="AS173">
            <v>589264.73</v>
          </cell>
          <cell r="AT173">
            <v>528290.28</v>
          </cell>
          <cell r="AU173">
            <v>587950.17000000004</v>
          </cell>
          <cell r="AV173">
            <v>568063.53</v>
          </cell>
          <cell r="AW173">
            <v>528290.28</v>
          </cell>
          <cell r="AX173">
            <v>568063.53</v>
          </cell>
          <cell r="AY173">
            <v>568063.53</v>
          </cell>
          <cell r="AZ173">
            <v>548176.91</v>
          </cell>
          <cell r="BA173">
            <v>568063.53</v>
          </cell>
          <cell r="BB173">
            <v>587950.17000000004</v>
          </cell>
          <cell r="BC173">
            <v>548176.91</v>
          </cell>
          <cell r="BD173">
            <v>568065.12</v>
          </cell>
          <cell r="BF173">
            <v>1073009</v>
          </cell>
          <cell r="BG173">
            <v>93445</v>
          </cell>
          <cell r="BH173">
            <v>82316</v>
          </cell>
          <cell r="BI173">
            <v>94664</v>
          </cell>
          <cell r="BJ173">
            <v>90548</v>
          </cell>
          <cell r="BK173">
            <v>82316</v>
          </cell>
          <cell r="BL173">
            <v>90548</v>
          </cell>
          <cell r="BM173">
            <v>90548</v>
          </cell>
          <cell r="BN173">
            <v>86432</v>
          </cell>
          <cell r="BO173">
            <v>90548</v>
          </cell>
          <cell r="BP173">
            <v>94664</v>
          </cell>
          <cell r="BQ173">
            <v>86432</v>
          </cell>
          <cell r="BR173">
            <v>90548</v>
          </cell>
          <cell r="BT173">
            <v>67653</v>
          </cell>
          <cell r="BU173">
            <v>5911</v>
          </cell>
          <cell r="BV173">
            <v>5139</v>
          </cell>
          <cell r="BW173">
            <v>5911</v>
          </cell>
          <cell r="BX173">
            <v>5719</v>
          </cell>
          <cell r="BY173">
            <v>5199</v>
          </cell>
          <cell r="BZ173">
            <v>5719</v>
          </cell>
          <cell r="CA173">
            <v>5719</v>
          </cell>
          <cell r="CB173">
            <v>5459</v>
          </cell>
          <cell r="CC173">
            <v>5719</v>
          </cell>
          <cell r="CD173">
            <v>5980</v>
          </cell>
          <cell r="CE173">
            <v>5459</v>
          </cell>
          <cell r="CF173">
            <v>5719</v>
          </cell>
          <cell r="CH173" t="str">
            <v>0</v>
          </cell>
          <cell r="CI173" t="str">
            <v>0</v>
          </cell>
          <cell r="CJ173" t="str">
            <v>0</v>
          </cell>
          <cell r="CK173" t="str">
            <v>0</v>
          </cell>
          <cell r="CL173" t="str">
            <v>0</v>
          </cell>
          <cell r="CM173" t="str">
            <v>0</v>
          </cell>
          <cell r="CN173" t="str">
            <v>0</v>
          </cell>
          <cell r="CO173" t="str">
            <v>0</v>
          </cell>
          <cell r="CP173" t="str">
            <v>0</v>
          </cell>
          <cell r="CQ173" t="str">
            <v>0</v>
          </cell>
          <cell r="CR173" t="str">
            <v>0</v>
          </cell>
          <cell r="CS173" t="str">
            <v>0</v>
          </cell>
          <cell r="CT173" t="str">
            <v>0</v>
          </cell>
          <cell r="CV173" t="str">
            <v>0</v>
          </cell>
          <cell r="CW173" t="str">
            <v>0</v>
          </cell>
          <cell r="CX173" t="str">
            <v>0</v>
          </cell>
          <cell r="CY173" t="str">
            <v>0</v>
          </cell>
          <cell r="CZ173" t="str">
            <v>0</v>
          </cell>
          <cell r="DA173" t="str">
            <v>0</v>
          </cell>
          <cell r="DB173" t="str">
            <v>0</v>
          </cell>
          <cell r="DC173" t="str">
            <v>0</v>
          </cell>
          <cell r="DD173" t="str">
            <v>0</v>
          </cell>
          <cell r="DE173" t="str">
            <v>0</v>
          </cell>
          <cell r="DF173" t="str">
            <v>0</v>
          </cell>
          <cell r="DG173" t="str">
            <v>0</v>
          </cell>
          <cell r="DH173" t="str">
            <v>0</v>
          </cell>
          <cell r="DJ173" t="str">
            <v>0</v>
          </cell>
          <cell r="DK173" t="str">
            <v>0</v>
          </cell>
          <cell r="DL173" t="str">
            <v>0</v>
          </cell>
          <cell r="DM173" t="str">
            <v>0</v>
          </cell>
          <cell r="DN173" t="str">
            <v>0</v>
          </cell>
          <cell r="DO173" t="str">
            <v>0</v>
          </cell>
          <cell r="DP173" t="str">
            <v>0</v>
          </cell>
          <cell r="DQ173" t="str">
            <v>0</v>
          </cell>
          <cell r="DR173" t="str">
            <v>0</v>
          </cell>
          <cell r="DS173" t="str">
            <v>0</v>
          </cell>
          <cell r="DT173" t="str">
            <v>0</v>
          </cell>
          <cell r="DU173" t="str">
            <v>0</v>
          </cell>
          <cell r="DV173" t="str">
            <v>0</v>
          </cell>
        </row>
        <row r="174">
          <cell r="A174" t="str">
            <v>Materials &amp; Supplies</v>
          </cell>
          <cell r="B174">
            <v>7273461.4199999999</v>
          </cell>
          <cell r="C174">
            <v>604504.56999999995</v>
          </cell>
          <cell r="D174">
            <v>578023.91</v>
          </cell>
          <cell r="E174">
            <v>628935.68999999994</v>
          </cell>
          <cell r="F174">
            <v>656297</v>
          </cell>
          <cell r="G174">
            <v>590791.89</v>
          </cell>
          <cell r="H174">
            <v>605616.43999999994</v>
          </cell>
          <cell r="I174">
            <v>581000.43999999994</v>
          </cell>
          <cell r="J174">
            <v>598190.46</v>
          </cell>
          <cell r="K174">
            <v>565291.82999999996</v>
          </cell>
          <cell r="L174">
            <v>588386.31999999995</v>
          </cell>
          <cell r="M174">
            <v>598456.49</v>
          </cell>
          <cell r="N174">
            <v>677966.38</v>
          </cell>
          <cell r="P174">
            <v>1536329.2</v>
          </cell>
          <cell r="Q174">
            <v>133321.5</v>
          </cell>
          <cell r="R174">
            <v>123511.6</v>
          </cell>
          <cell r="S174">
            <v>126690.55</v>
          </cell>
          <cell r="T174">
            <v>118670.75</v>
          </cell>
          <cell r="U174">
            <v>125391.9</v>
          </cell>
          <cell r="V174">
            <v>127092.65</v>
          </cell>
          <cell r="W174">
            <v>134056.65</v>
          </cell>
          <cell r="X174">
            <v>126101.1</v>
          </cell>
          <cell r="Y174">
            <v>144637.79999999999</v>
          </cell>
          <cell r="Z174">
            <v>128520.3</v>
          </cell>
          <cell r="AA174">
            <v>126200.9</v>
          </cell>
          <cell r="AB174">
            <v>122133.5</v>
          </cell>
          <cell r="AD174">
            <v>862303.04</v>
          </cell>
          <cell r="AE174">
            <v>69910.67</v>
          </cell>
          <cell r="AF174">
            <v>69495.67</v>
          </cell>
          <cell r="AG174">
            <v>76506.67</v>
          </cell>
          <cell r="AH174">
            <v>69879.67</v>
          </cell>
          <cell r="AI174">
            <v>69496.67</v>
          </cell>
          <cell r="AJ174">
            <v>69506.67</v>
          </cell>
          <cell r="AK174">
            <v>76879.67</v>
          </cell>
          <cell r="AL174">
            <v>69496.67</v>
          </cell>
          <cell r="AM174">
            <v>69506.67</v>
          </cell>
          <cell r="AN174">
            <v>71879.67</v>
          </cell>
          <cell r="AO174">
            <v>78296.67</v>
          </cell>
          <cell r="AP174">
            <v>71447.67</v>
          </cell>
          <cell r="AR174">
            <v>4499962.95</v>
          </cell>
          <cell r="AS174">
            <v>270247.15000000002</v>
          </cell>
          <cell r="AT174">
            <v>334866.15000000002</v>
          </cell>
          <cell r="AU174">
            <v>463501.25</v>
          </cell>
          <cell r="AV174">
            <v>362812.7</v>
          </cell>
          <cell r="AW174">
            <v>447582</v>
          </cell>
          <cell r="AX174">
            <v>382615.85</v>
          </cell>
          <cell r="AY174">
            <v>266353.7</v>
          </cell>
          <cell r="AZ174">
            <v>369954.9</v>
          </cell>
          <cell r="BA174">
            <v>280523.5</v>
          </cell>
          <cell r="BB174">
            <v>301632.7</v>
          </cell>
          <cell r="BC174">
            <v>463392.2</v>
          </cell>
          <cell r="BD174">
            <v>556480.85</v>
          </cell>
          <cell r="BF174">
            <v>278400</v>
          </cell>
          <cell r="BG174">
            <v>23200</v>
          </cell>
          <cell r="BH174">
            <v>23200</v>
          </cell>
          <cell r="BI174">
            <v>23200</v>
          </cell>
          <cell r="BJ174">
            <v>23200</v>
          </cell>
          <cell r="BK174">
            <v>23200</v>
          </cell>
          <cell r="BL174">
            <v>23200</v>
          </cell>
          <cell r="BM174">
            <v>23200</v>
          </cell>
          <cell r="BN174">
            <v>23200</v>
          </cell>
          <cell r="BO174">
            <v>23200</v>
          </cell>
          <cell r="BP174">
            <v>23200</v>
          </cell>
          <cell r="BQ174">
            <v>23200</v>
          </cell>
          <cell r="BR174">
            <v>23200</v>
          </cell>
          <cell r="BT174">
            <v>220900</v>
          </cell>
          <cell r="BU174">
            <v>16950</v>
          </cell>
          <cell r="BV174">
            <v>20450</v>
          </cell>
          <cell r="BW174">
            <v>20450</v>
          </cell>
          <cell r="BX174">
            <v>20450</v>
          </cell>
          <cell r="BY174">
            <v>20450</v>
          </cell>
          <cell r="BZ174">
            <v>20450</v>
          </cell>
          <cell r="CA174">
            <v>16950</v>
          </cell>
          <cell r="CB174">
            <v>16950</v>
          </cell>
          <cell r="CC174">
            <v>16950</v>
          </cell>
          <cell r="CD174">
            <v>16950</v>
          </cell>
          <cell r="CE174">
            <v>16950</v>
          </cell>
          <cell r="CF174">
            <v>16950</v>
          </cell>
          <cell r="CH174" t="str">
            <v>0</v>
          </cell>
          <cell r="CI174" t="str">
            <v>0</v>
          </cell>
          <cell r="CJ174" t="str">
            <v>0</v>
          </cell>
          <cell r="CK174" t="str">
            <v>0</v>
          </cell>
          <cell r="CL174" t="str">
            <v>0</v>
          </cell>
          <cell r="CM174" t="str">
            <v>0</v>
          </cell>
          <cell r="CN174" t="str">
            <v>0</v>
          </cell>
          <cell r="CO174" t="str">
            <v>0</v>
          </cell>
          <cell r="CP174" t="str">
            <v>0</v>
          </cell>
          <cell r="CQ174" t="str">
            <v>0</v>
          </cell>
          <cell r="CR174" t="str">
            <v>0</v>
          </cell>
          <cell r="CS174" t="str">
            <v>0</v>
          </cell>
          <cell r="CT174" t="str">
            <v>0</v>
          </cell>
          <cell r="CV174" t="str">
            <v>0</v>
          </cell>
          <cell r="CW174" t="str">
            <v>0</v>
          </cell>
          <cell r="CX174" t="str">
            <v>0</v>
          </cell>
          <cell r="CY174" t="str">
            <v>0</v>
          </cell>
          <cell r="CZ174" t="str">
            <v>0</v>
          </cell>
          <cell r="DA174" t="str">
            <v>0</v>
          </cell>
          <cell r="DB174" t="str">
            <v>0</v>
          </cell>
          <cell r="DC174" t="str">
            <v>0</v>
          </cell>
          <cell r="DD174" t="str">
            <v>0</v>
          </cell>
          <cell r="DE174" t="str">
            <v>0</v>
          </cell>
          <cell r="DF174" t="str">
            <v>0</v>
          </cell>
          <cell r="DG174" t="str">
            <v>0</v>
          </cell>
          <cell r="DH174" t="str">
            <v>0</v>
          </cell>
          <cell r="DJ174" t="str">
            <v>0</v>
          </cell>
          <cell r="DK174" t="str">
            <v>0</v>
          </cell>
          <cell r="DL174" t="str">
            <v>0</v>
          </cell>
          <cell r="DM174" t="str">
            <v>0</v>
          </cell>
          <cell r="DN174" t="str">
            <v>0</v>
          </cell>
          <cell r="DO174" t="str">
            <v>0</v>
          </cell>
          <cell r="DP174" t="str">
            <v>0</v>
          </cell>
          <cell r="DQ174" t="str">
            <v>0</v>
          </cell>
          <cell r="DR174" t="str">
            <v>0</v>
          </cell>
          <cell r="DS174" t="str">
            <v>0</v>
          </cell>
          <cell r="DT174" t="str">
            <v>0</v>
          </cell>
          <cell r="DU174" t="str">
            <v>0</v>
          </cell>
          <cell r="DV174" t="str">
            <v>0</v>
          </cell>
        </row>
        <row r="175">
          <cell r="A175" t="str">
            <v>Vehicles &amp; Equip</v>
          </cell>
          <cell r="B175">
            <v>7027651.9000000004</v>
          </cell>
          <cell r="C175">
            <v>585676.52</v>
          </cell>
          <cell r="D175">
            <v>585624.02</v>
          </cell>
          <cell r="E175">
            <v>585608.02</v>
          </cell>
          <cell r="F175">
            <v>585650.52</v>
          </cell>
          <cell r="G175">
            <v>585624.02</v>
          </cell>
          <cell r="H175">
            <v>585624.02</v>
          </cell>
          <cell r="I175">
            <v>585676.52</v>
          </cell>
          <cell r="J175">
            <v>585624.02</v>
          </cell>
          <cell r="K175">
            <v>585624.02</v>
          </cell>
          <cell r="L175">
            <v>585676.52</v>
          </cell>
          <cell r="M175">
            <v>585610.02</v>
          </cell>
          <cell r="N175">
            <v>585633.68000000005</v>
          </cell>
          <cell r="P175">
            <v>2190578.59</v>
          </cell>
          <cell r="Q175">
            <v>173437.33</v>
          </cell>
          <cell r="R175">
            <v>176487.66</v>
          </cell>
          <cell r="S175">
            <v>179108.66</v>
          </cell>
          <cell r="T175">
            <v>176069.66</v>
          </cell>
          <cell r="U175">
            <v>177868.66</v>
          </cell>
          <cell r="V175">
            <v>188301.66</v>
          </cell>
          <cell r="W175">
            <v>188263.66</v>
          </cell>
          <cell r="X175">
            <v>186132.66</v>
          </cell>
          <cell r="Y175">
            <v>191562.66</v>
          </cell>
          <cell r="Z175">
            <v>182390.66</v>
          </cell>
          <cell r="AA175">
            <v>186161.66</v>
          </cell>
          <cell r="AB175">
            <v>184793.66</v>
          </cell>
          <cell r="AD175">
            <v>123296</v>
          </cell>
          <cell r="AE175">
            <v>10358</v>
          </cell>
          <cell r="AF175">
            <v>10258</v>
          </cell>
          <cell r="AG175">
            <v>10258</v>
          </cell>
          <cell r="AH175">
            <v>10258</v>
          </cell>
          <cell r="AI175">
            <v>10308</v>
          </cell>
          <cell r="AJ175">
            <v>10258</v>
          </cell>
          <cell r="AK175">
            <v>10258</v>
          </cell>
          <cell r="AL175">
            <v>10258</v>
          </cell>
          <cell r="AM175">
            <v>10308</v>
          </cell>
          <cell r="AN175">
            <v>10258</v>
          </cell>
          <cell r="AO175">
            <v>10258</v>
          </cell>
          <cell r="AP175">
            <v>10258</v>
          </cell>
          <cell r="AR175">
            <v>2896854.34</v>
          </cell>
          <cell r="AS175">
            <v>241551.5</v>
          </cell>
          <cell r="AT175">
            <v>241347</v>
          </cell>
          <cell r="AU175">
            <v>241514</v>
          </cell>
          <cell r="AV175">
            <v>241380.5</v>
          </cell>
          <cell r="AW175">
            <v>241390</v>
          </cell>
          <cell r="AX175">
            <v>241351</v>
          </cell>
          <cell r="AY175">
            <v>241372.5</v>
          </cell>
          <cell r="AZ175">
            <v>241371</v>
          </cell>
          <cell r="BA175">
            <v>241492</v>
          </cell>
          <cell r="BB175">
            <v>241414.5</v>
          </cell>
          <cell r="BC175">
            <v>241291</v>
          </cell>
          <cell r="BD175">
            <v>241379.34</v>
          </cell>
          <cell r="BF175">
            <v>2700</v>
          </cell>
          <cell r="BG175">
            <v>225</v>
          </cell>
          <cell r="BH175">
            <v>225</v>
          </cell>
          <cell r="BI175">
            <v>225</v>
          </cell>
          <cell r="BJ175">
            <v>225</v>
          </cell>
          <cell r="BK175">
            <v>225</v>
          </cell>
          <cell r="BL175">
            <v>225</v>
          </cell>
          <cell r="BM175">
            <v>225</v>
          </cell>
          <cell r="BN175">
            <v>225</v>
          </cell>
          <cell r="BO175">
            <v>225</v>
          </cell>
          <cell r="BP175">
            <v>225</v>
          </cell>
          <cell r="BQ175">
            <v>225</v>
          </cell>
          <cell r="BR175">
            <v>225</v>
          </cell>
          <cell r="BT175">
            <v>5100</v>
          </cell>
          <cell r="BU175">
            <v>425</v>
          </cell>
          <cell r="BV175">
            <v>425</v>
          </cell>
          <cell r="BW175">
            <v>425</v>
          </cell>
          <cell r="BX175">
            <v>425</v>
          </cell>
          <cell r="BY175">
            <v>425</v>
          </cell>
          <cell r="BZ175">
            <v>425</v>
          </cell>
          <cell r="CA175">
            <v>425</v>
          </cell>
          <cell r="CB175">
            <v>425</v>
          </cell>
          <cell r="CC175">
            <v>425</v>
          </cell>
          <cell r="CD175">
            <v>425</v>
          </cell>
          <cell r="CE175">
            <v>425</v>
          </cell>
          <cell r="CF175">
            <v>425</v>
          </cell>
          <cell r="CH175" t="str">
            <v>0</v>
          </cell>
          <cell r="CI175" t="str">
            <v>0</v>
          </cell>
          <cell r="CJ175" t="str">
            <v>0</v>
          </cell>
          <cell r="CK175" t="str">
            <v>0</v>
          </cell>
          <cell r="CL175" t="str">
            <v>0</v>
          </cell>
          <cell r="CM175" t="str">
            <v>0</v>
          </cell>
          <cell r="CN175" t="str">
            <v>0</v>
          </cell>
          <cell r="CO175" t="str">
            <v>0</v>
          </cell>
          <cell r="CP175" t="str">
            <v>0</v>
          </cell>
          <cell r="CQ175" t="str">
            <v>0</v>
          </cell>
          <cell r="CR175" t="str">
            <v>0</v>
          </cell>
          <cell r="CS175" t="str">
            <v>0</v>
          </cell>
          <cell r="CT175" t="str">
            <v>0</v>
          </cell>
          <cell r="CV175" t="str">
            <v>0</v>
          </cell>
          <cell r="CW175" t="str">
            <v>0</v>
          </cell>
          <cell r="CX175" t="str">
            <v>0</v>
          </cell>
          <cell r="CY175" t="str">
            <v>0</v>
          </cell>
          <cell r="CZ175" t="str">
            <v>0</v>
          </cell>
          <cell r="DA175" t="str">
            <v>0</v>
          </cell>
          <cell r="DB175" t="str">
            <v>0</v>
          </cell>
          <cell r="DC175" t="str">
            <v>0</v>
          </cell>
          <cell r="DD175" t="str">
            <v>0</v>
          </cell>
          <cell r="DE175" t="str">
            <v>0</v>
          </cell>
          <cell r="DF175" t="str">
            <v>0</v>
          </cell>
          <cell r="DG175" t="str">
            <v>0</v>
          </cell>
          <cell r="DH175" t="str">
            <v>0</v>
          </cell>
          <cell r="DJ175">
            <v>-36000</v>
          </cell>
          <cell r="DK175">
            <v>-3000</v>
          </cell>
          <cell r="DL175">
            <v>-3000</v>
          </cell>
          <cell r="DM175">
            <v>-3000</v>
          </cell>
          <cell r="DN175">
            <v>-3000</v>
          </cell>
          <cell r="DO175">
            <v>-3000</v>
          </cell>
          <cell r="DP175">
            <v>-3000</v>
          </cell>
          <cell r="DQ175">
            <v>-3000</v>
          </cell>
          <cell r="DR175">
            <v>-3000</v>
          </cell>
          <cell r="DS175">
            <v>-3000</v>
          </cell>
          <cell r="DT175">
            <v>-3000</v>
          </cell>
          <cell r="DU175">
            <v>-3000</v>
          </cell>
          <cell r="DV175">
            <v>-3000</v>
          </cell>
        </row>
        <row r="176">
          <cell r="A176" t="str">
            <v>Print &amp; Postages</v>
          </cell>
          <cell r="B176">
            <v>198643.20000000001</v>
          </cell>
          <cell r="C176">
            <v>22563.35</v>
          </cell>
          <cell r="D176">
            <v>16109</v>
          </cell>
          <cell r="E176">
            <v>18590.3</v>
          </cell>
          <cell r="F176">
            <v>15186.45</v>
          </cell>
          <cell r="G176">
            <v>13323.5</v>
          </cell>
          <cell r="H176">
            <v>13136.05</v>
          </cell>
          <cell r="I176">
            <v>15636.9</v>
          </cell>
          <cell r="J176">
            <v>21369.1</v>
          </cell>
          <cell r="K176">
            <v>19614.75</v>
          </cell>
          <cell r="L176">
            <v>15166.05</v>
          </cell>
          <cell r="M176">
            <v>13550.5</v>
          </cell>
          <cell r="N176">
            <v>14397.25</v>
          </cell>
          <cell r="P176">
            <v>86630</v>
          </cell>
          <cell r="Q176">
            <v>7559</v>
          </cell>
          <cell r="R176">
            <v>6911</v>
          </cell>
          <cell r="S176">
            <v>6921</v>
          </cell>
          <cell r="T176">
            <v>7581</v>
          </cell>
          <cell r="U176">
            <v>7434</v>
          </cell>
          <cell r="V176">
            <v>6995</v>
          </cell>
          <cell r="W176">
            <v>7058</v>
          </cell>
          <cell r="X176">
            <v>6934</v>
          </cell>
          <cell r="Y176">
            <v>7109</v>
          </cell>
          <cell r="Z176">
            <v>7374</v>
          </cell>
          <cell r="AA176">
            <v>7235</v>
          </cell>
          <cell r="AB176">
            <v>7519</v>
          </cell>
          <cell r="AD176">
            <v>361426.04</v>
          </cell>
          <cell r="AE176">
            <v>29603.67</v>
          </cell>
          <cell r="AF176">
            <v>29136.67</v>
          </cell>
          <cell r="AG176">
            <v>29135.67</v>
          </cell>
          <cell r="AH176">
            <v>29745.67</v>
          </cell>
          <cell r="AI176">
            <v>30332.67</v>
          </cell>
          <cell r="AJ176">
            <v>29135.67</v>
          </cell>
          <cell r="AK176">
            <v>32198.67</v>
          </cell>
          <cell r="AL176">
            <v>30862.67</v>
          </cell>
          <cell r="AM176">
            <v>31227.67</v>
          </cell>
          <cell r="AN176">
            <v>30954.67</v>
          </cell>
          <cell r="AO176">
            <v>29130.67</v>
          </cell>
          <cell r="AP176">
            <v>29961.67</v>
          </cell>
          <cell r="AR176">
            <v>171252.1</v>
          </cell>
          <cell r="AS176">
            <v>18090.5</v>
          </cell>
          <cell r="AT176">
            <v>11550.65</v>
          </cell>
          <cell r="AU176">
            <v>15808.55</v>
          </cell>
          <cell r="AV176">
            <v>14503.7</v>
          </cell>
          <cell r="AW176">
            <v>11980.85</v>
          </cell>
          <cell r="AX176">
            <v>10127.950000000001</v>
          </cell>
          <cell r="AY176">
            <v>13252.05</v>
          </cell>
          <cell r="AZ176">
            <v>18630.599999999999</v>
          </cell>
          <cell r="BA176">
            <v>17356.650000000001</v>
          </cell>
          <cell r="BB176">
            <v>12470.55</v>
          </cell>
          <cell r="BC176">
            <v>13407.85</v>
          </cell>
          <cell r="BD176">
            <v>14072.2</v>
          </cell>
          <cell r="BF176">
            <v>66900</v>
          </cell>
          <cell r="BG176">
            <v>5575</v>
          </cell>
          <cell r="BH176">
            <v>5575</v>
          </cell>
          <cell r="BI176">
            <v>5575</v>
          </cell>
          <cell r="BJ176">
            <v>5575</v>
          </cell>
          <cell r="BK176">
            <v>5575</v>
          </cell>
          <cell r="BL176">
            <v>5575</v>
          </cell>
          <cell r="BM176">
            <v>5575</v>
          </cell>
          <cell r="BN176">
            <v>5575</v>
          </cell>
          <cell r="BO176">
            <v>5575</v>
          </cell>
          <cell r="BP176">
            <v>5575</v>
          </cell>
          <cell r="BQ176">
            <v>5575</v>
          </cell>
          <cell r="BR176">
            <v>5575</v>
          </cell>
          <cell r="BT176">
            <v>8520</v>
          </cell>
          <cell r="BU176">
            <v>710</v>
          </cell>
          <cell r="BV176">
            <v>710</v>
          </cell>
          <cell r="BW176">
            <v>710</v>
          </cell>
          <cell r="BX176">
            <v>710</v>
          </cell>
          <cell r="BY176">
            <v>710</v>
          </cell>
          <cell r="BZ176">
            <v>710</v>
          </cell>
          <cell r="CA176">
            <v>710</v>
          </cell>
          <cell r="CB176">
            <v>710</v>
          </cell>
          <cell r="CC176">
            <v>710</v>
          </cell>
          <cell r="CD176">
            <v>710</v>
          </cell>
          <cell r="CE176">
            <v>710</v>
          </cell>
          <cell r="CF176">
            <v>710</v>
          </cell>
          <cell r="CH176" t="str">
            <v>0</v>
          </cell>
          <cell r="CI176" t="str">
            <v>0</v>
          </cell>
          <cell r="CJ176" t="str">
            <v>0</v>
          </cell>
          <cell r="CK176" t="str">
            <v>0</v>
          </cell>
          <cell r="CL176" t="str">
            <v>0</v>
          </cell>
          <cell r="CM176" t="str">
            <v>0</v>
          </cell>
          <cell r="CN176" t="str">
            <v>0</v>
          </cell>
          <cell r="CO176" t="str">
            <v>0</v>
          </cell>
          <cell r="CP176" t="str">
            <v>0</v>
          </cell>
          <cell r="CQ176" t="str">
            <v>0</v>
          </cell>
          <cell r="CR176" t="str">
            <v>0</v>
          </cell>
          <cell r="CS176" t="str">
            <v>0</v>
          </cell>
          <cell r="CT176" t="str">
            <v>0</v>
          </cell>
          <cell r="CV176" t="str">
            <v>0</v>
          </cell>
          <cell r="CW176" t="str">
            <v>0</v>
          </cell>
          <cell r="CX176" t="str">
            <v>0</v>
          </cell>
          <cell r="CY176" t="str">
            <v>0</v>
          </cell>
          <cell r="CZ176" t="str">
            <v>0</v>
          </cell>
          <cell r="DA176" t="str">
            <v>0</v>
          </cell>
          <cell r="DB176" t="str">
            <v>0</v>
          </cell>
          <cell r="DC176" t="str">
            <v>0</v>
          </cell>
          <cell r="DD176" t="str">
            <v>0</v>
          </cell>
          <cell r="DE176" t="str">
            <v>0</v>
          </cell>
          <cell r="DF176" t="str">
            <v>0</v>
          </cell>
          <cell r="DG176" t="str">
            <v>0</v>
          </cell>
          <cell r="DH176" t="str">
            <v>0</v>
          </cell>
          <cell r="DJ176" t="str">
            <v>0</v>
          </cell>
          <cell r="DK176" t="str">
            <v>0</v>
          </cell>
          <cell r="DL176" t="str">
            <v>0</v>
          </cell>
          <cell r="DM176" t="str">
            <v>0</v>
          </cell>
          <cell r="DN176" t="str">
            <v>0</v>
          </cell>
          <cell r="DO176" t="str">
            <v>0</v>
          </cell>
          <cell r="DP176" t="str">
            <v>0</v>
          </cell>
          <cell r="DQ176" t="str">
            <v>0</v>
          </cell>
          <cell r="DR176" t="str">
            <v>0</v>
          </cell>
          <cell r="DS176" t="str">
            <v>0</v>
          </cell>
          <cell r="DT176" t="str">
            <v>0</v>
          </cell>
          <cell r="DU176" t="str">
            <v>0</v>
          </cell>
          <cell r="DV176" t="str">
            <v>0</v>
          </cell>
        </row>
        <row r="177">
          <cell r="A177" t="str">
            <v>Insurance</v>
          </cell>
          <cell r="B177">
            <v>1191221.8400000001</v>
          </cell>
          <cell r="C177">
            <v>102743.28</v>
          </cell>
          <cell r="D177">
            <v>60587.87</v>
          </cell>
          <cell r="E177">
            <v>110640.42</v>
          </cell>
          <cell r="F177">
            <v>104688.01</v>
          </cell>
          <cell r="G177">
            <v>94203.77</v>
          </cell>
          <cell r="H177">
            <v>104194.8</v>
          </cell>
          <cell r="I177">
            <v>102456.9</v>
          </cell>
          <cell r="J177">
            <v>99060.86</v>
          </cell>
          <cell r="K177">
            <v>103355.73</v>
          </cell>
          <cell r="L177">
            <v>105833.74</v>
          </cell>
          <cell r="M177">
            <v>99024.47</v>
          </cell>
          <cell r="N177">
            <v>104431.99</v>
          </cell>
          <cell r="P177">
            <v>325019.93</v>
          </cell>
          <cell r="Q177">
            <v>26140.89</v>
          </cell>
          <cell r="R177">
            <v>26002.89</v>
          </cell>
          <cell r="S177">
            <v>26157.89</v>
          </cell>
          <cell r="T177">
            <v>26955.11</v>
          </cell>
          <cell r="U177">
            <v>27510.11</v>
          </cell>
          <cell r="V177">
            <v>27266.720000000001</v>
          </cell>
          <cell r="W177">
            <v>27469.72</v>
          </cell>
          <cell r="X177">
            <v>27466.720000000001</v>
          </cell>
          <cell r="Y177">
            <v>27283.72</v>
          </cell>
          <cell r="Z177">
            <v>27878.720000000001</v>
          </cell>
          <cell r="AA177">
            <v>27348.720000000001</v>
          </cell>
          <cell r="AB177">
            <v>27538.720000000001</v>
          </cell>
          <cell r="AD177">
            <v>3492707.73</v>
          </cell>
          <cell r="AE177">
            <v>287164.74</v>
          </cell>
          <cell r="AF177">
            <v>273099.74</v>
          </cell>
          <cell r="AG177">
            <v>273918.74</v>
          </cell>
          <cell r="AH177">
            <v>294763.82</v>
          </cell>
          <cell r="AI177">
            <v>294763.82</v>
          </cell>
          <cell r="AJ177">
            <v>294766.65999999997</v>
          </cell>
          <cell r="AK177">
            <v>294766.65999999997</v>
          </cell>
          <cell r="AL177">
            <v>294766.65999999997</v>
          </cell>
          <cell r="AM177">
            <v>294766.65999999997</v>
          </cell>
          <cell r="AN177">
            <v>296643.40999999997</v>
          </cell>
          <cell r="AO177">
            <v>296643.40999999997</v>
          </cell>
          <cell r="AP177">
            <v>296643.40999999997</v>
          </cell>
          <cell r="AR177">
            <v>742875.83</v>
          </cell>
          <cell r="AS177">
            <v>78565.399999999994</v>
          </cell>
          <cell r="AT177">
            <v>26138.17</v>
          </cell>
          <cell r="AU177">
            <v>93729.08</v>
          </cell>
          <cell r="AV177">
            <v>60814.559999999998</v>
          </cell>
          <cell r="AW177">
            <v>56204.39</v>
          </cell>
          <cell r="AX177">
            <v>73174.44</v>
          </cell>
          <cell r="AY177">
            <v>51668.86</v>
          </cell>
          <cell r="AZ177">
            <v>51605.48</v>
          </cell>
          <cell r="BA177">
            <v>64259.199999999997</v>
          </cell>
          <cell r="BB177">
            <v>75795.81</v>
          </cell>
          <cell r="BC177">
            <v>49097.27</v>
          </cell>
          <cell r="BD177">
            <v>61823.17</v>
          </cell>
          <cell r="BF177">
            <v>150000</v>
          </cell>
          <cell r="BG177">
            <v>12500</v>
          </cell>
          <cell r="BH177">
            <v>12500</v>
          </cell>
          <cell r="BI177">
            <v>12500</v>
          </cell>
          <cell r="BJ177">
            <v>12500</v>
          </cell>
          <cell r="BK177">
            <v>12500</v>
          </cell>
          <cell r="BL177">
            <v>12500</v>
          </cell>
          <cell r="BM177">
            <v>12500</v>
          </cell>
          <cell r="BN177">
            <v>12500</v>
          </cell>
          <cell r="BO177">
            <v>12500</v>
          </cell>
          <cell r="BP177">
            <v>12500</v>
          </cell>
          <cell r="BQ177">
            <v>12500</v>
          </cell>
          <cell r="BR177">
            <v>12500</v>
          </cell>
          <cell r="BT177">
            <v>64440</v>
          </cell>
          <cell r="BU177">
            <v>5370</v>
          </cell>
          <cell r="BV177">
            <v>5370</v>
          </cell>
          <cell r="BW177">
            <v>5370</v>
          </cell>
          <cell r="BX177">
            <v>5370</v>
          </cell>
          <cell r="BY177">
            <v>5370</v>
          </cell>
          <cell r="BZ177">
            <v>5370</v>
          </cell>
          <cell r="CA177">
            <v>5370</v>
          </cell>
          <cell r="CB177">
            <v>5370</v>
          </cell>
          <cell r="CC177">
            <v>5370</v>
          </cell>
          <cell r="CD177">
            <v>5370</v>
          </cell>
          <cell r="CE177">
            <v>5370</v>
          </cell>
          <cell r="CF177">
            <v>5370</v>
          </cell>
          <cell r="CH177" t="str">
            <v>0</v>
          </cell>
          <cell r="CI177" t="str">
            <v>0</v>
          </cell>
          <cell r="CJ177" t="str">
            <v>0</v>
          </cell>
          <cell r="CK177" t="str">
            <v>0</v>
          </cell>
          <cell r="CL177" t="str">
            <v>0</v>
          </cell>
          <cell r="CM177" t="str">
            <v>0</v>
          </cell>
          <cell r="CN177" t="str">
            <v>0</v>
          </cell>
          <cell r="CO177" t="str">
            <v>0</v>
          </cell>
          <cell r="CP177" t="str">
            <v>0</v>
          </cell>
          <cell r="CQ177" t="str">
            <v>0</v>
          </cell>
          <cell r="CR177" t="str">
            <v>0</v>
          </cell>
          <cell r="CS177" t="str">
            <v>0</v>
          </cell>
          <cell r="CT177" t="str">
            <v>0</v>
          </cell>
          <cell r="CV177" t="str">
            <v>0</v>
          </cell>
          <cell r="CW177" t="str">
            <v>0</v>
          </cell>
          <cell r="CX177" t="str">
            <v>0</v>
          </cell>
          <cell r="CY177" t="str">
            <v>0</v>
          </cell>
          <cell r="CZ177" t="str">
            <v>0</v>
          </cell>
          <cell r="DA177" t="str">
            <v>0</v>
          </cell>
          <cell r="DB177" t="str">
            <v>0</v>
          </cell>
          <cell r="DC177" t="str">
            <v>0</v>
          </cell>
          <cell r="DD177" t="str">
            <v>0</v>
          </cell>
          <cell r="DE177" t="str">
            <v>0</v>
          </cell>
          <cell r="DF177" t="str">
            <v>0</v>
          </cell>
          <cell r="DG177" t="str">
            <v>0</v>
          </cell>
          <cell r="DH177" t="str">
            <v>0</v>
          </cell>
          <cell r="DJ177" t="str">
            <v>0</v>
          </cell>
          <cell r="DK177" t="str">
            <v>0</v>
          </cell>
          <cell r="DL177" t="str">
            <v>0</v>
          </cell>
          <cell r="DM177" t="str">
            <v>0</v>
          </cell>
          <cell r="DN177" t="str">
            <v>0</v>
          </cell>
          <cell r="DO177" t="str">
            <v>0</v>
          </cell>
          <cell r="DP177" t="str">
            <v>0</v>
          </cell>
          <cell r="DQ177" t="str">
            <v>0</v>
          </cell>
          <cell r="DR177" t="str">
            <v>0</v>
          </cell>
          <cell r="DS177" t="str">
            <v>0</v>
          </cell>
          <cell r="DT177" t="str">
            <v>0</v>
          </cell>
          <cell r="DU177" t="str">
            <v>0</v>
          </cell>
          <cell r="DV177" t="str">
            <v>0</v>
          </cell>
        </row>
        <row r="178">
          <cell r="A178" t="str">
            <v>Marketing</v>
          </cell>
          <cell r="B178">
            <v>2139612.94</v>
          </cell>
          <cell r="C178">
            <v>146619.39000000001</v>
          </cell>
          <cell r="D178">
            <v>86064.39</v>
          </cell>
          <cell r="E178">
            <v>410825.39</v>
          </cell>
          <cell r="F178">
            <v>153617.01999999999</v>
          </cell>
          <cell r="G178">
            <v>144685.9</v>
          </cell>
          <cell r="H178">
            <v>282815.39</v>
          </cell>
          <cell r="I178">
            <v>85265.39</v>
          </cell>
          <cell r="J178">
            <v>83696.509999999995</v>
          </cell>
          <cell r="K178">
            <v>358318.39</v>
          </cell>
          <cell r="L178">
            <v>82833.39</v>
          </cell>
          <cell r="M178">
            <v>34840.39</v>
          </cell>
          <cell r="N178">
            <v>270031.39</v>
          </cell>
          <cell r="P178">
            <v>473020</v>
          </cell>
          <cell r="Q178">
            <v>32554</v>
          </cell>
          <cell r="R178">
            <v>40628</v>
          </cell>
          <cell r="S178">
            <v>70466</v>
          </cell>
          <cell r="T178">
            <v>47468</v>
          </cell>
          <cell r="U178">
            <v>50619</v>
          </cell>
          <cell r="V178">
            <v>36817</v>
          </cell>
          <cell r="W178">
            <v>36734</v>
          </cell>
          <cell r="X178">
            <v>40027</v>
          </cell>
          <cell r="Y178">
            <v>24842</v>
          </cell>
          <cell r="Z178">
            <v>33934</v>
          </cell>
          <cell r="AA178">
            <v>37317</v>
          </cell>
          <cell r="AB178">
            <v>21614</v>
          </cell>
          <cell r="AD178">
            <v>706680</v>
          </cell>
          <cell r="AE178">
            <v>58765</v>
          </cell>
          <cell r="AF178">
            <v>58765</v>
          </cell>
          <cell r="AG178">
            <v>59265</v>
          </cell>
          <cell r="AH178">
            <v>58765</v>
          </cell>
          <cell r="AI178">
            <v>58765</v>
          </cell>
          <cell r="AJ178">
            <v>58765</v>
          </cell>
          <cell r="AK178">
            <v>58765</v>
          </cell>
          <cell r="AL178">
            <v>59265</v>
          </cell>
          <cell r="AM178">
            <v>58765</v>
          </cell>
          <cell r="AN178">
            <v>58765</v>
          </cell>
          <cell r="AO178">
            <v>58765</v>
          </cell>
          <cell r="AP178">
            <v>59265</v>
          </cell>
          <cell r="AR178">
            <v>105579</v>
          </cell>
          <cell r="AS178">
            <v>3714.25</v>
          </cell>
          <cell r="AT178">
            <v>4908.25</v>
          </cell>
          <cell r="AU178">
            <v>62510.25</v>
          </cell>
          <cell r="AV178">
            <v>4284.25</v>
          </cell>
          <cell r="AW178">
            <v>7930.25</v>
          </cell>
          <cell r="AX178">
            <v>4207.25</v>
          </cell>
          <cell r="AY178">
            <v>4058.25</v>
          </cell>
          <cell r="AZ178">
            <v>2776.25</v>
          </cell>
          <cell r="BA178">
            <v>3310.25</v>
          </cell>
          <cell r="BB178">
            <v>2644.25</v>
          </cell>
          <cell r="BC178">
            <v>2986.25</v>
          </cell>
          <cell r="BD178">
            <v>2249.25</v>
          </cell>
          <cell r="BF178">
            <v>43200</v>
          </cell>
          <cell r="BG178">
            <v>3600</v>
          </cell>
          <cell r="BH178">
            <v>3600</v>
          </cell>
          <cell r="BI178">
            <v>3600</v>
          </cell>
          <cell r="BJ178">
            <v>3600</v>
          </cell>
          <cell r="BK178">
            <v>3600</v>
          </cell>
          <cell r="BL178">
            <v>3600</v>
          </cell>
          <cell r="BM178">
            <v>3600</v>
          </cell>
          <cell r="BN178">
            <v>3600</v>
          </cell>
          <cell r="BO178">
            <v>3600</v>
          </cell>
          <cell r="BP178">
            <v>3600</v>
          </cell>
          <cell r="BQ178">
            <v>3600</v>
          </cell>
          <cell r="BR178">
            <v>3600</v>
          </cell>
          <cell r="BT178">
            <v>23400</v>
          </cell>
          <cell r="BU178">
            <v>1950</v>
          </cell>
          <cell r="BV178">
            <v>1950</v>
          </cell>
          <cell r="BW178">
            <v>1950</v>
          </cell>
          <cell r="BX178">
            <v>1950</v>
          </cell>
          <cell r="BY178">
            <v>1950</v>
          </cell>
          <cell r="BZ178">
            <v>1950</v>
          </cell>
          <cell r="CA178">
            <v>1950</v>
          </cell>
          <cell r="CB178">
            <v>1950</v>
          </cell>
          <cell r="CC178">
            <v>1950</v>
          </cell>
          <cell r="CD178">
            <v>1950</v>
          </cell>
          <cell r="CE178">
            <v>1950</v>
          </cell>
          <cell r="CF178">
            <v>1950</v>
          </cell>
          <cell r="CH178" t="str">
            <v>0</v>
          </cell>
          <cell r="CI178" t="str">
            <v>0</v>
          </cell>
          <cell r="CJ178" t="str">
            <v>0</v>
          </cell>
          <cell r="CK178" t="str">
            <v>0</v>
          </cell>
          <cell r="CL178" t="str">
            <v>0</v>
          </cell>
          <cell r="CM178" t="str">
            <v>0</v>
          </cell>
          <cell r="CN178" t="str">
            <v>0</v>
          </cell>
          <cell r="CO178" t="str">
            <v>0</v>
          </cell>
          <cell r="CP178" t="str">
            <v>0</v>
          </cell>
          <cell r="CQ178" t="str">
            <v>0</v>
          </cell>
          <cell r="CR178" t="str">
            <v>0</v>
          </cell>
          <cell r="CS178" t="str">
            <v>0</v>
          </cell>
          <cell r="CT178" t="str">
            <v>0</v>
          </cell>
          <cell r="CV178" t="str">
            <v>0</v>
          </cell>
          <cell r="CW178" t="str">
            <v>0</v>
          </cell>
          <cell r="CX178" t="str">
            <v>0</v>
          </cell>
          <cell r="CY178" t="str">
            <v>0</v>
          </cell>
          <cell r="CZ178" t="str">
            <v>0</v>
          </cell>
          <cell r="DA178" t="str">
            <v>0</v>
          </cell>
          <cell r="DB178" t="str">
            <v>0</v>
          </cell>
          <cell r="DC178" t="str">
            <v>0</v>
          </cell>
          <cell r="DD178" t="str">
            <v>0</v>
          </cell>
          <cell r="DE178" t="str">
            <v>0</v>
          </cell>
          <cell r="DF178" t="str">
            <v>0</v>
          </cell>
          <cell r="DG178" t="str">
            <v>0</v>
          </cell>
          <cell r="DH178" t="str">
            <v>0</v>
          </cell>
          <cell r="DJ178" t="str">
            <v>0</v>
          </cell>
          <cell r="DK178" t="str">
            <v>0</v>
          </cell>
          <cell r="DL178" t="str">
            <v>0</v>
          </cell>
          <cell r="DM178" t="str">
            <v>0</v>
          </cell>
          <cell r="DN178" t="str">
            <v>0</v>
          </cell>
          <cell r="DO178" t="str">
            <v>0</v>
          </cell>
          <cell r="DP178" t="str">
            <v>0</v>
          </cell>
          <cell r="DQ178" t="str">
            <v>0</v>
          </cell>
          <cell r="DR178" t="str">
            <v>0</v>
          </cell>
          <cell r="DS178" t="str">
            <v>0</v>
          </cell>
          <cell r="DT178" t="str">
            <v>0</v>
          </cell>
          <cell r="DU178" t="str">
            <v>0</v>
          </cell>
          <cell r="DV178" t="str">
            <v>0</v>
          </cell>
        </row>
        <row r="179">
          <cell r="A179" t="str">
            <v>Employee Welfare</v>
          </cell>
          <cell r="B179">
            <v>2146057.36</v>
          </cell>
          <cell r="C179">
            <v>309198.87</v>
          </cell>
          <cell r="D179">
            <v>232741.56</v>
          </cell>
          <cell r="E179">
            <v>294876.12</v>
          </cell>
          <cell r="F179">
            <v>255511.08</v>
          </cell>
          <cell r="G179">
            <v>225710.85</v>
          </cell>
          <cell r="H179">
            <v>140780.98000000001</v>
          </cell>
          <cell r="I179">
            <v>108251.45</v>
          </cell>
          <cell r="J179">
            <v>112219.32</v>
          </cell>
          <cell r="K179">
            <v>110084.97</v>
          </cell>
          <cell r="L179">
            <v>131022.32</v>
          </cell>
          <cell r="M179">
            <v>112850.67</v>
          </cell>
          <cell r="N179">
            <v>112809.17</v>
          </cell>
          <cell r="P179">
            <v>1205161.81</v>
          </cell>
          <cell r="Q179">
            <v>141304.64000000001</v>
          </cell>
          <cell r="R179">
            <v>136381.29</v>
          </cell>
          <cell r="S179">
            <v>160321.92000000001</v>
          </cell>
          <cell r="T179">
            <v>158453.23000000001</v>
          </cell>
          <cell r="U179">
            <v>142617.43</v>
          </cell>
          <cell r="V179">
            <v>77743.009999999995</v>
          </cell>
          <cell r="W179">
            <v>68630.14</v>
          </cell>
          <cell r="X179">
            <v>70283.59</v>
          </cell>
          <cell r="Y179">
            <v>69162.39</v>
          </cell>
          <cell r="Z179">
            <v>60218.39</v>
          </cell>
          <cell r="AA179">
            <v>60109.39</v>
          </cell>
          <cell r="AB179">
            <v>59936.39</v>
          </cell>
          <cell r="AD179">
            <v>19341997.299999997</v>
          </cell>
          <cell r="AE179">
            <v>2018580.98</v>
          </cell>
          <cell r="AF179">
            <v>2007890</v>
          </cell>
          <cell r="AG179">
            <v>2316695.04</v>
          </cell>
          <cell r="AH179">
            <v>2499462.9900000002</v>
          </cell>
          <cell r="AI179">
            <v>1988297.35</v>
          </cell>
          <cell r="AJ179">
            <v>1059348.95</v>
          </cell>
          <cell r="AK179">
            <v>1051094.95</v>
          </cell>
          <cell r="AL179">
            <v>1328726.6399999999</v>
          </cell>
          <cell r="AM179">
            <v>1269589.3500000001</v>
          </cell>
          <cell r="AN179">
            <v>1267295.3500000001</v>
          </cell>
          <cell r="AO179">
            <v>1267300.3500000001</v>
          </cell>
          <cell r="AP179">
            <v>1267715.3500000001</v>
          </cell>
          <cell r="AR179">
            <v>1254960.82</v>
          </cell>
          <cell r="AS179">
            <v>183612.47</v>
          </cell>
          <cell r="AT179">
            <v>136043.6</v>
          </cell>
          <cell r="AU179">
            <v>172409.35</v>
          </cell>
          <cell r="AV179">
            <v>161524.89000000001</v>
          </cell>
          <cell r="AW179">
            <v>138099.42000000001</v>
          </cell>
          <cell r="AX179">
            <v>81641.899999999994</v>
          </cell>
          <cell r="AY179">
            <v>57453.93</v>
          </cell>
          <cell r="AZ179">
            <v>60799.79</v>
          </cell>
          <cell r="BA179">
            <v>63833.88</v>
          </cell>
          <cell r="BB179">
            <v>71209.88</v>
          </cell>
          <cell r="BC179">
            <v>62865.93</v>
          </cell>
          <cell r="BD179">
            <v>65465.78</v>
          </cell>
          <cell r="BF179">
            <v>7584305</v>
          </cell>
          <cell r="BG179">
            <v>633409</v>
          </cell>
          <cell r="BH179">
            <v>633409</v>
          </cell>
          <cell r="BI179">
            <v>633409</v>
          </cell>
          <cell r="BJ179">
            <v>633409</v>
          </cell>
          <cell r="BK179">
            <v>633409</v>
          </cell>
          <cell r="BL179">
            <v>633409</v>
          </cell>
          <cell r="BM179">
            <v>633409</v>
          </cell>
          <cell r="BN179">
            <v>632376</v>
          </cell>
          <cell r="BO179">
            <v>629517</v>
          </cell>
          <cell r="BP179">
            <v>629517</v>
          </cell>
          <cell r="BQ179">
            <v>629517</v>
          </cell>
          <cell r="BR179">
            <v>629515</v>
          </cell>
          <cell r="BT179">
            <v>364201</v>
          </cell>
          <cell r="BU179">
            <v>28734</v>
          </cell>
          <cell r="BV179">
            <v>28576</v>
          </cell>
          <cell r="BW179">
            <v>28138</v>
          </cell>
          <cell r="BX179">
            <v>28138</v>
          </cell>
          <cell r="BY179">
            <v>28138</v>
          </cell>
          <cell r="BZ179">
            <v>28138</v>
          </cell>
          <cell r="CA179">
            <v>28138</v>
          </cell>
          <cell r="CB179">
            <v>34284</v>
          </cell>
          <cell r="CC179">
            <v>32978</v>
          </cell>
          <cell r="CD179">
            <v>32978</v>
          </cell>
          <cell r="CE179">
            <v>32978</v>
          </cell>
          <cell r="CF179">
            <v>32983</v>
          </cell>
          <cell r="CH179" t="str">
            <v>0</v>
          </cell>
          <cell r="CI179" t="str">
            <v>0</v>
          </cell>
          <cell r="CJ179" t="str">
            <v>0</v>
          </cell>
          <cell r="CK179" t="str">
            <v>0</v>
          </cell>
          <cell r="CL179" t="str">
            <v>0</v>
          </cell>
          <cell r="CM179" t="str">
            <v>0</v>
          </cell>
          <cell r="CN179" t="str">
            <v>0</v>
          </cell>
          <cell r="CO179" t="str">
            <v>0</v>
          </cell>
          <cell r="CP179" t="str">
            <v>0</v>
          </cell>
          <cell r="CQ179" t="str">
            <v>0</v>
          </cell>
          <cell r="CR179" t="str">
            <v>0</v>
          </cell>
          <cell r="CS179" t="str">
            <v>0</v>
          </cell>
          <cell r="CT179" t="str">
            <v>0</v>
          </cell>
          <cell r="CV179" t="str">
            <v>0</v>
          </cell>
          <cell r="CW179" t="str">
            <v>0</v>
          </cell>
          <cell r="CX179" t="str">
            <v>0</v>
          </cell>
          <cell r="CY179" t="str">
            <v>0</v>
          </cell>
          <cell r="CZ179" t="str">
            <v>0</v>
          </cell>
          <cell r="DA179" t="str">
            <v>0</v>
          </cell>
          <cell r="DB179" t="str">
            <v>0</v>
          </cell>
          <cell r="DC179" t="str">
            <v>0</v>
          </cell>
          <cell r="DD179" t="str">
            <v>0</v>
          </cell>
          <cell r="DE179" t="str">
            <v>0</v>
          </cell>
          <cell r="DF179" t="str">
            <v>0</v>
          </cell>
          <cell r="DG179" t="str">
            <v>0</v>
          </cell>
          <cell r="DH179" t="str">
            <v>0</v>
          </cell>
          <cell r="DJ179" t="str">
            <v>0</v>
          </cell>
          <cell r="DK179" t="str">
            <v>0</v>
          </cell>
          <cell r="DL179" t="str">
            <v>0</v>
          </cell>
          <cell r="DM179" t="str">
            <v>0</v>
          </cell>
          <cell r="DN179" t="str">
            <v>0</v>
          </cell>
          <cell r="DO179" t="str">
            <v>0</v>
          </cell>
          <cell r="DP179" t="str">
            <v>0</v>
          </cell>
          <cell r="DQ179" t="str">
            <v>0</v>
          </cell>
          <cell r="DR179" t="str">
            <v>0</v>
          </cell>
          <cell r="DS179" t="str">
            <v>0</v>
          </cell>
          <cell r="DT179" t="str">
            <v>0</v>
          </cell>
          <cell r="DU179" t="str">
            <v>0</v>
          </cell>
          <cell r="DV179" t="str">
            <v>0</v>
          </cell>
        </row>
        <row r="180">
          <cell r="A180" t="str">
            <v>Information Technologies</v>
          </cell>
          <cell r="B180">
            <v>634290</v>
          </cell>
          <cell r="C180">
            <v>56125</v>
          </cell>
          <cell r="D180">
            <v>45633</v>
          </cell>
          <cell r="E180">
            <v>48532</v>
          </cell>
          <cell r="F180">
            <v>70225</v>
          </cell>
          <cell r="G180">
            <v>50265</v>
          </cell>
          <cell r="H180">
            <v>67632</v>
          </cell>
          <cell r="I180">
            <v>56975</v>
          </cell>
          <cell r="J180">
            <v>45582</v>
          </cell>
          <cell r="K180">
            <v>47032</v>
          </cell>
          <cell r="L180">
            <v>55175</v>
          </cell>
          <cell r="M180">
            <v>45502</v>
          </cell>
          <cell r="N180">
            <v>45612</v>
          </cell>
          <cell r="P180">
            <v>197009</v>
          </cell>
          <cell r="Q180">
            <v>16417</v>
          </cell>
          <cell r="R180">
            <v>16417</v>
          </cell>
          <cell r="S180">
            <v>16417</v>
          </cell>
          <cell r="T180">
            <v>16417</v>
          </cell>
          <cell r="U180">
            <v>16417</v>
          </cell>
          <cell r="V180">
            <v>16417</v>
          </cell>
          <cell r="W180">
            <v>16417</v>
          </cell>
          <cell r="X180">
            <v>16417</v>
          </cell>
          <cell r="Y180">
            <v>16417</v>
          </cell>
          <cell r="Z180">
            <v>16417</v>
          </cell>
          <cell r="AA180">
            <v>16417</v>
          </cell>
          <cell r="AB180">
            <v>16422</v>
          </cell>
          <cell r="AD180">
            <v>10133891.920000002</v>
          </cell>
          <cell r="AE180">
            <v>976858.91</v>
          </cell>
          <cell r="AF180">
            <v>822194.91</v>
          </cell>
          <cell r="AG180">
            <v>765651.91</v>
          </cell>
          <cell r="AH180">
            <v>854850.91</v>
          </cell>
          <cell r="AI180">
            <v>870427.91</v>
          </cell>
          <cell r="AJ180">
            <v>1135164.4099999999</v>
          </cell>
          <cell r="AK180">
            <v>749675.91</v>
          </cell>
          <cell r="AL180">
            <v>786117.41</v>
          </cell>
          <cell r="AM180">
            <v>857158.91</v>
          </cell>
          <cell r="AN180">
            <v>804953.91</v>
          </cell>
          <cell r="AO180">
            <v>787948.91</v>
          </cell>
          <cell r="AP180">
            <v>722887.91</v>
          </cell>
          <cell r="AR180">
            <v>228132</v>
          </cell>
          <cell r="AS180">
            <v>35165</v>
          </cell>
          <cell r="AT180">
            <v>37077</v>
          </cell>
          <cell r="AU180">
            <v>3315</v>
          </cell>
          <cell r="AV180">
            <v>58815</v>
          </cell>
          <cell r="AW180">
            <v>11715</v>
          </cell>
          <cell r="AX180">
            <v>24815</v>
          </cell>
          <cell r="AY180">
            <v>25545</v>
          </cell>
          <cell r="AZ180">
            <v>3415</v>
          </cell>
          <cell r="BA180">
            <v>13315</v>
          </cell>
          <cell r="BB180">
            <v>3315</v>
          </cell>
          <cell r="BC180">
            <v>5815</v>
          </cell>
          <cell r="BD180">
            <v>5825</v>
          </cell>
          <cell r="BF180">
            <v>72000</v>
          </cell>
          <cell r="BG180">
            <v>6000</v>
          </cell>
          <cell r="BH180">
            <v>6000</v>
          </cell>
          <cell r="BI180">
            <v>6000</v>
          </cell>
          <cell r="BJ180">
            <v>6000</v>
          </cell>
          <cell r="BK180">
            <v>6000</v>
          </cell>
          <cell r="BL180">
            <v>6000</v>
          </cell>
          <cell r="BM180">
            <v>6000</v>
          </cell>
          <cell r="BN180">
            <v>6000</v>
          </cell>
          <cell r="BO180">
            <v>6000</v>
          </cell>
          <cell r="BP180">
            <v>6000</v>
          </cell>
          <cell r="BQ180">
            <v>6000</v>
          </cell>
          <cell r="BR180">
            <v>6000</v>
          </cell>
          <cell r="BT180" t="str">
            <v>0</v>
          </cell>
          <cell r="BU180" t="str">
            <v>0</v>
          </cell>
          <cell r="BV180" t="str">
            <v>0</v>
          </cell>
          <cell r="BW180" t="str">
            <v>0</v>
          </cell>
          <cell r="BX180" t="str">
            <v>0</v>
          </cell>
          <cell r="BY180" t="str">
            <v>0</v>
          </cell>
          <cell r="BZ180" t="str">
            <v>0</v>
          </cell>
          <cell r="CA180" t="str">
            <v>0</v>
          </cell>
          <cell r="CB180" t="str">
            <v>0</v>
          </cell>
          <cell r="CC180" t="str">
            <v>0</v>
          </cell>
          <cell r="CD180" t="str">
            <v>0</v>
          </cell>
          <cell r="CE180" t="str">
            <v>0</v>
          </cell>
          <cell r="CF180" t="str">
            <v>0</v>
          </cell>
          <cell r="CH180" t="str">
            <v>0</v>
          </cell>
          <cell r="CI180" t="str">
            <v>0</v>
          </cell>
          <cell r="CJ180" t="str">
            <v>0</v>
          </cell>
          <cell r="CK180" t="str">
            <v>0</v>
          </cell>
          <cell r="CL180" t="str">
            <v>0</v>
          </cell>
          <cell r="CM180" t="str">
            <v>0</v>
          </cell>
          <cell r="CN180" t="str">
            <v>0</v>
          </cell>
          <cell r="CO180" t="str">
            <v>0</v>
          </cell>
          <cell r="CP180" t="str">
            <v>0</v>
          </cell>
          <cell r="CQ180" t="str">
            <v>0</v>
          </cell>
          <cell r="CR180" t="str">
            <v>0</v>
          </cell>
          <cell r="CS180" t="str">
            <v>0</v>
          </cell>
          <cell r="CT180" t="str">
            <v>0</v>
          </cell>
          <cell r="CV180" t="str">
            <v>0</v>
          </cell>
          <cell r="CW180" t="str">
            <v>0</v>
          </cell>
          <cell r="CX180" t="str">
            <v>0</v>
          </cell>
          <cell r="CY180" t="str">
            <v>0</v>
          </cell>
          <cell r="CZ180" t="str">
            <v>0</v>
          </cell>
          <cell r="DA180" t="str">
            <v>0</v>
          </cell>
          <cell r="DB180" t="str">
            <v>0</v>
          </cell>
          <cell r="DC180" t="str">
            <v>0</v>
          </cell>
          <cell r="DD180" t="str">
            <v>0</v>
          </cell>
          <cell r="DE180" t="str">
            <v>0</v>
          </cell>
          <cell r="DF180" t="str">
            <v>0</v>
          </cell>
          <cell r="DG180" t="str">
            <v>0</v>
          </cell>
          <cell r="DH180" t="str">
            <v>0</v>
          </cell>
          <cell r="DJ180" t="str">
            <v>0</v>
          </cell>
          <cell r="DK180" t="str">
            <v>0</v>
          </cell>
          <cell r="DL180" t="str">
            <v>0</v>
          </cell>
          <cell r="DM180" t="str">
            <v>0</v>
          </cell>
          <cell r="DN180" t="str">
            <v>0</v>
          </cell>
          <cell r="DO180" t="str">
            <v>0</v>
          </cell>
          <cell r="DP180" t="str">
            <v>0</v>
          </cell>
          <cell r="DQ180" t="str">
            <v>0</v>
          </cell>
          <cell r="DR180" t="str">
            <v>0</v>
          </cell>
          <cell r="DS180" t="str">
            <v>0</v>
          </cell>
          <cell r="DT180" t="str">
            <v>0</v>
          </cell>
          <cell r="DU180" t="str">
            <v>0</v>
          </cell>
          <cell r="DV180" t="str">
            <v>0</v>
          </cell>
        </row>
        <row r="181">
          <cell r="A181" t="str">
            <v>Rent, Maint., &amp; Utilities</v>
          </cell>
          <cell r="B181">
            <v>2550147.41</v>
          </cell>
          <cell r="C181">
            <v>201596.95</v>
          </cell>
          <cell r="D181">
            <v>205459.91</v>
          </cell>
          <cell r="E181">
            <v>207210.38</v>
          </cell>
          <cell r="F181">
            <v>204677.25</v>
          </cell>
          <cell r="G181">
            <v>196775.76</v>
          </cell>
          <cell r="H181">
            <v>213030.58</v>
          </cell>
          <cell r="I181">
            <v>193409.3</v>
          </cell>
          <cell r="J181">
            <v>215910.46</v>
          </cell>
          <cell r="K181">
            <v>227279.68</v>
          </cell>
          <cell r="L181">
            <v>219258.62</v>
          </cell>
          <cell r="M181">
            <v>227873.06</v>
          </cell>
          <cell r="N181">
            <v>237665.46</v>
          </cell>
          <cell r="P181">
            <v>1484049.44</v>
          </cell>
          <cell r="Q181">
            <v>120815.45</v>
          </cell>
          <cell r="R181">
            <v>122104.92</v>
          </cell>
          <cell r="S181">
            <v>117913.55</v>
          </cell>
          <cell r="T181">
            <v>127812.2</v>
          </cell>
          <cell r="U181">
            <v>127690.02</v>
          </cell>
          <cell r="V181">
            <v>119577.53</v>
          </cell>
          <cell r="W181">
            <v>117716.13</v>
          </cell>
          <cell r="X181">
            <v>126940.98</v>
          </cell>
          <cell r="Y181">
            <v>122636.17</v>
          </cell>
          <cell r="Z181">
            <v>131040.36</v>
          </cell>
          <cell r="AA181">
            <v>122724.73</v>
          </cell>
          <cell r="AB181">
            <v>127077.4</v>
          </cell>
          <cell r="AD181">
            <v>7183321.3999999994</v>
          </cell>
          <cell r="AE181">
            <v>595720.94999999995</v>
          </cell>
          <cell r="AF181">
            <v>595710.94999999995</v>
          </cell>
          <cell r="AG181">
            <v>603117.94999999995</v>
          </cell>
          <cell r="AH181">
            <v>596712.94999999995</v>
          </cell>
          <cell r="AI181">
            <v>595719.94999999995</v>
          </cell>
          <cell r="AJ181">
            <v>595710.94999999995</v>
          </cell>
          <cell r="AK181">
            <v>595715.94999999995</v>
          </cell>
          <cell r="AL181">
            <v>600797.94999999995</v>
          </cell>
          <cell r="AM181">
            <v>601704.94999999995</v>
          </cell>
          <cell r="AN181">
            <v>600795.94999999995</v>
          </cell>
          <cell r="AO181">
            <v>600802.94999999995</v>
          </cell>
          <cell r="AP181">
            <v>600809.94999999995</v>
          </cell>
          <cell r="AR181">
            <v>2711366.85</v>
          </cell>
          <cell r="AS181">
            <v>209299.3</v>
          </cell>
          <cell r="AT181">
            <v>203751.73</v>
          </cell>
          <cell r="AU181">
            <v>195226.65</v>
          </cell>
          <cell r="AV181">
            <v>223650.45</v>
          </cell>
          <cell r="AW181">
            <v>209371.58</v>
          </cell>
          <cell r="AX181">
            <v>243329.05</v>
          </cell>
          <cell r="AY181">
            <v>207988.5</v>
          </cell>
          <cell r="AZ181">
            <v>251155.33</v>
          </cell>
          <cell r="BA181">
            <v>236145.4</v>
          </cell>
          <cell r="BB181">
            <v>245383.1</v>
          </cell>
          <cell r="BC181">
            <v>232051.18</v>
          </cell>
          <cell r="BD181">
            <v>254014.58</v>
          </cell>
          <cell r="BF181">
            <v>741000</v>
          </cell>
          <cell r="BG181">
            <v>61750</v>
          </cell>
          <cell r="BH181">
            <v>61750</v>
          </cell>
          <cell r="BI181">
            <v>61750</v>
          </cell>
          <cell r="BJ181">
            <v>61750</v>
          </cell>
          <cell r="BK181">
            <v>61750</v>
          </cell>
          <cell r="BL181">
            <v>61750</v>
          </cell>
          <cell r="BM181">
            <v>61750</v>
          </cell>
          <cell r="BN181">
            <v>61750</v>
          </cell>
          <cell r="BO181">
            <v>61750</v>
          </cell>
          <cell r="BP181">
            <v>61750</v>
          </cell>
          <cell r="BQ181">
            <v>61750</v>
          </cell>
          <cell r="BR181">
            <v>61750</v>
          </cell>
          <cell r="BT181">
            <v>552600</v>
          </cell>
          <cell r="BU181">
            <v>44800</v>
          </cell>
          <cell r="BV181">
            <v>47800</v>
          </cell>
          <cell r="BW181">
            <v>47800</v>
          </cell>
          <cell r="BX181">
            <v>47800</v>
          </cell>
          <cell r="BY181">
            <v>47800</v>
          </cell>
          <cell r="BZ181">
            <v>47800</v>
          </cell>
          <cell r="CA181">
            <v>44800</v>
          </cell>
          <cell r="CB181">
            <v>44800</v>
          </cell>
          <cell r="CC181">
            <v>44800</v>
          </cell>
          <cell r="CD181">
            <v>44800</v>
          </cell>
          <cell r="CE181">
            <v>44800</v>
          </cell>
          <cell r="CF181">
            <v>44800</v>
          </cell>
          <cell r="CH181" t="str">
            <v>0</v>
          </cell>
          <cell r="CI181" t="str">
            <v>0</v>
          </cell>
          <cell r="CJ181" t="str">
            <v>0</v>
          </cell>
          <cell r="CK181" t="str">
            <v>0</v>
          </cell>
          <cell r="CL181" t="str">
            <v>0</v>
          </cell>
          <cell r="CM181" t="str">
            <v>0</v>
          </cell>
          <cell r="CN181" t="str">
            <v>0</v>
          </cell>
          <cell r="CO181" t="str">
            <v>0</v>
          </cell>
          <cell r="CP181" t="str">
            <v>0</v>
          </cell>
          <cell r="CQ181" t="str">
            <v>0</v>
          </cell>
          <cell r="CR181" t="str">
            <v>0</v>
          </cell>
          <cell r="CS181" t="str">
            <v>0</v>
          </cell>
          <cell r="CT181" t="str">
            <v>0</v>
          </cell>
          <cell r="CV181" t="str">
            <v>0</v>
          </cell>
          <cell r="CW181" t="str">
            <v>0</v>
          </cell>
          <cell r="CX181" t="str">
            <v>0</v>
          </cell>
          <cell r="CY181" t="str">
            <v>0</v>
          </cell>
          <cell r="CZ181" t="str">
            <v>0</v>
          </cell>
          <cell r="DA181" t="str">
            <v>0</v>
          </cell>
          <cell r="DB181" t="str">
            <v>0</v>
          </cell>
          <cell r="DC181" t="str">
            <v>0</v>
          </cell>
          <cell r="DD181" t="str">
            <v>0</v>
          </cell>
          <cell r="DE181" t="str">
            <v>0</v>
          </cell>
          <cell r="DF181" t="str">
            <v>0</v>
          </cell>
          <cell r="DG181" t="str">
            <v>0</v>
          </cell>
          <cell r="DH181" t="str">
            <v>0</v>
          </cell>
          <cell r="DJ181">
            <v>-571152</v>
          </cell>
          <cell r="DK181">
            <v>-47596</v>
          </cell>
          <cell r="DL181">
            <v>-47596</v>
          </cell>
          <cell r="DM181">
            <v>-47596</v>
          </cell>
          <cell r="DN181">
            <v>-47596</v>
          </cell>
          <cell r="DO181">
            <v>-47596</v>
          </cell>
          <cell r="DP181">
            <v>-47596</v>
          </cell>
          <cell r="DQ181">
            <v>-47596</v>
          </cell>
          <cell r="DR181">
            <v>-47596</v>
          </cell>
          <cell r="DS181">
            <v>-47596</v>
          </cell>
          <cell r="DT181">
            <v>-47596</v>
          </cell>
          <cell r="DU181">
            <v>-47596</v>
          </cell>
          <cell r="DV181">
            <v>-47596</v>
          </cell>
        </row>
        <row r="182">
          <cell r="A182" t="str">
            <v>Directors &amp; Shareholders &amp;PR</v>
          </cell>
          <cell r="B182" t="str">
            <v>0</v>
          </cell>
          <cell r="C182" t="str">
            <v>0</v>
          </cell>
          <cell r="D182" t="str">
            <v>0</v>
          </cell>
          <cell r="E182" t="str">
            <v>0</v>
          </cell>
          <cell r="F182" t="str">
            <v>0</v>
          </cell>
          <cell r="G182" t="str">
            <v>0</v>
          </cell>
          <cell r="H182" t="str">
            <v>0</v>
          </cell>
          <cell r="I182" t="str">
            <v>0</v>
          </cell>
          <cell r="J182" t="str">
            <v>0</v>
          </cell>
          <cell r="K182" t="str">
            <v>0</v>
          </cell>
          <cell r="L182" t="str">
            <v>0</v>
          </cell>
          <cell r="M182" t="str">
            <v>0</v>
          </cell>
          <cell r="N182" t="str">
            <v>0</v>
          </cell>
          <cell r="P182">
            <v>220</v>
          </cell>
          <cell r="Q182" t="str">
            <v>0</v>
          </cell>
          <cell r="R182">
            <v>220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D182">
            <v>4901209.1900000004</v>
          </cell>
          <cell r="AE182">
            <v>249908.33</v>
          </cell>
          <cell r="AF182">
            <v>234558.33</v>
          </cell>
          <cell r="AG182">
            <v>338370.21</v>
          </cell>
          <cell r="AH182">
            <v>727288.33</v>
          </cell>
          <cell r="AI182">
            <v>480008.33</v>
          </cell>
          <cell r="AJ182">
            <v>1200001.1100000001</v>
          </cell>
          <cell r="AK182">
            <v>246583.33</v>
          </cell>
          <cell r="AL182">
            <v>257008.33</v>
          </cell>
          <cell r="AM182">
            <v>339505.95</v>
          </cell>
          <cell r="AN182">
            <v>246258.33</v>
          </cell>
          <cell r="AO182">
            <v>233008.33</v>
          </cell>
          <cell r="AP182">
            <v>348710.28</v>
          </cell>
          <cell r="AR182" t="str">
            <v>0</v>
          </cell>
          <cell r="AS182" t="str">
            <v>0</v>
          </cell>
          <cell r="AT182" t="str">
            <v>0</v>
          </cell>
          <cell r="AU182" t="str">
            <v>0</v>
          </cell>
          <cell r="AV182" t="str">
            <v>0</v>
          </cell>
          <cell r="AW182" t="str">
            <v>0</v>
          </cell>
          <cell r="AX182" t="str">
            <v>0</v>
          </cell>
          <cell r="AY182" t="str">
            <v>0</v>
          </cell>
          <cell r="AZ182" t="str">
            <v>0</v>
          </cell>
          <cell r="BA182" t="str">
            <v>0</v>
          </cell>
          <cell r="BB182" t="str">
            <v>0</v>
          </cell>
          <cell r="BC182" t="str">
            <v>0</v>
          </cell>
          <cell r="BD182" t="str">
            <v>0</v>
          </cell>
          <cell r="BF182">
            <v>66000</v>
          </cell>
          <cell r="BG182">
            <v>5500</v>
          </cell>
          <cell r="BH182">
            <v>5500</v>
          </cell>
          <cell r="BI182">
            <v>5500</v>
          </cell>
          <cell r="BJ182">
            <v>5500</v>
          </cell>
          <cell r="BK182">
            <v>5500</v>
          </cell>
          <cell r="BL182">
            <v>5500</v>
          </cell>
          <cell r="BM182">
            <v>5500</v>
          </cell>
          <cell r="BN182">
            <v>5500</v>
          </cell>
          <cell r="BO182">
            <v>5500</v>
          </cell>
          <cell r="BP182">
            <v>5500</v>
          </cell>
          <cell r="BQ182">
            <v>5500</v>
          </cell>
          <cell r="BR182">
            <v>5500</v>
          </cell>
          <cell r="BT182">
            <v>21720</v>
          </cell>
          <cell r="BU182">
            <v>1810</v>
          </cell>
          <cell r="BV182">
            <v>1810</v>
          </cell>
          <cell r="BW182">
            <v>1810</v>
          </cell>
          <cell r="BX182">
            <v>1810</v>
          </cell>
          <cell r="BY182">
            <v>1810</v>
          </cell>
          <cell r="BZ182">
            <v>1810</v>
          </cell>
          <cell r="CA182">
            <v>1810</v>
          </cell>
          <cell r="CB182">
            <v>1810</v>
          </cell>
          <cell r="CC182">
            <v>1810</v>
          </cell>
          <cell r="CD182">
            <v>1810</v>
          </cell>
          <cell r="CE182">
            <v>1810</v>
          </cell>
          <cell r="CF182">
            <v>1810</v>
          </cell>
          <cell r="CH182" t="str">
            <v>0</v>
          </cell>
          <cell r="CI182" t="str">
            <v>0</v>
          </cell>
          <cell r="CJ182" t="str">
            <v>0</v>
          </cell>
          <cell r="CK182" t="str">
            <v>0</v>
          </cell>
          <cell r="CL182" t="str">
            <v>0</v>
          </cell>
          <cell r="CM182" t="str">
            <v>0</v>
          </cell>
          <cell r="CN182" t="str">
            <v>0</v>
          </cell>
          <cell r="CO182" t="str">
            <v>0</v>
          </cell>
          <cell r="CP182" t="str">
            <v>0</v>
          </cell>
          <cell r="CQ182" t="str">
            <v>0</v>
          </cell>
          <cell r="CR182" t="str">
            <v>0</v>
          </cell>
          <cell r="CS182" t="str">
            <v>0</v>
          </cell>
          <cell r="CT182" t="str">
            <v>0</v>
          </cell>
          <cell r="CV182" t="str">
            <v>0</v>
          </cell>
          <cell r="CW182" t="str">
            <v>0</v>
          </cell>
          <cell r="CX182" t="str">
            <v>0</v>
          </cell>
          <cell r="CY182" t="str">
            <v>0</v>
          </cell>
          <cell r="CZ182" t="str">
            <v>0</v>
          </cell>
          <cell r="DA182" t="str">
            <v>0</v>
          </cell>
          <cell r="DB182" t="str">
            <v>0</v>
          </cell>
          <cell r="DC182" t="str">
            <v>0</v>
          </cell>
          <cell r="DD182" t="str">
            <v>0</v>
          </cell>
          <cell r="DE182" t="str">
            <v>0</v>
          </cell>
          <cell r="DF182" t="str">
            <v>0</v>
          </cell>
          <cell r="DG182" t="str">
            <v>0</v>
          </cell>
          <cell r="DH182" t="str">
            <v>0</v>
          </cell>
          <cell r="DJ182" t="str">
            <v>0</v>
          </cell>
          <cell r="DK182" t="str">
            <v>0</v>
          </cell>
          <cell r="DL182" t="str">
            <v>0</v>
          </cell>
          <cell r="DM182" t="str">
            <v>0</v>
          </cell>
          <cell r="DN182" t="str">
            <v>0</v>
          </cell>
          <cell r="DO182" t="str">
            <v>0</v>
          </cell>
          <cell r="DP182" t="str">
            <v>0</v>
          </cell>
          <cell r="DQ182" t="str">
            <v>0</v>
          </cell>
          <cell r="DR182" t="str">
            <v>0</v>
          </cell>
          <cell r="DS182" t="str">
            <v>0</v>
          </cell>
          <cell r="DT182" t="str">
            <v>0</v>
          </cell>
          <cell r="DU182" t="str">
            <v>0</v>
          </cell>
          <cell r="DV182" t="str">
            <v>0</v>
          </cell>
        </row>
        <row r="183">
          <cell r="A183" t="str">
            <v>Telecom</v>
          </cell>
          <cell r="B183">
            <v>1141976.21</v>
          </cell>
          <cell r="C183">
            <v>97283.99</v>
          </cell>
          <cell r="D183">
            <v>94600.36</v>
          </cell>
          <cell r="E183">
            <v>94118.36</v>
          </cell>
          <cell r="F183">
            <v>97831.21</v>
          </cell>
          <cell r="G183">
            <v>93769.01</v>
          </cell>
          <cell r="H183">
            <v>94242.16</v>
          </cell>
          <cell r="I183">
            <v>98095.96</v>
          </cell>
          <cell r="J183">
            <v>93397.11</v>
          </cell>
          <cell r="K183">
            <v>93341.21</v>
          </cell>
          <cell r="L183">
            <v>98021.22</v>
          </cell>
          <cell r="M183">
            <v>93733.21</v>
          </cell>
          <cell r="N183">
            <v>93542.41</v>
          </cell>
          <cell r="P183">
            <v>742468</v>
          </cell>
          <cell r="Q183">
            <v>61820</v>
          </cell>
          <cell r="R183">
            <v>61948</v>
          </cell>
          <cell r="S183">
            <v>61854</v>
          </cell>
          <cell r="T183">
            <v>61759</v>
          </cell>
          <cell r="U183">
            <v>61867</v>
          </cell>
          <cell r="V183">
            <v>61786</v>
          </cell>
          <cell r="W183">
            <v>62044</v>
          </cell>
          <cell r="X183">
            <v>61786</v>
          </cell>
          <cell r="Y183">
            <v>61820</v>
          </cell>
          <cell r="Z183">
            <v>61908</v>
          </cell>
          <cell r="AA183">
            <v>61948</v>
          </cell>
          <cell r="AB183">
            <v>61928</v>
          </cell>
          <cell r="AD183">
            <v>4410214.92</v>
          </cell>
          <cell r="AE183">
            <v>407941.41</v>
          </cell>
          <cell r="AF183">
            <v>355337.41</v>
          </cell>
          <cell r="AG183">
            <v>346528.41</v>
          </cell>
          <cell r="AH183">
            <v>394223.41</v>
          </cell>
          <cell r="AI183">
            <v>393207.41</v>
          </cell>
          <cell r="AJ183">
            <v>397028.41</v>
          </cell>
          <cell r="AK183">
            <v>377312.41</v>
          </cell>
          <cell r="AL183">
            <v>361671.41</v>
          </cell>
          <cell r="AM183">
            <v>365497.41</v>
          </cell>
          <cell r="AN183">
            <v>345188.41</v>
          </cell>
          <cell r="AO183">
            <v>340237.41</v>
          </cell>
          <cell r="AP183">
            <v>326041.40999999997</v>
          </cell>
          <cell r="AR183">
            <v>1209551.51</v>
          </cell>
          <cell r="AS183">
            <v>100740.39</v>
          </cell>
          <cell r="AT183">
            <v>100876.51</v>
          </cell>
          <cell r="AU183">
            <v>100652.51</v>
          </cell>
          <cell r="AV183">
            <v>100846.36</v>
          </cell>
          <cell r="AW183">
            <v>101995.81</v>
          </cell>
          <cell r="AX183">
            <v>101111.71</v>
          </cell>
          <cell r="AY183">
            <v>100698.36</v>
          </cell>
          <cell r="AZ183">
            <v>100507.04</v>
          </cell>
          <cell r="BA183">
            <v>100362.66</v>
          </cell>
          <cell r="BB183">
            <v>100501.04</v>
          </cell>
          <cell r="BC183">
            <v>100775.66</v>
          </cell>
          <cell r="BD183">
            <v>100483.46</v>
          </cell>
          <cell r="BF183">
            <v>315000</v>
          </cell>
          <cell r="BG183">
            <v>26250</v>
          </cell>
          <cell r="BH183">
            <v>26250</v>
          </cell>
          <cell r="BI183">
            <v>26250</v>
          </cell>
          <cell r="BJ183">
            <v>26250</v>
          </cell>
          <cell r="BK183">
            <v>26250</v>
          </cell>
          <cell r="BL183">
            <v>26250</v>
          </cell>
          <cell r="BM183">
            <v>26250</v>
          </cell>
          <cell r="BN183">
            <v>26250</v>
          </cell>
          <cell r="BO183">
            <v>26250</v>
          </cell>
          <cell r="BP183">
            <v>26250</v>
          </cell>
          <cell r="BQ183">
            <v>26250</v>
          </cell>
          <cell r="BR183">
            <v>26250</v>
          </cell>
          <cell r="BT183">
            <v>78300</v>
          </cell>
          <cell r="BU183">
            <v>6525</v>
          </cell>
          <cell r="BV183">
            <v>6525</v>
          </cell>
          <cell r="BW183">
            <v>6525</v>
          </cell>
          <cell r="BX183">
            <v>6525</v>
          </cell>
          <cell r="BY183">
            <v>6525</v>
          </cell>
          <cell r="BZ183">
            <v>6525</v>
          </cell>
          <cell r="CA183">
            <v>6525</v>
          </cell>
          <cell r="CB183">
            <v>6525</v>
          </cell>
          <cell r="CC183">
            <v>6525</v>
          </cell>
          <cell r="CD183">
            <v>6525</v>
          </cell>
          <cell r="CE183">
            <v>6525</v>
          </cell>
          <cell r="CF183">
            <v>6525</v>
          </cell>
          <cell r="CH183" t="str">
            <v>0</v>
          </cell>
          <cell r="CI183" t="str">
            <v>0</v>
          </cell>
          <cell r="CJ183" t="str">
            <v>0</v>
          </cell>
          <cell r="CK183" t="str">
            <v>0</v>
          </cell>
          <cell r="CL183" t="str">
            <v>0</v>
          </cell>
          <cell r="CM183" t="str">
            <v>0</v>
          </cell>
          <cell r="CN183" t="str">
            <v>0</v>
          </cell>
          <cell r="CO183" t="str">
            <v>0</v>
          </cell>
          <cell r="CP183" t="str">
            <v>0</v>
          </cell>
          <cell r="CQ183" t="str">
            <v>0</v>
          </cell>
          <cell r="CR183" t="str">
            <v>0</v>
          </cell>
          <cell r="CS183" t="str">
            <v>0</v>
          </cell>
          <cell r="CT183" t="str">
            <v>0</v>
          </cell>
          <cell r="CV183" t="str">
            <v>0</v>
          </cell>
          <cell r="CW183" t="str">
            <v>0</v>
          </cell>
          <cell r="CX183" t="str">
            <v>0</v>
          </cell>
          <cell r="CY183" t="str">
            <v>0</v>
          </cell>
          <cell r="CZ183" t="str">
            <v>0</v>
          </cell>
          <cell r="DA183" t="str">
            <v>0</v>
          </cell>
          <cell r="DB183" t="str">
            <v>0</v>
          </cell>
          <cell r="DC183" t="str">
            <v>0</v>
          </cell>
          <cell r="DD183" t="str">
            <v>0</v>
          </cell>
          <cell r="DE183" t="str">
            <v>0</v>
          </cell>
          <cell r="DF183" t="str">
            <v>0</v>
          </cell>
          <cell r="DG183" t="str">
            <v>0</v>
          </cell>
          <cell r="DH183" t="str">
            <v>0</v>
          </cell>
          <cell r="DJ183" t="str">
            <v>0</v>
          </cell>
          <cell r="DK183" t="str">
            <v>0</v>
          </cell>
          <cell r="DL183" t="str">
            <v>0</v>
          </cell>
          <cell r="DM183" t="str">
            <v>0</v>
          </cell>
          <cell r="DN183" t="str">
            <v>0</v>
          </cell>
          <cell r="DO183" t="str">
            <v>0</v>
          </cell>
          <cell r="DP183" t="str">
            <v>0</v>
          </cell>
          <cell r="DQ183" t="str">
            <v>0</v>
          </cell>
          <cell r="DR183" t="str">
            <v>0</v>
          </cell>
          <cell r="DS183" t="str">
            <v>0</v>
          </cell>
          <cell r="DT183" t="str">
            <v>0</v>
          </cell>
          <cell r="DU183" t="str">
            <v>0</v>
          </cell>
          <cell r="DV183" t="str">
            <v>0</v>
          </cell>
        </row>
        <row r="184">
          <cell r="A184" t="str">
            <v>Travel &amp; Entertainment</v>
          </cell>
          <cell r="B184">
            <v>1654615</v>
          </cell>
          <cell r="C184">
            <v>146714.5</v>
          </cell>
          <cell r="D184">
            <v>133536.5</v>
          </cell>
          <cell r="E184">
            <v>139742.5</v>
          </cell>
          <cell r="F184">
            <v>141845.5</v>
          </cell>
          <cell r="G184">
            <v>135125.5</v>
          </cell>
          <cell r="H184">
            <v>141121.5</v>
          </cell>
          <cell r="I184">
            <v>134829.5</v>
          </cell>
          <cell r="J184">
            <v>139970.5</v>
          </cell>
          <cell r="K184">
            <v>137439.5</v>
          </cell>
          <cell r="L184">
            <v>134332.5</v>
          </cell>
          <cell r="M184">
            <v>131945.5</v>
          </cell>
          <cell r="N184">
            <v>138011.5</v>
          </cell>
          <cell r="P184">
            <v>841214</v>
          </cell>
          <cell r="Q184">
            <v>77813</v>
          </cell>
          <cell r="R184">
            <v>97813</v>
          </cell>
          <cell r="S184">
            <v>52203.5</v>
          </cell>
          <cell r="T184">
            <v>49248.5</v>
          </cell>
          <cell r="U184">
            <v>91310</v>
          </cell>
          <cell r="V184">
            <v>56725</v>
          </cell>
          <cell r="W184">
            <v>57903</v>
          </cell>
          <cell r="X184">
            <v>102161</v>
          </cell>
          <cell r="Y184">
            <v>56784</v>
          </cell>
          <cell r="Z184">
            <v>51109</v>
          </cell>
          <cell r="AA184">
            <v>95864</v>
          </cell>
          <cell r="AB184">
            <v>52280</v>
          </cell>
          <cell r="AD184">
            <v>2718614</v>
          </cell>
          <cell r="AE184">
            <v>227028</v>
          </cell>
          <cell r="AF184">
            <v>221152</v>
          </cell>
          <cell r="AG184">
            <v>231995</v>
          </cell>
          <cell r="AH184">
            <v>221683</v>
          </cell>
          <cell r="AI184">
            <v>225246</v>
          </cell>
          <cell r="AJ184">
            <v>235189</v>
          </cell>
          <cell r="AK184">
            <v>219711</v>
          </cell>
          <cell r="AL184">
            <v>226589</v>
          </cell>
          <cell r="AM184">
            <v>228884</v>
          </cell>
          <cell r="AN184">
            <v>231808</v>
          </cell>
          <cell r="AO184">
            <v>224923</v>
          </cell>
          <cell r="AP184">
            <v>224406</v>
          </cell>
          <cell r="AR184">
            <v>966896</v>
          </cell>
          <cell r="AS184">
            <v>68151.25</v>
          </cell>
          <cell r="AT184">
            <v>73539.25</v>
          </cell>
          <cell r="AU184">
            <v>109376.25</v>
          </cell>
          <cell r="AV184">
            <v>66187.25</v>
          </cell>
          <cell r="AW184">
            <v>65402.25</v>
          </cell>
          <cell r="AX184">
            <v>100838.25</v>
          </cell>
          <cell r="AY184">
            <v>69799.25</v>
          </cell>
          <cell r="AZ184">
            <v>95361.25</v>
          </cell>
          <cell r="BA184">
            <v>74113.25</v>
          </cell>
          <cell r="BB184">
            <v>59178.25</v>
          </cell>
          <cell r="BC184">
            <v>80229.25</v>
          </cell>
          <cell r="BD184">
            <v>104720.25</v>
          </cell>
          <cell r="BF184">
            <v>1104000</v>
          </cell>
          <cell r="BG184">
            <v>92000</v>
          </cell>
          <cell r="BH184">
            <v>92000</v>
          </cell>
          <cell r="BI184">
            <v>92000</v>
          </cell>
          <cell r="BJ184">
            <v>92000</v>
          </cell>
          <cell r="BK184">
            <v>92000</v>
          </cell>
          <cell r="BL184">
            <v>92000</v>
          </cell>
          <cell r="BM184">
            <v>92000</v>
          </cell>
          <cell r="BN184">
            <v>92000</v>
          </cell>
          <cell r="BO184">
            <v>92000</v>
          </cell>
          <cell r="BP184">
            <v>92000</v>
          </cell>
          <cell r="BQ184">
            <v>92000</v>
          </cell>
          <cell r="BR184">
            <v>92000</v>
          </cell>
          <cell r="BT184">
            <v>84000</v>
          </cell>
          <cell r="BU184">
            <v>7000</v>
          </cell>
          <cell r="BV184">
            <v>7000</v>
          </cell>
          <cell r="BW184">
            <v>7000</v>
          </cell>
          <cell r="BX184">
            <v>7000</v>
          </cell>
          <cell r="BY184">
            <v>7000</v>
          </cell>
          <cell r="BZ184">
            <v>7000</v>
          </cell>
          <cell r="CA184">
            <v>7000</v>
          </cell>
          <cell r="CB184">
            <v>7000</v>
          </cell>
          <cell r="CC184">
            <v>7000</v>
          </cell>
          <cell r="CD184">
            <v>7000</v>
          </cell>
          <cell r="CE184">
            <v>7000</v>
          </cell>
          <cell r="CF184">
            <v>7000</v>
          </cell>
          <cell r="CH184" t="str">
            <v>0</v>
          </cell>
          <cell r="CI184" t="str">
            <v>0</v>
          </cell>
          <cell r="CJ184" t="str">
            <v>0</v>
          </cell>
          <cell r="CK184" t="str">
            <v>0</v>
          </cell>
          <cell r="CL184" t="str">
            <v>0</v>
          </cell>
          <cell r="CM184" t="str">
            <v>0</v>
          </cell>
          <cell r="CN184" t="str">
            <v>0</v>
          </cell>
          <cell r="CO184" t="str">
            <v>0</v>
          </cell>
          <cell r="CP184" t="str">
            <v>0</v>
          </cell>
          <cell r="CQ184" t="str">
            <v>0</v>
          </cell>
          <cell r="CR184" t="str">
            <v>0</v>
          </cell>
          <cell r="CS184" t="str">
            <v>0</v>
          </cell>
          <cell r="CT184" t="str">
            <v>0</v>
          </cell>
          <cell r="CV184" t="str">
            <v>0</v>
          </cell>
          <cell r="CW184" t="str">
            <v>0</v>
          </cell>
          <cell r="CX184" t="str">
            <v>0</v>
          </cell>
          <cell r="CY184" t="str">
            <v>0</v>
          </cell>
          <cell r="CZ184" t="str">
            <v>0</v>
          </cell>
          <cell r="DA184" t="str">
            <v>0</v>
          </cell>
          <cell r="DB184" t="str">
            <v>0</v>
          </cell>
          <cell r="DC184" t="str">
            <v>0</v>
          </cell>
          <cell r="DD184" t="str">
            <v>0</v>
          </cell>
          <cell r="DE184" t="str">
            <v>0</v>
          </cell>
          <cell r="DF184" t="str">
            <v>0</v>
          </cell>
          <cell r="DG184" t="str">
            <v>0</v>
          </cell>
          <cell r="DH184" t="str">
            <v>0</v>
          </cell>
          <cell r="DJ184" t="str">
            <v>0</v>
          </cell>
          <cell r="DK184" t="str">
            <v>0</v>
          </cell>
          <cell r="DL184" t="str">
            <v>0</v>
          </cell>
          <cell r="DM184" t="str">
            <v>0</v>
          </cell>
          <cell r="DN184" t="str">
            <v>0</v>
          </cell>
          <cell r="DO184" t="str">
            <v>0</v>
          </cell>
          <cell r="DP184" t="str">
            <v>0</v>
          </cell>
          <cell r="DQ184" t="str">
            <v>0</v>
          </cell>
          <cell r="DR184" t="str">
            <v>0</v>
          </cell>
          <cell r="DS184" t="str">
            <v>0</v>
          </cell>
          <cell r="DT184" t="str">
            <v>0</v>
          </cell>
          <cell r="DU184" t="str">
            <v>0</v>
          </cell>
          <cell r="DV184" t="str">
            <v>0</v>
          </cell>
        </row>
        <row r="185">
          <cell r="A185" t="str">
            <v>Dues &amp; Donations</v>
          </cell>
          <cell r="B185">
            <v>600560</v>
          </cell>
          <cell r="C185">
            <v>74878</v>
          </cell>
          <cell r="D185">
            <v>42195</v>
          </cell>
          <cell r="E185">
            <v>43985</v>
          </cell>
          <cell r="F185">
            <v>78200</v>
          </cell>
          <cell r="G185">
            <v>64724</v>
          </cell>
          <cell r="H185">
            <v>47752</v>
          </cell>
          <cell r="I185">
            <v>44673</v>
          </cell>
          <cell r="J185">
            <v>36134</v>
          </cell>
          <cell r="K185">
            <v>28650</v>
          </cell>
          <cell r="L185">
            <v>40085</v>
          </cell>
          <cell r="M185">
            <v>35971</v>
          </cell>
          <cell r="N185">
            <v>63313</v>
          </cell>
          <cell r="P185">
            <v>200413</v>
          </cell>
          <cell r="Q185">
            <v>17513</v>
          </cell>
          <cell r="R185">
            <v>17455</v>
          </cell>
          <cell r="S185">
            <v>29899</v>
          </cell>
          <cell r="T185">
            <v>17049</v>
          </cell>
          <cell r="U185">
            <v>14942</v>
          </cell>
          <cell r="V185">
            <v>11393</v>
          </cell>
          <cell r="W185">
            <v>12553</v>
          </cell>
          <cell r="X185">
            <v>36131</v>
          </cell>
          <cell r="Y185">
            <v>11943</v>
          </cell>
          <cell r="Z185">
            <v>11515</v>
          </cell>
          <cell r="AA185">
            <v>9531</v>
          </cell>
          <cell r="AB185">
            <v>10489</v>
          </cell>
          <cell r="AD185">
            <v>399655.08</v>
          </cell>
          <cell r="AE185">
            <v>26797.09</v>
          </cell>
          <cell r="AF185">
            <v>40041.589999999997</v>
          </cell>
          <cell r="AG185">
            <v>41790.089999999997</v>
          </cell>
          <cell r="AH185">
            <v>40997.089999999997</v>
          </cell>
          <cell r="AI185">
            <v>38427.589999999997</v>
          </cell>
          <cell r="AJ185">
            <v>17734.09</v>
          </cell>
          <cell r="AK185">
            <v>17407.09</v>
          </cell>
          <cell r="AL185">
            <v>43361.59</v>
          </cell>
          <cell r="AM185">
            <v>55600.09</v>
          </cell>
          <cell r="AN185">
            <v>21370.09</v>
          </cell>
          <cell r="AO185">
            <v>39532.589999999997</v>
          </cell>
          <cell r="AP185">
            <v>16596.09</v>
          </cell>
          <cell r="AR185">
            <v>194199</v>
          </cell>
          <cell r="AS185">
            <v>25194.25</v>
          </cell>
          <cell r="AT185">
            <v>13646.25</v>
          </cell>
          <cell r="AU185">
            <v>39306.25</v>
          </cell>
          <cell r="AV185">
            <v>27693.25</v>
          </cell>
          <cell r="AW185">
            <v>28607.25</v>
          </cell>
          <cell r="AX185">
            <v>19372.25</v>
          </cell>
          <cell r="AY185">
            <v>15663.25</v>
          </cell>
          <cell r="AZ185">
            <v>7394.25</v>
          </cell>
          <cell r="BA185">
            <v>4546.25</v>
          </cell>
          <cell r="BB185">
            <v>8436.25</v>
          </cell>
          <cell r="BC185">
            <v>2254.25</v>
          </cell>
          <cell r="BD185">
            <v>2085.25</v>
          </cell>
          <cell r="BF185">
            <v>420000</v>
          </cell>
          <cell r="BG185">
            <v>35000</v>
          </cell>
          <cell r="BH185">
            <v>35000</v>
          </cell>
          <cell r="BI185">
            <v>35000</v>
          </cell>
          <cell r="BJ185">
            <v>35000</v>
          </cell>
          <cell r="BK185">
            <v>35000</v>
          </cell>
          <cell r="BL185">
            <v>35000</v>
          </cell>
          <cell r="BM185">
            <v>35000</v>
          </cell>
          <cell r="BN185">
            <v>35000</v>
          </cell>
          <cell r="BO185">
            <v>35000</v>
          </cell>
          <cell r="BP185">
            <v>35000</v>
          </cell>
          <cell r="BQ185">
            <v>35000</v>
          </cell>
          <cell r="BR185">
            <v>35000</v>
          </cell>
          <cell r="BT185">
            <v>3375</v>
          </cell>
          <cell r="BU185">
            <v>200</v>
          </cell>
          <cell r="BV185">
            <v>200</v>
          </cell>
          <cell r="BW185">
            <v>475</v>
          </cell>
          <cell r="BX185">
            <v>200</v>
          </cell>
          <cell r="BY185">
            <v>200</v>
          </cell>
          <cell r="BZ185">
            <v>475</v>
          </cell>
          <cell r="CA185">
            <v>200</v>
          </cell>
          <cell r="CB185">
            <v>200</v>
          </cell>
          <cell r="CC185">
            <v>475</v>
          </cell>
          <cell r="CD185">
            <v>200</v>
          </cell>
          <cell r="CE185">
            <v>200</v>
          </cell>
          <cell r="CF185">
            <v>350</v>
          </cell>
          <cell r="CH185" t="str">
            <v>0</v>
          </cell>
          <cell r="CI185" t="str">
            <v>0</v>
          </cell>
          <cell r="CJ185" t="str">
            <v>0</v>
          </cell>
          <cell r="CK185" t="str">
            <v>0</v>
          </cell>
          <cell r="CL185" t="str">
            <v>0</v>
          </cell>
          <cell r="CM185" t="str">
            <v>0</v>
          </cell>
          <cell r="CN185" t="str">
            <v>0</v>
          </cell>
          <cell r="CO185" t="str">
            <v>0</v>
          </cell>
          <cell r="CP185" t="str">
            <v>0</v>
          </cell>
          <cell r="CQ185" t="str">
            <v>0</v>
          </cell>
          <cell r="CR185" t="str">
            <v>0</v>
          </cell>
          <cell r="CS185" t="str">
            <v>0</v>
          </cell>
          <cell r="CT185" t="str">
            <v>0</v>
          </cell>
          <cell r="CV185" t="str">
            <v>0</v>
          </cell>
          <cell r="CW185" t="str">
            <v>0</v>
          </cell>
          <cell r="CX185" t="str">
            <v>0</v>
          </cell>
          <cell r="CY185" t="str">
            <v>0</v>
          </cell>
          <cell r="CZ185" t="str">
            <v>0</v>
          </cell>
          <cell r="DA185" t="str">
            <v>0</v>
          </cell>
          <cell r="DB185" t="str">
            <v>0</v>
          </cell>
          <cell r="DC185" t="str">
            <v>0</v>
          </cell>
          <cell r="DD185" t="str">
            <v>0</v>
          </cell>
          <cell r="DE185" t="str">
            <v>0</v>
          </cell>
          <cell r="DF185" t="str">
            <v>0</v>
          </cell>
          <cell r="DG185" t="str">
            <v>0</v>
          </cell>
          <cell r="DH185" t="str">
            <v>0</v>
          </cell>
          <cell r="DJ185" t="str">
            <v>0</v>
          </cell>
          <cell r="DK185" t="str">
            <v>0</v>
          </cell>
          <cell r="DL185" t="str">
            <v>0</v>
          </cell>
          <cell r="DM185" t="str">
            <v>0</v>
          </cell>
          <cell r="DN185" t="str">
            <v>0</v>
          </cell>
          <cell r="DO185" t="str">
            <v>0</v>
          </cell>
          <cell r="DP185" t="str">
            <v>0</v>
          </cell>
          <cell r="DQ185" t="str">
            <v>0</v>
          </cell>
          <cell r="DR185" t="str">
            <v>0</v>
          </cell>
          <cell r="DS185" t="str">
            <v>0</v>
          </cell>
          <cell r="DT185" t="str">
            <v>0</v>
          </cell>
          <cell r="DU185" t="str">
            <v>0</v>
          </cell>
          <cell r="DV185" t="str">
            <v>0</v>
          </cell>
        </row>
        <row r="186">
          <cell r="A186" t="str">
            <v>Training</v>
          </cell>
          <cell r="B186">
            <v>942405</v>
          </cell>
          <cell r="C186">
            <v>158739</v>
          </cell>
          <cell r="D186">
            <v>107265</v>
          </cell>
          <cell r="E186">
            <v>24370</v>
          </cell>
          <cell r="F186">
            <v>95045</v>
          </cell>
          <cell r="G186">
            <v>12970</v>
          </cell>
          <cell r="H186">
            <v>98914</v>
          </cell>
          <cell r="I186">
            <v>12216</v>
          </cell>
          <cell r="J186">
            <v>99573</v>
          </cell>
          <cell r="K186">
            <v>14251</v>
          </cell>
          <cell r="L186">
            <v>91202</v>
          </cell>
          <cell r="M186">
            <v>6073</v>
          </cell>
          <cell r="N186">
            <v>221787</v>
          </cell>
          <cell r="P186">
            <v>46600</v>
          </cell>
          <cell r="Q186">
            <v>5950</v>
          </cell>
          <cell r="R186">
            <v>2800</v>
          </cell>
          <cell r="S186">
            <v>3950</v>
          </cell>
          <cell r="T186">
            <v>4150</v>
          </cell>
          <cell r="U186">
            <v>2000</v>
          </cell>
          <cell r="V186">
            <v>4700</v>
          </cell>
          <cell r="W186">
            <v>6200</v>
          </cell>
          <cell r="X186">
            <v>2200</v>
          </cell>
          <cell r="Y186">
            <v>3200</v>
          </cell>
          <cell r="Z186">
            <v>5700</v>
          </cell>
          <cell r="AA186">
            <v>2000</v>
          </cell>
          <cell r="AB186">
            <v>3750</v>
          </cell>
          <cell r="AD186">
            <v>2092991.33</v>
          </cell>
          <cell r="AE186">
            <v>179213.5</v>
          </cell>
          <cell r="AF186">
            <v>168194.5</v>
          </cell>
          <cell r="AG186">
            <v>165846.5</v>
          </cell>
          <cell r="AH186">
            <v>171525.5</v>
          </cell>
          <cell r="AI186">
            <v>164345.5</v>
          </cell>
          <cell r="AJ186">
            <v>163097.5</v>
          </cell>
          <cell r="AK186">
            <v>184566.5</v>
          </cell>
          <cell r="AL186">
            <v>164305.5</v>
          </cell>
          <cell r="AM186">
            <v>184896.5</v>
          </cell>
          <cell r="AN186">
            <v>196610.5</v>
          </cell>
          <cell r="AO186">
            <v>180848.5</v>
          </cell>
          <cell r="AP186">
            <v>169540.83</v>
          </cell>
          <cell r="AR186">
            <v>615117</v>
          </cell>
          <cell r="AS186">
            <v>119353</v>
          </cell>
          <cell r="AT186">
            <v>80777</v>
          </cell>
          <cell r="AU186">
            <v>12767</v>
          </cell>
          <cell r="AV186">
            <v>68884</v>
          </cell>
          <cell r="AW186">
            <v>9398</v>
          </cell>
          <cell r="AX186">
            <v>94650</v>
          </cell>
          <cell r="AY186">
            <v>7066</v>
          </cell>
          <cell r="AZ186">
            <v>70114</v>
          </cell>
          <cell r="BA186">
            <v>8205</v>
          </cell>
          <cell r="BB186">
            <v>67130</v>
          </cell>
          <cell r="BC186">
            <v>6642</v>
          </cell>
          <cell r="BD186">
            <v>70131</v>
          </cell>
          <cell r="BF186">
            <v>90000</v>
          </cell>
          <cell r="BG186">
            <v>7500</v>
          </cell>
          <cell r="BH186">
            <v>7500</v>
          </cell>
          <cell r="BI186">
            <v>7500</v>
          </cell>
          <cell r="BJ186">
            <v>7500</v>
          </cell>
          <cell r="BK186">
            <v>7500</v>
          </cell>
          <cell r="BL186">
            <v>7500</v>
          </cell>
          <cell r="BM186">
            <v>7500</v>
          </cell>
          <cell r="BN186">
            <v>7500</v>
          </cell>
          <cell r="BO186">
            <v>7500</v>
          </cell>
          <cell r="BP186">
            <v>7500</v>
          </cell>
          <cell r="BQ186">
            <v>7500</v>
          </cell>
          <cell r="BR186">
            <v>7500</v>
          </cell>
          <cell r="BT186" t="str">
            <v>0</v>
          </cell>
          <cell r="BU186" t="str">
            <v>0</v>
          </cell>
          <cell r="BV186" t="str">
            <v>0</v>
          </cell>
          <cell r="BW186" t="str">
            <v>0</v>
          </cell>
          <cell r="BX186" t="str">
            <v>0</v>
          </cell>
          <cell r="BY186" t="str">
            <v>0</v>
          </cell>
          <cell r="BZ186" t="str">
            <v>0</v>
          </cell>
          <cell r="CA186" t="str">
            <v>0</v>
          </cell>
          <cell r="CB186" t="str">
            <v>0</v>
          </cell>
          <cell r="CC186" t="str">
            <v>0</v>
          </cell>
          <cell r="CD186" t="str">
            <v>0</v>
          </cell>
          <cell r="CE186" t="str">
            <v>0</v>
          </cell>
          <cell r="CF186" t="str">
            <v>0</v>
          </cell>
          <cell r="CH186" t="str">
            <v>0</v>
          </cell>
          <cell r="CI186" t="str">
            <v>0</v>
          </cell>
          <cell r="CJ186" t="str">
            <v>0</v>
          </cell>
          <cell r="CK186" t="str">
            <v>0</v>
          </cell>
          <cell r="CL186" t="str">
            <v>0</v>
          </cell>
          <cell r="CM186" t="str">
            <v>0</v>
          </cell>
          <cell r="CN186" t="str">
            <v>0</v>
          </cell>
          <cell r="CO186" t="str">
            <v>0</v>
          </cell>
          <cell r="CP186" t="str">
            <v>0</v>
          </cell>
          <cell r="CQ186" t="str">
            <v>0</v>
          </cell>
          <cell r="CR186" t="str">
            <v>0</v>
          </cell>
          <cell r="CS186" t="str">
            <v>0</v>
          </cell>
          <cell r="CT186" t="str">
            <v>0</v>
          </cell>
          <cell r="CV186" t="str">
            <v>0</v>
          </cell>
          <cell r="CW186" t="str">
            <v>0</v>
          </cell>
          <cell r="CX186" t="str">
            <v>0</v>
          </cell>
          <cell r="CY186" t="str">
            <v>0</v>
          </cell>
          <cell r="CZ186" t="str">
            <v>0</v>
          </cell>
          <cell r="DA186" t="str">
            <v>0</v>
          </cell>
          <cell r="DB186" t="str">
            <v>0</v>
          </cell>
          <cell r="DC186" t="str">
            <v>0</v>
          </cell>
          <cell r="DD186" t="str">
            <v>0</v>
          </cell>
          <cell r="DE186" t="str">
            <v>0</v>
          </cell>
          <cell r="DF186" t="str">
            <v>0</v>
          </cell>
          <cell r="DG186" t="str">
            <v>0</v>
          </cell>
          <cell r="DH186" t="str">
            <v>0</v>
          </cell>
          <cell r="DJ186" t="str">
            <v>0</v>
          </cell>
          <cell r="DK186" t="str">
            <v>0</v>
          </cell>
          <cell r="DL186" t="str">
            <v>0</v>
          </cell>
          <cell r="DM186" t="str">
            <v>0</v>
          </cell>
          <cell r="DN186" t="str">
            <v>0</v>
          </cell>
          <cell r="DO186" t="str">
            <v>0</v>
          </cell>
          <cell r="DP186" t="str">
            <v>0</v>
          </cell>
          <cell r="DQ186" t="str">
            <v>0</v>
          </cell>
          <cell r="DR186" t="str">
            <v>0</v>
          </cell>
          <cell r="DS186" t="str">
            <v>0</v>
          </cell>
          <cell r="DT186" t="str">
            <v>0</v>
          </cell>
          <cell r="DU186" t="str">
            <v>0</v>
          </cell>
          <cell r="DV186" t="str">
            <v>0</v>
          </cell>
        </row>
        <row r="187">
          <cell r="A187" t="str">
            <v>Outside Services</v>
          </cell>
          <cell r="B187">
            <v>38947455</v>
          </cell>
          <cell r="C187">
            <v>3107716</v>
          </cell>
          <cell r="D187">
            <v>3027591</v>
          </cell>
          <cell r="E187">
            <v>3420698</v>
          </cell>
          <cell r="F187">
            <v>2929516</v>
          </cell>
          <cell r="G187">
            <v>2944637</v>
          </cell>
          <cell r="H187">
            <v>3308736</v>
          </cell>
          <cell r="I187">
            <v>2944117</v>
          </cell>
          <cell r="J187">
            <v>3053119</v>
          </cell>
          <cell r="K187">
            <v>3551439</v>
          </cell>
          <cell r="L187">
            <v>3626780</v>
          </cell>
          <cell r="M187">
            <v>3298344</v>
          </cell>
          <cell r="N187">
            <v>3734762</v>
          </cell>
          <cell r="P187">
            <v>5184479.5199999996</v>
          </cell>
          <cell r="Q187">
            <v>479787.76</v>
          </cell>
          <cell r="R187">
            <v>399914.76</v>
          </cell>
          <cell r="S187">
            <v>415174</v>
          </cell>
          <cell r="T187">
            <v>444972</v>
          </cell>
          <cell r="U187">
            <v>400212</v>
          </cell>
          <cell r="V187">
            <v>422519</v>
          </cell>
          <cell r="W187">
            <v>441241</v>
          </cell>
          <cell r="X187">
            <v>407642</v>
          </cell>
          <cell r="Y187">
            <v>539502</v>
          </cell>
          <cell r="Z187">
            <v>413200</v>
          </cell>
          <cell r="AA187">
            <v>427077</v>
          </cell>
          <cell r="AB187">
            <v>393238</v>
          </cell>
          <cell r="AD187">
            <v>11530556</v>
          </cell>
          <cell r="AE187">
            <v>1130397.5</v>
          </cell>
          <cell r="AF187">
            <v>949333.5</v>
          </cell>
          <cell r="AG187">
            <v>1030467.5</v>
          </cell>
          <cell r="AH187">
            <v>1247084.5</v>
          </cell>
          <cell r="AI187">
            <v>1026512.5</v>
          </cell>
          <cell r="AJ187">
            <v>978300.5</v>
          </cell>
          <cell r="AK187">
            <v>1045088.5</v>
          </cell>
          <cell r="AL187">
            <v>834953.5</v>
          </cell>
          <cell r="AM187">
            <v>776283.5</v>
          </cell>
          <cell r="AN187">
            <v>910928.5</v>
          </cell>
          <cell r="AO187">
            <v>759718.5</v>
          </cell>
          <cell r="AP187">
            <v>841487.5</v>
          </cell>
          <cell r="AR187">
            <v>21913759</v>
          </cell>
          <cell r="AS187">
            <v>1110318</v>
          </cell>
          <cell r="AT187">
            <v>1645014</v>
          </cell>
          <cell r="AU187">
            <v>1490912</v>
          </cell>
          <cell r="AV187">
            <v>1179867</v>
          </cell>
          <cell r="AW187">
            <v>1385416</v>
          </cell>
          <cell r="AX187">
            <v>1530390</v>
          </cell>
          <cell r="AY187">
            <v>1523612</v>
          </cell>
          <cell r="AZ187">
            <v>2125846</v>
          </cell>
          <cell r="BA187">
            <v>2546708</v>
          </cell>
          <cell r="BB187">
            <v>2476485</v>
          </cell>
          <cell r="BC187">
            <v>2314354</v>
          </cell>
          <cell r="BD187">
            <v>2584837</v>
          </cell>
          <cell r="BF187">
            <v>3014400</v>
          </cell>
          <cell r="BG187">
            <v>251200</v>
          </cell>
          <cell r="BH187">
            <v>251200</v>
          </cell>
          <cell r="BI187">
            <v>251200</v>
          </cell>
          <cell r="BJ187">
            <v>251200</v>
          </cell>
          <cell r="BK187">
            <v>251200</v>
          </cell>
          <cell r="BL187">
            <v>251200</v>
          </cell>
          <cell r="BM187">
            <v>251200</v>
          </cell>
          <cell r="BN187">
            <v>251200</v>
          </cell>
          <cell r="BO187">
            <v>251200</v>
          </cell>
          <cell r="BP187">
            <v>251200</v>
          </cell>
          <cell r="BQ187">
            <v>251200</v>
          </cell>
          <cell r="BR187">
            <v>251200</v>
          </cell>
          <cell r="BT187">
            <v>1113900</v>
          </cell>
          <cell r="BU187">
            <v>75325</v>
          </cell>
          <cell r="BV187">
            <v>105325</v>
          </cell>
          <cell r="BW187">
            <v>120325</v>
          </cell>
          <cell r="BX187">
            <v>120325</v>
          </cell>
          <cell r="BY187">
            <v>120325</v>
          </cell>
          <cell r="BZ187">
            <v>120325</v>
          </cell>
          <cell r="CA187">
            <v>75325</v>
          </cell>
          <cell r="CB187">
            <v>75325</v>
          </cell>
          <cell r="CC187">
            <v>75325</v>
          </cell>
          <cell r="CD187">
            <v>75325</v>
          </cell>
          <cell r="CE187">
            <v>75325</v>
          </cell>
          <cell r="CF187">
            <v>75325</v>
          </cell>
          <cell r="CH187" t="str">
            <v>0</v>
          </cell>
          <cell r="CI187" t="str">
            <v>0</v>
          </cell>
          <cell r="CJ187" t="str">
            <v>0</v>
          </cell>
          <cell r="CK187" t="str">
            <v>0</v>
          </cell>
          <cell r="CL187" t="str">
            <v>0</v>
          </cell>
          <cell r="CM187" t="str">
            <v>0</v>
          </cell>
          <cell r="CN187" t="str">
            <v>0</v>
          </cell>
          <cell r="CO187" t="str">
            <v>0</v>
          </cell>
          <cell r="CP187" t="str">
            <v>0</v>
          </cell>
          <cell r="CQ187" t="str">
            <v>0</v>
          </cell>
          <cell r="CR187" t="str">
            <v>0</v>
          </cell>
          <cell r="CS187" t="str">
            <v>0</v>
          </cell>
          <cell r="CT187" t="str">
            <v>0</v>
          </cell>
          <cell r="CV187" t="str">
            <v>0</v>
          </cell>
          <cell r="CW187" t="str">
            <v>0</v>
          </cell>
          <cell r="CX187" t="str">
            <v>0</v>
          </cell>
          <cell r="CY187" t="str">
            <v>0</v>
          </cell>
          <cell r="CZ187" t="str">
            <v>0</v>
          </cell>
          <cell r="DA187" t="str">
            <v>0</v>
          </cell>
          <cell r="DB187" t="str">
            <v>0</v>
          </cell>
          <cell r="DC187" t="str">
            <v>0</v>
          </cell>
          <cell r="DD187" t="str">
            <v>0</v>
          </cell>
          <cell r="DE187" t="str">
            <v>0</v>
          </cell>
          <cell r="DF187" t="str">
            <v>0</v>
          </cell>
          <cell r="DG187" t="str">
            <v>0</v>
          </cell>
          <cell r="DH187" t="str">
            <v>0</v>
          </cell>
          <cell r="DJ187">
            <v>-1010764</v>
          </cell>
          <cell r="DK187">
            <v>-84230</v>
          </cell>
          <cell r="DL187">
            <v>-84230</v>
          </cell>
          <cell r="DM187">
            <v>-84231</v>
          </cell>
          <cell r="DN187">
            <v>-84230</v>
          </cell>
          <cell r="DO187">
            <v>-84230</v>
          </cell>
          <cell r="DP187">
            <v>-84231</v>
          </cell>
          <cell r="DQ187">
            <v>-84230</v>
          </cell>
          <cell r="DR187">
            <v>-84230</v>
          </cell>
          <cell r="DS187">
            <v>-84231</v>
          </cell>
          <cell r="DT187">
            <v>-84230</v>
          </cell>
          <cell r="DU187">
            <v>-84230</v>
          </cell>
          <cell r="DV187">
            <v>-84231</v>
          </cell>
        </row>
        <row r="188">
          <cell r="A188" t="str">
            <v>Provision for Bad Debt</v>
          </cell>
          <cell r="B188">
            <v>3994732.6</v>
          </cell>
          <cell r="C188">
            <v>236225.72</v>
          </cell>
          <cell r="D188">
            <v>337210.28</v>
          </cell>
          <cell r="E188">
            <v>528553.67000000004</v>
          </cell>
          <cell r="F188">
            <v>612438.47</v>
          </cell>
          <cell r="G188">
            <v>520276.27</v>
          </cell>
          <cell r="H188">
            <v>403831.5</v>
          </cell>
          <cell r="I188">
            <v>269780.31</v>
          </cell>
          <cell r="J188">
            <v>238008.95999999999</v>
          </cell>
          <cell r="K188">
            <v>206489.86</v>
          </cell>
          <cell r="L188">
            <v>209359.14</v>
          </cell>
          <cell r="M188">
            <v>217891.89</v>
          </cell>
          <cell r="N188">
            <v>214666.53</v>
          </cell>
          <cell r="P188">
            <v>2309664.86</v>
          </cell>
          <cell r="Q188">
            <v>116283.05</v>
          </cell>
          <cell r="R188">
            <v>211915.79</v>
          </cell>
          <cell r="S188">
            <v>366733.52</v>
          </cell>
          <cell r="T188">
            <v>446173.59</v>
          </cell>
          <cell r="U188">
            <v>353740.06</v>
          </cell>
          <cell r="V188">
            <v>243673.9</v>
          </cell>
          <cell r="W188">
            <v>146969.59</v>
          </cell>
          <cell r="X188">
            <v>101110.66</v>
          </cell>
          <cell r="Y188">
            <v>80712.67</v>
          </cell>
          <cell r="Z188">
            <v>81178.06</v>
          </cell>
          <cell r="AA188">
            <v>80828.66</v>
          </cell>
          <cell r="AB188">
            <v>80345.31</v>
          </cell>
          <cell r="AD188" t="str">
            <v>0</v>
          </cell>
          <cell r="AE188" t="str">
            <v>0</v>
          </cell>
          <cell r="AF188" t="str">
            <v>0</v>
          </cell>
          <cell r="AG188" t="str">
            <v>0</v>
          </cell>
          <cell r="AH188" t="str">
            <v>0</v>
          </cell>
          <cell r="AI188" t="str">
            <v>0</v>
          </cell>
          <cell r="AJ188" t="str">
            <v>0</v>
          </cell>
          <cell r="AK188" t="str">
            <v>0</v>
          </cell>
          <cell r="AL188" t="str">
            <v>0</v>
          </cell>
          <cell r="AM188" t="str">
            <v>0</v>
          </cell>
          <cell r="AN188" t="str">
            <v>0</v>
          </cell>
          <cell r="AO188" t="str">
            <v>0</v>
          </cell>
          <cell r="AP188" t="str">
            <v>0</v>
          </cell>
          <cell r="AR188">
            <v>60000</v>
          </cell>
          <cell r="AS188">
            <v>5000</v>
          </cell>
          <cell r="AT188">
            <v>5000</v>
          </cell>
          <cell r="AU188">
            <v>5000</v>
          </cell>
          <cell r="AV188">
            <v>5000</v>
          </cell>
          <cell r="AW188">
            <v>5000</v>
          </cell>
          <cell r="AX188">
            <v>5000</v>
          </cell>
          <cell r="AY188">
            <v>5000</v>
          </cell>
          <cell r="AZ188">
            <v>5000</v>
          </cell>
          <cell r="BA188">
            <v>5000</v>
          </cell>
          <cell r="BB188">
            <v>5000</v>
          </cell>
          <cell r="BC188">
            <v>5000</v>
          </cell>
          <cell r="BD188">
            <v>5000</v>
          </cell>
          <cell r="BF188">
            <v>750000</v>
          </cell>
          <cell r="BG188">
            <v>62500</v>
          </cell>
          <cell r="BH188">
            <v>62500</v>
          </cell>
          <cell r="BI188">
            <v>62500</v>
          </cell>
          <cell r="BJ188">
            <v>62500</v>
          </cell>
          <cell r="BK188">
            <v>62500</v>
          </cell>
          <cell r="BL188">
            <v>62500</v>
          </cell>
          <cell r="BM188">
            <v>62500</v>
          </cell>
          <cell r="BN188">
            <v>62500</v>
          </cell>
          <cell r="BO188">
            <v>62500</v>
          </cell>
          <cell r="BP188">
            <v>62500</v>
          </cell>
          <cell r="BQ188">
            <v>62500</v>
          </cell>
          <cell r="BR188">
            <v>62500</v>
          </cell>
          <cell r="BT188" t="str">
            <v>0</v>
          </cell>
          <cell r="BU188" t="str">
            <v>0</v>
          </cell>
          <cell r="BV188" t="str">
            <v>0</v>
          </cell>
          <cell r="BW188" t="str">
            <v>0</v>
          </cell>
          <cell r="BX188" t="str">
            <v>0</v>
          </cell>
          <cell r="BY188" t="str">
            <v>0</v>
          </cell>
          <cell r="BZ188" t="str">
            <v>0</v>
          </cell>
          <cell r="CA188" t="str">
            <v>0</v>
          </cell>
          <cell r="CB188" t="str">
            <v>0</v>
          </cell>
          <cell r="CC188" t="str">
            <v>0</v>
          </cell>
          <cell r="CD188" t="str">
            <v>0</v>
          </cell>
          <cell r="CE188" t="str">
            <v>0</v>
          </cell>
          <cell r="CF188" t="str">
            <v>0</v>
          </cell>
          <cell r="CH188" t="str">
            <v>0</v>
          </cell>
          <cell r="CI188" t="str">
            <v>0</v>
          </cell>
          <cell r="CJ188" t="str">
            <v>0</v>
          </cell>
          <cell r="CK188" t="str">
            <v>0</v>
          </cell>
          <cell r="CL188" t="str">
            <v>0</v>
          </cell>
          <cell r="CM188" t="str">
            <v>0</v>
          </cell>
          <cell r="CN188" t="str">
            <v>0</v>
          </cell>
          <cell r="CO188" t="str">
            <v>0</v>
          </cell>
          <cell r="CP188" t="str">
            <v>0</v>
          </cell>
          <cell r="CQ188" t="str">
            <v>0</v>
          </cell>
          <cell r="CR188" t="str">
            <v>0</v>
          </cell>
          <cell r="CS188" t="str">
            <v>0</v>
          </cell>
          <cell r="CT188" t="str">
            <v>0</v>
          </cell>
          <cell r="CV188" t="str">
            <v>0</v>
          </cell>
          <cell r="CW188" t="str">
            <v>0</v>
          </cell>
          <cell r="CX188" t="str">
            <v>0</v>
          </cell>
          <cell r="CY188" t="str">
            <v>0</v>
          </cell>
          <cell r="CZ188" t="str">
            <v>0</v>
          </cell>
          <cell r="DA188" t="str">
            <v>0</v>
          </cell>
          <cell r="DB188" t="str">
            <v>0</v>
          </cell>
          <cell r="DC188" t="str">
            <v>0</v>
          </cell>
          <cell r="DD188" t="str">
            <v>0</v>
          </cell>
          <cell r="DE188" t="str">
            <v>0</v>
          </cell>
          <cell r="DF188" t="str">
            <v>0</v>
          </cell>
          <cell r="DG188" t="str">
            <v>0</v>
          </cell>
          <cell r="DH188" t="str">
            <v>0</v>
          </cell>
          <cell r="DJ188" t="str">
            <v>0</v>
          </cell>
          <cell r="DK188" t="str">
            <v>0</v>
          </cell>
          <cell r="DL188" t="str">
            <v>0</v>
          </cell>
          <cell r="DM188" t="str">
            <v>0</v>
          </cell>
          <cell r="DN188" t="str">
            <v>0</v>
          </cell>
          <cell r="DO188" t="str">
            <v>0</v>
          </cell>
          <cell r="DP188" t="str">
            <v>0</v>
          </cell>
          <cell r="DQ188" t="str">
            <v>0</v>
          </cell>
          <cell r="DR188" t="str">
            <v>0</v>
          </cell>
          <cell r="DS188" t="str">
            <v>0</v>
          </cell>
          <cell r="DT188" t="str">
            <v>0</v>
          </cell>
          <cell r="DU188" t="str">
            <v>0</v>
          </cell>
          <cell r="DV188" t="str">
            <v>0</v>
          </cell>
        </row>
        <row r="189">
          <cell r="A189" t="str">
            <v>Miscellaneous</v>
          </cell>
          <cell r="B189">
            <v>-610000</v>
          </cell>
          <cell r="C189">
            <v>-93000</v>
          </cell>
          <cell r="D189">
            <v>0</v>
          </cell>
          <cell r="E189">
            <v>0</v>
          </cell>
          <cell r="F189">
            <v>-173000</v>
          </cell>
          <cell r="G189">
            <v>0</v>
          </cell>
          <cell r="H189">
            <v>0</v>
          </cell>
          <cell r="I189">
            <v>-240000</v>
          </cell>
          <cell r="J189">
            <v>0</v>
          </cell>
          <cell r="K189">
            <v>0</v>
          </cell>
          <cell r="L189">
            <v>-104000</v>
          </cell>
          <cell r="M189">
            <v>0</v>
          </cell>
          <cell r="N189">
            <v>0</v>
          </cell>
          <cell r="P189">
            <v>366383</v>
          </cell>
          <cell r="Q189">
            <v>13983</v>
          </cell>
          <cell r="R189">
            <v>27217</v>
          </cell>
          <cell r="S189">
            <v>47789</v>
          </cell>
          <cell r="T189">
            <v>72182</v>
          </cell>
          <cell r="U189">
            <v>67994</v>
          </cell>
          <cell r="V189">
            <v>45490</v>
          </cell>
          <cell r="W189">
            <v>30361</v>
          </cell>
          <cell r="X189">
            <v>16920</v>
          </cell>
          <cell r="Y189">
            <v>11385</v>
          </cell>
          <cell r="Z189">
            <v>11009</v>
          </cell>
          <cell r="AA189">
            <v>10868</v>
          </cell>
          <cell r="AB189">
            <v>11185</v>
          </cell>
          <cell r="AD189">
            <v>-32678273</v>
          </cell>
          <cell r="AE189">
            <v>-2723027</v>
          </cell>
          <cell r="AF189">
            <v>-2723277</v>
          </cell>
          <cell r="AG189">
            <v>-2723217</v>
          </cell>
          <cell r="AH189">
            <v>-2723027</v>
          </cell>
          <cell r="AI189">
            <v>-2723277</v>
          </cell>
          <cell r="AJ189">
            <v>-2723277</v>
          </cell>
          <cell r="AK189">
            <v>-2723027</v>
          </cell>
          <cell r="AL189">
            <v>-2723277</v>
          </cell>
          <cell r="AM189">
            <v>-2723277</v>
          </cell>
          <cell r="AN189">
            <v>-2723027</v>
          </cell>
          <cell r="AO189">
            <v>-2723276</v>
          </cell>
          <cell r="AP189">
            <v>-2723287</v>
          </cell>
          <cell r="AR189">
            <v>559962</v>
          </cell>
          <cell r="AS189">
            <v>59482</v>
          </cell>
          <cell r="AT189">
            <v>41997</v>
          </cell>
          <cell r="AU189">
            <v>70242</v>
          </cell>
          <cell r="AV189">
            <v>64457</v>
          </cell>
          <cell r="AW189">
            <v>68660</v>
          </cell>
          <cell r="AX189">
            <v>49216</v>
          </cell>
          <cell r="AY189">
            <v>30994</v>
          </cell>
          <cell r="AZ189">
            <v>16551</v>
          </cell>
          <cell r="BA189">
            <v>30994</v>
          </cell>
          <cell r="BB189">
            <v>32178</v>
          </cell>
          <cell r="BC189">
            <v>37034</v>
          </cell>
          <cell r="BD189">
            <v>58157</v>
          </cell>
          <cell r="BF189">
            <v>27000</v>
          </cell>
          <cell r="BG189">
            <v>2250</v>
          </cell>
          <cell r="BH189">
            <v>2250</v>
          </cell>
          <cell r="BI189">
            <v>2250</v>
          </cell>
          <cell r="BJ189">
            <v>2250</v>
          </cell>
          <cell r="BK189">
            <v>2250</v>
          </cell>
          <cell r="BL189">
            <v>2250</v>
          </cell>
          <cell r="BM189">
            <v>2250</v>
          </cell>
          <cell r="BN189">
            <v>2250</v>
          </cell>
          <cell r="BO189">
            <v>2250</v>
          </cell>
          <cell r="BP189">
            <v>2250</v>
          </cell>
          <cell r="BQ189">
            <v>2250</v>
          </cell>
          <cell r="BR189">
            <v>2250</v>
          </cell>
          <cell r="BT189">
            <v>66000</v>
          </cell>
          <cell r="BU189">
            <v>5500</v>
          </cell>
          <cell r="BV189">
            <v>5500</v>
          </cell>
          <cell r="BW189">
            <v>5500</v>
          </cell>
          <cell r="BX189">
            <v>5500</v>
          </cell>
          <cell r="BY189">
            <v>5500</v>
          </cell>
          <cell r="BZ189">
            <v>5500</v>
          </cell>
          <cell r="CA189">
            <v>5500</v>
          </cell>
          <cell r="CB189">
            <v>5500</v>
          </cell>
          <cell r="CC189">
            <v>5500</v>
          </cell>
          <cell r="CD189">
            <v>5500</v>
          </cell>
          <cell r="CE189">
            <v>5500</v>
          </cell>
          <cell r="CF189">
            <v>5500</v>
          </cell>
          <cell r="CH189" t="str">
            <v>0</v>
          </cell>
          <cell r="CI189" t="str">
            <v>0</v>
          </cell>
          <cell r="CJ189" t="str">
            <v>0</v>
          </cell>
          <cell r="CK189" t="str">
            <v>0</v>
          </cell>
          <cell r="CL189" t="str">
            <v>0</v>
          </cell>
          <cell r="CM189" t="str">
            <v>0</v>
          </cell>
          <cell r="CN189" t="str">
            <v>0</v>
          </cell>
          <cell r="CO189" t="str">
            <v>0</v>
          </cell>
          <cell r="CP189" t="str">
            <v>0</v>
          </cell>
          <cell r="CQ189" t="str">
            <v>0</v>
          </cell>
          <cell r="CR189" t="str">
            <v>0</v>
          </cell>
          <cell r="CS189" t="str">
            <v>0</v>
          </cell>
          <cell r="CT189" t="str">
            <v>0</v>
          </cell>
          <cell r="CV189" t="str">
            <v>0</v>
          </cell>
          <cell r="CW189" t="str">
            <v>0</v>
          </cell>
          <cell r="CX189" t="str">
            <v>0</v>
          </cell>
          <cell r="CY189" t="str">
            <v>0</v>
          </cell>
          <cell r="CZ189" t="str">
            <v>0</v>
          </cell>
          <cell r="DA189" t="str">
            <v>0</v>
          </cell>
          <cell r="DB189" t="str">
            <v>0</v>
          </cell>
          <cell r="DC189" t="str">
            <v>0</v>
          </cell>
          <cell r="DD189" t="str">
            <v>0</v>
          </cell>
          <cell r="DE189" t="str">
            <v>0</v>
          </cell>
          <cell r="DF189" t="str">
            <v>0</v>
          </cell>
          <cell r="DG189" t="str">
            <v>0</v>
          </cell>
          <cell r="DH189" t="str">
            <v>0</v>
          </cell>
          <cell r="DJ189" t="str">
            <v>0</v>
          </cell>
          <cell r="DK189" t="str">
            <v>0</v>
          </cell>
          <cell r="DL189" t="str">
            <v>0</v>
          </cell>
          <cell r="DM189" t="str">
            <v>0</v>
          </cell>
          <cell r="DN189" t="str">
            <v>0</v>
          </cell>
          <cell r="DO189" t="str">
            <v>0</v>
          </cell>
          <cell r="DP189" t="str">
            <v>0</v>
          </cell>
          <cell r="DQ189" t="str">
            <v>0</v>
          </cell>
          <cell r="DR189" t="str">
            <v>0</v>
          </cell>
          <cell r="DS189" t="str">
            <v>0</v>
          </cell>
          <cell r="DT189" t="str">
            <v>0</v>
          </cell>
          <cell r="DU189" t="str">
            <v>0</v>
          </cell>
          <cell r="DV189" t="str">
            <v>0</v>
          </cell>
        </row>
      </sheetData>
      <sheetData sheetId="4"/>
      <sheetData sheetId="5"/>
      <sheetData sheetId="6">
        <row r="8">
          <cell r="B8" t="str">
            <v>Atmos Energy-Mid-Tex</v>
          </cell>
          <cell r="C8" t="str">
            <v>Atmos Energy-Mississippi</v>
          </cell>
          <cell r="D8" t="str">
            <v>SS Rollup w Blueflame</v>
          </cell>
          <cell r="E8" t="str">
            <v>Atmos Pipeline - Texas</v>
          </cell>
          <cell r="F8" t="str">
            <v>Atmos Energy Marketing Group</v>
          </cell>
          <cell r="G8" t="str">
            <v>Other Non Utility</v>
          </cell>
          <cell r="H8" t="str">
            <v>Other Operating Companies (Elim)</v>
          </cell>
          <cell r="I8" t="str">
            <v>Mid-Tex Eliminations</v>
          </cell>
          <cell r="J8" t="str">
            <v>Atmos Energy Corporation Cons (Elim)</v>
          </cell>
          <cell r="L8" t="str">
            <v>Atmos Energy-West Texas</v>
          </cell>
          <cell r="M8" t="str">
            <v>Atmos Energy-Louisiana</v>
          </cell>
          <cell r="N8" t="str">
            <v>Atmos Energy-KY/Mid-States</v>
          </cell>
          <cell r="O8" t="str">
            <v>Atmos Energy-Colorado-Kansas</v>
          </cell>
          <cell r="P8" t="str">
            <v>Company</v>
          </cell>
        </row>
        <row r="9">
          <cell r="A9" t="str">
            <v>Total Gas Revenue</v>
          </cell>
          <cell r="B9">
            <v>253738964.86999997</v>
          </cell>
          <cell r="C9">
            <v>58214401.240000002</v>
          </cell>
          <cell r="D9" t="str">
            <v>0</v>
          </cell>
          <cell r="E9" t="str">
            <v>0</v>
          </cell>
          <cell r="F9">
            <v>292798745.31999999</v>
          </cell>
          <cell r="G9">
            <v>223197.15</v>
          </cell>
          <cell r="H9">
            <v>-678150</v>
          </cell>
          <cell r="I9" t="str">
            <v>0</v>
          </cell>
          <cell r="J9" t="str">
            <v>0</v>
          </cell>
          <cell r="L9">
            <v>42557160.439999998</v>
          </cell>
          <cell r="M9">
            <v>37273674.75</v>
          </cell>
          <cell r="N9">
            <v>102509648.48</v>
          </cell>
          <cell r="O9">
            <v>48468189.589999996</v>
          </cell>
          <cell r="P9">
            <v>835105831.83999991</v>
          </cell>
        </row>
        <row r="10">
          <cell r="A10" t="str">
            <v>Transportation Revenue</v>
          </cell>
          <cell r="B10">
            <v>2182925.21</v>
          </cell>
          <cell r="C10">
            <v>222871.61</v>
          </cell>
          <cell r="D10" t="str">
            <v>0</v>
          </cell>
          <cell r="E10">
            <v>18754362.420000002</v>
          </cell>
          <cell r="F10">
            <v>48120.76</v>
          </cell>
          <cell r="G10">
            <v>35413.93</v>
          </cell>
          <cell r="H10">
            <v>-37117.11</v>
          </cell>
          <cell r="I10">
            <v>-10535101.93</v>
          </cell>
          <cell r="J10">
            <v>-73760.62</v>
          </cell>
          <cell r="L10">
            <v>518257.91999999998</v>
          </cell>
          <cell r="M10">
            <v>84921.69</v>
          </cell>
          <cell r="N10">
            <v>2104685.14</v>
          </cell>
          <cell r="O10">
            <v>679458.96</v>
          </cell>
          <cell r="P10">
            <v>13985037.980000004</v>
          </cell>
        </row>
        <row r="11">
          <cell r="A11" t="str">
            <v>Forfeited Discounts</v>
          </cell>
          <cell r="B11" t="str">
            <v>0</v>
          </cell>
          <cell r="C11" t="str">
            <v>0</v>
          </cell>
          <cell r="D11" t="str">
            <v>0</v>
          </cell>
          <cell r="E11" t="str">
            <v>0</v>
          </cell>
          <cell r="F11">
            <v>2500.96</v>
          </cell>
          <cell r="G11" t="str">
            <v>0</v>
          </cell>
          <cell r="H11" t="str">
            <v>0</v>
          </cell>
          <cell r="I11" t="str">
            <v>0</v>
          </cell>
          <cell r="J11" t="str">
            <v>0</v>
          </cell>
          <cell r="L11">
            <v>3461.7</v>
          </cell>
          <cell r="M11">
            <v>257304.75</v>
          </cell>
          <cell r="N11">
            <v>414699.48</v>
          </cell>
          <cell r="O11">
            <v>53765.23</v>
          </cell>
          <cell r="P11">
            <v>731732.12</v>
          </cell>
        </row>
        <row r="12">
          <cell r="A12" t="str">
            <v>Other Operating Revenue</v>
          </cell>
          <cell r="B12">
            <v>1137143</v>
          </cell>
          <cell r="C12">
            <v>197768.91</v>
          </cell>
          <cell r="D12">
            <v>0.36999999999534339</v>
          </cell>
          <cell r="E12">
            <v>109130.33</v>
          </cell>
          <cell r="F12">
            <v>47570.83</v>
          </cell>
          <cell r="G12">
            <v>2963476.69</v>
          </cell>
          <cell r="H12" t="str">
            <v>0</v>
          </cell>
          <cell r="I12" t="str">
            <v>0</v>
          </cell>
          <cell r="J12">
            <v>-782531.93</v>
          </cell>
          <cell r="L12">
            <v>260623.17</v>
          </cell>
          <cell r="M12">
            <v>146498.63</v>
          </cell>
          <cell r="N12">
            <v>334681.55</v>
          </cell>
          <cell r="O12">
            <v>262590.15999999997</v>
          </cell>
          <cell r="P12">
            <v>4676951.71</v>
          </cell>
        </row>
        <row r="13">
          <cell r="A13" t="str">
            <v>Total Operating Revenues</v>
          </cell>
          <cell r="B13">
            <v>257059033.07999998</v>
          </cell>
          <cell r="C13">
            <v>58635041.759999998</v>
          </cell>
          <cell r="D13">
            <v>0.36999999999534339</v>
          </cell>
          <cell r="E13">
            <v>18863492.75</v>
          </cell>
          <cell r="F13">
            <v>285310669.64000005</v>
          </cell>
          <cell r="G13">
            <v>4430954.7</v>
          </cell>
          <cell r="H13">
            <v>-715267.11</v>
          </cell>
          <cell r="I13">
            <v>-10535101.93</v>
          </cell>
          <cell r="J13">
            <v>-39041073.029999994</v>
          </cell>
          <cell r="L13">
            <v>43339503.230000004</v>
          </cell>
          <cell r="M13">
            <v>37762399.820000008</v>
          </cell>
          <cell r="N13">
            <v>105363714.64999999</v>
          </cell>
          <cell r="O13">
            <v>49464003.940000013</v>
          </cell>
          <cell r="P13">
            <v>809937371.87000012</v>
          </cell>
        </row>
        <row r="14">
          <cell r="A14" t="str">
            <v>Distribution Gas Cost</v>
          </cell>
          <cell r="B14">
            <v>187981639.20000002</v>
          </cell>
          <cell r="C14">
            <v>46318938.539999992</v>
          </cell>
          <cell r="D14" t="str">
            <v>0</v>
          </cell>
          <cell r="E14" t="str">
            <v>0</v>
          </cell>
          <cell r="F14">
            <v>282516772.37999994</v>
          </cell>
          <cell r="G14">
            <v>129285.98999999705</v>
          </cell>
          <cell r="H14">
            <v>-715267.11</v>
          </cell>
          <cell r="I14">
            <v>-10535101.93</v>
          </cell>
          <cell r="J14">
            <v>-651571.47</v>
          </cell>
          <cell r="L14">
            <v>32239320.719999999</v>
          </cell>
          <cell r="M14">
            <v>24246198.410000004</v>
          </cell>
          <cell r="N14">
            <v>85435655.560000017</v>
          </cell>
          <cell r="O14">
            <v>39229957.710000008</v>
          </cell>
          <cell r="P14">
            <v>686195827.99999988</v>
          </cell>
        </row>
        <row r="15">
          <cell r="A15" t="str">
            <v>Transportation Gas Cost</v>
          </cell>
          <cell r="B15">
            <v>1259289.77</v>
          </cell>
          <cell r="C15" t="str">
            <v>0</v>
          </cell>
          <cell r="D15" t="str">
            <v>0</v>
          </cell>
          <cell r="E15" t="str">
            <v>0</v>
          </cell>
          <cell r="F15" t="str">
            <v>0</v>
          </cell>
          <cell r="G15" t="str">
            <v>0</v>
          </cell>
          <cell r="H15" t="str">
            <v>0</v>
          </cell>
          <cell r="I15" t="str">
            <v>0</v>
          </cell>
          <cell r="J15">
            <v>-64350.62</v>
          </cell>
          <cell r="L15" t="str">
            <v>0</v>
          </cell>
          <cell r="M15">
            <v>1070.07</v>
          </cell>
          <cell r="N15">
            <v>69354</v>
          </cell>
          <cell r="O15">
            <v>6172.65</v>
          </cell>
          <cell r="P15">
            <v>1271535.8700000001</v>
          </cell>
        </row>
        <row r="16">
          <cell r="A16" t="str">
            <v>Purchased Gas Cost</v>
          </cell>
          <cell r="B16">
            <v>189240928.97000003</v>
          </cell>
          <cell r="C16">
            <v>46318938.539999992</v>
          </cell>
          <cell r="D16" t="str">
            <v>0</v>
          </cell>
          <cell r="E16" t="str">
            <v>0</v>
          </cell>
          <cell r="F16">
            <v>282516772.37999994</v>
          </cell>
          <cell r="G16">
            <v>129285.98999999705</v>
          </cell>
          <cell r="H16">
            <v>-715267.11</v>
          </cell>
          <cell r="I16">
            <v>-10535101.93</v>
          </cell>
          <cell r="J16">
            <v>-715922.09</v>
          </cell>
          <cell r="L16">
            <v>32239320.719999999</v>
          </cell>
          <cell r="M16">
            <v>24247268.480000004</v>
          </cell>
          <cell r="N16">
            <v>85505009.560000017</v>
          </cell>
          <cell r="O16">
            <v>39236130.360000007</v>
          </cell>
          <cell r="P16">
            <v>687467363.86999989</v>
          </cell>
        </row>
        <row r="17">
          <cell r="A17" t="str">
            <v>Intersegment Gas Cost Elimination</v>
          </cell>
          <cell r="B17" t="str">
            <v>0</v>
          </cell>
          <cell r="C17" t="str">
            <v>0</v>
          </cell>
          <cell r="D17" t="str">
            <v>0</v>
          </cell>
          <cell r="E17" t="str">
            <v>0</v>
          </cell>
          <cell r="F17" t="str">
            <v>0</v>
          </cell>
          <cell r="G17" t="str">
            <v>0</v>
          </cell>
          <cell r="H17" t="str">
            <v>0</v>
          </cell>
          <cell r="I17" t="str">
            <v>0</v>
          </cell>
          <cell r="J17">
            <v>-38184780.479999997</v>
          </cell>
          <cell r="L17" t="str">
            <v>0</v>
          </cell>
          <cell r="M17" t="str">
            <v>0</v>
          </cell>
          <cell r="N17" t="str">
            <v>0</v>
          </cell>
          <cell r="O17" t="str">
            <v>0</v>
          </cell>
          <cell r="P17">
            <v>-38184780.479999997</v>
          </cell>
        </row>
        <row r="18">
          <cell r="A18" t="str">
            <v>Total Purchased Gas Costs</v>
          </cell>
          <cell r="B18">
            <v>189240928.97000003</v>
          </cell>
          <cell r="C18">
            <v>46318938.539999992</v>
          </cell>
          <cell r="D18" t="str">
            <v>0</v>
          </cell>
          <cell r="E18" t="str">
            <v>0</v>
          </cell>
          <cell r="F18">
            <v>282516772.37999994</v>
          </cell>
          <cell r="G18">
            <v>129285.98999999705</v>
          </cell>
          <cell r="H18">
            <v>-715267.11</v>
          </cell>
          <cell r="I18">
            <v>-10535101.93</v>
          </cell>
          <cell r="J18">
            <v>-38900702.57</v>
          </cell>
          <cell r="L18">
            <v>32239320.719999999</v>
          </cell>
          <cell r="M18">
            <v>24247268.480000004</v>
          </cell>
          <cell r="N18">
            <v>85505009.560000017</v>
          </cell>
          <cell r="O18">
            <v>39236130.360000007</v>
          </cell>
          <cell r="P18">
            <v>649282583.38999987</v>
          </cell>
        </row>
        <row r="19">
          <cell r="A19" t="str">
            <v>Tranportation margins</v>
          </cell>
          <cell r="B19">
            <v>923635.44</v>
          </cell>
          <cell r="C19">
            <v>222871.61</v>
          </cell>
          <cell r="D19">
            <v>0</v>
          </cell>
          <cell r="E19">
            <v>18754362.420000002</v>
          </cell>
          <cell r="F19">
            <v>48120.76</v>
          </cell>
          <cell r="G19">
            <v>35413.93</v>
          </cell>
          <cell r="H19">
            <v>-37117.11</v>
          </cell>
          <cell r="I19">
            <v>-10535101.93</v>
          </cell>
          <cell r="J19">
            <v>-9409.9999999999927</v>
          </cell>
          <cell r="L19">
            <v>518257.91999999998</v>
          </cell>
          <cell r="M19">
            <v>83851.62</v>
          </cell>
          <cell r="N19">
            <v>2035331.1400000001</v>
          </cell>
          <cell r="O19">
            <v>673286.30999999994</v>
          </cell>
          <cell r="P19">
            <v>12713502.110000003</v>
          </cell>
        </row>
        <row r="20">
          <cell r="A20" t="str">
            <v>Gross Profit</v>
          </cell>
          <cell r="B20">
            <v>67818104.109999955</v>
          </cell>
          <cell r="C20">
            <v>12316103.220000006</v>
          </cell>
          <cell r="D20">
            <v>0.36999999999534339</v>
          </cell>
          <cell r="E20">
            <v>18863492.75</v>
          </cell>
          <cell r="F20">
            <v>2793897.2600001097</v>
          </cell>
          <cell r="G20">
            <v>4301668.71</v>
          </cell>
          <cell r="H20">
            <v>0</v>
          </cell>
          <cell r="I20">
            <v>0</v>
          </cell>
          <cell r="J20">
            <v>-140370.45999999344</v>
          </cell>
          <cell r="L20">
            <v>11100182.510000005</v>
          </cell>
          <cell r="M20">
            <v>13515131.340000004</v>
          </cell>
          <cell r="N20">
            <v>19858705.089999974</v>
          </cell>
          <cell r="O20">
            <v>10227873.580000006</v>
          </cell>
          <cell r="P20">
            <v>160654788.48000005</v>
          </cell>
        </row>
        <row r="21">
          <cell r="A21" t="str">
            <v>Direct Expenses</v>
          </cell>
          <cell r="B21">
            <v>8878009.129999999</v>
          </cell>
          <cell r="C21">
            <v>3000170.7</v>
          </cell>
          <cell r="D21">
            <v>13372763.180000003</v>
          </cell>
          <cell r="E21">
            <v>12772371.680000002</v>
          </cell>
          <cell r="F21">
            <v>2300225.65</v>
          </cell>
          <cell r="G21">
            <v>367454.89</v>
          </cell>
          <cell r="H21" t="str">
            <v>0</v>
          </cell>
          <cell r="I21" t="str">
            <v>0</v>
          </cell>
          <cell r="J21">
            <v>-169032.46</v>
          </cell>
          <cell r="L21">
            <v>2367389.19</v>
          </cell>
          <cell r="M21">
            <v>2667955.27</v>
          </cell>
          <cell r="N21">
            <v>4275095.66</v>
          </cell>
          <cell r="O21">
            <v>2046520.18</v>
          </cell>
          <cell r="P21">
            <v>51878923.07</v>
          </cell>
        </row>
        <row r="22">
          <cell r="A22" t="str">
            <v>A&amp;G-Administrative expense transferred- - Admin &amp; General Exp 9220-09341</v>
          </cell>
          <cell r="B22" t="str">
            <v>0</v>
          </cell>
          <cell r="C22" t="str">
            <v>0</v>
          </cell>
          <cell r="D22" t="str">
            <v>0</v>
          </cell>
          <cell r="E22" t="str">
            <v>0</v>
          </cell>
          <cell r="F22" t="str">
            <v>0</v>
          </cell>
          <cell r="G22" t="str">
            <v>0</v>
          </cell>
          <cell r="H22" t="str">
            <v>0</v>
          </cell>
          <cell r="I22" t="str">
            <v>0</v>
          </cell>
          <cell r="J22" t="str">
            <v>0</v>
          </cell>
          <cell r="L22">
            <v>-1.1641532182693481E-10</v>
          </cell>
          <cell r="M22">
            <v>0</v>
          </cell>
          <cell r="N22">
            <v>1.1641532182693481E-10</v>
          </cell>
          <cell r="O22">
            <v>1.1641532182693481E-10</v>
          </cell>
          <cell r="P22">
            <v>1.1641532182693481E-10</v>
          </cell>
        </row>
        <row r="23">
          <cell r="A23" t="str">
            <v>Division G&amp;A Expense Billings</v>
          </cell>
          <cell r="B23" t="str">
            <v>0</v>
          </cell>
          <cell r="C23" t="str">
            <v>0</v>
          </cell>
          <cell r="D23" t="str">
            <v>0</v>
          </cell>
          <cell r="E23" t="str">
            <v>0</v>
          </cell>
          <cell r="F23" t="str">
            <v>0</v>
          </cell>
          <cell r="G23" t="str">
            <v>0</v>
          </cell>
          <cell r="H23" t="str">
            <v>0</v>
          </cell>
          <cell r="I23" t="str">
            <v>0</v>
          </cell>
          <cell r="J23" t="str">
            <v>0</v>
          </cell>
          <cell r="L23">
            <v>-1.1641532182693481E-10</v>
          </cell>
          <cell r="M23">
            <v>0</v>
          </cell>
          <cell r="N23">
            <v>1.1641532182693481E-10</v>
          </cell>
          <cell r="O23">
            <v>1.1641532182693481E-10</v>
          </cell>
          <cell r="P23">
            <v>1.1641532182693481E-10</v>
          </cell>
        </row>
        <row r="24">
          <cell r="A24" t="str">
            <v>Share Services Billings</v>
          </cell>
          <cell r="B24">
            <v>5667935.3699999992</v>
          </cell>
          <cell r="C24">
            <v>1086024.79</v>
          </cell>
          <cell r="D24">
            <v>-13686704.219999999</v>
          </cell>
          <cell r="E24">
            <v>1163537.0900000001</v>
          </cell>
          <cell r="F24">
            <v>122953.43</v>
          </cell>
          <cell r="G24">
            <v>100450.34</v>
          </cell>
          <cell r="H24" t="str">
            <v>0</v>
          </cell>
          <cell r="I24" t="str">
            <v>0</v>
          </cell>
          <cell r="J24" t="str">
            <v>0</v>
          </cell>
          <cell r="L24">
            <v>1132836.33</v>
          </cell>
          <cell r="M24">
            <v>1346441.84</v>
          </cell>
          <cell r="N24">
            <v>2063530.46</v>
          </cell>
          <cell r="O24">
            <v>1003017.98</v>
          </cell>
          <cell r="P24">
            <v>23.410000000847504</v>
          </cell>
        </row>
        <row r="25">
          <cell r="A25" t="str">
            <v>SSU Billings</v>
          </cell>
          <cell r="B25">
            <v>5667935.3699999992</v>
          </cell>
          <cell r="C25">
            <v>1086024.79</v>
          </cell>
          <cell r="D25">
            <v>-13686704.219999999</v>
          </cell>
          <cell r="E25">
            <v>1163537.0900000001</v>
          </cell>
          <cell r="F25">
            <v>122953.43</v>
          </cell>
          <cell r="G25">
            <v>100450.34</v>
          </cell>
          <cell r="H25">
            <v>0</v>
          </cell>
          <cell r="I25">
            <v>0</v>
          </cell>
          <cell r="J25">
            <v>0</v>
          </cell>
          <cell r="L25">
            <v>1132836.33</v>
          </cell>
          <cell r="M25">
            <v>1346441.84</v>
          </cell>
          <cell r="N25">
            <v>2063530.46</v>
          </cell>
          <cell r="O25">
            <v>1003017.9799999999</v>
          </cell>
          <cell r="P25">
            <v>23.410000000731088</v>
          </cell>
        </row>
        <row r="26">
          <cell r="A26" t="str">
            <v>Total Operation &amp; Maintenance Exp - Excl Bad Debt</v>
          </cell>
          <cell r="B26">
            <v>14545944.499999998</v>
          </cell>
          <cell r="C26">
            <v>4086195.49</v>
          </cell>
          <cell r="D26">
            <v>-313941.03999999672</v>
          </cell>
          <cell r="E26">
            <v>13935908.770000001</v>
          </cell>
          <cell r="F26">
            <v>2423179.08</v>
          </cell>
          <cell r="G26">
            <v>467905.23</v>
          </cell>
          <cell r="H26" t="str">
            <v>0</v>
          </cell>
          <cell r="I26" t="str">
            <v>0</v>
          </cell>
          <cell r="J26">
            <v>-169032.46</v>
          </cell>
          <cell r="L26">
            <v>3500225.52</v>
          </cell>
          <cell r="M26">
            <v>4014397.11</v>
          </cell>
          <cell r="N26">
            <v>6338626.1199999992</v>
          </cell>
          <cell r="O26">
            <v>3049538.16</v>
          </cell>
          <cell r="P26">
            <v>51878946.480000004</v>
          </cell>
        </row>
        <row r="27">
          <cell r="A27" t="str">
            <v>Bad Debt Expense</v>
          </cell>
          <cell r="B27">
            <v>530889</v>
          </cell>
          <cell r="C27">
            <v>357525.21</v>
          </cell>
          <cell r="D27" t="str">
            <v>0</v>
          </cell>
          <cell r="E27">
            <v>-44183.75</v>
          </cell>
          <cell r="F27">
            <v>62500</v>
          </cell>
          <cell r="G27" t="str">
            <v>0</v>
          </cell>
          <cell r="H27" t="str">
            <v>0</v>
          </cell>
          <cell r="I27" t="str">
            <v>0</v>
          </cell>
          <cell r="J27" t="str">
            <v>0</v>
          </cell>
          <cell r="L27">
            <v>58288</v>
          </cell>
          <cell r="M27">
            <v>186369</v>
          </cell>
          <cell r="N27">
            <v>334965</v>
          </cell>
          <cell r="O27">
            <v>71879</v>
          </cell>
          <cell r="P27">
            <v>1558231.46</v>
          </cell>
        </row>
        <row r="28">
          <cell r="A28" t="str">
            <v>Depreciation Expense - Default 4030-00000</v>
          </cell>
          <cell r="B28" t="str">
            <v>0</v>
          </cell>
          <cell r="C28" t="str">
            <v>0</v>
          </cell>
          <cell r="D28" t="str">
            <v>0</v>
          </cell>
          <cell r="E28" t="str">
            <v>0</v>
          </cell>
          <cell r="F28" t="str">
            <v>0</v>
          </cell>
          <cell r="G28" t="str">
            <v>0</v>
          </cell>
          <cell r="H28" t="str">
            <v>0</v>
          </cell>
          <cell r="I28" t="str">
            <v>0</v>
          </cell>
          <cell r="J28" t="str">
            <v>0</v>
          </cell>
          <cell r="L28" t="str">
            <v>0</v>
          </cell>
          <cell r="M28" t="str">
            <v>0</v>
          </cell>
          <cell r="N28" t="str">
            <v>0</v>
          </cell>
          <cell r="O28" t="str">
            <v>0</v>
          </cell>
          <cell r="P28" t="str">
            <v>0</v>
          </cell>
        </row>
        <row r="29">
          <cell r="A29" t="str">
            <v>Depreciation Expense - Depr &amp; Taxes Other  4030-09344</v>
          </cell>
          <cell r="B29" t="str">
            <v>0</v>
          </cell>
          <cell r="C29" t="str">
            <v>0</v>
          </cell>
          <cell r="D29" t="str">
            <v>0</v>
          </cell>
          <cell r="E29" t="str">
            <v>0</v>
          </cell>
          <cell r="F29" t="str">
            <v>0</v>
          </cell>
          <cell r="G29" t="str">
            <v>0</v>
          </cell>
          <cell r="H29" t="str">
            <v>0</v>
          </cell>
          <cell r="I29" t="str">
            <v>0</v>
          </cell>
          <cell r="J29" t="str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</row>
        <row r="30">
          <cell r="A30" t="str">
            <v>Depreciation Expense - Depr Exp-Liquid Pro 4030-30001</v>
          </cell>
          <cell r="B30" t="str">
            <v>0</v>
          </cell>
          <cell r="C30" t="str">
            <v>0</v>
          </cell>
          <cell r="D30" t="str">
            <v>0</v>
          </cell>
          <cell r="E30" t="str">
            <v>0</v>
          </cell>
          <cell r="F30" t="str">
            <v>0</v>
          </cell>
          <cell r="G30" t="str">
            <v>0</v>
          </cell>
          <cell r="H30" t="str">
            <v>0</v>
          </cell>
          <cell r="I30" t="str">
            <v>0</v>
          </cell>
          <cell r="J30" t="str">
            <v>0</v>
          </cell>
          <cell r="L30" t="str">
            <v>0</v>
          </cell>
          <cell r="M30" t="str">
            <v>0</v>
          </cell>
          <cell r="N30">
            <v>3726.42</v>
          </cell>
          <cell r="O30" t="str">
            <v>0</v>
          </cell>
          <cell r="P30">
            <v>3726.42</v>
          </cell>
        </row>
        <row r="31">
          <cell r="A31" t="str">
            <v>Depreciation Expense - Depr Exp-Natural Ga 4030-30002</v>
          </cell>
          <cell r="B31" t="str">
            <v>0</v>
          </cell>
          <cell r="C31">
            <v>12481.96</v>
          </cell>
          <cell r="D31" t="str">
            <v>0</v>
          </cell>
          <cell r="E31">
            <v>245652.05</v>
          </cell>
          <cell r="F31" t="str">
            <v>0</v>
          </cell>
          <cell r="G31">
            <v>24985.67</v>
          </cell>
          <cell r="H31" t="str">
            <v>0</v>
          </cell>
          <cell r="I31" t="str">
            <v>0</v>
          </cell>
          <cell r="J31" t="str">
            <v>0</v>
          </cell>
          <cell r="L31" t="str">
            <v>0</v>
          </cell>
          <cell r="M31" t="str">
            <v>0</v>
          </cell>
          <cell r="N31">
            <v>9291.9</v>
          </cell>
          <cell r="O31">
            <v>979.65</v>
          </cell>
          <cell r="P31">
            <v>293391.23</v>
          </cell>
        </row>
        <row r="32">
          <cell r="A32" t="str">
            <v>Depreciation Expense - Depr Exp-Undergroun 4030-30003</v>
          </cell>
          <cell r="B32" t="str">
            <v>0</v>
          </cell>
          <cell r="C32">
            <v>2725.18</v>
          </cell>
          <cell r="D32" t="str">
            <v>0</v>
          </cell>
          <cell r="E32" t="str">
            <v>0</v>
          </cell>
          <cell r="F32" t="str">
            <v>0</v>
          </cell>
          <cell r="G32">
            <v>52197.440000000002</v>
          </cell>
          <cell r="H32" t="str">
            <v>0</v>
          </cell>
          <cell r="I32" t="str">
            <v>0</v>
          </cell>
          <cell r="J32" t="str">
            <v>0</v>
          </cell>
          <cell r="L32" t="str">
            <v>0</v>
          </cell>
          <cell r="M32" t="str">
            <v>0</v>
          </cell>
          <cell r="N32">
            <v>6679.63</v>
          </cell>
          <cell r="O32">
            <v>17567.03</v>
          </cell>
          <cell r="P32">
            <v>79169.279999999999</v>
          </cell>
        </row>
        <row r="33">
          <cell r="A33" t="str">
            <v>Depreciation Expense - Depr Exp-Transmissi 4030-30004</v>
          </cell>
          <cell r="B33" t="str">
            <v>0</v>
          </cell>
          <cell r="C33">
            <v>39317.74</v>
          </cell>
          <cell r="D33" t="str">
            <v>0</v>
          </cell>
          <cell r="E33">
            <v>1344876.28</v>
          </cell>
          <cell r="F33" t="str">
            <v>0</v>
          </cell>
          <cell r="G33">
            <v>53597.05</v>
          </cell>
          <cell r="H33" t="str">
            <v>0</v>
          </cell>
          <cell r="I33" t="str">
            <v>0</v>
          </cell>
          <cell r="J33" t="str">
            <v>0</v>
          </cell>
          <cell r="L33">
            <v>27528.97</v>
          </cell>
          <cell r="M33">
            <v>6443.23</v>
          </cell>
          <cell r="N33">
            <v>91963.56</v>
          </cell>
          <cell r="O33">
            <v>7381.62</v>
          </cell>
          <cell r="P33">
            <v>1571108.45</v>
          </cell>
        </row>
        <row r="34">
          <cell r="A34" t="str">
            <v>Depreciation Expense - Depr Exp-Distributi 4030-30005</v>
          </cell>
          <cell r="B34">
            <v>6103027.0499999998</v>
          </cell>
          <cell r="C34">
            <v>572746.91</v>
          </cell>
          <cell r="D34" t="str">
            <v>0</v>
          </cell>
          <cell r="E34" t="str">
            <v>0</v>
          </cell>
          <cell r="F34">
            <v>12173.05</v>
          </cell>
          <cell r="G34">
            <v>7275.05</v>
          </cell>
          <cell r="H34" t="str">
            <v>0</v>
          </cell>
          <cell r="I34" t="str">
            <v>0</v>
          </cell>
          <cell r="J34" t="str">
            <v>0</v>
          </cell>
          <cell r="L34">
            <v>902261.24</v>
          </cell>
          <cell r="M34">
            <v>1270774.9099999999</v>
          </cell>
          <cell r="N34">
            <v>2046804.27</v>
          </cell>
          <cell r="O34">
            <v>928704.96</v>
          </cell>
          <cell r="P34">
            <v>11843767.439999999</v>
          </cell>
        </row>
        <row r="35">
          <cell r="A35" t="str">
            <v>Depreciation Expense - Depr Exp-General Pl 4030-30007</v>
          </cell>
          <cell r="B35">
            <v>166477.17000000001</v>
          </cell>
          <cell r="C35">
            <v>204467.75</v>
          </cell>
          <cell r="D35">
            <v>2207501.75</v>
          </cell>
          <cell r="E35">
            <v>53291.28</v>
          </cell>
          <cell r="F35">
            <v>23.01</v>
          </cell>
          <cell r="G35">
            <v>51797.7</v>
          </cell>
          <cell r="H35" t="str">
            <v>0</v>
          </cell>
          <cell r="I35" t="str">
            <v>0</v>
          </cell>
          <cell r="J35" t="str">
            <v>0</v>
          </cell>
          <cell r="L35">
            <v>107037.86</v>
          </cell>
          <cell r="M35">
            <v>351007.34</v>
          </cell>
          <cell r="N35">
            <v>118968.03</v>
          </cell>
          <cell r="O35">
            <v>84632.02</v>
          </cell>
          <cell r="P35">
            <v>3345203.91</v>
          </cell>
        </row>
        <row r="36">
          <cell r="A36" t="str">
            <v>Depreciation Expense - Amort-Lease Improve 4030-30010</v>
          </cell>
          <cell r="B36" t="str">
            <v>0</v>
          </cell>
          <cell r="C36" t="str">
            <v>0</v>
          </cell>
          <cell r="D36" t="str">
            <v>0</v>
          </cell>
          <cell r="E36" t="str">
            <v>0</v>
          </cell>
          <cell r="F36">
            <v>3239.48</v>
          </cell>
          <cell r="G36" t="str">
            <v>0</v>
          </cell>
          <cell r="H36" t="str">
            <v>0</v>
          </cell>
          <cell r="I36" t="str">
            <v>0</v>
          </cell>
          <cell r="J36" t="str">
            <v>0</v>
          </cell>
          <cell r="L36" t="str">
            <v>0</v>
          </cell>
          <cell r="M36" t="str">
            <v>0</v>
          </cell>
          <cell r="N36" t="str">
            <v>0</v>
          </cell>
          <cell r="O36" t="str">
            <v>0</v>
          </cell>
          <cell r="P36">
            <v>3239.48</v>
          </cell>
        </row>
        <row r="37">
          <cell r="A37" t="str">
            <v>Depreciation Expense - Depreciation-Buildi 4030-30013</v>
          </cell>
          <cell r="B37" t="str">
            <v>0</v>
          </cell>
          <cell r="C37" t="str">
            <v>0</v>
          </cell>
          <cell r="D37" t="str">
            <v>0</v>
          </cell>
          <cell r="E37" t="str">
            <v>0</v>
          </cell>
          <cell r="F37">
            <v>8394</v>
          </cell>
          <cell r="G37">
            <v>7755</v>
          </cell>
          <cell r="H37" t="str">
            <v>0</v>
          </cell>
          <cell r="I37" t="str">
            <v>0</v>
          </cell>
          <cell r="J37" t="str">
            <v>0</v>
          </cell>
          <cell r="L37" t="str">
            <v>0</v>
          </cell>
          <cell r="M37" t="str">
            <v>0</v>
          </cell>
          <cell r="N37" t="str">
            <v>0</v>
          </cell>
          <cell r="O37" t="str">
            <v>0</v>
          </cell>
          <cell r="P37">
            <v>16149</v>
          </cell>
        </row>
        <row r="38">
          <cell r="A38" t="str">
            <v>Depreciation Expense - Depreciation-Office 4030-30014</v>
          </cell>
          <cell r="B38" t="str">
            <v>0</v>
          </cell>
          <cell r="C38" t="str">
            <v>0</v>
          </cell>
          <cell r="D38" t="str">
            <v>0</v>
          </cell>
          <cell r="E38" t="str">
            <v>0</v>
          </cell>
          <cell r="F38">
            <v>29545.06</v>
          </cell>
          <cell r="G38" t="str">
            <v>0</v>
          </cell>
          <cell r="H38" t="str">
            <v>0</v>
          </cell>
          <cell r="I38" t="str">
            <v>0</v>
          </cell>
          <cell r="J38" t="str">
            <v>0</v>
          </cell>
          <cell r="L38" t="str">
            <v>0</v>
          </cell>
          <cell r="M38" t="str">
            <v>0</v>
          </cell>
          <cell r="N38" t="str">
            <v>0</v>
          </cell>
          <cell r="O38" t="str">
            <v>0</v>
          </cell>
          <cell r="P38">
            <v>29545.06</v>
          </cell>
        </row>
        <row r="39">
          <cell r="A39" t="str">
            <v>Depreciation Expense - Depreciation-Comm E 4030-30015</v>
          </cell>
          <cell r="B39" t="str">
            <v>0</v>
          </cell>
          <cell r="C39" t="str">
            <v>0</v>
          </cell>
          <cell r="D39" t="str">
            <v>0</v>
          </cell>
          <cell r="E39" t="str">
            <v>0</v>
          </cell>
          <cell r="F39" t="str">
            <v>0</v>
          </cell>
          <cell r="G39">
            <v>868.16</v>
          </cell>
          <cell r="H39" t="str">
            <v>0</v>
          </cell>
          <cell r="I39" t="str">
            <v>0</v>
          </cell>
          <cell r="J39" t="str">
            <v>0</v>
          </cell>
          <cell r="L39" t="str">
            <v>0</v>
          </cell>
          <cell r="M39" t="str">
            <v>0</v>
          </cell>
          <cell r="N39" t="str">
            <v>0</v>
          </cell>
          <cell r="O39" t="str">
            <v>0</v>
          </cell>
          <cell r="P39">
            <v>868.16</v>
          </cell>
        </row>
        <row r="40">
          <cell r="A40" t="str">
            <v>Depreciation Expense - Vehicle Depreciatio 4030-30031</v>
          </cell>
          <cell r="B40" t="str">
            <v>0</v>
          </cell>
          <cell r="C40" t="str">
            <v>0</v>
          </cell>
          <cell r="D40" t="str">
            <v>0</v>
          </cell>
          <cell r="E40" t="str">
            <v>0</v>
          </cell>
          <cell r="F40" t="str">
            <v>0</v>
          </cell>
          <cell r="G40" t="str">
            <v>0</v>
          </cell>
          <cell r="H40" t="str">
            <v>0</v>
          </cell>
          <cell r="I40" t="str">
            <v>0</v>
          </cell>
          <cell r="J40" t="str">
            <v>0</v>
          </cell>
          <cell r="L40">
            <v>840.37</v>
          </cell>
          <cell r="M40" t="str">
            <v>0</v>
          </cell>
          <cell r="N40">
            <v>20015.87</v>
          </cell>
          <cell r="O40">
            <v>2718.79</v>
          </cell>
          <cell r="P40">
            <v>23575.03</v>
          </cell>
        </row>
        <row r="41">
          <cell r="A41" t="str">
            <v>Depreciation Expense - Vehicle Depreciatio 4030-30032</v>
          </cell>
          <cell r="B41" t="str">
            <v>0</v>
          </cell>
          <cell r="C41" t="str">
            <v>0</v>
          </cell>
          <cell r="D41" t="str">
            <v>0</v>
          </cell>
          <cell r="E41" t="str">
            <v>0</v>
          </cell>
          <cell r="F41" t="str">
            <v>0</v>
          </cell>
          <cell r="G41" t="str">
            <v>0</v>
          </cell>
          <cell r="H41" t="str">
            <v>0</v>
          </cell>
          <cell r="I41" t="str">
            <v>0</v>
          </cell>
          <cell r="J41" t="str">
            <v>0</v>
          </cell>
          <cell r="L41">
            <v>-376.42</v>
          </cell>
          <cell r="M41" t="str">
            <v>0</v>
          </cell>
          <cell r="N41">
            <v>-9790.09</v>
          </cell>
          <cell r="O41">
            <v>-2204.0700000000002</v>
          </cell>
          <cell r="P41">
            <v>-12370.58</v>
          </cell>
        </row>
        <row r="42">
          <cell r="A42" t="str">
            <v>Depreciation Expense - Heavy Equipment Dep 4030-30041</v>
          </cell>
          <cell r="B42" t="str">
            <v>0</v>
          </cell>
          <cell r="C42">
            <v>29461.52</v>
          </cell>
          <cell r="D42" t="str">
            <v>0</v>
          </cell>
          <cell r="E42" t="str">
            <v>0</v>
          </cell>
          <cell r="F42" t="str">
            <v>0</v>
          </cell>
          <cell r="G42" t="str">
            <v>0</v>
          </cell>
          <cell r="H42" t="str">
            <v>0</v>
          </cell>
          <cell r="I42" t="str">
            <v>0</v>
          </cell>
          <cell r="J42" t="str">
            <v>0</v>
          </cell>
          <cell r="L42">
            <v>4599.1099999999997</v>
          </cell>
          <cell r="M42">
            <v>21824.09</v>
          </cell>
          <cell r="N42">
            <v>33661.629999999997</v>
          </cell>
          <cell r="O42">
            <v>11538.72</v>
          </cell>
          <cell r="P42">
            <v>101085.07</v>
          </cell>
        </row>
        <row r="43">
          <cell r="A43" t="str">
            <v>Depreciation Expense - Heavy Equipment Dep 4030-30042</v>
          </cell>
          <cell r="B43" t="str">
            <v>0</v>
          </cell>
          <cell r="C43">
            <v>-29461.52</v>
          </cell>
          <cell r="D43" t="str">
            <v>0</v>
          </cell>
          <cell r="E43" t="str">
            <v>0</v>
          </cell>
          <cell r="F43" t="str">
            <v>0</v>
          </cell>
          <cell r="G43" t="str">
            <v>0</v>
          </cell>
          <cell r="H43" t="str">
            <v>0</v>
          </cell>
          <cell r="I43" t="str">
            <v>0</v>
          </cell>
          <cell r="J43" t="str">
            <v>0</v>
          </cell>
          <cell r="L43">
            <v>-3909.24</v>
          </cell>
          <cell r="M43">
            <v>-18558.810000000001</v>
          </cell>
          <cell r="N43">
            <v>-28612.39</v>
          </cell>
          <cell r="O43">
            <v>-9807.92</v>
          </cell>
          <cell r="P43">
            <v>-90349.88</v>
          </cell>
        </row>
        <row r="44">
          <cell r="A44" t="str">
            <v>Depreciation Expense - Stores Depreciation 4030-30051</v>
          </cell>
          <cell r="B44">
            <v>22.01</v>
          </cell>
          <cell r="C44">
            <v>853.24</v>
          </cell>
          <cell r="D44" t="str">
            <v>0</v>
          </cell>
          <cell r="E44" t="str">
            <v>0</v>
          </cell>
          <cell r="F44" t="str">
            <v>0</v>
          </cell>
          <cell r="G44" t="str">
            <v>0</v>
          </cell>
          <cell r="H44" t="str">
            <v>0</v>
          </cell>
          <cell r="I44" t="str">
            <v>0</v>
          </cell>
          <cell r="J44" t="str">
            <v>0</v>
          </cell>
          <cell r="L44">
            <v>50.21</v>
          </cell>
          <cell r="M44">
            <v>142.12</v>
          </cell>
          <cell r="N44">
            <v>111.72</v>
          </cell>
          <cell r="O44">
            <v>28.73</v>
          </cell>
          <cell r="P44">
            <v>1208.03</v>
          </cell>
        </row>
        <row r="45">
          <cell r="A45" t="str">
            <v>Depreciation Expense - Stores Depreciation 4030-30052</v>
          </cell>
          <cell r="B45">
            <v>-13.65</v>
          </cell>
          <cell r="C45">
            <v>-252.8</v>
          </cell>
          <cell r="D45" t="str">
            <v>0</v>
          </cell>
          <cell r="E45" t="str">
            <v>0</v>
          </cell>
          <cell r="F45" t="str">
            <v>0</v>
          </cell>
          <cell r="G45" t="str">
            <v>0</v>
          </cell>
          <cell r="H45" t="str">
            <v>0</v>
          </cell>
          <cell r="I45" t="str">
            <v>0</v>
          </cell>
          <cell r="J45" t="str">
            <v>0</v>
          </cell>
          <cell r="L45">
            <v>-22.49</v>
          </cell>
          <cell r="M45">
            <v>-63</v>
          </cell>
          <cell r="N45">
            <v>-52.63</v>
          </cell>
          <cell r="O45">
            <v>-13.46</v>
          </cell>
          <cell r="P45">
            <v>-418.03</v>
          </cell>
        </row>
        <row r="46">
          <cell r="A46" t="str">
            <v>Depreciation Expense - Tools &amp; Shop Deprec 4030-30061</v>
          </cell>
          <cell r="B46">
            <v>11257.21</v>
          </cell>
          <cell r="C46">
            <v>28771.14</v>
          </cell>
          <cell r="D46" t="str">
            <v>0</v>
          </cell>
          <cell r="E46" t="str">
            <v>0</v>
          </cell>
          <cell r="F46" t="str">
            <v>0</v>
          </cell>
          <cell r="G46" t="str">
            <v>0</v>
          </cell>
          <cell r="H46" t="str">
            <v>0</v>
          </cell>
          <cell r="I46" t="str">
            <v>0</v>
          </cell>
          <cell r="J46" t="str">
            <v>0</v>
          </cell>
          <cell r="L46">
            <v>22877.53</v>
          </cell>
          <cell r="M46">
            <v>23141.25</v>
          </cell>
          <cell r="N46">
            <v>23048.2</v>
          </cell>
          <cell r="O46">
            <v>24022.44</v>
          </cell>
          <cell r="P46">
            <v>133117.76999999999</v>
          </cell>
        </row>
        <row r="47">
          <cell r="A47" t="str">
            <v>Depreciation Expense - Tools &amp; Shop Deprec 4030-30062</v>
          </cell>
          <cell r="B47">
            <v>-6979.47</v>
          </cell>
          <cell r="C47">
            <v>-8524.42</v>
          </cell>
          <cell r="D47" t="str">
            <v>0</v>
          </cell>
          <cell r="E47" t="str">
            <v>0</v>
          </cell>
          <cell r="F47" t="str">
            <v>0</v>
          </cell>
          <cell r="G47" t="str">
            <v>0</v>
          </cell>
          <cell r="H47" t="str">
            <v>0</v>
          </cell>
          <cell r="I47" t="str">
            <v>0</v>
          </cell>
          <cell r="J47" t="str">
            <v>0</v>
          </cell>
          <cell r="L47">
            <v>-10247.41</v>
          </cell>
          <cell r="M47">
            <v>-10257.459999999999</v>
          </cell>
          <cell r="N47">
            <v>-10857.69</v>
          </cell>
          <cell r="O47">
            <v>-11251.34</v>
          </cell>
          <cell r="P47">
            <v>-58117.79</v>
          </cell>
        </row>
        <row r="48">
          <cell r="A48" t="str">
            <v>Depreciation Expense - Lab Depreciation 4030-30071</v>
          </cell>
          <cell r="B48">
            <v>795.15</v>
          </cell>
          <cell r="C48">
            <v>21.07</v>
          </cell>
          <cell r="D48" t="str">
            <v>0</v>
          </cell>
          <cell r="E48" t="str">
            <v>0</v>
          </cell>
          <cell r="F48" t="str">
            <v>0</v>
          </cell>
          <cell r="G48" t="str">
            <v>0</v>
          </cell>
          <cell r="H48" t="str">
            <v>0</v>
          </cell>
          <cell r="I48" t="str">
            <v>0</v>
          </cell>
          <cell r="J48" t="str">
            <v>0</v>
          </cell>
          <cell r="L48" t="str">
            <v>0</v>
          </cell>
          <cell r="M48">
            <v>3681.42</v>
          </cell>
          <cell r="N48" t="str">
            <v>0</v>
          </cell>
          <cell r="O48">
            <v>297.51</v>
          </cell>
          <cell r="P48">
            <v>4795.1499999999996</v>
          </cell>
        </row>
        <row r="49">
          <cell r="A49" t="str">
            <v>Depreciation Expense - Lab Depreciation Ca 4030-30072</v>
          </cell>
          <cell r="B49">
            <v>-492.99</v>
          </cell>
          <cell r="C49">
            <v>-6.24</v>
          </cell>
          <cell r="D49" t="str">
            <v>0</v>
          </cell>
          <cell r="E49" t="str">
            <v>0</v>
          </cell>
          <cell r="F49" t="str">
            <v>0</v>
          </cell>
          <cell r="G49" t="str">
            <v>0</v>
          </cell>
          <cell r="H49" t="str">
            <v>0</v>
          </cell>
          <cell r="I49" t="str">
            <v>0</v>
          </cell>
          <cell r="J49" t="str">
            <v>0</v>
          </cell>
          <cell r="L49" t="str">
            <v>0</v>
          </cell>
          <cell r="M49">
            <v>-1631.81</v>
          </cell>
          <cell r="N49" t="str">
            <v>0</v>
          </cell>
          <cell r="O49">
            <v>-139.35</v>
          </cell>
          <cell r="P49">
            <v>-2270.39</v>
          </cell>
        </row>
        <row r="50">
          <cell r="A50" t="str">
            <v>Depreciation Expense - Billed to West Tex  4030-40001</v>
          </cell>
          <cell r="B50" t="str">
            <v>0</v>
          </cell>
          <cell r="C50" t="str">
            <v>0</v>
          </cell>
          <cell r="D50">
            <v>-189799.45</v>
          </cell>
          <cell r="E50" t="str">
            <v>0</v>
          </cell>
          <cell r="F50" t="str">
            <v>0</v>
          </cell>
          <cell r="G50" t="str">
            <v>0</v>
          </cell>
          <cell r="H50" t="str">
            <v>0</v>
          </cell>
          <cell r="I50" t="str">
            <v>0</v>
          </cell>
          <cell r="J50" t="str">
            <v>0</v>
          </cell>
          <cell r="L50" t="str">
            <v>0</v>
          </cell>
          <cell r="M50" t="str">
            <v>0</v>
          </cell>
          <cell r="N50" t="str">
            <v>0</v>
          </cell>
          <cell r="O50" t="str">
            <v>0</v>
          </cell>
          <cell r="P50">
            <v>-189799.45</v>
          </cell>
        </row>
        <row r="51">
          <cell r="A51" t="str">
            <v>Depreciation Expense - Billed to CO/KS Div 4030-40002</v>
          </cell>
          <cell r="B51" t="str">
            <v>0</v>
          </cell>
          <cell r="C51" t="str">
            <v>0</v>
          </cell>
          <cell r="D51">
            <v>-150835.32</v>
          </cell>
          <cell r="E51" t="str">
            <v>0</v>
          </cell>
          <cell r="F51" t="str">
            <v>0</v>
          </cell>
          <cell r="G51" t="str">
            <v>0</v>
          </cell>
          <cell r="H51" t="str">
            <v>0</v>
          </cell>
          <cell r="I51" t="str">
            <v>0</v>
          </cell>
          <cell r="J51" t="str">
            <v>0</v>
          </cell>
          <cell r="L51" t="str">
            <v>0</v>
          </cell>
          <cell r="M51" t="str">
            <v>0</v>
          </cell>
          <cell r="N51" t="str">
            <v>0</v>
          </cell>
          <cell r="O51" t="str">
            <v>0</v>
          </cell>
          <cell r="P51">
            <v>-150835.32</v>
          </cell>
        </row>
        <row r="52">
          <cell r="A52" t="str">
            <v>Depreciation Expense - Billed to LA Div 4030-40003</v>
          </cell>
          <cell r="B52" t="str">
            <v>0</v>
          </cell>
          <cell r="C52" t="str">
            <v>0</v>
          </cell>
          <cell r="D52">
            <v>-225583.55</v>
          </cell>
          <cell r="E52" t="str">
            <v>0</v>
          </cell>
          <cell r="F52" t="str">
            <v>0</v>
          </cell>
          <cell r="G52" t="str">
            <v>0</v>
          </cell>
          <cell r="H52" t="str">
            <v>0</v>
          </cell>
          <cell r="I52" t="str">
            <v>0</v>
          </cell>
          <cell r="J52" t="str">
            <v>0</v>
          </cell>
          <cell r="L52" t="str">
            <v>0</v>
          </cell>
          <cell r="M52" t="str">
            <v>0</v>
          </cell>
          <cell r="N52" t="str">
            <v>0</v>
          </cell>
          <cell r="O52" t="str">
            <v>0</v>
          </cell>
          <cell r="P52">
            <v>-225583.55</v>
          </cell>
        </row>
        <row r="53">
          <cell r="A53" t="str">
            <v>Depreciation Expense - Billed to Mid St Di 4030-40004</v>
          </cell>
          <cell r="B53" t="str">
            <v>0</v>
          </cell>
          <cell r="C53" t="str">
            <v>0</v>
          </cell>
          <cell r="D53">
            <v>-316167.38</v>
          </cell>
          <cell r="E53" t="str">
            <v>0</v>
          </cell>
          <cell r="F53" t="str">
            <v>0</v>
          </cell>
          <cell r="G53" t="str">
            <v>0</v>
          </cell>
          <cell r="H53" t="str">
            <v>0</v>
          </cell>
          <cell r="I53" t="str">
            <v>0</v>
          </cell>
          <cell r="J53" t="str">
            <v>0</v>
          </cell>
          <cell r="L53" t="str">
            <v>0</v>
          </cell>
          <cell r="M53" t="str">
            <v>0</v>
          </cell>
          <cell r="N53" t="str">
            <v>0</v>
          </cell>
          <cell r="O53" t="str">
            <v>0</v>
          </cell>
          <cell r="P53">
            <v>-316167.38</v>
          </cell>
        </row>
        <row r="54">
          <cell r="A54" t="str">
            <v>Depreciation Expense - Billed to Mid-Tex D 4030-40008</v>
          </cell>
          <cell r="B54" t="str">
            <v>0</v>
          </cell>
          <cell r="C54" t="str">
            <v>0</v>
          </cell>
          <cell r="D54">
            <v>-1009136.27</v>
          </cell>
          <cell r="E54" t="str">
            <v>0</v>
          </cell>
          <cell r="F54" t="str">
            <v>0</v>
          </cell>
          <cell r="G54" t="str">
            <v>0</v>
          </cell>
          <cell r="H54" t="str">
            <v>0</v>
          </cell>
          <cell r="I54" t="str">
            <v>0</v>
          </cell>
          <cell r="J54" t="str">
            <v>0</v>
          </cell>
          <cell r="L54" t="str">
            <v>0</v>
          </cell>
          <cell r="M54" t="str">
            <v>0</v>
          </cell>
          <cell r="N54" t="str">
            <v>0</v>
          </cell>
          <cell r="O54" t="str">
            <v>0</v>
          </cell>
          <cell r="P54">
            <v>-1009136.27</v>
          </cell>
        </row>
        <row r="55">
          <cell r="A55" t="str">
            <v>Depreciation Expense - Billed to MS Div 4030-40009</v>
          </cell>
          <cell r="B55" t="str">
            <v>0</v>
          </cell>
          <cell r="C55" t="str">
            <v>0</v>
          </cell>
          <cell r="D55">
            <v>-177700.26</v>
          </cell>
          <cell r="E55" t="str">
            <v>0</v>
          </cell>
          <cell r="F55" t="str">
            <v>0</v>
          </cell>
          <cell r="G55" t="str">
            <v>0</v>
          </cell>
          <cell r="H55" t="str">
            <v>0</v>
          </cell>
          <cell r="I55" t="str">
            <v>0</v>
          </cell>
          <cell r="J55" t="str">
            <v>0</v>
          </cell>
          <cell r="L55" t="str">
            <v>0</v>
          </cell>
          <cell r="M55" t="str">
            <v>0</v>
          </cell>
          <cell r="N55" t="str">
            <v>0</v>
          </cell>
          <cell r="O55" t="str">
            <v>0</v>
          </cell>
          <cell r="P55">
            <v>-177700.26</v>
          </cell>
        </row>
        <row r="56">
          <cell r="A56" t="str">
            <v>Depreciation Expense - Billed to Atmos Pip 4030-40010</v>
          </cell>
          <cell r="B56" t="str">
            <v>0</v>
          </cell>
          <cell r="C56" t="str">
            <v>0</v>
          </cell>
          <cell r="D56">
            <v>-104174.6</v>
          </cell>
          <cell r="E56" t="str">
            <v>0</v>
          </cell>
          <cell r="F56" t="str">
            <v>0</v>
          </cell>
          <cell r="G56" t="str">
            <v>0</v>
          </cell>
          <cell r="H56" t="str">
            <v>0</v>
          </cell>
          <cell r="I56" t="str">
            <v>0</v>
          </cell>
          <cell r="J56" t="str">
            <v>0</v>
          </cell>
          <cell r="L56" t="str">
            <v>0</v>
          </cell>
          <cell r="M56" t="str">
            <v>0</v>
          </cell>
          <cell r="N56" t="str">
            <v>0</v>
          </cell>
          <cell r="O56" t="str">
            <v>0</v>
          </cell>
          <cell r="P56">
            <v>-104174.6</v>
          </cell>
        </row>
        <row r="57">
          <cell r="A57" t="str">
            <v>Depreciation Expense - Billing for Taxes O 4030-41124</v>
          </cell>
          <cell r="B57">
            <v>1009136.27</v>
          </cell>
          <cell r="C57">
            <v>177700.26</v>
          </cell>
          <cell r="D57">
            <v>-34104.92</v>
          </cell>
          <cell r="E57">
            <v>104174.6</v>
          </cell>
          <cell r="F57">
            <v>27589.360000000001</v>
          </cell>
          <cell r="G57">
            <v>6515.56</v>
          </cell>
          <cell r="H57" t="str">
            <v>0</v>
          </cell>
          <cell r="I57" t="str">
            <v>0</v>
          </cell>
          <cell r="J57" t="str">
            <v>0</v>
          </cell>
          <cell r="L57">
            <v>189799.45</v>
          </cell>
          <cell r="M57">
            <v>225583.55</v>
          </cell>
          <cell r="N57">
            <v>316167.38</v>
          </cell>
          <cell r="O57">
            <v>150835.32</v>
          </cell>
          <cell r="P57">
            <v>2173396.83</v>
          </cell>
        </row>
        <row r="58">
          <cell r="A58" t="str">
            <v>Depreciation Expense - Billing for SS Depr 4030-41130</v>
          </cell>
          <cell r="B58" t="str">
            <v>0</v>
          </cell>
          <cell r="C58" t="str">
            <v>0</v>
          </cell>
          <cell r="D58" t="str">
            <v>0</v>
          </cell>
          <cell r="E58" t="str">
            <v>0</v>
          </cell>
          <cell r="F58" t="str">
            <v>0</v>
          </cell>
          <cell r="G58" t="str">
            <v>0</v>
          </cell>
          <cell r="H58" t="str">
            <v>0</v>
          </cell>
          <cell r="I58" t="str">
            <v>0</v>
          </cell>
          <cell r="J58" t="str">
            <v>0</v>
          </cell>
          <cell r="L58">
            <v>0</v>
          </cell>
          <cell r="M58" t="str">
            <v>0</v>
          </cell>
          <cell r="N58" t="str">
            <v>0</v>
          </cell>
          <cell r="O58">
            <v>-6.3664629124104977E-12</v>
          </cell>
          <cell r="P58">
            <v>-6.3664629124104977E-12</v>
          </cell>
        </row>
        <row r="59">
          <cell r="A59" t="str">
            <v>Amortization of Other Limited-Term Gas  - Depr Exp-General Pl 4043-30007</v>
          </cell>
          <cell r="B59" t="str">
            <v>0</v>
          </cell>
          <cell r="C59" t="str">
            <v>0</v>
          </cell>
          <cell r="D59" t="str">
            <v>0</v>
          </cell>
          <cell r="E59" t="str">
            <v>0</v>
          </cell>
          <cell r="F59" t="str">
            <v>0</v>
          </cell>
          <cell r="G59" t="str">
            <v>0</v>
          </cell>
          <cell r="H59" t="str">
            <v>0</v>
          </cell>
          <cell r="I59" t="str">
            <v>0</v>
          </cell>
          <cell r="J59" t="str">
            <v>0</v>
          </cell>
          <cell r="L59" t="str">
            <v>0</v>
          </cell>
          <cell r="M59" t="str">
            <v>0</v>
          </cell>
          <cell r="N59">
            <v>1135.31</v>
          </cell>
          <cell r="O59" t="str">
            <v>0</v>
          </cell>
          <cell r="P59">
            <v>1135.31</v>
          </cell>
        </row>
        <row r="60">
          <cell r="A60" t="str">
            <v>Amortization of Other Limited-Term Gas  - Customer Contracts  4043-30021</v>
          </cell>
          <cell r="B60" t="str">
            <v>0</v>
          </cell>
          <cell r="C60" t="str">
            <v>0</v>
          </cell>
          <cell r="D60" t="str">
            <v>0</v>
          </cell>
          <cell r="E60" t="str">
            <v>0</v>
          </cell>
          <cell r="F60">
            <v>52267.05</v>
          </cell>
          <cell r="G60" t="str">
            <v>0</v>
          </cell>
          <cell r="H60" t="str">
            <v>0</v>
          </cell>
          <cell r="I60" t="str">
            <v>0</v>
          </cell>
          <cell r="J60" t="str">
            <v>0</v>
          </cell>
          <cell r="L60" t="str">
            <v>0</v>
          </cell>
          <cell r="M60" t="str">
            <v>0</v>
          </cell>
          <cell r="N60" t="str">
            <v>0</v>
          </cell>
          <cell r="O60" t="str">
            <v>0</v>
          </cell>
          <cell r="P60">
            <v>52267.05</v>
          </cell>
        </row>
        <row r="61">
          <cell r="A61" t="str">
            <v>Amortization of other gas plant - Depr Exp-Distributi 4050-30005</v>
          </cell>
          <cell r="B61" t="str">
            <v>0</v>
          </cell>
          <cell r="C61" t="str">
            <v>0</v>
          </cell>
          <cell r="D61" t="str">
            <v>0</v>
          </cell>
          <cell r="E61" t="str">
            <v>0</v>
          </cell>
          <cell r="F61" t="str">
            <v>0</v>
          </cell>
          <cell r="G61" t="str">
            <v>0</v>
          </cell>
          <cell r="H61" t="str">
            <v>0</v>
          </cell>
          <cell r="I61" t="str">
            <v>0</v>
          </cell>
          <cell r="J61" t="str">
            <v>0</v>
          </cell>
          <cell r="L61" t="str">
            <v>0</v>
          </cell>
          <cell r="M61" t="str">
            <v>0</v>
          </cell>
          <cell r="N61" t="str">
            <v>0</v>
          </cell>
          <cell r="O61" t="str">
            <v>0</v>
          </cell>
          <cell r="P61" t="str">
            <v>0</v>
          </cell>
        </row>
        <row r="62">
          <cell r="A62" t="str">
            <v>Amortization of other gas plant - Amort of Regulatory 4050-30074</v>
          </cell>
          <cell r="B62" t="str">
            <v>0</v>
          </cell>
          <cell r="C62" t="str">
            <v>0</v>
          </cell>
          <cell r="D62" t="str">
            <v>0</v>
          </cell>
          <cell r="E62" t="str">
            <v>0</v>
          </cell>
          <cell r="F62" t="str">
            <v>0</v>
          </cell>
          <cell r="G62" t="str">
            <v>0</v>
          </cell>
          <cell r="H62" t="str">
            <v>0</v>
          </cell>
          <cell r="I62" t="str">
            <v>0</v>
          </cell>
          <cell r="J62" t="str">
            <v>0</v>
          </cell>
          <cell r="L62" t="str">
            <v>0</v>
          </cell>
          <cell r="M62" t="str">
            <v>0</v>
          </cell>
          <cell r="N62">
            <v>8322.4</v>
          </cell>
          <cell r="O62" t="str">
            <v>0</v>
          </cell>
          <cell r="P62">
            <v>8322.4</v>
          </cell>
        </row>
        <row r="63">
          <cell r="A63" t="str">
            <v>Amortization of gas plant acquisition a - Amort Util/Plant Ac 4060-30011</v>
          </cell>
          <cell r="B63">
            <v>-264322.92</v>
          </cell>
          <cell r="C63" t="str">
            <v>0</v>
          </cell>
          <cell r="D63" t="str">
            <v>0</v>
          </cell>
          <cell r="E63">
            <v>-113281.25</v>
          </cell>
          <cell r="F63" t="str">
            <v>0</v>
          </cell>
          <cell r="G63" t="str">
            <v>0</v>
          </cell>
          <cell r="H63" t="str">
            <v>0</v>
          </cell>
          <cell r="I63" t="str">
            <v>0</v>
          </cell>
          <cell r="J63" t="str">
            <v>0</v>
          </cell>
          <cell r="L63" t="str">
            <v>0</v>
          </cell>
          <cell r="M63">
            <v>10458.969999999999</v>
          </cell>
          <cell r="N63">
            <v>47207.23</v>
          </cell>
          <cell r="O63">
            <v>31118.13</v>
          </cell>
          <cell r="P63">
            <v>-288819.84000000003</v>
          </cell>
        </row>
        <row r="64">
          <cell r="A64" t="str">
            <v>Amortization of property losses unrecov - Amort Util/Plant Ac 4071-30011</v>
          </cell>
          <cell r="B64">
            <v>703497.23</v>
          </cell>
          <cell r="C64" t="str">
            <v>0</v>
          </cell>
          <cell r="D64" t="str">
            <v>0</v>
          </cell>
          <cell r="E64">
            <v>36241.269999999997</v>
          </cell>
          <cell r="F64" t="str">
            <v>0</v>
          </cell>
          <cell r="G64" t="str">
            <v>0</v>
          </cell>
          <cell r="H64" t="str">
            <v>0</v>
          </cell>
          <cell r="I64" t="str">
            <v>0</v>
          </cell>
          <cell r="J64" t="str">
            <v>0</v>
          </cell>
          <cell r="L64" t="str">
            <v>0</v>
          </cell>
          <cell r="M64" t="str">
            <v>0</v>
          </cell>
          <cell r="N64" t="str">
            <v>0</v>
          </cell>
          <cell r="O64" t="str">
            <v>0</v>
          </cell>
          <cell r="P64">
            <v>739738.5</v>
          </cell>
        </row>
        <row r="65">
          <cell r="A65" t="str">
            <v>Miscellaneous amortization - Misc General Expens 4250-07590</v>
          </cell>
          <cell r="B65" t="str">
            <v>0</v>
          </cell>
          <cell r="C65" t="str">
            <v>0</v>
          </cell>
          <cell r="D65" t="str">
            <v>0</v>
          </cell>
          <cell r="E65" t="str">
            <v>0</v>
          </cell>
          <cell r="F65" t="str">
            <v>0</v>
          </cell>
          <cell r="G65" t="str">
            <v>0</v>
          </cell>
          <cell r="H65" t="str">
            <v>0</v>
          </cell>
          <cell r="I65" t="str">
            <v>0</v>
          </cell>
          <cell r="J65" t="str">
            <v>0</v>
          </cell>
          <cell r="L65" t="str">
            <v>0</v>
          </cell>
          <cell r="M65" t="str">
            <v>0</v>
          </cell>
          <cell r="N65" t="str">
            <v>0</v>
          </cell>
          <cell r="O65" t="str">
            <v>0</v>
          </cell>
          <cell r="P65" t="str">
            <v>0</v>
          </cell>
        </row>
        <row r="66">
          <cell r="A66" t="str">
            <v>Total Depreciation&amp;Amortization</v>
          </cell>
          <cell r="B66">
            <v>7722403.0600000005</v>
          </cell>
          <cell r="C66">
            <v>1030301.7899999999</v>
          </cell>
          <cell r="D66">
            <v>-2.1827872842550278E-10</v>
          </cell>
          <cell r="E66">
            <v>1670954.2300000002</v>
          </cell>
          <cell r="F66">
            <v>133231.01</v>
          </cell>
          <cell r="G66">
            <v>204991.62999999998</v>
          </cell>
          <cell r="H66">
            <v>0</v>
          </cell>
          <cell r="I66">
            <v>0</v>
          </cell>
          <cell r="J66">
            <v>0</v>
          </cell>
          <cell r="L66">
            <v>1240439.18</v>
          </cell>
          <cell r="M66">
            <v>1882545.8</v>
          </cell>
          <cell r="N66">
            <v>2677790.75</v>
          </cell>
          <cell r="O66">
            <v>1236408.78</v>
          </cell>
          <cell r="P66">
            <v>17799066.23</v>
          </cell>
        </row>
        <row r="67">
          <cell r="A67" t="str">
            <v>Depreciation and Amortization</v>
          </cell>
          <cell r="B67">
            <v>7722403.0600000005</v>
          </cell>
          <cell r="C67">
            <v>1030301.79</v>
          </cell>
          <cell r="D67">
            <v>-1.3096723705530167E-10</v>
          </cell>
          <cell r="E67">
            <v>1670954.23</v>
          </cell>
          <cell r="F67">
            <v>133231.01</v>
          </cell>
          <cell r="G67">
            <v>204991.63</v>
          </cell>
          <cell r="H67" t="str">
            <v>0</v>
          </cell>
          <cell r="I67" t="str">
            <v>0</v>
          </cell>
          <cell r="J67" t="str">
            <v>0</v>
          </cell>
          <cell r="L67">
            <v>1240439.18</v>
          </cell>
          <cell r="M67">
            <v>1882545.8</v>
          </cell>
          <cell r="N67">
            <v>2677790.75</v>
          </cell>
          <cell r="O67">
            <v>1236408.78</v>
          </cell>
          <cell r="P67">
            <v>17799066.23</v>
          </cell>
        </row>
        <row r="68">
          <cell r="A68" t="str">
            <v>Check Dep</v>
          </cell>
          <cell r="B68">
            <v>0</v>
          </cell>
          <cell r="C68">
            <v>0</v>
          </cell>
          <cell r="D68">
            <v>-8.7311491370201111E-11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</row>
        <row r="69">
          <cell r="A69" t="str">
            <v>SSU Depreciation</v>
          </cell>
          <cell r="B69">
            <v>1009136.27</v>
          </cell>
          <cell r="C69">
            <v>177700.26</v>
          </cell>
          <cell r="D69">
            <v>-34104.92</v>
          </cell>
          <cell r="E69">
            <v>104174.6</v>
          </cell>
          <cell r="F69">
            <v>27589.360000000001</v>
          </cell>
          <cell r="G69">
            <v>6515.56</v>
          </cell>
          <cell r="H69">
            <v>0</v>
          </cell>
          <cell r="I69">
            <v>0</v>
          </cell>
          <cell r="J69">
            <v>0</v>
          </cell>
          <cell r="L69">
            <v>189799.45</v>
          </cell>
          <cell r="M69">
            <v>225583.55</v>
          </cell>
          <cell r="N69">
            <v>316167.38</v>
          </cell>
          <cell r="O69">
            <v>150835.32</v>
          </cell>
          <cell r="P69">
            <v>2173396.83</v>
          </cell>
        </row>
        <row r="70">
          <cell r="A70" t="str">
            <v>Payroll Taxes</v>
          </cell>
          <cell r="B70">
            <v>143894.20000000001</v>
          </cell>
          <cell r="C70">
            <v>70531.83</v>
          </cell>
          <cell r="D70">
            <v>196909.42</v>
          </cell>
          <cell r="E70">
            <v>91572.41</v>
          </cell>
          <cell r="F70">
            <v>-23220.85</v>
          </cell>
          <cell r="G70">
            <v>8002.25</v>
          </cell>
          <cell r="H70" t="str">
            <v>0</v>
          </cell>
          <cell r="I70" t="str">
            <v>0</v>
          </cell>
          <cell r="J70" t="str">
            <v>0</v>
          </cell>
          <cell r="L70">
            <v>40713.42</v>
          </cell>
          <cell r="M70">
            <v>51568.27</v>
          </cell>
          <cell r="N70">
            <v>67326.95</v>
          </cell>
          <cell r="O70">
            <v>31270.61</v>
          </cell>
          <cell r="P70">
            <v>678568.51</v>
          </cell>
        </row>
        <row r="71">
          <cell r="A71" t="str">
            <v>Ad Valorem</v>
          </cell>
          <cell r="B71">
            <v>-525750</v>
          </cell>
          <cell r="C71">
            <v>675000</v>
          </cell>
          <cell r="D71">
            <v>120500</v>
          </cell>
          <cell r="E71">
            <v>578000</v>
          </cell>
          <cell r="F71">
            <v>50000</v>
          </cell>
          <cell r="G71">
            <v>-255837.12</v>
          </cell>
          <cell r="H71" t="str">
            <v>0</v>
          </cell>
          <cell r="I71" t="str">
            <v>0</v>
          </cell>
          <cell r="J71" t="str">
            <v>0</v>
          </cell>
          <cell r="L71">
            <v>-121230</v>
          </cell>
          <cell r="M71">
            <v>422703</v>
          </cell>
          <cell r="N71">
            <v>-57318</v>
          </cell>
          <cell r="O71">
            <v>593723.16</v>
          </cell>
          <cell r="P71">
            <v>1479791.04</v>
          </cell>
        </row>
        <row r="72">
          <cell r="A72" t="str">
            <v>Franchise Taxes</v>
          </cell>
          <cell r="B72">
            <v>7159937.1999999983</v>
          </cell>
          <cell r="C72">
            <v>844550.38</v>
          </cell>
          <cell r="D72" t="str">
            <v>0</v>
          </cell>
          <cell r="E72" t="str">
            <v>0</v>
          </cell>
          <cell r="F72" t="str">
            <v>0</v>
          </cell>
          <cell r="G72">
            <v>38160.6</v>
          </cell>
          <cell r="H72" t="str">
            <v>0</v>
          </cell>
          <cell r="I72" t="str">
            <v>0</v>
          </cell>
          <cell r="J72" t="str">
            <v>0</v>
          </cell>
          <cell r="L72">
            <v>1503485.2</v>
          </cell>
          <cell r="M72">
            <v>93690.78</v>
          </cell>
          <cell r="N72">
            <v>89174.38</v>
          </cell>
          <cell r="O72">
            <v>1666.67</v>
          </cell>
          <cell r="P72">
            <v>9730665.209999999</v>
          </cell>
        </row>
        <row r="73">
          <cell r="A73" t="str">
            <v>State Gross Receipts</v>
          </cell>
          <cell r="B73">
            <v>1534425.25</v>
          </cell>
          <cell r="C73" t="str">
            <v>0</v>
          </cell>
          <cell r="D73" t="str">
            <v>0</v>
          </cell>
          <cell r="E73" t="str">
            <v>0</v>
          </cell>
          <cell r="F73" t="str">
            <v>0</v>
          </cell>
          <cell r="G73" t="str">
            <v>0</v>
          </cell>
          <cell r="H73" t="str">
            <v>0</v>
          </cell>
          <cell r="I73" t="str">
            <v>0</v>
          </cell>
          <cell r="J73" t="str">
            <v>0</v>
          </cell>
          <cell r="L73">
            <v>259074.69</v>
          </cell>
          <cell r="M73" t="str">
            <v>0</v>
          </cell>
          <cell r="N73">
            <v>245986.66</v>
          </cell>
          <cell r="O73" t="str">
            <v>0</v>
          </cell>
          <cell r="P73">
            <v>2039486.6</v>
          </cell>
        </row>
        <row r="74">
          <cell r="A74" t="str">
            <v>Taxes other than income taxes, utility  - Oceana Heights 4081-07595</v>
          </cell>
          <cell r="B74" t="str">
            <v>0</v>
          </cell>
          <cell r="C74" t="str">
            <v>0</v>
          </cell>
          <cell r="D74" t="str">
            <v>0</v>
          </cell>
          <cell r="E74" t="str">
            <v>0</v>
          </cell>
          <cell r="F74" t="str">
            <v>0</v>
          </cell>
          <cell r="G74" t="str">
            <v>0</v>
          </cell>
          <cell r="H74" t="str">
            <v>0</v>
          </cell>
          <cell r="I74" t="str">
            <v>0</v>
          </cell>
          <cell r="J74" t="str">
            <v>0</v>
          </cell>
          <cell r="L74" t="str">
            <v>0</v>
          </cell>
          <cell r="M74" t="str">
            <v>0</v>
          </cell>
          <cell r="N74" t="str">
            <v>0</v>
          </cell>
          <cell r="O74" t="str">
            <v>0</v>
          </cell>
          <cell r="P74" t="str">
            <v>0</v>
          </cell>
        </row>
        <row r="75">
          <cell r="A75" t="str">
            <v>Taxes other than income taxes, utility  - UCG Beginning Balan 4081-09195</v>
          </cell>
          <cell r="B75" t="str">
            <v>0</v>
          </cell>
          <cell r="C75" t="str">
            <v>0</v>
          </cell>
          <cell r="D75" t="str">
            <v>0</v>
          </cell>
          <cell r="E75" t="str">
            <v>0</v>
          </cell>
          <cell r="F75" t="str">
            <v>0</v>
          </cell>
          <cell r="G75" t="str">
            <v>0</v>
          </cell>
          <cell r="H75" t="str">
            <v>0</v>
          </cell>
          <cell r="I75" t="str">
            <v>0</v>
          </cell>
          <cell r="J75" t="str">
            <v>0</v>
          </cell>
          <cell r="L75" t="str">
            <v>0</v>
          </cell>
          <cell r="M75" t="str">
            <v>0</v>
          </cell>
          <cell r="N75" t="str">
            <v>0</v>
          </cell>
          <cell r="O75" t="str">
            <v>0</v>
          </cell>
          <cell r="P75" t="str">
            <v>0</v>
          </cell>
        </row>
        <row r="76">
          <cell r="A76" t="str">
            <v>Taxes other than income taxes, utility  - Taxes Other Than In 4081-09345</v>
          </cell>
          <cell r="B76" t="str">
            <v>0</v>
          </cell>
          <cell r="C76">
            <v>102</v>
          </cell>
          <cell r="D76" t="str">
            <v>0</v>
          </cell>
          <cell r="E76" t="str">
            <v>0</v>
          </cell>
          <cell r="F76" t="str">
            <v>0</v>
          </cell>
          <cell r="G76" t="str">
            <v>0</v>
          </cell>
          <cell r="H76" t="str">
            <v>0</v>
          </cell>
          <cell r="I76" t="str">
            <v>0</v>
          </cell>
          <cell r="J76" t="str">
            <v>0</v>
          </cell>
          <cell r="L76">
            <v>0</v>
          </cell>
          <cell r="M76">
            <v>-1.4551915228366852E-11</v>
          </cell>
          <cell r="N76">
            <v>-3.637978807091713E-12</v>
          </cell>
          <cell r="O76">
            <v>-1.0004441719502211E-11</v>
          </cell>
          <cell r="P76">
            <v>101.99999999997135</v>
          </cell>
        </row>
        <row r="77">
          <cell r="A77" t="str">
            <v>Taxes other than income taxes, utility  - Gross Cr - Transpor 4081-09244</v>
          </cell>
          <cell r="B77" t="str">
            <v>0</v>
          </cell>
          <cell r="C77" t="str">
            <v>0</v>
          </cell>
          <cell r="D77" t="str">
            <v>0</v>
          </cell>
          <cell r="E77" t="str">
            <v>0</v>
          </cell>
          <cell r="F77" t="str">
            <v>0</v>
          </cell>
          <cell r="G77" t="str">
            <v>0</v>
          </cell>
          <cell r="H77" t="str">
            <v>0</v>
          </cell>
          <cell r="I77" t="str">
            <v>0</v>
          </cell>
          <cell r="J77" t="str">
            <v>0</v>
          </cell>
          <cell r="L77" t="str">
            <v>0</v>
          </cell>
          <cell r="M77" t="str">
            <v>0</v>
          </cell>
          <cell r="N77" t="str">
            <v>0</v>
          </cell>
          <cell r="O77" t="str">
            <v>0</v>
          </cell>
          <cell r="P77" t="str">
            <v>0</v>
          </cell>
        </row>
        <row r="78">
          <cell r="A78" t="str">
            <v>Taxes other than income taxes, utility  - Depr &amp; Taxes Other  4081-09344</v>
          </cell>
          <cell r="B78" t="str">
            <v>0</v>
          </cell>
          <cell r="C78" t="str">
            <v>0</v>
          </cell>
          <cell r="D78" t="str">
            <v>0</v>
          </cell>
          <cell r="E78" t="str">
            <v>0</v>
          </cell>
          <cell r="F78" t="str">
            <v>0</v>
          </cell>
          <cell r="G78" t="str">
            <v>0</v>
          </cell>
          <cell r="H78" t="str">
            <v>0</v>
          </cell>
          <cell r="I78" t="str">
            <v>0</v>
          </cell>
          <cell r="J78" t="str">
            <v>0</v>
          </cell>
          <cell r="L78" t="str">
            <v>0</v>
          </cell>
          <cell r="M78" t="str">
            <v>0</v>
          </cell>
          <cell r="N78" t="str">
            <v>0</v>
          </cell>
          <cell r="O78" t="str">
            <v>0</v>
          </cell>
          <cell r="P78" t="str">
            <v>0</v>
          </cell>
        </row>
        <row r="79">
          <cell r="A79" t="str">
            <v>Taxes other than income taxes, utility  - UCGC for 9/97-3/98 4081-09196</v>
          </cell>
          <cell r="B79" t="str">
            <v>0</v>
          </cell>
          <cell r="C79" t="str">
            <v>0</v>
          </cell>
          <cell r="D79" t="str">
            <v>0</v>
          </cell>
          <cell r="E79" t="str">
            <v>0</v>
          </cell>
          <cell r="F79" t="str">
            <v>0</v>
          </cell>
          <cell r="G79" t="str">
            <v>0</v>
          </cell>
          <cell r="H79" t="str">
            <v>0</v>
          </cell>
          <cell r="I79" t="str">
            <v>0</v>
          </cell>
          <cell r="J79" t="str">
            <v>0</v>
          </cell>
          <cell r="L79" t="str">
            <v>0</v>
          </cell>
          <cell r="M79" t="str">
            <v>0</v>
          </cell>
          <cell r="N79" t="str">
            <v>0</v>
          </cell>
          <cell r="O79" t="str">
            <v>0</v>
          </cell>
          <cell r="P79" t="str">
            <v>0</v>
          </cell>
        </row>
        <row r="80">
          <cell r="A80" t="str">
            <v>Taxes other than income taxes, utility  - LGR - Denton Settle 4081-01250</v>
          </cell>
          <cell r="B80">
            <v>10290.18</v>
          </cell>
          <cell r="C80" t="str">
            <v>0</v>
          </cell>
          <cell r="D80" t="str">
            <v>0</v>
          </cell>
          <cell r="E80" t="str">
            <v>0</v>
          </cell>
          <cell r="F80" t="str">
            <v>0</v>
          </cell>
          <cell r="G80" t="str">
            <v>0</v>
          </cell>
          <cell r="H80" t="str">
            <v>0</v>
          </cell>
          <cell r="I80" t="str">
            <v>0</v>
          </cell>
          <cell r="J80" t="str">
            <v>0</v>
          </cell>
          <cell r="L80" t="str">
            <v>0</v>
          </cell>
          <cell r="M80" t="str">
            <v>0</v>
          </cell>
          <cell r="N80" t="str">
            <v>0</v>
          </cell>
          <cell r="O80" t="str">
            <v>0</v>
          </cell>
          <cell r="P80">
            <v>10290.18</v>
          </cell>
        </row>
        <row r="81">
          <cell r="A81" t="str">
            <v>Taxes other than income taxes, utility  - State Gas Transport 4081-30110</v>
          </cell>
          <cell r="B81" t="str">
            <v>0</v>
          </cell>
          <cell r="C81" t="str">
            <v>0</v>
          </cell>
          <cell r="D81" t="str">
            <v>0</v>
          </cell>
          <cell r="E81" t="str">
            <v>0</v>
          </cell>
          <cell r="F81" t="str">
            <v>0</v>
          </cell>
          <cell r="G81" t="str">
            <v>0</v>
          </cell>
          <cell r="H81" t="str">
            <v>0</v>
          </cell>
          <cell r="I81" t="str">
            <v>0</v>
          </cell>
          <cell r="J81" t="str">
            <v>0</v>
          </cell>
          <cell r="L81">
            <v>4045.49</v>
          </cell>
          <cell r="M81" t="str">
            <v>0</v>
          </cell>
          <cell r="N81" t="str">
            <v>0</v>
          </cell>
          <cell r="O81" t="str">
            <v>0</v>
          </cell>
          <cell r="P81">
            <v>4045.49</v>
          </cell>
        </row>
        <row r="82">
          <cell r="A82" t="str">
            <v>Taxes other than income taxes, utility  - Public Serv Comm As 4081-30112</v>
          </cell>
          <cell r="B82">
            <v>37858.769999999997</v>
          </cell>
          <cell r="C82">
            <v>20000</v>
          </cell>
          <cell r="D82" t="str">
            <v>0</v>
          </cell>
          <cell r="E82">
            <v>25899.93</v>
          </cell>
          <cell r="F82" t="str">
            <v>0</v>
          </cell>
          <cell r="G82" t="str">
            <v>0</v>
          </cell>
          <cell r="H82" t="str">
            <v>0</v>
          </cell>
          <cell r="I82" t="str">
            <v>0</v>
          </cell>
          <cell r="J82" t="str">
            <v>0</v>
          </cell>
          <cell r="L82" t="str">
            <v>0</v>
          </cell>
          <cell r="M82" t="str">
            <v>0</v>
          </cell>
          <cell r="N82">
            <v>27155.71</v>
          </cell>
          <cell r="O82">
            <v>35638.449999999997</v>
          </cell>
          <cell r="P82">
            <v>146552.85999999999</v>
          </cell>
        </row>
        <row r="83">
          <cell r="A83" t="str">
            <v>Taxes other than income taxes, utility  - Ill Energy Assist T 4081-30113</v>
          </cell>
          <cell r="B83" t="str">
            <v>0</v>
          </cell>
          <cell r="C83" t="str">
            <v>0</v>
          </cell>
          <cell r="D83" t="str">
            <v>0</v>
          </cell>
          <cell r="E83" t="str">
            <v>0</v>
          </cell>
          <cell r="F83" t="str">
            <v>0</v>
          </cell>
          <cell r="G83" t="str">
            <v>0</v>
          </cell>
          <cell r="H83" t="str">
            <v>0</v>
          </cell>
          <cell r="I83" t="str">
            <v>0</v>
          </cell>
          <cell r="J83" t="str">
            <v>0</v>
          </cell>
          <cell r="L83" t="str">
            <v>0</v>
          </cell>
          <cell r="M83" t="str">
            <v>0</v>
          </cell>
          <cell r="N83">
            <v>19152</v>
          </cell>
          <cell r="O83" t="str">
            <v>0</v>
          </cell>
          <cell r="P83">
            <v>19152</v>
          </cell>
        </row>
        <row r="84">
          <cell r="A84" t="str">
            <v>Taxes other than income taxes, utility  - Penalty - Interest 4081-30118</v>
          </cell>
          <cell r="B84" t="str">
            <v>0</v>
          </cell>
          <cell r="C84" t="str">
            <v>0</v>
          </cell>
          <cell r="D84" t="str">
            <v>0</v>
          </cell>
          <cell r="E84" t="str">
            <v>0</v>
          </cell>
          <cell r="F84" t="str">
            <v>0</v>
          </cell>
          <cell r="G84" t="str">
            <v>0</v>
          </cell>
          <cell r="H84" t="str">
            <v>0</v>
          </cell>
          <cell r="I84" t="str">
            <v>0</v>
          </cell>
          <cell r="J84" t="str">
            <v>0</v>
          </cell>
          <cell r="L84" t="str">
            <v>0</v>
          </cell>
          <cell r="M84" t="str">
            <v>0</v>
          </cell>
          <cell r="N84" t="str">
            <v>0</v>
          </cell>
          <cell r="O84" t="str">
            <v>0</v>
          </cell>
          <cell r="P84" t="str">
            <v>0</v>
          </cell>
        </row>
        <row r="85">
          <cell r="A85" t="str">
            <v>Taxes other than income taxes, utility  - State Business Lice 4081-30125</v>
          </cell>
          <cell r="B85" t="str">
            <v>0</v>
          </cell>
          <cell r="C85" t="str">
            <v>0</v>
          </cell>
          <cell r="D85" t="str">
            <v>0</v>
          </cell>
          <cell r="E85" t="str">
            <v>0</v>
          </cell>
          <cell r="F85" t="str">
            <v>0</v>
          </cell>
          <cell r="G85" t="str">
            <v>0</v>
          </cell>
          <cell r="H85" t="str">
            <v>0</v>
          </cell>
          <cell r="I85" t="str">
            <v>0</v>
          </cell>
          <cell r="J85" t="str">
            <v>0</v>
          </cell>
          <cell r="L85" t="str">
            <v>0</v>
          </cell>
          <cell r="M85" t="str">
            <v>0</v>
          </cell>
          <cell r="N85" t="str">
            <v>0</v>
          </cell>
          <cell r="O85" t="str">
            <v>0</v>
          </cell>
          <cell r="P85" t="str">
            <v>0</v>
          </cell>
        </row>
        <row r="86">
          <cell r="A86" t="str">
            <v>Taxes other than income taxes, utility  - Oth Tax-La Corp Fra 4081-30126</v>
          </cell>
          <cell r="B86" t="str">
            <v>0</v>
          </cell>
          <cell r="C86" t="str">
            <v>0</v>
          </cell>
          <cell r="D86" t="str">
            <v>0</v>
          </cell>
          <cell r="E86" t="str">
            <v>0</v>
          </cell>
          <cell r="F86" t="str">
            <v>0</v>
          </cell>
          <cell r="G86" t="str">
            <v>0</v>
          </cell>
          <cell r="H86" t="str">
            <v>0</v>
          </cell>
          <cell r="I86" t="str">
            <v>0</v>
          </cell>
          <cell r="J86" t="str">
            <v>0</v>
          </cell>
          <cell r="L86" t="str">
            <v>0</v>
          </cell>
          <cell r="M86" t="str">
            <v>0</v>
          </cell>
          <cell r="N86" t="str">
            <v>0</v>
          </cell>
          <cell r="O86" t="str">
            <v>0</v>
          </cell>
          <cell r="P86" t="str">
            <v>0</v>
          </cell>
        </row>
        <row r="87">
          <cell r="A87" t="str">
            <v>Taxes other than income taxes, utility  - Oth Tax-Oklahoma Fr 4081-30127</v>
          </cell>
          <cell r="B87" t="str">
            <v>0</v>
          </cell>
          <cell r="C87" t="str">
            <v>0</v>
          </cell>
          <cell r="D87" t="str">
            <v>0</v>
          </cell>
          <cell r="E87" t="str">
            <v>0</v>
          </cell>
          <cell r="F87" t="str">
            <v>0</v>
          </cell>
          <cell r="G87" t="str">
            <v>0</v>
          </cell>
          <cell r="H87" t="str">
            <v>0</v>
          </cell>
          <cell r="I87" t="str">
            <v>0</v>
          </cell>
          <cell r="J87" t="str">
            <v>0</v>
          </cell>
          <cell r="L87" t="str">
            <v>0</v>
          </cell>
          <cell r="M87" t="str">
            <v>0</v>
          </cell>
          <cell r="N87" t="str">
            <v>0</v>
          </cell>
          <cell r="O87" t="str">
            <v>0</v>
          </cell>
          <cell r="P87" t="str">
            <v>0</v>
          </cell>
        </row>
        <row r="88">
          <cell r="A88" t="str">
            <v>Taxes other than income taxes, utility  - Other Interest Expe 4081-30130</v>
          </cell>
          <cell r="B88" t="str">
            <v>0</v>
          </cell>
          <cell r="C88" t="str">
            <v>0</v>
          </cell>
          <cell r="D88" t="str">
            <v>0</v>
          </cell>
          <cell r="E88" t="str">
            <v>0</v>
          </cell>
          <cell r="F88" t="str">
            <v>0</v>
          </cell>
          <cell r="G88" t="str">
            <v>0</v>
          </cell>
          <cell r="H88" t="str">
            <v>0</v>
          </cell>
          <cell r="I88" t="str">
            <v>0</v>
          </cell>
          <cell r="J88" t="str">
            <v>0</v>
          </cell>
          <cell r="L88" t="str">
            <v>0</v>
          </cell>
          <cell r="M88" t="str">
            <v>0</v>
          </cell>
          <cell r="N88" t="str">
            <v>0</v>
          </cell>
          <cell r="O88" t="str">
            <v>0</v>
          </cell>
          <cell r="P88" t="str">
            <v>0</v>
          </cell>
        </row>
        <row r="89">
          <cell r="A89" t="str">
            <v>Taxes other than income taxes, utility  - Int on Taxes 4081-30157</v>
          </cell>
          <cell r="B89" t="str">
            <v>0</v>
          </cell>
          <cell r="C89" t="str">
            <v>0</v>
          </cell>
          <cell r="D89" t="str">
            <v>0</v>
          </cell>
          <cell r="E89" t="str">
            <v>0</v>
          </cell>
          <cell r="F89" t="str">
            <v>0</v>
          </cell>
          <cell r="G89" t="str">
            <v>0</v>
          </cell>
          <cell r="H89" t="str">
            <v>0</v>
          </cell>
          <cell r="I89" t="str">
            <v>0</v>
          </cell>
          <cell r="J89" t="str">
            <v>0</v>
          </cell>
          <cell r="L89" t="str">
            <v>0</v>
          </cell>
          <cell r="M89" t="str">
            <v>0</v>
          </cell>
          <cell r="N89" t="str">
            <v>0</v>
          </cell>
          <cell r="O89" t="str">
            <v>0</v>
          </cell>
          <cell r="P89" t="str">
            <v>0</v>
          </cell>
        </row>
        <row r="90">
          <cell r="A90" t="str">
            <v>Taxes other than income taxes, utility  - Billed to West Tex  4081-40001</v>
          </cell>
          <cell r="B90" t="str">
            <v>0</v>
          </cell>
          <cell r="C90" t="str">
            <v>0</v>
          </cell>
          <cell r="D90">
            <v>-25842</v>
          </cell>
          <cell r="E90" t="str">
            <v>0</v>
          </cell>
          <cell r="F90" t="str">
            <v>0</v>
          </cell>
          <cell r="G90" t="str">
            <v>0</v>
          </cell>
          <cell r="H90" t="str">
            <v>0</v>
          </cell>
          <cell r="I90" t="str">
            <v>0</v>
          </cell>
          <cell r="J90" t="str">
            <v>0</v>
          </cell>
          <cell r="L90" t="str">
            <v>0</v>
          </cell>
          <cell r="M90" t="str">
            <v>0</v>
          </cell>
          <cell r="N90" t="str">
            <v>0</v>
          </cell>
          <cell r="O90" t="str">
            <v>0</v>
          </cell>
          <cell r="P90">
            <v>-25842</v>
          </cell>
        </row>
        <row r="91">
          <cell r="A91" t="str">
            <v>Taxes other than income taxes, utility  - Billed to CO/KS Div 4081-40002</v>
          </cell>
          <cell r="B91" t="str">
            <v>0</v>
          </cell>
          <cell r="C91" t="str">
            <v>0</v>
          </cell>
          <cell r="D91">
            <v>-22761.26</v>
          </cell>
          <cell r="E91" t="str">
            <v>0</v>
          </cell>
          <cell r="F91" t="str">
            <v>0</v>
          </cell>
          <cell r="G91" t="str">
            <v>0</v>
          </cell>
          <cell r="H91" t="str">
            <v>0</v>
          </cell>
          <cell r="I91" t="str">
            <v>0</v>
          </cell>
          <cell r="J91" t="str">
            <v>0</v>
          </cell>
          <cell r="L91" t="str">
            <v>0</v>
          </cell>
          <cell r="M91" t="str">
            <v>0</v>
          </cell>
          <cell r="N91" t="str">
            <v>0</v>
          </cell>
          <cell r="O91" t="str">
            <v>0</v>
          </cell>
          <cell r="P91">
            <v>-22761.26</v>
          </cell>
        </row>
        <row r="92">
          <cell r="A92" t="str">
            <v>Taxes other than income taxes, utility  - Billed to LA Div 4081-40003</v>
          </cell>
          <cell r="B92" t="str">
            <v>0</v>
          </cell>
          <cell r="C92" t="str">
            <v>0</v>
          </cell>
          <cell r="D92">
            <v>-31190.69</v>
          </cell>
          <cell r="E92" t="str">
            <v>0</v>
          </cell>
          <cell r="F92" t="str">
            <v>0</v>
          </cell>
          <cell r="G92" t="str">
            <v>0</v>
          </cell>
          <cell r="H92" t="str">
            <v>0</v>
          </cell>
          <cell r="I92" t="str">
            <v>0</v>
          </cell>
          <cell r="J92" t="str">
            <v>0</v>
          </cell>
          <cell r="L92" t="str">
            <v>0</v>
          </cell>
          <cell r="M92" t="str">
            <v>0</v>
          </cell>
          <cell r="N92" t="str">
            <v>0</v>
          </cell>
          <cell r="O92" t="str">
            <v>0</v>
          </cell>
          <cell r="P92">
            <v>-31190.69</v>
          </cell>
        </row>
        <row r="93">
          <cell r="A93" t="str">
            <v>Taxes other than income taxes, utility  - Billed to Mid St Di 4081-40004</v>
          </cell>
          <cell r="B93" t="str">
            <v>0</v>
          </cell>
          <cell r="C93" t="str">
            <v>0</v>
          </cell>
          <cell r="D93">
            <v>-46559.78</v>
          </cell>
          <cell r="E93" t="str">
            <v>0</v>
          </cell>
          <cell r="F93" t="str">
            <v>0</v>
          </cell>
          <cell r="G93" t="str">
            <v>0</v>
          </cell>
          <cell r="H93" t="str">
            <v>0</v>
          </cell>
          <cell r="I93" t="str">
            <v>0</v>
          </cell>
          <cell r="J93" t="str">
            <v>0</v>
          </cell>
          <cell r="L93" t="str">
            <v>0</v>
          </cell>
          <cell r="M93" t="str">
            <v>0</v>
          </cell>
          <cell r="N93" t="str">
            <v>0</v>
          </cell>
          <cell r="O93" t="str">
            <v>0</v>
          </cell>
          <cell r="P93">
            <v>-46559.78</v>
          </cell>
        </row>
        <row r="94">
          <cell r="A94" t="str">
            <v>Taxes other than income taxes, utility  - Billed to KY Div 4081-40005</v>
          </cell>
          <cell r="B94" t="str">
            <v>0</v>
          </cell>
          <cell r="C94" t="str">
            <v>0</v>
          </cell>
          <cell r="D94" t="str">
            <v>0</v>
          </cell>
          <cell r="E94" t="str">
            <v>0</v>
          </cell>
          <cell r="F94" t="str">
            <v>0</v>
          </cell>
          <cell r="G94" t="str">
            <v>0</v>
          </cell>
          <cell r="H94" t="str">
            <v>0</v>
          </cell>
          <cell r="I94" t="str">
            <v>0</v>
          </cell>
          <cell r="J94" t="str">
            <v>0</v>
          </cell>
          <cell r="L94" t="str">
            <v>0</v>
          </cell>
          <cell r="M94" t="str">
            <v>0</v>
          </cell>
          <cell r="N94" t="str">
            <v>0</v>
          </cell>
          <cell r="O94" t="str">
            <v>0</v>
          </cell>
          <cell r="P94" t="str">
            <v>0</v>
          </cell>
        </row>
        <row r="95">
          <cell r="A95" t="str">
            <v>Taxes other than income taxes, utility  - Billed to Nonutilit 4081-40007</v>
          </cell>
          <cell r="B95" t="str">
            <v>0</v>
          </cell>
          <cell r="C95" t="str">
            <v>0</v>
          </cell>
          <cell r="D95">
            <v>-7868.27</v>
          </cell>
          <cell r="E95" t="str">
            <v>0</v>
          </cell>
          <cell r="F95" t="str">
            <v>0</v>
          </cell>
          <cell r="G95" t="str">
            <v>0</v>
          </cell>
          <cell r="H95" t="str">
            <v>0</v>
          </cell>
          <cell r="I95" t="str">
            <v>0</v>
          </cell>
          <cell r="J95" t="str">
            <v>0</v>
          </cell>
          <cell r="L95" t="str">
            <v>0</v>
          </cell>
          <cell r="M95" t="str">
            <v>0</v>
          </cell>
          <cell r="N95" t="str">
            <v>0</v>
          </cell>
          <cell r="O95" t="str">
            <v>0</v>
          </cell>
          <cell r="P95">
            <v>-7868.27</v>
          </cell>
        </row>
        <row r="96">
          <cell r="A96" t="str">
            <v>Taxes other than income taxes, utility  - Billed to Mid-Tex D 4081-40008</v>
          </cell>
          <cell r="B96" t="str">
            <v>0</v>
          </cell>
          <cell r="C96" t="str">
            <v>0</v>
          </cell>
          <cell r="D96">
            <v>-132294.85</v>
          </cell>
          <cell r="E96" t="str">
            <v>0</v>
          </cell>
          <cell r="F96" t="str">
            <v>0</v>
          </cell>
          <cell r="G96" t="str">
            <v>0</v>
          </cell>
          <cell r="H96" t="str">
            <v>0</v>
          </cell>
          <cell r="I96" t="str">
            <v>0</v>
          </cell>
          <cell r="J96" t="str">
            <v>0</v>
          </cell>
          <cell r="L96" t="str">
            <v>0</v>
          </cell>
          <cell r="M96" t="str">
            <v>0</v>
          </cell>
          <cell r="N96" t="str">
            <v>0</v>
          </cell>
          <cell r="O96" t="str">
            <v>0</v>
          </cell>
          <cell r="P96">
            <v>-132294.85</v>
          </cell>
        </row>
        <row r="97">
          <cell r="A97" t="str">
            <v>Taxes other than income taxes, utility  - Billed to MS Div 4081-40009</v>
          </cell>
          <cell r="B97" t="str">
            <v>0</v>
          </cell>
          <cell r="C97" t="str">
            <v>0</v>
          </cell>
          <cell r="D97">
            <v>-24688.7</v>
          </cell>
          <cell r="E97" t="str">
            <v>0</v>
          </cell>
          <cell r="F97" t="str">
            <v>0</v>
          </cell>
          <cell r="G97" t="str">
            <v>0</v>
          </cell>
          <cell r="H97" t="str">
            <v>0</v>
          </cell>
          <cell r="I97" t="str">
            <v>0</v>
          </cell>
          <cell r="J97" t="str">
            <v>0</v>
          </cell>
          <cell r="L97" t="str">
            <v>0</v>
          </cell>
          <cell r="M97" t="str">
            <v>0</v>
          </cell>
          <cell r="N97" t="str">
            <v>0</v>
          </cell>
          <cell r="O97" t="str">
            <v>0</v>
          </cell>
          <cell r="P97">
            <v>-24688.7</v>
          </cell>
        </row>
        <row r="98">
          <cell r="A98" t="str">
            <v>Taxes other than income taxes, utility  - Billed to Atmos Pip 4081-40010</v>
          </cell>
          <cell r="B98" t="str">
            <v>0</v>
          </cell>
          <cell r="C98" t="str">
            <v>0</v>
          </cell>
          <cell r="D98">
            <v>-26204.13</v>
          </cell>
          <cell r="E98" t="str">
            <v>0</v>
          </cell>
          <cell r="F98" t="str">
            <v>0</v>
          </cell>
          <cell r="G98" t="str">
            <v>0</v>
          </cell>
          <cell r="H98" t="str">
            <v>0</v>
          </cell>
          <cell r="I98" t="str">
            <v>0</v>
          </cell>
          <cell r="J98" t="str">
            <v>0</v>
          </cell>
          <cell r="L98" t="str">
            <v>0</v>
          </cell>
          <cell r="M98" t="str">
            <v>0</v>
          </cell>
          <cell r="N98" t="str">
            <v>0</v>
          </cell>
          <cell r="O98" t="str">
            <v>0</v>
          </cell>
          <cell r="P98">
            <v>-26204.13</v>
          </cell>
        </row>
        <row r="99">
          <cell r="A99" t="str">
            <v>Taxes other than income taxes, utility  - Billing for Taxes O 4081-41124</v>
          </cell>
          <cell r="B99">
            <v>91351.5</v>
          </cell>
          <cell r="C99">
            <v>18054.86</v>
          </cell>
          <cell r="D99" t="str">
            <v>0</v>
          </cell>
          <cell r="E99">
            <v>26204.13</v>
          </cell>
          <cell r="F99">
            <v>6346.13</v>
          </cell>
          <cell r="G99">
            <v>1498.72</v>
          </cell>
          <cell r="H99" t="str">
            <v>0</v>
          </cell>
          <cell r="I99" t="str">
            <v>0</v>
          </cell>
          <cell r="J99" t="str">
            <v>0</v>
          </cell>
          <cell r="L99">
            <v>17984.61</v>
          </cell>
          <cell r="M99">
            <v>22176.33</v>
          </cell>
          <cell r="N99">
            <v>34166.07</v>
          </cell>
          <cell r="O99">
            <v>16368.8</v>
          </cell>
          <cell r="P99">
            <v>234151.15</v>
          </cell>
        </row>
        <row r="100">
          <cell r="A100" t="str">
            <v>Taxes other than income taxes, utility  - Billing for CSC Dep 4081-41129</v>
          </cell>
          <cell r="B100">
            <v>40943.35</v>
          </cell>
          <cell r="C100">
            <v>6633.84</v>
          </cell>
          <cell r="D100" t="str">
            <v>0</v>
          </cell>
          <cell r="E100" t="str">
            <v>0</v>
          </cell>
          <cell r="F100" t="str">
            <v>0</v>
          </cell>
          <cell r="G100" t="str">
            <v>0</v>
          </cell>
          <cell r="H100" t="str">
            <v>0</v>
          </cell>
          <cell r="I100" t="str">
            <v>0</v>
          </cell>
          <cell r="J100" t="str">
            <v>0</v>
          </cell>
          <cell r="L100">
            <v>7857.39</v>
          </cell>
          <cell r="M100">
            <v>9014.36</v>
          </cell>
          <cell r="N100">
            <v>12393.71</v>
          </cell>
          <cell r="O100">
            <v>6392.47</v>
          </cell>
          <cell r="P100">
            <v>83235.12</v>
          </cell>
        </row>
        <row r="101">
          <cell r="A101" t="str">
            <v>Taxes other than income taxes, utility  - Billing for SS Depr 4081-41130</v>
          </cell>
          <cell r="B101" t="str">
            <v>0</v>
          </cell>
          <cell r="C101" t="str">
            <v>0</v>
          </cell>
          <cell r="D101" t="str">
            <v>0</v>
          </cell>
          <cell r="E101" t="str">
            <v>0</v>
          </cell>
          <cell r="F101" t="str">
            <v>0</v>
          </cell>
          <cell r="G101" t="str">
            <v>0</v>
          </cell>
          <cell r="H101" t="str">
            <v>0</v>
          </cell>
          <cell r="I101" t="str">
            <v>0</v>
          </cell>
          <cell r="J101" t="str">
            <v>0</v>
          </cell>
          <cell r="L101">
            <v>0</v>
          </cell>
          <cell r="M101">
            <v>0</v>
          </cell>
          <cell r="N101">
            <v>0</v>
          </cell>
          <cell r="O101">
            <v>1.8189894035458565E-12</v>
          </cell>
          <cell r="P101">
            <v>1.8189894035458565E-12</v>
          </cell>
        </row>
        <row r="102">
          <cell r="A102" t="str">
            <v>Taxes other than income taxes, utility  - UCG Misc Tax @ 3/31 4081-30111</v>
          </cell>
          <cell r="B102" t="str">
            <v>0</v>
          </cell>
          <cell r="C102" t="str">
            <v>0</v>
          </cell>
          <cell r="D102" t="str">
            <v>0</v>
          </cell>
          <cell r="E102" t="str">
            <v>0</v>
          </cell>
          <cell r="F102" t="str">
            <v>0</v>
          </cell>
          <cell r="G102" t="str">
            <v>0</v>
          </cell>
          <cell r="H102" t="str">
            <v>0</v>
          </cell>
          <cell r="I102" t="str">
            <v>0</v>
          </cell>
          <cell r="J102" t="str">
            <v>0</v>
          </cell>
          <cell r="L102" t="str">
            <v>0</v>
          </cell>
          <cell r="M102" t="str">
            <v>0</v>
          </cell>
          <cell r="N102" t="str">
            <v>0</v>
          </cell>
          <cell r="O102" t="str">
            <v>0</v>
          </cell>
          <cell r="P102" t="str">
            <v>0</v>
          </cell>
        </row>
        <row r="103">
          <cell r="A103" t="str">
            <v>Taxes other than income taxes, utility  - Dot Transmission Us 4081-30108</v>
          </cell>
          <cell r="B103">
            <v>4718.57</v>
          </cell>
          <cell r="C103" t="str">
            <v>0</v>
          </cell>
          <cell r="D103" t="str">
            <v>0</v>
          </cell>
          <cell r="E103">
            <v>87551.54</v>
          </cell>
          <cell r="F103" t="str">
            <v>0</v>
          </cell>
          <cell r="G103" t="str">
            <v>0</v>
          </cell>
          <cell r="H103" t="str">
            <v>0</v>
          </cell>
          <cell r="I103" t="str">
            <v>0</v>
          </cell>
          <cell r="J103" t="str">
            <v>0</v>
          </cell>
          <cell r="L103" t="str">
            <v>0</v>
          </cell>
          <cell r="M103" t="str">
            <v>0</v>
          </cell>
          <cell r="N103" t="str">
            <v>0</v>
          </cell>
          <cell r="O103" t="str">
            <v>0</v>
          </cell>
          <cell r="P103">
            <v>92270.11</v>
          </cell>
        </row>
        <row r="104">
          <cell r="A104" t="str">
            <v>Taxes other than income taxes, utility  - Taxes Property And  4081-30102</v>
          </cell>
          <cell r="B104">
            <v>148788.63</v>
          </cell>
          <cell r="C104">
            <v>131144.65</v>
          </cell>
          <cell r="D104" t="str">
            <v>0</v>
          </cell>
          <cell r="E104">
            <v>178311.14</v>
          </cell>
          <cell r="F104">
            <v>0</v>
          </cell>
          <cell r="G104" t="str">
            <v>0</v>
          </cell>
          <cell r="H104" t="str">
            <v>0</v>
          </cell>
          <cell r="I104" t="str">
            <v>0</v>
          </cell>
          <cell r="J104" t="str">
            <v>0</v>
          </cell>
          <cell r="L104" t="str">
            <v>0</v>
          </cell>
          <cell r="M104" t="str">
            <v>0</v>
          </cell>
          <cell r="N104">
            <v>-304122.98</v>
          </cell>
          <cell r="O104" t="str">
            <v>0</v>
          </cell>
          <cell r="P104">
            <v>154121.44</v>
          </cell>
        </row>
        <row r="105">
          <cell r="A105" t="str">
            <v>Taxes other than income taxes, utility  - State Supv &amp; Inspec 4081-30104</v>
          </cell>
          <cell r="B105" t="str">
            <v>0</v>
          </cell>
          <cell r="C105" t="str">
            <v>0</v>
          </cell>
          <cell r="D105" t="str">
            <v>0</v>
          </cell>
          <cell r="E105" t="str">
            <v>0</v>
          </cell>
          <cell r="F105" t="str">
            <v>0</v>
          </cell>
          <cell r="G105">
            <v>10000</v>
          </cell>
          <cell r="H105" t="str">
            <v>0</v>
          </cell>
          <cell r="I105" t="str">
            <v>0</v>
          </cell>
          <cell r="J105" t="str">
            <v>0</v>
          </cell>
          <cell r="L105" t="str">
            <v>0</v>
          </cell>
          <cell r="M105">
            <v>9303.99</v>
          </cell>
          <cell r="N105">
            <v>27124.66</v>
          </cell>
          <cell r="O105" t="str">
            <v>0</v>
          </cell>
          <cell r="P105">
            <v>46428.65</v>
          </cell>
        </row>
        <row r="106">
          <cell r="A106" t="str">
            <v>Taxes other than income taxes, utility  - Occupational Licens 4081-30103</v>
          </cell>
          <cell r="B106" t="str">
            <v>0</v>
          </cell>
          <cell r="C106" t="str">
            <v>0</v>
          </cell>
          <cell r="D106" t="str">
            <v>0</v>
          </cell>
          <cell r="E106" t="str">
            <v>0</v>
          </cell>
          <cell r="F106">
            <v>10030.84</v>
          </cell>
          <cell r="G106" t="str">
            <v>0</v>
          </cell>
          <cell r="H106" t="str">
            <v>0</v>
          </cell>
          <cell r="I106" t="str">
            <v>0</v>
          </cell>
          <cell r="J106" t="str">
            <v>0</v>
          </cell>
          <cell r="L106" t="str">
            <v>0</v>
          </cell>
          <cell r="M106">
            <v>19835.73</v>
          </cell>
          <cell r="N106" t="str">
            <v>0</v>
          </cell>
          <cell r="O106">
            <v>294</v>
          </cell>
          <cell r="P106">
            <v>30160.57</v>
          </cell>
        </row>
        <row r="107">
          <cell r="A107" t="str">
            <v>Taxes other than income taxes, utility  - Denver Head Tax 4081-01237</v>
          </cell>
          <cell r="B107" t="str">
            <v>0</v>
          </cell>
          <cell r="C107" t="str">
            <v>0</v>
          </cell>
          <cell r="D107" t="str">
            <v>0</v>
          </cell>
          <cell r="E107" t="str">
            <v>0</v>
          </cell>
          <cell r="F107" t="str">
            <v>0</v>
          </cell>
          <cell r="G107" t="str">
            <v>0</v>
          </cell>
          <cell r="H107" t="str">
            <v>0</v>
          </cell>
          <cell r="I107" t="str">
            <v>0</v>
          </cell>
          <cell r="J107" t="str">
            <v>0</v>
          </cell>
          <cell r="L107" t="str">
            <v>0</v>
          </cell>
          <cell r="M107" t="str">
            <v>0</v>
          </cell>
          <cell r="N107" t="str">
            <v>0</v>
          </cell>
          <cell r="O107" t="str">
            <v>0</v>
          </cell>
          <cell r="P107" t="str">
            <v>0</v>
          </cell>
        </row>
        <row r="108">
          <cell r="A108" t="str">
            <v>Taxes other than income taxes, utility  - Kentucky Local Tax 4081-01219</v>
          </cell>
          <cell r="B108" t="str">
            <v>0</v>
          </cell>
          <cell r="C108" t="str">
            <v>0</v>
          </cell>
          <cell r="D108" t="str">
            <v>0</v>
          </cell>
          <cell r="E108" t="str">
            <v>0</v>
          </cell>
          <cell r="F108" t="str">
            <v>0</v>
          </cell>
          <cell r="G108" t="str">
            <v>0</v>
          </cell>
          <cell r="H108" t="str">
            <v>0</v>
          </cell>
          <cell r="I108" t="str">
            <v>0</v>
          </cell>
          <cell r="J108" t="str">
            <v>0</v>
          </cell>
          <cell r="L108" t="str">
            <v>0</v>
          </cell>
          <cell r="M108" t="str">
            <v>0</v>
          </cell>
          <cell r="N108" t="str">
            <v>0</v>
          </cell>
          <cell r="O108" t="str">
            <v>0</v>
          </cell>
          <cell r="P108" t="str">
            <v>0</v>
          </cell>
        </row>
        <row r="109">
          <cell r="A109" t="str">
            <v>Taxes other than income taxes, utility  - Default 4081-00000</v>
          </cell>
          <cell r="B109" t="str">
            <v>0</v>
          </cell>
          <cell r="C109" t="str">
            <v>0</v>
          </cell>
          <cell r="D109" t="str">
            <v>0</v>
          </cell>
          <cell r="E109" t="str">
            <v>0</v>
          </cell>
          <cell r="F109" t="str">
            <v>0</v>
          </cell>
          <cell r="G109" t="str">
            <v>0</v>
          </cell>
          <cell r="H109" t="str">
            <v>0</v>
          </cell>
          <cell r="I109" t="str">
            <v>0</v>
          </cell>
          <cell r="J109" t="str">
            <v>0</v>
          </cell>
          <cell r="L109" t="str">
            <v>0</v>
          </cell>
          <cell r="M109" t="str">
            <v>0</v>
          </cell>
          <cell r="N109" t="str">
            <v>0</v>
          </cell>
          <cell r="O109" t="str">
            <v>0</v>
          </cell>
          <cell r="P109" t="str">
            <v>0</v>
          </cell>
        </row>
        <row r="110">
          <cell r="A110" t="str">
            <v>Taxes other than income taxes, utility  - Benefits Load 4081-01200</v>
          </cell>
          <cell r="B110" t="str">
            <v>0</v>
          </cell>
          <cell r="C110" t="str">
            <v>0</v>
          </cell>
          <cell r="D110" t="str">
            <v>0</v>
          </cell>
          <cell r="E110" t="str">
            <v>0</v>
          </cell>
          <cell r="F110" t="str">
            <v>0</v>
          </cell>
          <cell r="G110" t="str">
            <v>0</v>
          </cell>
          <cell r="H110" t="str">
            <v>0</v>
          </cell>
          <cell r="I110" t="str">
            <v>0</v>
          </cell>
          <cell r="J110" t="str">
            <v>0</v>
          </cell>
          <cell r="L110" t="str">
            <v>0</v>
          </cell>
          <cell r="M110" t="str">
            <v>0</v>
          </cell>
          <cell r="N110" t="str">
            <v>0</v>
          </cell>
          <cell r="O110" t="str">
            <v>0</v>
          </cell>
          <cell r="P110" t="str">
            <v>0</v>
          </cell>
        </row>
        <row r="111">
          <cell r="A111" t="str">
            <v>Others</v>
          </cell>
          <cell r="B111">
            <v>333951</v>
          </cell>
          <cell r="C111">
            <v>175935.35</v>
          </cell>
          <cell r="D111">
            <v>-317409.68</v>
          </cell>
          <cell r="E111">
            <v>317966.74</v>
          </cell>
          <cell r="F111">
            <v>16376.97</v>
          </cell>
          <cell r="G111">
            <v>11498.72</v>
          </cell>
          <cell r="H111" t="str">
            <v>0</v>
          </cell>
          <cell r="I111" t="str">
            <v>0</v>
          </cell>
          <cell r="J111" t="str">
            <v>0</v>
          </cell>
          <cell r="L111">
            <v>29887.49</v>
          </cell>
          <cell r="M111">
            <v>60330.41</v>
          </cell>
          <cell r="N111">
            <v>-184130.83</v>
          </cell>
          <cell r="O111">
            <v>58693.72</v>
          </cell>
          <cell r="P111">
            <v>503099.89</v>
          </cell>
        </row>
        <row r="112">
          <cell r="A112" t="str">
            <v>Revenue Related Taxes</v>
          </cell>
          <cell r="B112">
            <v>8694362.4499999993</v>
          </cell>
          <cell r="C112">
            <v>844550.38</v>
          </cell>
          <cell r="D112">
            <v>0</v>
          </cell>
          <cell r="E112">
            <v>0</v>
          </cell>
          <cell r="F112">
            <v>0</v>
          </cell>
          <cell r="G112">
            <v>38160.6</v>
          </cell>
          <cell r="H112">
            <v>0</v>
          </cell>
          <cell r="I112">
            <v>0</v>
          </cell>
          <cell r="J112">
            <v>0</v>
          </cell>
          <cell r="L112">
            <v>1762559.89</v>
          </cell>
          <cell r="M112">
            <v>93690.78</v>
          </cell>
          <cell r="N112">
            <v>335161.04000000004</v>
          </cell>
          <cell r="O112">
            <v>1666.67</v>
          </cell>
          <cell r="P112">
            <v>11770151.809999999</v>
          </cell>
        </row>
        <row r="113">
          <cell r="A113" t="str">
            <v>SSU  Taxes</v>
          </cell>
          <cell r="B113">
            <v>132294.85</v>
          </cell>
          <cell r="C113">
            <v>24688.7</v>
          </cell>
          <cell r="D113">
            <v>0</v>
          </cell>
          <cell r="E113">
            <v>26204.13</v>
          </cell>
          <cell r="F113">
            <v>6346.13</v>
          </cell>
          <cell r="G113">
            <v>1498.72</v>
          </cell>
          <cell r="H113">
            <v>0</v>
          </cell>
          <cell r="I113">
            <v>0</v>
          </cell>
          <cell r="J113">
            <v>0</v>
          </cell>
          <cell r="L113">
            <v>25842</v>
          </cell>
          <cell r="M113">
            <v>31190.690000000002</v>
          </cell>
          <cell r="N113">
            <v>46559.78</v>
          </cell>
          <cell r="O113">
            <v>22761.270000000004</v>
          </cell>
          <cell r="P113">
            <v>317386.27</v>
          </cell>
        </row>
        <row r="114">
          <cell r="A114" t="str">
            <v>Total Taxes - Other Than Income Taxes</v>
          </cell>
          <cell r="B114">
            <v>8646457.6499999966</v>
          </cell>
          <cell r="C114">
            <v>1766017.56</v>
          </cell>
          <cell r="D114">
            <v>-0.26000000000931323</v>
          </cell>
          <cell r="E114">
            <v>987539.15</v>
          </cell>
          <cell r="F114">
            <v>43156.12</v>
          </cell>
          <cell r="G114">
            <v>-198175.55</v>
          </cell>
          <cell r="H114" t="str">
            <v>0</v>
          </cell>
          <cell r="I114" t="str">
            <v>0</v>
          </cell>
          <cell r="J114" t="str">
            <v>0</v>
          </cell>
          <cell r="L114">
            <v>1711930.8</v>
          </cell>
          <cell r="M114">
            <v>628292.46</v>
          </cell>
          <cell r="N114">
            <v>161039.16</v>
          </cell>
          <cell r="O114">
            <v>685354.16</v>
          </cell>
          <cell r="P114">
            <v>14431611.249999998</v>
          </cell>
        </row>
        <row r="115">
          <cell r="A115" t="str">
            <v>Total Operating Expenses</v>
          </cell>
          <cell r="B115">
            <v>31445694.209999997</v>
          </cell>
          <cell r="C115">
            <v>7240040.0500000007</v>
          </cell>
          <cell r="D115">
            <v>-313941.3</v>
          </cell>
          <cell r="E115">
            <v>16550218.399999999</v>
          </cell>
          <cell r="F115">
            <v>2662066.21</v>
          </cell>
          <cell r="G115">
            <v>474721.31</v>
          </cell>
          <cell r="H115" t="str">
            <v>0</v>
          </cell>
          <cell r="I115" t="str">
            <v>0</v>
          </cell>
          <cell r="J115">
            <v>-169032.46</v>
          </cell>
          <cell r="L115">
            <v>6510883.5</v>
          </cell>
          <cell r="M115">
            <v>6711604.3700000001</v>
          </cell>
          <cell r="N115">
            <v>9512421.0299999993</v>
          </cell>
          <cell r="O115">
            <v>5043180.0999999996</v>
          </cell>
          <cell r="P115">
            <v>85667855.419999987</v>
          </cell>
        </row>
        <row r="116">
          <cell r="A116" t="str">
            <v>Operating (Income) Loss</v>
          </cell>
          <cell r="B116">
            <v>36372409.899999961</v>
          </cell>
          <cell r="C116">
            <v>5076063.1700000064</v>
          </cell>
          <cell r="D116">
            <v>313941.67</v>
          </cell>
          <cell r="E116">
            <v>2313274.35</v>
          </cell>
          <cell r="F116">
            <v>131831.05000010924</v>
          </cell>
          <cell r="G116">
            <v>3826947.4</v>
          </cell>
          <cell r="H116">
            <v>0</v>
          </cell>
          <cell r="I116">
            <v>0</v>
          </cell>
          <cell r="J116">
            <v>28662.000000006577</v>
          </cell>
          <cell r="L116">
            <v>4589299.0100000054</v>
          </cell>
          <cell r="M116">
            <v>6803526.9700000035</v>
          </cell>
          <cell r="N116">
            <v>10346284.059999973</v>
          </cell>
          <cell r="O116">
            <v>5184693.480000006</v>
          </cell>
          <cell r="P116">
            <v>74986933.060000077</v>
          </cell>
        </row>
        <row r="117">
          <cell r="A117" t="str">
            <v>Interest Income</v>
          </cell>
          <cell r="B117">
            <v>607767.54</v>
          </cell>
          <cell r="C117">
            <v>108951.77</v>
          </cell>
          <cell r="D117">
            <v>42136.76000000006</v>
          </cell>
          <cell r="E117">
            <v>326417.96000000002</v>
          </cell>
          <cell r="F117">
            <v>102639.26</v>
          </cell>
          <cell r="G117">
            <v>942878.54</v>
          </cell>
          <cell r="H117" t="str">
            <v>0</v>
          </cell>
          <cell r="I117" t="str">
            <v>0</v>
          </cell>
          <cell r="J117">
            <v>-2425257.85</v>
          </cell>
          <cell r="L117">
            <v>81522.86</v>
          </cell>
          <cell r="M117">
            <v>155716.14000000001</v>
          </cell>
          <cell r="N117">
            <v>198347.36</v>
          </cell>
          <cell r="O117">
            <v>85561.61</v>
          </cell>
          <cell r="P117">
            <v>226681.95</v>
          </cell>
        </row>
        <row r="118">
          <cell r="A118" t="str">
            <v>Others Income</v>
          </cell>
          <cell r="B118">
            <v>0</v>
          </cell>
          <cell r="C118">
            <v>177.34</v>
          </cell>
          <cell r="D118">
            <v>0</v>
          </cell>
          <cell r="E118">
            <v>0</v>
          </cell>
          <cell r="F118">
            <v>-23145.919999999998</v>
          </cell>
          <cell r="G118">
            <v>-151806.16</v>
          </cell>
          <cell r="H118" t="str">
            <v>0</v>
          </cell>
          <cell r="I118" t="str">
            <v>0</v>
          </cell>
          <cell r="J118">
            <v>-28662</v>
          </cell>
          <cell r="L118">
            <v>3040.06</v>
          </cell>
          <cell r="M118">
            <v>5544.88</v>
          </cell>
          <cell r="N118">
            <v>260997.38</v>
          </cell>
          <cell r="O118">
            <v>4946.3999999999996</v>
          </cell>
          <cell r="P118">
            <v>71091.98</v>
          </cell>
        </row>
        <row r="119">
          <cell r="A119" t="str">
            <v>Total Non-Operating Income</v>
          </cell>
          <cell r="B119">
            <v>607767.54</v>
          </cell>
          <cell r="C119">
            <v>109129.11</v>
          </cell>
          <cell r="D119">
            <v>42136.76000000006</v>
          </cell>
          <cell r="E119">
            <v>326417.96000000002</v>
          </cell>
          <cell r="F119">
            <v>79493.34</v>
          </cell>
          <cell r="G119">
            <v>791072.38</v>
          </cell>
          <cell r="H119" t="str">
            <v>0</v>
          </cell>
          <cell r="I119" t="str">
            <v>0</v>
          </cell>
          <cell r="J119">
            <v>-2453919.85</v>
          </cell>
          <cell r="L119">
            <v>84562.92</v>
          </cell>
          <cell r="M119">
            <v>161261.01999999999</v>
          </cell>
          <cell r="N119">
            <v>589048.63</v>
          </cell>
          <cell r="O119">
            <v>90508.01</v>
          </cell>
          <cell r="P119">
            <v>427477.82</v>
          </cell>
        </row>
        <row r="120">
          <cell r="A120" t="str">
            <v>Long Term Interest Expenses</v>
          </cell>
          <cell r="B120">
            <v>3975151.95</v>
          </cell>
          <cell r="C120">
            <v>781908.95</v>
          </cell>
          <cell r="D120">
            <v>8.9494278654456139E-10</v>
          </cell>
          <cell r="E120">
            <v>2251080.36</v>
          </cell>
          <cell r="F120" t="str">
            <v>0</v>
          </cell>
          <cell r="G120">
            <v>5515.42</v>
          </cell>
          <cell r="H120" t="str">
            <v>0</v>
          </cell>
          <cell r="I120" t="str">
            <v>0</v>
          </cell>
          <cell r="J120" t="str">
            <v>0</v>
          </cell>
          <cell r="L120">
            <v>586162.81000000006</v>
          </cell>
          <cell r="M120">
            <v>1119624.78</v>
          </cell>
          <cell r="N120">
            <v>1428086.24</v>
          </cell>
          <cell r="O120">
            <v>615202.1</v>
          </cell>
          <cell r="P120">
            <v>10762732.609999998</v>
          </cell>
        </row>
        <row r="121">
          <cell r="A121" t="str">
            <v>Interest on debt to associated companie - Int On Debt To Asso 4300-30128</v>
          </cell>
          <cell r="B121" t="str">
            <v>0</v>
          </cell>
          <cell r="C121" t="str">
            <v>0</v>
          </cell>
          <cell r="D121">
            <v>42112.5</v>
          </cell>
          <cell r="E121" t="str">
            <v>0</v>
          </cell>
          <cell r="F121" t="str">
            <v>0</v>
          </cell>
          <cell r="G121" t="str">
            <v>0</v>
          </cell>
          <cell r="H121" t="str">
            <v>0</v>
          </cell>
          <cell r="I121" t="str">
            <v>0</v>
          </cell>
          <cell r="J121">
            <v>-42112.5</v>
          </cell>
          <cell r="L121" t="str">
            <v>0</v>
          </cell>
          <cell r="M121" t="str">
            <v>0</v>
          </cell>
          <cell r="N121" t="str">
            <v>0</v>
          </cell>
          <cell r="O121" t="str">
            <v>0</v>
          </cell>
          <cell r="P121">
            <v>0</v>
          </cell>
        </row>
        <row r="122">
          <cell r="A122" t="str">
            <v>Other interest expense - Default 4310-00000</v>
          </cell>
          <cell r="B122" t="str">
            <v>0</v>
          </cell>
          <cell r="C122" t="str">
            <v>0</v>
          </cell>
          <cell r="D122" t="str">
            <v>0</v>
          </cell>
          <cell r="E122" t="str">
            <v>0</v>
          </cell>
          <cell r="F122" t="str">
            <v>0</v>
          </cell>
          <cell r="G122" t="str">
            <v>0</v>
          </cell>
          <cell r="H122" t="str">
            <v>0</v>
          </cell>
          <cell r="I122" t="str">
            <v>0</v>
          </cell>
          <cell r="J122" t="str">
            <v>0</v>
          </cell>
          <cell r="L122" t="str">
            <v>0</v>
          </cell>
          <cell r="M122" t="str">
            <v>0</v>
          </cell>
          <cell r="N122" t="str">
            <v>0</v>
          </cell>
          <cell r="O122" t="str">
            <v>0</v>
          </cell>
          <cell r="P122" t="str">
            <v>0</v>
          </cell>
        </row>
        <row r="123">
          <cell r="A123" t="str">
            <v>Other interest expense - Oceana Heights 4310-07595</v>
          </cell>
          <cell r="B123" t="str">
            <v>0</v>
          </cell>
          <cell r="C123" t="str">
            <v>0</v>
          </cell>
          <cell r="D123" t="str">
            <v>0</v>
          </cell>
          <cell r="E123" t="str">
            <v>0</v>
          </cell>
          <cell r="F123" t="str">
            <v>0</v>
          </cell>
          <cell r="G123" t="str">
            <v>0</v>
          </cell>
          <cell r="H123" t="str">
            <v>0</v>
          </cell>
          <cell r="I123" t="str">
            <v>0</v>
          </cell>
          <cell r="J123" t="str">
            <v>0</v>
          </cell>
          <cell r="L123" t="str">
            <v>0</v>
          </cell>
          <cell r="M123" t="str">
            <v>0</v>
          </cell>
          <cell r="N123" t="str">
            <v>0</v>
          </cell>
          <cell r="O123" t="str">
            <v>0</v>
          </cell>
          <cell r="P123" t="str">
            <v>0</v>
          </cell>
        </row>
        <row r="124">
          <cell r="A124" t="str">
            <v>Other interest expense - UCG Beginning Balan 4310-09195</v>
          </cell>
          <cell r="B124" t="str">
            <v>0</v>
          </cell>
          <cell r="C124" t="str">
            <v>0</v>
          </cell>
          <cell r="D124" t="str">
            <v>0</v>
          </cell>
          <cell r="E124" t="str">
            <v>0</v>
          </cell>
          <cell r="F124" t="str">
            <v>0</v>
          </cell>
          <cell r="G124" t="str">
            <v>0</v>
          </cell>
          <cell r="H124" t="str">
            <v>0</v>
          </cell>
          <cell r="I124" t="str">
            <v>0</v>
          </cell>
          <cell r="J124" t="str">
            <v>0</v>
          </cell>
          <cell r="L124" t="str">
            <v>0</v>
          </cell>
          <cell r="M124" t="str">
            <v>0</v>
          </cell>
          <cell r="N124" t="str">
            <v>0</v>
          </cell>
          <cell r="O124" t="str">
            <v>0</v>
          </cell>
          <cell r="P124" t="str">
            <v>0</v>
          </cell>
        </row>
        <row r="125">
          <cell r="A125" t="str">
            <v>Other interest expense - SSU Allocation 4310-09999</v>
          </cell>
          <cell r="B125" t="str">
            <v>0</v>
          </cell>
          <cell r="C125" t="str">
            <v>0</v>
          </cell>
          <cell r="D125" t="str">
            <v>0</v>
          </cell>
          <cell r="E125" t="str">
            <v>0</v>
          </cell>
          <cell r="F125" t="str">
            <v>0</v>
          </cell>
          <cell r="G125" t="str">
            <v>0</v>
          </cell>
          <cell r="H125" t="str">
            <v>0</v>
          </cell>
          <cell r="I125" t="str">
            <v>0</v>
          </cell>
          <cell r="J125" t="str">
            <v>0</v>
          </cell>
          <cell r="L125" t="str">
            <v>0</v>
          </cell>
          <cell r="M125" t="str">
            <v>0</v>
          </cell>
          <cell r="N125" t="str">
            <v>0</v>
          </cell>
          <cell r="O125" t="str">
            <v>0</v>
          </cell>
          <cell r="P125" t="str">
            <v>0</v>
          </cell>
        </row>
        <row r="126">
          <cell r="A126" t="str">
            <v>Other interest expense - 1St Nat Bank Of Com 4310-30114</v>
          </cell>
          <cell r="B126" t="str">
            <v>0</v>
          </cell>
          <cell r="C126" t="str">
            <v>0</v>
          </cell>
          <cell r="D126" t="str">
            <v>0</v>
          </cell>
          <cell r="E126" t="str">
            <v>0</v>
          </cell>
          <cell r="F126" t="str">
            <v>0</v>
          </cell>
          <cell r="G126" t="str">
            <v>0</v>
          </cell>
          <cell r="H126" t="str">
            <v>0</v>
          </cell>
          <cell r="I126" t="str">
            <v>0</v>
          </cell>
          <cell r="J126" t="str">
            <v>0</v>
          </cell>
          <cell r="L126" t="str">
            <v>0</v>
          </cell>
          <cell r="M126" t="str">
            <v>0</v>
          </cell>
          <cell r="N126" t="str">
            <v>0</v>
          </cell>
          <cell r="O126" t="str">
            <v>0</v>
          </cell>
          <cell r="P126" t="str">
            <v>0</v>
          </cell>
        </row>
        <row r="127">
          <cell r="A127" t="str">
            <v>Other interest expense - Bank Of Tokai 4310-30115</v>
          </cell>
          <cell r="B127" t="str">
            <v>0</v>
          </cell>
          <cell r="C127" t="str">
            <v>0</v>
          </cell>
          <cell r="D127" t="str">
            <v>0</v>
          </cell>
          <cell r="E127" t="str">
            <v>0</v>
          </cell>
          <cell r="F127" t="str">
            <v>0</v>
          </cell>
          <cell r="G127" t="str">
            <v>0</v>
          </cell>
          <cell r="H127" t="str">
            <v>0</v>
          </cell>
          <cell r="I127" t="str">
            <v>0</v>
          </cell>
          <cell r="J127" t="str">
            <v>0</v>
          </cell>
          <cell r="L127" t="str">
            <v>0</v>
          </cell>
          <cell r="M127" t="str">
            <v>0</v>
          </cell>
          <cell r="N127" t="str">
            <v>0</v>
          </cell>
          <cell r="O127" t="str">
            <v>0</v>
          </cell>
          <cell r="P127" t="str">
            <v>0</v>
          </cell>
        </row>
        <row r="128">
          <cell r="A128" t="str">
            <v>Other interest expense - Int On Gas Purch-Re 4310-30116</v>
          </cell>
          <cell r="B128" t="str">
            <v>0</v>
          </cell>
          <cell r="C128" t="str">
            <v>0</v>
          </cell>
          <cell r="D128" t="str">
            <v>0</v>
          </cell>
          <cell r="E128" t="str">
            <v>0</v>
          </cell>
          <cell r="F128" t="str">
            <v>0</v>
          </cell>
          <cell r="G128" t="str">
            <v>0</v>
          </cell>
          <cell r="H128" t="str">
            <v>0</v>
          </cell>
          <cell r="I128" t="str">
            <v>0</v>
          </cell>
          <cell r="J128" t="str">
            <v>0</v>
          </cell>
          <cell r="L128" t="str">
            <v>0</v>
          </cell>
          <cell r="M128" t="str">
            <v>0</v>
          </cell>
          <cell r="N128" t="str">
            <v>0</v>
          </cell>
          <cell r="O128" t="str">
            <v>0</v>
          </cell>
          <cell r="P128" t="str">
            <v>0</v>
          </cell>
        </row>
        <row r="129">
          <cell r="A129" t="str">
            <v>Other interest expense - Penalty - Interest 4310-30118</v>
          </cell>
          <cell r="B129" t="str">
            <v>0</v>
          </cell>
          <cell r="C129" t="str">
            <v>0</v>
          </cell>
          <cell r="D129" t="str">
            <v>0</v>
          </cell>
          <cell r="E129" t="str">
            <v>0</v>
          </cell>
          <cell r="F129">
            <v>52.93</v>
          </cell>
          <cell r="G129" t="str">
            <v>0</v>
          </cell>
          <cell r="H129" t="str">
            <v>0</v>
          </cell>
          <cell r="I129" t="str">
            <v>0</v>
          </cell>
          <cell r="J129" t="str">
            <v>0</v>
          </cell>
          <cell r="L129" t="str">
            <v>0</v>
          </cell>
          <cell r="M129" t="str">
            <v>0</v>
          </cell>
          <cell r="N129">
            <v>4600</v>
          </cell>
          <cell r="O129" t="str">
            <v>0</v>
          </cell>
          <cell r="P129">
            <v>4652.93</v>
          </cell>
        </row>
        <row r="130">
          <cell r="A130" t="str">
            <v>Other interest expense - Cust Deps-By Acct/D 4310-30119</v>
          </cell>
          <cell r="B130">
            <v>152557.87</v>
          </cell>
          <cell r="C130">
            <v>74346.19</v>
          </cell>
          <cell r="D130" t="str">
            <v>0</v>
          </cell>
          <cell r="E130" t="str">
            <v>0</v>
          </cell>
          <cell r="F130" t="str">
            <v>0</v>
          </cell>
          <cell r="G130" t="str">
            <v>0</v>
          </cell>
          <cell r="H130" t="str">
            <v>0</v>
          </cell>
          <cell r="I130" t="str">
            <v>0</v>
          </cell>
          <cell r="J130" t="str">
            <v>0</v>
          </cell>
          <cell r="L130">
            <v>37643.58</v>
          </cell>
          <cell r="M130">
            <v>41461.15</v>
          </cell>
          <cell r="N130">
            <v>117036.92</v>
          </cell>
          <cell r="O130">
            <v>35432.639999999999</v>
          </cell>
          <cell r="P130">
            <v>458478.35</v>
          </cell>
        </row>
        <row r="131">
          <cell r="A131" t="str">
            <v>Other interest expense - Commitment Fees-Anb 4310-30120</v>
          </cell>
          <cell r="B131" t="str">
            <v>0</v>
          </cell>
          <cell r="C131" t="str">
            <v>0</v>
          </cell>
          <cell r="D131">
            <v>1199.8800000000001</v>
          </cell>
          <cell r="E131" t="str">
            <v>0</v>
          </cell>
          <cell r="F131" t="str">
            <v>0</v>
          </cell>
          <cell r="G131" t="str">
            <v>0</v>
          </cell>
          <cell r="H131" t="str">
            <v>0</v>
          </cell>
          <cell r="I131" t="str">
            <v>0</v>
          </cell>
          <cell r="J131" t="str">
            <v>0</v>
          </cell>
          <cell r="L131" t="str">
            <v>0</v>
          </cell>
          <cell r="M131" t="str">
            <v>0</v>
          </cell>
          <cell r="N131" t="str">
            <v>0</v>
          </cell>
          <cell r="O131" t="str">
            <v>0</v>
          </cell>
          <cell r="P131">
            <v>1199.8800000000001</v>
          </cell>
        </row>
        <row r="132">
          <cell r="A132" t="str">
            <v>Other interest expense - Commitment Fee-SunT 4310-30121</v>
          </cell>
          <cell r="B132" t="str">
            <v>0</v>
          </cell>
          <cell r="C132" t="str">
            <v>0</v>
          </cell>
          <cell r="D132">
            <v>1096065.93</v>
          </cell>
          <cell r="E132" t="str">
            <v>0</v>
          </cell>
          <cell r="F132" t="str">
            <v>0</v>
          </cell>
          <cell r="G132" t="str">
            <v>0</v>
          </cell>
          <cell r="H132" t="str">
            <v>0</v>
          </cell>
          <cell r="I132" t="str">
            <v>0</v>
          </cell>
          <cell r="J132" t="str">
            <v>0</v>
          </cell>
          <cell r="L132" t="str">
            <v>0</v>
          </cell>
          <cell r="M132" t="str">
            <v>0</v>
          </cell>
          <cell r="N132" t="str">
            <v>0</v>
          </cell>
          <cell r="O132" t="str">
            <v>0</v>
          </cell>
          <cell r="P132">
            <v>1096065.93</v>
          </cell>
        </row>
        <row r="133">
          <cell r="A133" t="str">
            <v>Other interest expense - Int On Debt To Asso 4310-30128</v>
          </cell>
          <cell r="B133" t="str">
            <v>0</v>
          </cell>
          <cell r="C133" t="str">
            <v>0</v>
          </cell>
          <cell r="D133">
            <v>887743.99</v>
          </cell>
          <cell r="E133" t="str">
            <v>0</v>
          </cell>
          <cell r="F133">
            <v>1229835.75</v>
          </cell>
          <cell r="G133">
            <v>265565.61</v>
          </cell>
          <cell r="H133" t="str">
            <v>0</v>
          </cell>
          <cell r="I133" t="str">
            <v>0</v>
          </cell>
          <cell r="J133">
            <v>-2383145.35</v>
          </cell>
          <cell r="L133" t="str">
            <v>0</v>
          </cell>
          <cell r="M133" t="str">
            <v>0</v>
          </cell>
          <cell r="N133" t="str">
            <v>0</v>
          </cell>
          <cell r="O133" t="str">
            <v>0</v>
          </cell>
          <cell r="P133">
            <v>0</v>
          </cell>
        </row>
        <row r="134">
          <cell r="A134" t="str">
            <v>Other interest expense - Int On S/T Loan-Mis 4310-30129</v>
          </cell>
          <cell r="B134" t="str">
            <v>0</v>
          </cell>
          <cell r="C134" t="str">
            <v>0</v>
          </cell>
          <cell r="D134" t="str">
            <v>0</v>
          </cell>
          <cell r="E134" t="str">
            <v>0</v>
          </cell>
          <cell r="F134" t="str">
            <v>0</v>
          </cell>
          <cell r="G134" t="str">
            <v>0</v>
          </cell>
          <cell r="H134" t="str">
            <v>0</v>
          </cell>
          <cell r="I134" t="str">
            <v>0</v>
          </cell>
          <cell r="J134" t="str">
            <v>0</v>
          </cell>
          <cell r="L134" t="str">
            <v>0</v>
          </cell>
          <cell r="M134" t="str">
            <v>0</v>
          </cell>
          <cell r="N134" t="str">
            <v>0</v>
          </cell>
          <cell r="O134" t="str">
            <v>0</v>
          </cell>
          <cell r="P134" t="str">
            <v>0</v>
          </cell>
        </row>
        <row r="135">
          <cell r="A135" t="str">
            <v>Other interest expense - Other Interest Expe 4310-30130</v>
          </cell>
          <cell r="B135" t="str">
            <v>0</v>
          </cell>
          <cell r="C135" t="str">
            <v>0</v>
          </cell>
          <cell r="D135" t="str">
            <v>0</v>
          </cell>
          <cell r="E135" t="str">
            <v>0</v>
          </cell>
          <cell r="F135" t="str">
            <v>0</v>
          </cell>
          <cell r="G135" t="str">
            <v>0</v>
          </cell>
          <cell r="H135" t="str">
            <v>0</v>
          </cell>
          <cell r="I135" t="str">
            <v>0</v>
          </cell>
          <cell r="J135" t="str">
            <v>0</v>
          </cell>
          <cell r="L135" t="str">
            <v>0</v>
          </cell>
          <cell r="M135" t="str">
            <v>0</v>
          </cell>
          <cell r="N135" t="str">
            <v>0</v>
          </cell>
          <cell r="O135" t="str">
            <v>0</v>
          </cell>
          <cell r="P135" t="str">
            <v>0</v>
          </cell>
        </row>
        <row r="136">
          <cell r="A136" t="str">
            <v>Other interest expense - Int On S/T Loan-Anb 4310-30135</v>
          </cell>
          <cell r="B136" t="str">
            <v>0</v>
          </cell>
          <cell r="C136" t="str">
            <v>0</v>
          </cell>
          <cell r="D136">
            <v>1131.8800000000001</v>
          </cell>
          <cell r="E136" t="str">
            <v>0</v>
          </cell>
          <cell r="F136" t="str">
            <v>0</v>
          </cell>
          <cell r="G136" t="str">
            <v>0</v>
          </cell>
          <cell r="H136" t="str">
            <v>0</v>
          </cell>
          <cell r="I136" t="str">
            <v>0</v>
          </cell>
          <cell r="J136" t="str">
            <v>0</v>
          </cell>
          <cell r="L136" t="str">
            <v>0</v>
          </cell>
          <cell r="M136" t="str">
            <v>0</v>
          </cell>
          <cell r="N136" t="str">
            <v>0</v>
          </cell>
          <cell r="O136" t="str">
            <v>0</v>
          </cell>
          <cell r="P136">
            <v>1131.8800000000001</v>
          </cell>
        </row>
        <row r="137">
          <cell r="A137" t="str">
            <v>Other interest expense - Int On S/T Debt-Mit 4310-30136</v>
          </cell>
          <cell r="B137" t="str">
            <v>0</v>
          </cell>
          <cell r="C137" t="str">
            <v>0</v>
          </cell>
          <cell r="D137" t="str">
            <v>0</v>
          </cell>
          <cell r="E137" t="str">
            <v>0</v>
          </cell>
          <cell r="F137" t="str">
            <v>0</v>
          </cell>
          <cell r="G137" t="str">
            <v>0</v>
          </cell>
          <cell r="H137" t="str">
            <v>0</v>
          </cell>
          <cell r="I137" t="str">
            <v>0</v>
          </cell>
          <cell r="J137" t="str">
            <v>0</v>
          </cell>
          <cell r="L137" t="str">
            <v>0</v>
          </cell>
          <cell r="M137" t="str">
            <v>0</v>
          </cell>
          <cell r="N137" t="str">
            <v>0</v>
          </cell>
          <cell r="O137" t="str">
            <v>0</v>
          </cell>
          <cell r="P137" t="str">
            <v>0</v>
          </cell>
        </row>
        <row r="138">
          <cell r="A138" t="str">
            <v>Other interest expense - Int On S/T Debt-Soc 4310-30137</v>
          </cell>
          <cell r="B138" t="str">
            <v>0</v>
          </cell>
          <cell r="C138" t="str">
            <v>0</v>
          </cell>
          <cell r="D138" t="str">
            <v>0</v>
          </cell>
          <cell r="E138" t="str">
            <v>0</v>
          </cell>
          <cell r="F138" t="str">
            <v>0</v>
          </cell>
          <cell r="G138" t="str">
            <v>0</v>
          </cell>
          <cell r="H138" t="str">
            <v>0</v>
          </cell>
          <cell r="I138" t="str">
            <v>0</v>
          </cell>
          <cell r="J138" t="str">
            <v>0</v>
          </cell>
          <cell r="L138" t="str">
            <v>0</v>
          </cell>
          <cell r="M138" t="str">
            <v>0</v>
          </cell>
          <cell r="N138" t="str">
            <v>0</v>
          </cell>
          <cell r="O138" t="str">
            <v>0</v>
          </cell>
          <cell r="P138" t="str">
            <v>0</v>
          </cell>
        </row>
        <row r="139">
          <cell r="A139" t="str">
            <v>Other interest expense - Int On S/T Loan-Sun 4310-30139</v>
          </cell>
          <cell r="B139" t="str">
            <v>0</v>
          </cell>
          <cell r="C139" t="str">
            <v>0</v>
          </cell>
          <cell r="D139">
            <v>720833.87</v>
          </cell>
          <cell r="E139" t="str">
            <v>0</v>
          </cell>
          <cell r="F139" t="str">
            <v>0</v>
          </cell>
          <cell r="G139" t="str">
            <v>0</v>
          </cell>
          <cell r="H139" t="str">
            <v>0</v>
          </cell>
          <cell r="I139" t="str">
            <v>0</v>
          </cell>
          <cell r="J139" t="str">
            <v>0</v>
          </cell>
          <cell r="L139" t="str">
            <v>0</v>
          </cell>
          <cell r="M139" t="str">
            <v>0</v>
          </cell>
          <cell r="N139" t="str">
            <v>0</v>
          </cell>
          <cell r="O139" t="str">
            <v>0</v>
          </cell>
          <cell r="P139">
            <v>720833.87</v>
          </cell>
        </row>
        <row r="140">
          <cell r="A140" t="str">
            <v>Other interest expense - Int On S/T Debt-Fuj 4310-30140</v>
          </cell>
          <cell r="B140" t="str">
            <v>0</v>
          </cell>
          <cell r="C140" t="str">
            <v>0</v>
          </cell>
          <cell r="D140" t="str">
            <v>0</v>
          </cell>
          <cell r="E140" t="str">
            <v>0</v>
          </cell>
          <cell r="F140" t="str">
            <v>0</v>
          </cell>
          <cell r="G140" t="str">
            <v>0</v>
          </cell>
          <cell r="H140" t="str">
            <v>0</v>
          </cell>
          <cell r="I140" t="str">
            <v>0</v>
          </cell>
          <cell r="J140" t="str">
            <v>0</v>
          </cell>
          <cell r="L140" t="str">
            <v>0</v>
          </cell>
          <cell r="M140" t="str">
            <v>0</v>
          </cell>
          <cell r="N140" t="str">
            <v>0</v>
          </cell>
          <cell r="O140" t="str">
            <v>0</v>
          </cell>
          <cell r="P140" t="str">
            <v>0</v>
          </cell>
        </row>
        <row r="141">
          <cell r="A141" t="str">
            <v>Other interest expense - Int On S/T Debt-Sum 4310-30141</v>
          </cell>
          <cell r="B141" t="str">
            <v>0</v>
          </cell>
          <cell r="C141" t="str">
            <v>0</v>
          </cell>
          <cell r="D141" t="str">
            <v>0</v>
          </cell>
          <cell r="E141" t="str">
            <v>0</v>
          </cell>
          <cell r="F141" t="str">
            <v>0</v>
          </cell>
          <cell r="G141" t="str">
            <v>0</v>
          </cell>
          <cell r="H141" t="str">
            <v>0</v>
          </cell>
          <cell r="I141" t="str">
            <v>0</v>
          </cell>
          <cell r="J141" t="str">
            <v>0</v>
          </cell>
          <cell r="L141" t="str">
            <v>0</v>
          </cell>
          <cell r="M141" t="str">
            <v>0</v>
          </cell>
          <cell r="N141" t="str">
            <v>0</v>
          </cell>
          <cell r="O141" t="str">
            <v>0</v>
          </cell>
          <cell r="P141" t="str">
            <v>0</v>
          </cell>
        </row>
        <row r="142">
          <cell r="A142" t="str">
            <v>Other interest expense - Int S/T Debt Pnc Ba 4310-30142</v>
          </cell>
          <cell r="B142" t="str">
            <v>0</v>
          </cell>
          <cell r="C142" t="str">
            <v>0</v>
          </cell>
          <cell r="D142" t="str">
            <v>0</v>
          </cell>
          <cell r="E142" t="str">
            <v>0</v>
          </cell>
          <cell r="F142" t="str">
            <v>0</v>
          </cell>
          <cell r="G142" t="str">
            <v>0</v>
          </cell>
          <cell r="H142" t="str">
            <v>0</v>
          </cell>
          <cell r="I142" t="str">
            <v>0</v>
          </cell>
          <cell r="J142" t="str">
            <v>0</v>
          </cell>
          <cell r="L142" t="str">
            <v>0</v>
          </cell>
          <cell r="M142" t="str">
            <v>0</v>
          </cell>
          <cell r="N142" t="str">
            <v>0</v>
          </cell>
          <cell r="O142" t="str">
            <v>0</v>
          </cell>
          <cell r="P142" t="str">
            <v>0</v>
          </cell>
        </row>
        <row r="143">
          <cell r="A143" t="str">
            <v>Other interest expense - Int On S/T Loan-San 4310-30143</v>
          </cell>
          <cell r="B143" t="str">
            <v>0</v>
          </cell>
          <cell r="C143" t="str">
            <v>0</v>
          </cell>
          <cell r="D143" t="str">
            <v>0</v>
          </cell>
          <cell r="E143" t="str">
            <v>0</v>
          </cell>
          <cell r="F143" t="str">
            <v>0</v>
          </cell>
          <cell r="G143" t="str">
            <v>0</v>
          </cell>
          <cell r="H143" t="str">
            <v>0</v>
          </cell>
          <cell r="I143" t="str">
            <v>0</v>
          </cell>
          <cell r="J143" t="str">
            <v>0</v>
          </cell>
          <cell r="L143" t="str">
            <v>0</v>
          </cell>
          <cell r="M143" t="str">
            <v>0</v>
          </cell>
          <cell r="N143" t="str">
            <v>0</v>
          </cell>
          <cell r="O143" t="str">
            <v>0</v>
          </cell>
          <cell r="P143" t="str">
            <v>0</v>
          </cell>
        </row>
        <row r="144">
          <cell r="A144" t="str">
            <v>Other interest expense - Other Int Exp Alloc 4310-30146</v>
          </cell>
          <cell r="B144" t="str">
            <v>0</v>
          </cell>
          <cell r="C144" t="str">
            <v>0</v>
          </cell>
          <cell r="D144" t="str">
            <v>0</v>
          </cell>
          <cell r="E144" t="str">
            <v>0</v>
          </cell>
          <cell r="F144" t="str">
            <v>0</v>
          </cell>
          <cell r="G144" t="str">
            <v>0</v>
          </cell>
          <cell r="H144" t="str">
            <v>0</v>
          </cell>
          <cell r="I144" t="str">
            <v>0</v>
          </cell>
          <cell r="J144" t="str">
            <v>0</v>
          </cell>
          <cell r="L144" t="str">
            <v>0</v>
          </cell>
          <cell r="M144">
            <v>0</v>
          </cell>
          <cell r="N144" t="str">
            <v>0</v>
          </cell>
          <cell r="O144" t="str">
            <v>0</v>
          </cell>
          <cell r="P144">
            <v>0</v>
          </cell>
        </row>
        <row r="145">
          <cell r="A145" t="str">
            <v>Other interest expense - Comm Paper - Discou 4310-30147</v>
          </cell>
          <cell r="B145" t="str">
            <v>0</v>
          </cell>
          <cell r="C145" t="str">
            <v>0</v>
          </cell>
          <cell r="D145">
            <v>138926.92000000001</v>
          </cell>
          <cell r="E145" t="str">
            <v>0</v>
          </cell>
          <cell r="F145" t="str">
            <v>0</v>
          </cell>
          <cell r="G145" t="str">
            <v>0</v>
          </cell>
          <cell r="H145" t="str">
            <v>0</v>
          </cell>
          <cell r="I145" t="str">
            <v>0</v>
          </cell>
          <cell r="J145" t="str">
            <v>0</v>
          </cell>
          <cell r="L145" t="str">
            <v>0</v>
          </cell>
          <cell r="M145" t="str">
            <v>0</v>
          </cell>
          <cell r="N145" t="str">
            <v>0</v>
          </cell>
          <cell r="O145" t="str">
            <v>0</v>
          </cell>
          <cell r="P145">
            <v>138926.92000000001</v>
          </cell>
        </row>
        <row r="146">
          <cell r="A146" t="str">
            <v>Other interest expense - Comm Paper - Discou 4310-30148</v>
          </cell>
          <cell r="B146" t="str">
            <v>0</v>
          </cell>
          <cell r="C146" t="str">
            <v>0</v>
          </cell>
          <cell r="D146">
            <v>186247.06</v>
          </cell>
          <cell r="E146" t="str">
            <v>0</v>
          </cell>
          <cell r="F146" t="str">
            <v>0</v>
          </cell>
          <cell r="G146" t="str">
            <v>0</v>
          </cell>
          <cell r="H146" t="str">
            <v>0</v>
          </cell>
          <cell r="I146" t="str">
            <v>0</v>
          </cell>
          <cell r="J146" t="str">
            <v>0</v>
          </cell>
          <cell r="L146" t="str">
            <v>0</v>
          </cell>
          <cell r="M146" t="str">
            <v>0</v>
          </cell>
          <cell r="N146" t="str">
            <v>0</v>
          </cell>
          <cell r="O146" t="str">
            <v>0</v>
          </cell>
          <cell r="P146">
            <v>186247.06</v>
          </cell>
        </row>
        <row r="147">
          <cell r="A147" t="str">
            <v>Other interest expense - Int On S/T Debt-KBC 4310-30150</v>
          </cell>
          <cell r="B147" t="str">
            <v>0</v>
          </cell>
          <cell r="C147" t="str">
            <v>0</v>
          </cell>
          <cell r="D147" t="str">
            <v>0</v>
          </cell>
          <cell r="E147" t="str">
            <v>0</v>
          </cell>
          <cell r="F147" t="str">
            <v>0</v>
          </cell>
          <cell r="G147" t="str">
            <v>0</v>
          </cell>
          <cell r="H147" t="str">
            <v>0</v>
          </cell>
          <cell r="I147" t="str">
            <v>0</v>
          </cell>
          <cell r="J147" t="str">
            <v>0</v>
          </cell>
          <cell r="L147" t="str">
            <v>0</v>
          </cell>
          <cell r="M147" t="str">
            <v>0</v>
          </cell>
          <cell r="N147" t="str">
            <v>0</v>
          </cell>
          <cell r="O147" t="str">
            <v>0</v>
          </cell>
          <cell r="P147" t="str">
            <v>0</v>
          </cell>
        </row>
        <row r="148">
          <cell r="A148" t="str">
            <v>Other interest expense - Int On S/T Debt-Pro 4310-30151</v>
          </cell>
          <cell r="B148" t="str">
            <v>0</v>
          </cell>
          <cell r="C148" t="str">
            <v>0</v>
          </cell>
          <cell r="D148" t="str">
            <v>0</v>
          </cell>
          <cell r="E148" t="str">
            <v>0</v>
          </cell>
          <cell r="F148" t="str">
            <v>0</v>
          </cell>
          <cell r="G148" t="str">
            <v>0</v>
          </cell>
          <cell r="H148" t="str">
            <v>0</v>
          </cell>
          <cell r="I148" t="str">
            <v>0</v>
          </cell>
          <cell r="J148" t="str">
            <v>0</v>
          </cell>
          <cell r="L148" t="str">
            <v>0</v>
          </cell>
          <cell r="M148" t="str">
            <v>0</v>
          </cell>
          <cell r="N148" t="str">
            <v>0</v>
          </cell>
          <cell r="O148" t="str">
            <v>0</v>
          </cell>
          <cell r="P148" t="str">
            <v>0</v>
          </cell>
        </row>
        <row r="149">
          <cell r="A149" t="str">
            <v>Other interest expense - Capitalized Int - C 4310-30154</v>
          </cell>
          <cell r="B149" t="str">
            <v>0</v>
          </cell>
          <cell r="C149" t="str">
            <v>0</v>
          </cell>
          <cell r="D149" t="str">
            <v>0</v>
          </cell>
          <cell r="E149" t="str">
            <v>0</v>
          </cell>
          <cell r="F149" t="str">
            <v>0</v>
          </cell>
          <cell r="G149" t="str">
            <v>0</v>
          </cell>
          <cell r="H149" t="str">
            <v>0</v>
          </cell>
          <cell r="I149" t="str">
            <v>0</v>
          </cell>
          <cell r="J149" t="str">
            <v>0</v>
          </cell>
          <cell r="L149" t="str">
            <v>0</v>
          </cell>
          <cell r="M149" t="str">
            <v>0</v>
          </cell>
          <cell r="N149" t="str">
            <v>0</v>
          </cell>
          <cell r="O149" t="str">
            <v>0</v>
          </cell>
          <cell r="P149" t="str">
            <v>0</v>
          </cell>
        </row>
        <row r="150">
          <cell r="A150" t="str">
            <v>Other interest expense - Commitment Fees _ F 4310-30155</v>
          </cell>
          <cell r="B150" t="str">
            <v>0</v>
          </cell>
          <cell r="C150" t="str">
            <v>0</v>
          </cell>
          <cell r="D150" t="str">
            <v>0</v>
          </cell>
          <cell r="E150" t="str">
            <v>0</v>
          </cell>
          <cell r="F150">
            <v>117079.17</v>
          </cell>
          <cell r="G150" t="str">
            <v>0</v>
          </cell>
          <cell r="H150" t="str">
            <v>0</v>
          </cell>
          <cell r="I150" t="str">
            <v>0</v>
          </cell>
          <cell r="J150" t="str">
            <v>0</v>
          </cell>
          <cell r="L150" t="str">
            <v>0</v>
          </cell>
          <cell r="M150" t="str">
            <v>0</v>
          </cell>
          <cell r="N150" t="str">
            <v>0</v>
          </cell>
          <cell r="O150" t="str">
            <v>0</v>
          </cell>
          <cell r="P150">
            <v>117079.17</v>
          </cell>
        </row>
        <row r="151">
          <cell r="A151" t="str">
            <v>Other interest expense - Int On deferred dir 4310-30156</v>
          </cell>
          <cell r="B151" t="str">
            <v>0</v>
          </cell>
          <cell r="C151" t="str">
            <v>0</v>
          </cell>
          <cell r="D151">
            <v>3326.78</v>
          </cell>
          <cell r="E151" t="str">
            <v>0</v>
          </cell>
          <cell r="F151" t="str">
            <v>0</v>
          </cell>
          <cell r="G151" t="str">
            <v>0</v>
          </cell>
          <cell r="H151" t="str">
            <v>0</v>
          </cell>
          <cell r="I151" t="str">
            <v>0</v>
          </cell>
          <cell r="J151" t="str">
            <v>0</v>
          </cell>
          <cell r="L151" t="str">
            <v>0</v>
          </cell>
          <cell r="M151" t="str">
            <v>0</v>
          </cell>
          <cell r="N151" t="str">
            <v>0</v>
          </cell>
          <cell r="O151" t="str">
            <v>0</v>
          </cell>
          <cell r="P151">
            <v>3326.78</v>
          </cell>
        </row>
        <row r="152">
          <cell r="A152" t="str">
            <v>Other interest expense - Int on Taxes 4310-30157</v>
          </cell>
          <cell r="B152">
            <v>203578</v>
          </cell>
          <cell r="C152" t="str">
            <v>0</v>
          </cell>
          <cell r="D152" t="str">
            <v>0</v>
          </cell>
          <cell r="E152" t="str">
            <v>0</v>
          </cell>
          <cell r="F152">
            <v>0</v>
          </cell>
          <cell r="G152" t="str">
            <v>0</v>
          </cell>
          <cell r="H152" t="str">
            <v>0</v>
          </cell>
          <cell r="I152" t="str">
            <v>0</v>
          </cell>
          <cell r="J152" t="str">
            <v>0</v>
          </cell>
          <cell r="L152" t="str">
            <v>0</v>
          </cell>
          <cell r="M152">
            <v>-8158.08</v>
          </cell>
          <cell r="N152">
            <v>-50201.42</v>
          </cell>
          <cell r="O152">
            <v>-11206.98</v>
          </cell>
          <cell r="P152">
            <v>134011.51999999999</v>
          </cell>
        </row>
        <row r="153">
          <cell r="A153" t="str">
            <v>Other interest expense - Int on Capital Leas 4310-30158</v>
          </cell>
          <cell r="B153" t="str">
            <v>0</v>
          </cell>
          <cell r="C153" t="str">
            <v>0</v>
          </cell>
          <cell r="D153" t="str">
            <v>0</v>
          </cell>
          <cell r="E153" t="str">
            <v>0</v>
          </cell>
          <cell r="F153" t="str">
            <v>0</v>
          </cell>
          <cell r="G153" t="str">
            <v>0</v>
          </cell>
          <cell r="H153" t="str">
            <v>0</v>
          </cell>
          <cell r="I153" t="str">
            <v>0</v>
          </cell>
          <cell r="J153" t="str">
            <v>0</v>
          </cell>
          <cell r="L153" t="str">
            <v>0</v>
          </cell>
          <cell r="M153" t="str">
            <v>0</v>
          </cell>
          <cell r="N153" t="str">
            <v>0</v>
          </cell>
          <cell r="O153" t="str">
            <v>0</v>
          </cell>
          <cell r="P153" t="str">
            <v>0</v>
          </cell>
        </row>
        <row r="154">
          <cell r="A154" t="str">
            <v>Other interest expense - LTD-Leasing 4310-30926</v>
          </cell>
          <cell r="B154" t="str">
            <v>0</v>
          </cell>
          <cell r="C154" t="str">
            <v>0</v>
          </cell>
          <cell r="D154" t="str">
            <v>0</v>
          </cell>
          <cell r="E154" t="str">
            <v>0</v>
          </cell>
          <cell r="F154" t="str">
            <v>0</v>
          </cell>
          <cell r="G154" t="str">
            <v>0</v>
          </cell>
          <cell r="H154" t="str">
            <v>0</v>
          </cell>
          <cell r="I154" t="str">
            <v>0</v>
          </cell>
          <cell r="J154" t="str">
            <v>0</v>
          </cell>
          <cell r="L154" t="str">
            <v>0</v>
          </cell>
          <cell r="M154" t="str">
            <v>0</v>
          </cell>
          <cell r="N154" t="str">
            <v>0</v>
          </cell>
          <cell r="O154" t="str">
            <v>0</v>
          </cell>
          <cell r="P154" t="str">
            <v>0</v>
          </cell>
        </row>
        <row r="155">
          <cell r="A155" t="str">
            <v>Allowance for borrowed funds used durin - Default 4320-00000</v>
          </cell>
          <cell r="B155">
            <v>-79075.42</v>
          </cell>
          <cell r="C155">
            <v>-13432.18</v>
          </cell>
          <cell r="D155" t="str">
            <v>0</v>
          </cell>
          <cell r="E155">
            <v>-55010.74</v>
          </cell>
          <cell r="F155" t="str">
            <v>0</v>
          </cell>
          <cell r="G155" t="str">
            <v>0</v>
          </cell>
          <cell r="H155" t="str">
            <v>0</v>
          </cell>
          <cell r="I155" t="str">
            <v>0</v>
          </cell>
          <cell r="J155" t="str">
            <v>0</v>
          </cell>
          <cell r="L155">
            <v>-2040.2</v>
          </cell>
          <cell r="M155">
            <v>-19289.169999999998</v>
          </cell>
          <cell r="N155">
            <v>-56494.43</v>
          </cell>
          <cell r="O155">
            <v>-13238.27</v>
          </cell>
          <cell r="P155">
            <v>-238580.41</v>
          </cell>
        </row>
        <row r="156">
          <cell r="A156" t="str">
            <v>Total ShortTerm</v>
          </cell>
          <cell r="B156">
            <v>277060.45</v>
          </cell>
          <cell r="C156">
            <v>60914.01</v>
          </cell>
          <cell r="D156">
            <v>3077588.8099999996</v>
          </cell>
          <cell r="E156">
            <v>-55010.74</v>
          </cell>
          <cell r="F156">
            <v>1346967.8499999999</v>
          </cell>
          <cell r="G156">
            <v>265565.61</v>
          </cell>
          <cell r="H156">
            <v>0</v>
          </cell>
          <cell r="I156">
            <v>0</v>
          </cell>
          <cell r="J156">
            <v>-2425257.85</v>
          </cell>
          <cell r="L156">
            <v>35603.380000000005</v>
          </cell>
          <cell r="M156">
            <v>14013.900000000001</v>
          </cell>
          <cell r="N156">
            <v>14941.07</v>
          </cell>
          <cell r="O156">
            <v>10987.39</v>
          </cell>
          <cell r="P156">
            <v>2623373.8799999994</v>
          </cell>
        </row>
        <row r="157">
          <cell r="A157" t="str">
            <v>Short Term Interest Expenses</v>
          </cell>
          <cell r="B157">
            <v>1653868.21</v>
          </cell>
          <cell r="C157">
            <v>331730.90999999997</v>
          </cell>
          <cell r="D157">
            <v>-5.0000000256204657E-2</v>
          </cell>
          <cell r="E157">
            <v>724658.81</v>
          </cell>
          <cell r="F157">
            <v>1346967.85</v>
          </cell>
          <cell r="G157">
            <v>265565.61</v>
          </cell>
          <cell r="H157" t="str">
            <v>0</v>
          </cell>
          <cell r="I157" t="str">
            <v>0</v>
          </cell>
          <cell r="J157">
            <v>-2425257.85</v>
          </cell>
          <cell r="L157">
            <v>238622.94</v>
          </cell>
          <cell r="M157">
            <v>401799.85</v>
          </cell>
          <cell r="N157">
            <v>508893.22</v>
          </cell>
          <cell r="O157">
            <v>224064.79</v>
          </cell>
          <cell r="P157">
            <v>3270914.29</v>
          </cell>
        </row>
        <row r="158">
          <cell r="A158" t="str">
            <v>Check ST</v>
          </cell>
          <cell r="B158">
            <v>-1376807.76</v>
          </cell>
          <cell r="C158">
            <v>-270816.89999999997</v>
          </cell>
          <cell r="D158">
            <v>3077588.86</v>
          </cell>
          <cell r="E158">
            <v>-779669.55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L158">
            <v>-203019.56</v>
          </cell>
          <cell r="M158">
            <v>-387785.94999999995</v>
          </cell>
          <cell r="N158">
            <v>-493952.14999999997</v>
          </cell>
          <cell r="O158">
            <v>-213077.40000000002</v>
          </cell>
          <cell r="P158">
            <v>-647540.41000000061</v>
          </cell>
        </row>
        <row r="159">
          <cell r="A159" t="str">
            <v>ShortTerm Interest Expenses</v>
          </cell>
          <cell r="B159">
            <v>0</v>
          </cell>
          <cell r="C159">
            <v>0</v>
          </cell>
          <cell r="D159">
            <v>929856.49</v>
          </cell>
          <cell r="E159">
            <v>0</v>
          </cell>
          <cell r="F159">
            <v>1229835.75</v>
          </cell>
          <cell r="G159">
            <v>265565.61</v>
          </cell>
          <cell r="H159">
            <v>0</v>
          </cell>
          <cell r="I159">
            <v>0</v>
          </cell>
          <cell r="J159">
            <v>-2425257.85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A160" t="str">
            <v>ShortTerm Interest - Div. Other</v>
          </cell>
          <cell r="B160">
            <v>1653868.21</v>
          </cell>
          <cell r="C160">
            <v>331730.90999999997</v>
          </cell>
          <cell r="D160">
            <v>-929856.54000000027</v>
          </cell>
          <cell r="E160">
            <v>724658.81</v>
          </cell>
          <cell r="F160">
            <v>117132.10000000009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L160">
            <v>238622.94</v>
          </cell>
          <cell r="M160">
            <v>401799.85</v>
          </cell>
          <cell r="N160">
            <v>508893.22</v>
          </cell>
          <cell r="O160">
            <v>224064.79</v>
          </cell>
          <cell r="P160">
            <v>3270914.29</v>
          </cell>
        </row>
        <row r="161">
          <cell r="A161" t="str">
            <v>Total Interest Expense</v>
          </cell>
          <cell r="B161">
            <v>5629020.1600000001</v>
          </cell>
          <cell r="C161">
            <v>1113639.8600000001</v>
          </cell>
          <cell r="D161">
            <v>-4.9999999361261871E-2</v>
          </cell>
          <cell r="E161">
            <v>2975739.17</v>
          </cell>
          <cell r="F161">
            <v>1346967.85</v>
          </cell>
          <cell r="G161">
            <v>271081.03000000003</v>
          </cell>
          <cell r="H161" t="str">
            <v>0</v>
          </cell>
          <cell r="I161" t="str">
            <v>0</v>
          </cell>
          <cell r="J161">
            <v>-2425257.85</v>
          </cell>
          <cell r="L161">
            <v>824785.75</v>
          </cell>
          <cell r="M161">
            <v>1521424.63</v>
          </cell>
          <cell r="N161">
            <v>1936979.46</v>
          </cell>
          <cell r="O161">
            <v>839266.89</v>
          </cell>
          <cell r="P161">
            <v>14033646.9</v>
          </cell>
        </row>
        <row r="162">
          <cell r="A162" t="str">
            <v>Donations</v>
          </cell>
          <cell r="B162">
            <v>26667.47</v>
          </cell>
          <cell r="C162">
            <v>5075.18</v>
          </cell>
          <cell r="D162">
            <v>-3.0000000006111804E-2</v>
          </cell>
          <cell r="E162">
            <v>16320.63</v>
          </cell>
          <cell r="F162">
            <v>1450</v>
          </cell>
          <cell r="G162" t="str">
            <v>0</v>
          </cell>
          <cell r="H162" t="str">
            <v>0</v>
          </cell>
          <cell r="I162" t="str">
            <v>0</v>
          </cell>
          <cell r="J162" t="str">
            <v>0</v>
          </cell>
          <cell r="L162">
            <v>10563.61</v>
          </cell>
          <cell r="M162">
            <v>28459.11</v>
          </cell>
          <cell r="N162">
            <v>41976.42</v>
          </cell>
          <cell r="O162">
            <v>9398.18</v>
          </cell>
          <cell r="P162">
            <v>139910.57</v>
          </cell>
        </row>
        <row r="163">
          <cell r="A163" t="str">
            <v>Other Non-Operating Expense</v>
          </cell>
          <cell r="B163">
            <v>111622.56</v>
          </cell>
          <cell r="C163">
            <v>5456.78</v>
          </cell>
          <cell r="D163">
            <v>2.0000000000436557E-2</v>
          </cell>
          <cell r="E163">
            <v>28297.09</v>
          </cell>
          <cell r="F163">
            <v>28318.83</v>
          </cell>
          <cell r="G163">
            <v>1835.39</v>
          </cell>
          <cell r="H163" t="str">
            <v>0</v>
          </cell>
          <cell r="I163" t="str">
            <v>0</v>
          </cell>
          <cell r="J163" t="str">
            <v>0</v>
          </cell>
          <cell r="L163">
            <v>65558.5</v>
          </cell>
          <cell r="M163">
            <v>21494.27</v>
          </cell>
          <cell r="N163">
            <v>125789.37</v>
          </cell>
          <cell r="O163">
            <v>6623.05</v>
          </cell>
          <cell r="P163">
            <v>394995.86</v>
          </cell>
        </row>
        <row r="164">
          <cell r="A164" t="str">
            <v>Total Non-Operating Expense</v>
          </cell>
          <cell r="B164">
            <v>5767310.1900000004</v>
          </cell>
          <cell r="C164">
            <v>1124171.82</v>
          </cell>
          <cell r="D164">
            <v>-5.9999999357387424E-2</v>
          </cell>
          <cell r="E164">
            <v>3020356.89</v>
          </cell>
          <cell r="F164">
            <v>1376736.68</v>
          </cell>
          <cell r="G164">
            <v>272916.42</v>
          </cell>
          <cell r="H164" t="str">
            <v>0</v>
          </cell>
          <cell r="I164" t="str">
            <v>0</v>
          </cell>
          <cell r="J164">
            <v>-2425257.85</v>
          </cell>
          <cell r="L164">
            <v>900907.86</v>
          </cell>
          <cell r="M164">
            <v>1571378.01</v>
          </cell>
          <cell r="N164">
            <v>2104745.25</v>
          </cell>
          <cell r="O164">
            <v>855288.12</v>
          </cell>
          <cell r="P164">
            <v>14568553.330000002</v>
          </cell>
        </row>
        <row r="165">
          <cell r="A165" t="str">
            <v>Total Other Non-Operating Income/Expense</v>
          </cell>
          <cell r="B165">
            <v>5159542.6500000004</v>
          </cell>
          <cell r="C165">
            <v>1015042.71</v>
          </cell>
          <cell r="D165">
            <v>-42136.819999999418</v>
          </cell>
          <cell r="E165">
            <v>2693938.93</v>
          </cell>
          <cell r="F165">
            <v>1297243.3400000001</v>
          </cell>
          <cell r="G165">
            <v>-516506.7</v>
          </cell>
          <cell r="H165" t="str">
            <v>0</v>
          </cell>
          <cell r="I165" t="str">
            <v>0</v>
          </cell>
          <cell r="J165">
            <v>28662</v>
          </cell>
          <cell r="L165">
            <v>816344.94</v>
          </cell>
          <cell r="M165">
            <v>1410116.99</v>
          </cell>
          <cell r="N165">
            <v>1515696.62</v>
          </cell>
          <cell r="O165">
            <v>764780.11</v>
          </cell>
          <cell r="P165">
            <v>14142724.77</v>
          </cell>
        </row>
        <row r="166">
          <cell r="A166" t="str">
            <v>Other Non-Operating Income/(Expense)</v>
          </cell>
          <cell r="B166">
            <v>-138290.03000000026</v>
          </cell>
          <cell r="C166">
            <v>-10354.619999999981</v>
          </cell>
          <cell r="D166">
            <v>9.9999999947613105E-3</v>
          </cell>
          <cell r="E166">
            <v>-44617.720000000263</v>
          </cell>
          <cell r="F166">
            <v>-52914.749999999753</v>
          </cell>
          <cell r="G166">
            <v>-155290.81000000006</v>
          </cell>
          <cell r="H166">
            <v>0</v>
          </cell>
          <cell r="I166">
            <v>0</v>
          </cell>
          <cell r="J166">
            <v>-28662</v>
          </cell>
          <cell r="L166">
            <v>-73082.049999999945</v>
          </cell>
          <cell r="M166">
            <v>-44408.500000000116</v>
          </cell>
          <cell r="N166">
            <v>222935.47999999986</v>
          </cell>
          <cell r="O166">
            <v>-11074.829999999973</v>
          </cell>
          <cell r="P166">
            <v>-334110.56000000128</v>
          </cell>
        </row>
        <row r="167">
          <cell r="A167" t="str">
            <v>Income / Loss, Before Income Taxes</v>
          </cell>
          <cell r="B167">
            <v>31212867.249999959</v>
          </cell>
          <cell r="C167">
            <v>4061020.4600000065</v>
          </cell>
          <cell r="D167">
            <v>356078.48999999935</v>
          </cell>
          <cell r="E167">
            <v>-380664.58000000194</v>
          </cell>
          <cell r="F167">
            <v>-1165412.2899998906</v>
          </cell>
          <cell r="G167">
            <v>4343454.0999999996</v>
          </cell>
          <cell r="H167">
            <v>0</v>
          </cell>
          <cell r="I167">
            <v>0</v>
          </cell>
          <cell r="J167">
            <v>6.577465683221817E-9</v>
          </cell>
          <cell r="L167">
            <v>3772954.07</v>
          </cell>
          <cell r="M167">
            <v>5393409.9800000023</v>
          </cell>
          <cell r="N167">
            <v>8830587.4399999734</v>
          </cell>
          <cell r="O167">
            <v>4419913.37</v>
          </cell>
          <cell r="P167">
            <v>60844208.290000066</v>
          </cell>
        </row>
        <row r="168">
          <cell r="A168" t="str">
            <v>Total Provision (Benefit) for Inc Tax</v>
          </cell>
          <cell r="B168">
            <v>12285982.73</v>
          </cell>
          <cell r="C168">
            <v>1445379.08</v>
          </cell>
          <cell r="D168">
            <v>615516.59</v>
          </cell>
          <cell r="E168">
            <v>-3040.6699999999255</v>
          </cell>
          <cell r="F168">
            <v>-900945.34</v>
          </cell>
          <cell r="G168">
            <v>1427237.37</v>
          </cell>
          <cell r="H168" t="str">
            <v>0</v>
          </cell>
          <cell r="I168" t="str">
            <v>0</v>
          </cell>
          <cell r="J168" t="str">
            <v>0</v>
          </cell>
          <cell r="L168">
            <v>1717403.09</v>
          </cell>
          <cell r="M168">
            <v>1976189.44</v>
          </cell>
          <cell r="N168">
            <v>3196345.61</v>
          </cell>
          <cell r="O168">
            <v>1542567.08</v>
          </cell>
          <cell r="P168">
            <v>23302634.980000004</v>
          </cell>
        </row>
        <row r="169">
          <cell r="A169" t="str">
            <v>Income / Loss, Before Cumulative Effect</v>
          </cell>
          <cell r="B169">
            <v>18926884.519999962</v>
          </cell>
          <cell r="C169">
            <v>2615641.3800000064</v>
          </cell>
          <cell r="D169">
            <v>-259438.10000000076</v>
          </cell>
          <cell r="E169">
            <v>-377623.91000000201</v>
          </cell>
          <cell r="F169">
            <v>-264466.94999989029</v>
          </cell>
          <cell r="G169">
            <v>2916216.73</v>
          </cell>
          <cell r="H169">
            <v>0</v>
          </cell>
          <cell r="I169">
            <v>0</v>
          </cell>
          <cell r="J169">
            <v>6.577465683221817E-9</v>
          </cell>
          <cell r="L169">
            <v>2055550.98</v>
          </cell>
          <cell r="M169">
            <v>3417220.54</v>
          </cell>
          <cell r="N169">
            <v>5634241.829999974</v>
          </cell>
          <cell r="O169">
            <v>2877346.2900000052</v>
          </cell>
          <cell r="P169">
            <v>37541573.310000069</v>
          </cell>
        </row>
        <row r="170">
          <cell r="A170" t="str">
            <v>Income Statement - Net (Income) Loss</v>
          </cell>
          <cell r="B170">
            <v>18926884.519999962</v>
          </cell>
          <cell r="C170">
            <v>2615641.3800000064</v>
          </cell>
          <cell r="D170">
            <v>-259438.10000000076</v>
          </cell>
          <cell r="E170">
            <v>-377623.91000000201</v>
          </cell>
          <cell r="F170">
            <v>-264466.94999989029</v>
          </cell>
          <cell r="G170">
            <v>2916216.73</v>
          </cell>
          <cell r="H170">
            <v>0</v>
          </cell>
          <cell r="I170">
            <v>0</v>
          </cell>
          <cell r="J170">
            <v>6.577465683221817E-9</v>
          </cell>
          <cell r="L170">
            <v>2055550.98</v>
          </cell>
          <cell r="M170">
            <v>3417220.54</v>
          </cell>
          <cell r="N170">
            <v>5634241.829999974</v>
          </cell>
          <cell r="O170">
            <v>2877346.2900000052</v>
          </cell>
          <cell r="P170">
            <v>37541573.310000069</v>
          </cell>
        </row>
        <row r="172">
          <cell r="A172" t="str">
            <v>Labor</v>
          </cell>
          <cell r="B172">
            <v>3200428.54</v>
          </cell>
          <cell r="C172">
            <v>1211022.45</v>
          </cell>
          <cell r="D172">
            <v>5235161.34</v>
          </cell>
          <cell r="E172">
            <v>2031440.04</v>
          </cell>
          <cell r="F172">
            <v>1034920.25</v>
          </cell>
          <cell r="G172">
            <v>140859.48000000001</v>
          </cell>
          <cell r="H172" t="str">
            <v>0</v>
          </cell>
          <cell r="I172" t="str">
            <v>0</v>
          </cell>
          <cell r="J172" t="str">
            <v>0</v>
          </cell>
          <cell r="L172">
            <v>1007084.59</v>
          </cell>
          <cell r="M172">
            <v>1202913.48</v>
          </cell>
          <cell r="N172">
            <v>1693366.58</v>
          </cell>
          <cell r="O172">
            <v>773289.59</v>
          </cell>
          <cell r="P172">
            <v>17530486.34</v>
          </cell>
        </row>
        <row r="173">
          <cell r="A173" t="str">
            <v>Benefits</v>
          </cell>
          <cell r="B173">
            <v>745410.9</v>
          </cell>
          <cell r="C173">
            <v>379325.9</v>
          </cell>
          <cell r="D173">
            <v>1301341.6399999999</v>
          </cell>
          <cell r="E173">
            <v>701330.85</v>
          </cell>
          <cell r="F173">
            <v>86769.15</v>
          </cell>
          <cell r="G173">
            <v>10201.879999999999</v>
          </cell>
          <cell r="H173" t="str">
            <v>0</v>
          </cell>
          <cell r="I173" t="str">
            <v>0</v>
          </cell>
          <cell r="J173" t="str">
            <v>0</v>
          </cell>
          <cell r="L173">
            <v>365659.84</v>
          </cell>
          <cell r="M173">
            <v>391947.01</v>
          </cell>
          <cell r="N173">
            <v>579666.63</v>
          </cell>
          <cell r="O173">
            <v>228135.03</v>
          </cell>
          <cell r="P173">
            <v>4789788.83</v>
          </cell>
        </row>
        <row r="174">
          <cell r="A174" t="str">
            <v>Materials &amp; Supplies</v>
          </cell>
          <cell r="B174">
            <v>345146.64</v>
          </cell>
          <cell r="C174">
            <v>114299.4</v>
          </cell>
          <cell r="D174">
            <v>62745.69</v>
          </cell>
          <cell r="E174">
            <v>1162728.83</v>
          </cell>
          <cell r="F174">
            <v>24443.77</v>
          </cell>
          <cell r="G174">
            <v>32188.41</v>
          </cell>
          <cell r="H174" t="str">
            <v>0</v>
          </cell>
          <cell r="I174" t="str">
            <v>0</v>
          </cell>
          <cell r="J174" t="str">
            <v>0</v>
          </cell>
          <cell r="L174">
            <v>78252.13</v>
          </cell>
          <cell r="M174">
            <v>64558.95</v>
          </cell>
          <cell r="N174">
            <v>118300.24</v>
          </cell>
          <cell r="O174">
            <v>56266.86</v>
          </cell>
          <cell r="P174">
            <v>2058930.92</v>
          </cell>
        </row>
        <row r="175">
          <cell r="A175" t="str">
            <v>Vehicles &amp; Equip</v>
          </cell>
          <cell r="B175">
            <v>375652.94</v>
          </cell>
          <cell r="C175">
            <v>152948.84</v>
          </cell>
          <cell r="D175">
            <v>5350.3</v>
          </cell>
          <cell r="E175">
            <v>204526.58</v>
          </cell>
          <cell r="F175">
            <v>60.91</v>
          </cell>
          <cell r="G175">
            <v>5806.14</v>
          </cell>
          <cell r="H175" t="str">
            <v>0</v>
          </cell>
          <cell r="I175" t="str">
            <v>0</v>
          </cell>
          <cell r="J175">
            <v>-1232.18</v>
          </cell>
          <cell r="L175">
            <v>157575.09</v>
          </cell>
          <cell r="M175">
            <v>167743.9</v>
          </cell>
          <cell r="N175">
            <v>228089.09</v>
          </cell>
          <cell r="O175">
            <v>115691.95</v>
          </cell>
          <cell r="P175">
            <v>1412213.56</v>
          </cell>
        </row>
        <row r="176">
          <cell r="A176" t="str">
            <v>Print &amp; Postages</v>
          </cell>
          <cell r="B176">
            <v>22293.02</v>
          </cell>
          <cell r="C176">
            <v>4118.5</v>
          </cell>
          <cell r="D176">
            <v>26951.68</v>
          </cell>
          <cell r="E176">
            <v>20453.580000000002</v>
          </cell>
          <cell r="F176">
            <v>4261.96</v>
          </cell>
          <cell r="G176">
            <v>909.92</v>
          </cell>
          <cell r="H176" t="str">
            <v>0</v>
          </cell>
          <cell r="I176" t="str">
            <v>0</v>
          </cell>
          <cell r="J176" t="str">
            <v>0</v>
          </cell>
          <cell r="L176">
            <v>3171.82</v>
          </cell>
          <cell r="M176">
            <v>2400.7800000000002</v>
          </cell>
          <cell r="N176">
            <v>7128.98</v>
          </cell>
          <cell r="O176">
            <v>6234.52</v>
          </cell>
          <cell r="P176">
            <v>97924.76</v>
          </cell>
        </row>
        <row r="177">
          <cell r="A177" t="str">
            <v>Insurance</v>
          </cell>
          <cell r="B177">
            <v>89112.57</v>
          </cell>
          <cell r="C177">
            <v>25663.02</v>
          </cell>
          <cell r="D177">
            <v>239496.28</v>
          </cell>
          <cell r="E177">
            <v>24310.43</v>
          </cell>
          <cell r="F177">
            <v>12445.72</v>
          </cell>
          <cell r="G177">
            <v>5601.88</v>
          </cell>
          <cell r="H177" t="str">
            <v>0</v>
          </cell>
          <cell r="I177" t="str">
            <v>0</v>
          </cell>
          <cell r="J177" t="str">
            <v>0</v>
          </cell>
          <cell r="L177">
            <v>21948.720000000001</v>
          </cell>
          <cell r="M177">
            <v>26438.58</v>
          </cell>
          <cell r="N177">
            <v>49323.55</v>
          </cell>
          <cell r="O177">
            <v>18074.939999999999</v>
          </cell>
          <cell r="P177">
            <v>512415.69</v>
          </cell>
        </row>
        <row r="178">
          <cell r="A178" t="str">
            <v>Marketing</v>
          </cell>
          <cell r="B178">
            <v>132339.26999999999</v>
          </cell>
          <cell r="C178">
            <v>47390.82</v>
          </cell>
          <cell r="D178">
            <v>68938.399999999994</v>
          </cell>
          <cell r="E178">
            <v>2184.71</v>
          </cell>
          <cell r="F178">
            <v>7179.18</v>
          </cell>
          <cell r="G178">
            <v>4780.88</v>
          </cell>
          <cell r="H178" t="str">
            <v>0</v>
          </cell>
          <cell r="I178" t="str">
            <v>0</v>
          </cell>
          <cell r="J178" t="str">
            <v>0</v>
          </cell>
          <cell r="L178">
            <v>36444.449999999997</v>
          </cell>
          <cell r="M178">
            <v>25443.77</v>
          </cell>
          <cell r="N178">
            <v>80418.5</v>
          </cell>
          <cell r="O178">
            <v>59952.4</v>
          </cell>
          <cell r="P178">
            <v>465072.38</v>
          </cell>
        </row>
        <row r="179">
          <cell r="A179" t="str">
            <v>Employee Welfare</v>
          </cell>
          <cell r="B179">
            <v>354815.75</v>
          </cell>
          <cell r="C179">
            <v>152343.16</v>
          </cell>
          <cell r="D179">
            <v>5244065.05</v>
          </cell>
          <cell r="E179">
            <v>67074.66</v>
          </cell>
          <cell r="F179">
            <v>410432.81</v>
          </cell>
          <cell r="G179">
            <v>30429.79</v>
          </cell>
          <cell r="H179" t="str">
            <v>0</v>
          </cell>
          <cell r="I179" t="str">
            <v>0</v>
          </cell>
          <cell r="J179" t="str">
            <v>0</v>
          </cell>
          <cell r="L179">
            <v>130531.41</v>
          </cell>
          <cell r="M179">
            <v>135229.39000000001</v>
          </cell>
          <cell r="N179">
            <v>196944.87</v>
          </cell>
          <cell r="O179">
            <v>91245.27</v>
          </cell>
          <cell r="P179">
            <v>6813112.1599999992</v>
          </cell>
        </row>
        <row r="180">
          <cell r="A180" t="str">
            <v>Information Technologies</v>
          </cell>
          <cell r="B180">
            <v>1370.03</v>
          </cell>
          <cell r="C180">
            <v>1596.96</v>
          </cell>
          <cell r="D180">
            <v>990407.12</v>
          </cell>
          <cell r="E180">
            <v>56580.75</v>
          </cell>
          <cell r="F180">
            <v>894.99</v>
          </cell>
          <cell r="G180" t="str">
            <v>0</v>
          </cell>
          <cell r="H180" t="str">
            <v>0</v>
          </cell>
          <cell r="I180" t="str">
            <v>0</v>
          </cell>
          <cell r="J180" t="str">
            <v>0</v>
          </cell>
          <cell r="L180">
            <v>1621</v>
          </cell>
          <cell r="M180">
            <v>2045.79</v>
          </cell>
          <cell r="N180">
            <v>3129.83</v>
          </cell>
          <cell r="O180">
            <v>38354.879999999997</v>
          </cell>
          <cell r="P180">
            <v>1096001.3500000001</v>
          </cell>
        </row>
        <row r="181">
          <cell r="A181" t="str">
            <v>Rent, Maint., &amp; Utilities</v>
          </cell>
          <cell r="B181">
            <v>160269.32</v>
          </cell>
          <cell r="C181">
            <v>123426.14</v>
          </cell>
          <cell r="D181">
            <v>628513.64</v>
          </cell>
          <cell r="E181">
            <v>215295.2</v>
          </cell>
          <cell r="F181">
            <v>61691.15</v>
          </cell>
          <cell r="G181">
            <v>164226.07999999999</v>
          </cell>
          <cell r="H181" t="str">
            <v>0</v>
          </cell>
          <cell r="I181" t="str">
            <v>0</v>
          </cell>
          <cell r="J181">
            <v>-82514.58</v>
          </cell>
          <cell r="L181">
            <v>172480.05</v>
          </cell>
          <cell r="M181">
            <v>91425.93</v>
          </cell>
          <cell r="N181">
            <v>232185.62</v>
          </cell>
          <cell r="O181">
            <v>127945.34</v>
          </cell>
          <cell r="P181">
            <v>1894943.89</v>
          </cell>
        </row>
        <row r="182">
          <cell r="A182" t="str">
            <v>Directors &amp; Shareholders &amp;PR</v>
          </cell>
          <cell r="B182">
            <v>0</v>
          </cell>
          <cell r="C182">
            <v>800</v>
          </cell>
          <cell r="D182">
            <v>406804.51</v>
          </cell>
          <cell r="E182" t="str">
            <v>0</v>
          </cell>
          <cell r="F182">
            <v>4140.59</v>
          </cell>
          <cell r="G182">
            <v>2718.46</v>
          </cell>
          <cell r="H182" t="str">
            <v>0</v>
          </cell>
          <cell r="I182" t="str">
            <v>0</v>
          </cell>
          <cell r="J182" t="str">
            <v>0</v>
          </cell>
          <cell r="L182">
            <v>0</v>
          </cell>
          <cell r="M182" t="str">
            <v>0</v>
          </cell>
          <cell r="N182">
            <v>6109.5</v>
          </cell>
          <cell r="O182">
            <v>63.98</v>
          </cell>
          <cell r="P182">
            <v>420637.04</v>
          </cell>
        </row>
        <row r="183">
          <cell r="A183" t="str">
            <v>Telecom</v>
          </cell>
          <cell r="B183">
            <v>103809.23</v>
          </cell>
          <cell r="C183">
            <v>60132.13</v>
          </cell>
          <cell r="D183">
            <v>285068.48</v>
          </cell>
          <cell r="E183">
            <v>73674.92</v>
          </cell>
          <cell r="F183">
            <v>26245.88</v>
          </cell>
          <cell r="G183">
            <v>4447.3900000000003</v>
          </cell>
          <cell r="H183" t="str">
            <v>0</v>
          </cell>
          <cell r="I183" t="str">
            <v>0</v>
          </cell>
          <cell r="J183" t="str">
            <v>0</v>
          </cell>
          <cell r="L183">
            <v>49400.43</v>
          </cell>
          <cell r="M183">
            <v>78528.160000000003</v>
          </cell>
          <cell r="N183">
            <v>91518.19</v>
          </cell>
          <cell r="O183">
            <v>60969.59</v>
          </cell>
          <cell r="P183">
            <v>833794.4</v>
          </cell>
        </row>
        <row r="184">
          <cell r="A184" t="str">
            <v>Travel &amp; Entertainment</v>
          </cell>
          <cell r="B184">
            <v>186117.62</v>
          </cell>
          <cell r="C184">
            <v>58838.080000000002</v>
          </cell>
          <cell r="D184">
            <v>175496.33</v>
          </cell>
          <cell r="E184">
            <v>122045.79</v>
          </cell>
          <cell r="F184">
            <v>59988.74</v>
          </cell>
          <cell r="G184">
            <v>2294.4899999999998</v>
          </cell>
          <cell r="H184" t="str">
            <v>0</v>
          </cell>
          <cell r="I184" t="str">
            <v>0</v>
          </cell>
          <cell r="J184" t="str">
            <v>0</v>
          </cell>
          <cell r="L184">
            <v>119379.45</v>
          </cell>
          <cell r="M184">
            <v>63846.29</v>
          </cell>
          <cell r="N184">
            <v>134180.21</v>
          </cell>
          <cell r="O184">
            <v>67921.070000000007</v>
          </cell>
          <cell r="P184">
            <v>990108.07</v>
          </cell>
        </row>
        <row r="185">
          <cell r="A185" t="str">
            <v>Dues &amp; Donations</v>
          </cell>
          <cell r="B185">
            <v>31000.87</v>
          </cell>
          <cell r="C185">
            <v>12244.57</v>
          </cell>
          <cell r="D185">
            <v>14073.45</v>
          </cell>
          <cell r="E185">
            <v>36108.269999999997</v>
          </cell>
          <cell r="F185">
            <v>9040.36</v>
          </cell>
          <cell r="G185">
            <v>0</v>
          </cell>
          <cell r="H185" t="str">
            <v>0</v>
          </cell>
          <cell r="I185" t="str">
            <v>0</v>
          </cell>
          <cell r="J185" t="str">
            <v>0</v>
          </cell>
          <cell r="L185">
            <v>15217.92</v>
          </cell>
          <cell r="M185">
            <v>14792.66</v>
          </cell>
          <cell r="N185">
            <v>32835.79</v>
          </cell>
          <cell r="O185">
            <v>11879.54</v>
          </cell>
          <cell r="P185">
            <v>177193.43</v>
          </cell>
        </row>
        <row r="186">
          <cell r="A186" t="str">
            <v>Training</v>
          </cell>
          <cell r="B186">
            <v>9073.42</v>
          </cell>
          <cell r="C186">
            <v>9667.3799999999992</v>
          </cell>
          <cell r="D186">
            <v>118116.52</v>
          </cell>
          <cell r="E186">
            <v>16319.77</v>
          </cell>
          <cell r="F186">
            <v>1899.63</v>
          </cell>
          <cell r="G186">
            <v>2822</v>
          </cell>
          <cell r="H186" t="str">
            <v>0</v>
          </cell>
          <cell r="I186" t="str">
            <v>0</v>
          </cell>
          <cell r="J186" t="str">
            <v>0</v>
          </cell>
          <cell r="L186">
            <v>4103.9799999999996</v>
          </cell>
          <cell r="M186">
            <v>795</v>
          </cell>
          <cell r="N186">
            <v>2317.6999999999998</v>
          </cell>
          <cell r="O186">
            <v>2245.59</v>
          </cell>
          <cell r="P186">
            <v>167360.99</v>
          </cell>
        </row>
        <row r="187">
          <cell r="A187" t="str">
            <v>Outside Services</v>
          </cell>
          <cell r="B187">
            <v>3126718.08</v>
          </cell>
          <cell r="C187">
            <v>556383.79</v>
          </cell>
          <cell r="D187">
            <v>1113296.4099999999</v>
          </cell>
          <cell r="E187">
            <v>7990115.8800000008</v>
          </cell>
          <cell r="F187">
            <v>560608.18999999994</v>
          </cell>
          <cell r="G187">
            <v>-33171.67</v>
          </cell>
          <cell r="H187" t="str">
            <v>0</v>
          </cell>
          <cell r="I187" t="str">
            <v>0</v>
          </cell>
          <cell r="J187">
            <v>-85285.7</v>
          </cell>
          <cell r="L187">
            <v>389213.76</v>
          </cell>
          <cell r="M187">
            <v>351866.37</v>
          </cell>
          <cell r="N187">
            <v>768045.64</v>
          </cell>
          <cell r="O187">
            <v>394941.5</v>
          </cell>
          <cell r="P187">
            <v>15132732.25</v>
          </cell>
        </row>
        <row r="188">
          <cell r="A188" t="str">
            <v>Provision for Bad Debt</v>
          </cell>
          <cell r="B188">
            <v>530889</v>
          </cell>
          <cell r="C188">
            <v>357525.21</v>
          </cell>
          <cell r="D188" t="str">
            <v>0</v>
          </cell>
          <cell r="E188">
            <v>-44183.75</v>
          </cell>
          <cell r="F188">
            <v>62500</v>
          </cell>
          <cell r="G188" t="str">
            <v>0</v>
          </cell>
          <cell r="H188" t="str">
            <v>0</v>
          </cell>
          <cell r="I188" t="str">
            <v>0</v>
          </cell>
          <cell r="J188" t="str">
            <v>0</v>
          </cell>
          <cell r="L188">
            <v>58288</v>
          </cell>
          <cell r="M188">
            <v>186369</v>
          </cell>
          <cell r="N188">
            <v>334965</v>
          </cell>
          <cell r="O188">
            <v>71879</v>
          </cell>
          <cell r="P188">
            <v>1558231.46</v>
          </cell>
        </row>
        <row r="189">
          <cell r="A189" t="str">
            <v>Miscellaneous</v>
          </cell>
          <cell r="B189">
            <v>-5549.07</v>
          </cell>
          <cell r="C189">
            <v>89969.56</v>
          </cell>
          <cell r="D189">
            <v>-2543063.66</v>
          </cell>
          <cell r="E189">
            <v>48181.42</v>
          </cell>
          <cell r="F189">
            <v>-4797.63</v>
          </cell>
          <cell r="G189">
            <v>-6660.24</v>
          </cell>
          <cell r="H189" t="str">
            <v>0</v>
          </cell>
          <cell r="I189" t="str">
            <v>0</v>
          </cell>
          <cell r="J189" t="str">
            <v>0</v>
          </cell>
          <cell r="L189">
            <v>-184695.45</v>
          </cell>
          <cell r="M189">
            <v>47979.21</v>
          </cell>
          <cell r="N189">
            <v>51534.74</v>
          </cell>
          <cell r="O189">
            <v>-6691.87</v>
          </cell>
          <cell r="P189">
            <v>-2513792.9900000002</v>
          </cell>
        </row>
      </sheetData>
      <sheetData sheetId="7"/>
      <sheetData sheetId="8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Summary by Plan"/>
      <sheetName val="Summary by Vendor"/>
      <sheetName val="Sheet3"/>
    </sheetNames>
    <sheetDataSet>
      <sheetData sheetId="0" refreshError="1">
        <row r="1">
          <cell r="A1" t="str">
            <v>Benefit</v>
          </cell>
          <cell r="B1" t="str">
            <v>Amount</v>
          </cell>
          <cell r="C1" t="str">
            <v>Paid From</v>
          </cell>
          <cell r="D1" t="str">
            <v>Vendor</v>
          </cell>
          <cell r="E1" t="str">
            <v xml:space="preserve">Type of Payment </v>
          </cell>
          <cell r="F1" t="str">
            <v>Type of Benefit</v>
          </cell>
          <cell r="G1" t="str">
            <v>Charged to</v>
          </cell>
          <cell r="H1" t="str">
            <v>Detail</v>
          </cell>
        </row>
        <row r="2">
          <cell r="A2" t="str">
            <v xml:space="preserve"> Retiree Life</v>
          </cell>
          <cell r="B2">
            <v>17112.48</v>
          </cell>
          <cell r="C2" t="str">
            <v>AP</v>
          </cell>
          <cell r="D2" t="str">
            <v>Metlife</v>
          </cell>
          <cell r="E2" t="str">
            <v>Annual</v>
          </cell>
          <cell r="F2" t="str">
            <v>Retiree</v>
          </cell>
          <cell r="G2" t="str">
            <v>FAS106</v>
          </cell>
          <cell r="H2" t="str">
            <v>Policy from acquired company - UCG</v>
          </cell>
        </row>
        <row r="3">
          <cell r="A3" t="str">
            <v xml:space="preserve"> Retiree Life</v>
          </cell>
          <cell r="B3">
            <v>144211.68</v>
          </cell>
          <cell r="C3" t="str">
            <v>AP</v>
          </cell>
          <cell r="D3" t="str">
            <v>Metlife</v>
          </cell>
          <cell r="E3" t="str">
            <v>Annual</v>
          </cell>
          <cell r="F3" t="str">
            <v>Retiree</v>
          </cell>
          <cell r="G3" t="str">
            <v>FAS106</v>
          </cell>
          <cell r="H3" t="str">
            <v>Policy from acquired company - LGS</v>
          </cell>
        </row>
        <row r="4">
          <cell r="A4" t="str">
            <v xml:space="preserve"> Retiree Life</v>
          </cell>
          <cell r="B4">
            <v>5198.04</v>
          </cell>
          <cell r="C4" t="str">
            <v>AP</v>
          </cell>
          <cell r="D4" t="str">
            <v>Metlife</v>
          </cell>
          <cell r="E4" t="str">
            <v>Annual</v>
          </cell>
          <cell r="F4" t="str">
            <v>Retiree</v>
          </cell>
          <cell r="G4" t="str">
            <v>Welfare Plans</v>
          </cell>
          <cell r="H4" t="str">
            <v>Premium waive for LTD participants</v>
          </cell>
        </row>
        <row r="5">
          <cell r="A5" t="str">
            <v xml:space="preserve"> Retiree Life</v>
          </cell>
          <cell r="B5">
            <v>9165.48</v>
          </cell>
          <cell r="C5" t="str">
            <v>AP</v>
          </cell>
          <cell r="D5" t="str">
            <v>Metlife</v>
          </cell>
          <cell r="E5" t="str">
            <v>Annual</v>
          </cell>
          <cell r="F5" t="str">
            <v>Retiree</v>
          </cell>
          <cell r="G5" t="str">
            <v>Welfare Plans</v>
          </cell>
          <cell r="H5" t="str">
            <v>Premium waive for LTD participants</v>
          </cell>
        </row>
        <row r="6">
          <cell r="A6" t="str">
            <v xml:space="preserve"> Workers' Comp</v>
          </cell>
          <cell r="B6">
            <v>409068</v>
          </cell>
          <cell r="C6" t="str">
            <v>AP</v>
          </cell>
          <cell r="D6" t="str">
            <v>AON / Travelers</v>
          </cell>
          <cell r="E6" t="str">
            <v>Annual</v>
          </cell>
          <cell r="F6" t="str">
            <v>Mandatory</v>
          </cell>
          <cell r="G6" t="str">
            <v>Workers' Comp</v>
          </cell>
          <cell r="H6" t="str">
            <v>$250,000 deductible policy</v>
          </cell>
        </row>
        <row r="7">
          <cell r="A7" t="str">
            <v>Accidental death &amp; dismemberment</v>
          </cell>
          <cell r="B7">
            <v>143763</v>
          </cell>
          <cell r="C7" t="str">
            <v>AP</v>
          </cell>
          <cell r="D7" t="str">
            <v>Metlife</v>
          </cell>
          <cell r="E7" t="str">
            <v>Annual</v>
          </cell>
          <cell r="F7" t="str">
            <v>Employee pay-all</v>
          </cell>
          <cell r="G7" t="str">
            <v>Welfare Plans</v>
          </cell>
          <cell r="H7" t="str">
            <v>Life insurance</v>
          </cell>
        </row>
        <row r="8">
          <cell r="A8" t="str">
            <v xml:space="preserve">Basic Life Insurance </v>
          </cell>
          <cell r="B8">
            <v>705656</v>
          </cell>
          <cell r="C8" t="str">
            <v>AP</v>
          </cell>
          <cell r="D8" t="str">
            <v>Metlife</v>
          </cell>
          <cell r="E8" t="str">
            <v>Annual</v>
          </cell>
          <cell r="F8" t="str">
            <v>Active ee - Co provided</v>
          </cell>
          <cell r="G8" t="str">
            <v>Welfare Plans</v>
          </cell>
          <cell r="H8" t="str">
            <v>Life insurance</v>
          </cell>
        </row>
        <row r="9">
          <cell r="A9" t="str">
            <v>Cancer &amp; Life policies</v>
          </cell>
          <cell r="B9">
            <v>27864</v>
          </cell>
          <cell r="C9" t="str">
            <v>AP</v>
          </cell>
          <cell r="D9" t="str">
            <v>US Able</v>
          </cell>
          <cell r="E9" t="str">
            <v>Annual</v>
          </cell>
          <cell r="F9" t="str">
            <v>Employee pay-all</v>
          </cell>
          <cell r="G9" t="str">
            <v>Welfare Plans</v>
          </cell>
          <cell r="H9" t="str">
            <v>Policy from acquired company - ANG</v>
          </cell>
        </row>
        <row r="10">
          <cell r="A10" t="str">
            <v>Compensation Programs</v>
          </cell>
          <cell r="B10">
            <v>98339</v>
          </cell>
          <cell r="C10" t="str">
            <v>AP</v>
          </cell>
          <cell r="D10" t="str">
            <v>Towers Perrin</v>
          </cell>
          <cell r="E10" t="str">
            <v>Ad hoc</v>
          </cell>
          <cell r="F10" t="str">
            <v>Active ee - Co provided</v>
          </cell>
          <cell r="G10" t="str">
            <v>Compensation</v>
          </cell>
          <cell r="H10" t="str">
            <v>Compensation</v>
          </cell>
        </row>
        <row r="11">
          <cell r="A11" t="str">
            <v xml:space="preserve">Dental Plan Admin </v>
          </cell>
          <cell r="B11">
            <v>166899</v>
          </cell>
          <cell r="C11" t="str">
            <v>AP</v>
          </cell>
          <cell r="D11" t="str">
            <v>Metlife</v>
          </cell>
          <cell r="E11" t="str">
            <v>Annual</v>
          </cell>
          <cell r="F11" t="str">
            <v>Active ee - Co provided</v>
          </cell>
          <cell r="G11" t="str">
            <v>Welfare Plans</v>
          </cell>
          <cell r="H11" t="str">
            <v>Admin fees</v>
          </cell>
        </row>
        <row r="12">
          <cell r="A12" t="str">
            <v>Executive life</v>
          </cell>
          <cell r="B12">
            <v>4425.72</v>
          </cell>
          <cell r="C12" t="str">
            <v>AP</v>
          </cell>
          <cell r="D12" t="str">
            <v>Metlife</v>
          </cell>
          <cell r="E12" t="str">
            <v>Annual</v>
          </cell>
          <cell r="F12" t="str">
            <v>Executive</v>
          </cell>
          <cell r="G12" t="str">
            <v>Welfare Plans</v>
          </cell>
          <cell r="H12" t="str">
            <v>N/A</v>
          </cell>
        </row>
        <row r="13">
          <cell r="A13" t="str">
            <v>FSA admin</v>
          </cell>
          <cell r="B13">
            <v>6432</v>
          </cell>
          <cell r="C13" t="str">
            <v>AP</v>
          </cell>
          <cell r="D13" t="str">
            <v>United Healthcare</v>
          </cell>
          <cell r="E13" t="str">
            <v>Annual</v>
          </cell>
          <cell r="F13" t="str">
            <v>Active ee - Co provided</v>
          </cell>
          <cell r="G13" t="str">
            <v>Welfare Plans</v>
          </cell>
          <cell r="H13" t="str">
            <v>Admin fees</v>
          </cell>
        </row>
        <row r="14">
          <cell r="A14" t="str">
            <v xml:space="preserve">LTD </v>
          </cell>
          <cell r="B14">
            <v>724779.72</v>
          </cell>
          <cell r="C14" t="str">
            <v>AP</v>
          </cell>
          <cell r="D14" t="str">
            <v>Metlife</v>
          </cell>
          <cell r="E14" t="str">
            <v>Annual</v>
          </cell>
          <cell r="F14" t="str">
            <v>Active ee - Co provided</v>
          </cell>
          <cell r="G14" t="str">
            <v>Welfare Plans</v>
          </cell>
          <cell r="H14" t="str">
            <v>Insurance - disability</v>
          </cell>
        </row>
        <row r="15">
          <cell r="A15" t="str">
            <v>Medical Plan - Active Employees</v>
          </cell>
          <cell r="B15">
            <v>465.48</v>
          </cell>
          <cell r="C15" t="str">
            <v>AP</v>
          </cell>
          <cell r="D15" t="str">
            <v>Ameriforms</v>
          </cell>
          <cell r="E15" t="str">
            <v>Ad hoc</v>
          </cell>
          <cell r="F15" t="str">
            <v>Active ee - Co provided</v>
          </cell>
          <cell r="G15" t="str">
            <v>Welfare Plans</v>
          </cell>
          <cell r="H15" t="str">
            <v>N/A</v>
          </cell>
        </row>
        <row r="16">
          <cell r="A16" t="str">
            <v>Medical Plan - Active Employees</v>
          </cell>
          <cell r="B16">
            <v>324.49</v>
          </cell>
          <cell r="C16" t="str">
            <v>AP</v>
          </cell>
          <cell r="D16" t="str">
            <v>National Data Services</v>
          </cell>
          <cell r="E16" t="str">
            <v>Ad hoc</v>
          </cell>
          <cell r="F16" t="str">
            <v>Active ee - Co provided</v>
          </cell>
          <cell r="G16" t="str">
            <v>Welfare Plans</v>
          </cell>
          <cell r="H16" t="str">
            <v>N/A</v>
          </cell>
        </row>
        <row r="17">
          <cell r="A17" t="str">
            <v>Medical Plan - Active Employees</v>
          </cell>
          <cell r="B17">
            <v>10711.34</v>
          </cell>
          <cell r="C17" t="str">
            <v>AP</v>
          </cell>
          <cell r="D17" t="str">
            <v>Sir Speedy</v>
          </cell>
          <cell r="E17" t="str">
            <v>Ad hoc</v>
          </cell>
          <cell r="F17" t="str">
            <v>Active ee - Co provided</v>
          </cell>
          <cell r="G17" t="str">
            <v>Welfare Plans</v>
          </cell>
          <cell r="H17" t="str">
            <v>Annual Enrollment Guides &amp; Cover Letters</v>
          </cell>
        </row>
        <row r="18">
          <cell r="A18" t="str">
            <v>Medical Plan - Active Employees</v>
          </cell>
          <cell r="B18">
            <v>143.21</v>
          </cell>
          <cell r="C18" t="str">
            <v>AP</v>
          </cell>
          <cell r="D18" t="str">
            <v>Sir Speedy</v>
          </cell>
          <cell r="E18" t="str">
            <v>Ad hoc</v>
          </cell>
          <cell r="F18" t="str">
            <v>Active ee - Co provided</v>
          </cell>
          <cell r="G18" t="str">
            <v>Welfare Plans</v>
          </cell>
          <cell r="H18" t="str">
            <v>Women's Health &amp; Cancer Letter</v>
          </cell>
        </row>
        <row r="19">
          <cell r="A19" t="str">
            <v>Medical Plan - Active Employees</v>
          </cell>
          <cell r="B19">
            <v>192.69</v>
          </cell>
          <cell r="C19" t="str">
            <v>AP</v>
          </cell>
          <cell r="D19" t="str">
            <v>Sir Speedy</v>
          </cell>
          <cell r="E19" t="str">
            <v>Ad hoc</v>
          </cell>
          <cell r="F19" t="str">
            <v>Active ee - Co provided</v>
          </cell>
          <cell r="G19" t="str">
            <v>Welfare Plans</v>
          </cell>
          <cell r="H19" t="str">
            <v>Annual Enrollment Retiree Letters</v>
          </cell>
        </row>
        <row r="20">
          <cell r="A20" t="str">
            <v>Medical Plan - Active Employees</v>
          </cell>
          <cell r="B20">
            <v>306.82</v>
          </cell>
          <cell r="C20" t="str">
            <v>AP</v>
          </cell>
          <cell r="D20" t="str">
            <v>Sir Speedy</v>
          </cell>
          <cell r="E20" t="str">
            <v>Ad hoc</v>
          </cell>
          <cell r="F20" t="str">
            <v>Active ee - Co provided</v>
          </cell>
          <cell r="G20" t="str">
            <v>Welfare Plans</v>
          </cell>
          <cell r="H20" t="str">
            <v>Annual Enrollment Printing</v>
          </cell>
        </row>
        <row r="21">
          <cell r="A21" t="str">
            <v>Medical Plan - Active Employees</v>
          </cell>
          <cell r="B21">
            <v>900.9</v>
          </cell>
          <cell r="C21" t="str">
            <v>AP</v>
          </cell>
          <cell r="D21" t="str">
            <v>Sir Speedy</v>
          </cell>
          <cell r="E21" t="str">
            <v>Ad hoc</v>
          </cell>
          <cell r="F21" t="str">
            <v>Active ee - Co provided</v>
          </cell>
          <cell r="G21" t="str">
            <v>Welfare Plans</v>
          </cell>
          <cell r="H21" t="str">
            <v>Annual Enrollment Employee Forms</v>
          </cell>
        </row>
        <row r="22">
          <cell r="A22" t="str">
            <v>Medical Plan - Active Employees</v>
          </cell>
          <cell r="B22">
            <v>1074.3800000000001</v>
          </cell>
          <cell r="C22" t="str">
            <v>AP</v>
          </cell>
          <cell r="D22" t="str">
            <v>Sir Speedy</v>
          </cell>
          <cell r="E22" t="str">
            <v>Ad hoc</v>
          </cell>
          <cell r="F22" t="str">
            <v>Active ee - Co provided</v>
          </cell>
          <cell r="G22" t="str">
            <v>Welfare Plans</v>
          </cell>
          <cell r="H22" t="str">
            <v>Annual Enrollment Confirmations</v>
          </cell>
        </row>
        <row r="23">
          <cell r="A23" t="str">
            <v>Medical Plan - Active Employees</v>
          </cell>
          <cell r="B23">
            <v>448.7</v>
          </cell>
          <cell r="C23" t="str">
            <v>AP</v>
          </cell>
          <cell r="D23" t="str">
            <v>Sir Speedy</v>
          </cell>
          <cell r="E23" t="str">
            <v>Ad hoc</v>
          </cell>
          <cell r="F23" t="str">
            <v>Active ee - Co provided</v>
          </cell>
          <cell r="G23" t="str">
            <v>Welfare Plans</v>
          </cell>
          <cell r="H23" t="str">
            <v>Retiree Guides</v>
          </cell>
        </row>
        <row r="24">
          <cell r="A24" t="str">
            <v>Medical Plan - Active Employees</v>
          </cell>
          <cell r="B24">
            <v>11935</v>
          </cell>
          <cell r="C24" t="str">
            <v>AP</v>
          </cell>
          <cell r="D24" t="str">
            <v>Towers Perrin</v>
          </cell>
          <cell r="E24" t="str">
            <v>Ad hoc</v>
          </cell>
          <cell r="F24" t="str">
            <v>Active ee - Co provided</v>
          </cell>
          <cell r="G24" t="str">
            <v>Welfare Plans</v>
          </cell>
          <cell r="H24" t="str">
            <v>Consulting</v>
          </cell>
        </row>
        <row r="25">
          <cell r="A25" t="str">
            <v>Medical Plan - Active Employees</v>
          </cell>
          <cell r="B25">
            <v>972190</v>
          </cell>
          <cell r="C25" t="str">
            <v>AP</v>
          </cell>
          <cell r="D25" t="str">
            <v>United HealthCare</v>
          </cell>
          <cell r="E25" t="str">
            <v>Annual</v>
          </cell>
          <cell r="F25" t="str">
            <v>Active ee - Co provided</v>
          </cell>
          <cell r="G25" t="str">
            <v>Welfare Plans</v>
          </cell>
          <cell r="H25" t="str">
            <v>N/A</v>
          </cell>
        </row>
        <row r="26">
          <cell r="A26" t="str">
            <v>Optional child life</v>
          </cell>
          <cell r="B26">
            <v>20853</v>
          </cell>
          <cell r="C26" t="str">
            <v>AP</v>
          </cell>
          <cell r="D26" t="str">
            <v>Metlife</v>
          </cell>
          <cell r="E26" t="str">
            <v>Annual</v>
          </cell>
          <cell r="F26" t="str">
            <v>Employee pay-all</v>
          </cell>
          <cell r="G26" t="str">
            <v>Welfare Plans</v>
          </cell>
          <cell r="H26" t="str">
            <v>Life insurance</v>
          </cell>
        </row>
        <row r="27">
          <cell r="A27" t="str">
            <v>Optional employee life</v>
          </cell>
          <cell r="B27">
            <v>578769.30000000005</v>
          </cell>
          <cell r="C27" t="str">
            <v>AP</v>
          </cell>
          <cell r="D27" t="str">
            <v>Metlife</v>
          </cell>
          <cell r="E27" t="str">
            <v>Annual</v>
          </cell>
          <cell r="F27" t="str">
            <v>Employee pay-all</v>
          </cell>
          <cell r="G27" t="str">
            <v>Welfare Plans</v>
          </cell>
          <cell r="H27" t="str">
            <v>Life insurance</v>
          </cell>
        </row>
        <row r="28">
          <cell r="A28" t="str">
            <v>Optional spouse life</v>
          </cell>
          <cell r="B28">
            <v>85008</v>
          </cell>
          <cell r="C28" t="str">
            <v>AP</v>
          </cell>
          <cell r="D28" t="str">
            <v>Metlife</v>
          </cell>
          <cell r="E28" t="str">
            <v>Annual</v>
          </cell>
          <cell r="F28" t="str">
            <v>Employee pay-all</v>
          </cell>
          <cell r="G28" t="str">
            <v>Welfare Plans</v>
          </cell>
          <cell r="H28" t="str">
            <v>Life insurance</v>
          </cell>
        </row>
        <row r="29">
          <cell r="A29" t="str">
            <v>Pension Account Plan</v>
          </cell>
          <cell r="B29">
            <v>176025</v>
          </cell>
          <cell r="C29" t="str">
            <v>MT</v>
          </cell>
          <cell r="D29" t="str">
            <v>Agincourt</v>
          </cell>
          <cell r="E29" t="str">
            <v>Annual</v>
          </cell>
          <cell r="F29" t="str">
            <v>Retiree</v>
          </cell>
          <cell r="G29" t="str">
            <v>Master Trust</v>
          </cell>
          <cell r="H29" t="str">
            <v>Investment Management</v>
          </cell>
        </row>
        <row r="30">
          <cell r="A30" t="str">
            <v>Pension Account Plan</v>
          </cell>
          <cell r="B30">
            <v>153638</v>
          </cell>
          <cell r="C30" t="str">
            <v>MT</v>
          </cell>
          <cell r="D30" t="str">
            <v>Bankers Trust</v>
          </cell>
          <cell r="E30" t="str">
            <v>Annual</v>
          </cell>
          <cell r="F30" t="str">
            <v>Retiree</v>
          </cell>
          <cell r="G30" t="str">
            <v>Master Trust</v>
          </cell>
          <cell r="H30" t="str">
            <v>Administration</v>
          </cell>
        </row>
        <row r="31">
          <cell r="A31" t="str">
            <v>Pension Account Plan</v>
          </cell>
          <cell r="B31">
            <v>290518</v>
          </cell>
          <cell r="C31" t="str">
            <v>MT</v>
          </cell>
          <cell r="D31" t="str">
            <v>Cadence</v>
          </cell>
          <cell r="E31" t="str">
            <v>Annual</v>
          </cell>
          <cell r="F31" t="str">
            <v>Retiree</v>
          </cell>
          <cell r="G31" t="str">
            <v>Master Trust</v>
          </cell>
          <cell r="H31" t="str">
            <v>Investment Management</v>
          </cell>
        </row>
        <row r="32">
          <cell r="A32" t="str">
            <v>Pension Account Plan</v>
          </cell>
          <cell r="B32">
            <v>117912</v>
          </cell>
          <cell r="C32" t="str">
            <v>MT</v>
          </cell>
          <cell r="D32" t="str">
            <v>Davis Selected</v>
          </cell>
          <cell r="E32" t="str">
            <v>Annual</v>
          </cell>
          <cell r="F32" t="str">
            <v>Retiree</v>
          </cell>
          <cell r="G32" t="str">
            <v>Master Trust</v>
          </cell>
          <cell r="H32" t="str">
            <v>Investment Management</v>
          </cell>
        </row>
        <row r="33">
          <cell r="A33" t="str">
            <v>Pension Account Plan</v>
          </cell>
          <cell r="B33">
            <v>4468</v>
          </cell>
          <cell r="C33" t="str">
            <v>MT</v>
          </cell>
          <cell r="D33" t="str">
            <v>Gary Morris</v>
          </cell>
          <cell r="E33" t="str">
            <v>Annual</v>
          </cell>
          <cell r="F33" t="str">
            <v>Retiree</v>
          </cell>
          <cell r="G33" t="str">
            <v>Master Trust</v>
          </cell>
          <cell r="H33" t="str">
            <v>Investment Management</v>
          </cell>
        </row>
        <row r="34">
          <cell r="A34" t="str">
            <v>Pension Account Plan</v>
          </cell>
          <cell r="B34">
            <v>32151</v>
          </cell>
          <cell r="C34" t="str">
            <v>MT</v>
          </cell>
          <cell r="D34" t="str">
            <v>Haynes &amp; Boone</v>
          </cell>
          <cell r="E34" t="str">
            <v>Ad hoc</v>
          </cell>
          <cell r="F34" t="str">
            <v>Retiree</v>
          </cell>
          <cell r="G34" t="str">
            <v>Master Trust</v>
          </cell>
          <cell r="H34" t="str">
            <v>Legal review</v>
          </cell>
        </row>
        <row r="35">
          <cell r="A35" t="str">
            <v>Pension Account Plan</v>
          </cell>
          <cell r="B35">
            <v>75157</v>
          </cell>
          <cell r="C35" t="str">
            <v>MT</v>
          </cell>
          <cell r="D35" t="str">
            <v>LCG</v>
          </cell>
          <cell r="E35" t="str">
            <v>Annual</v>
          </cell>
          <cell r="F35" t="str">
            <v>Retiree</v>
          </cell>
          <cell r="G35" t="str">
            <v>Master Trust</v>
          </cell>
          <cell r="H35" t="str">
            <v>Investment consulting</v>
          </cell>
        </row>
        <row r="36">
          <cell r="A36" t="str">
            <v>Pension Account Plan</v>
          </cell>
          <cell r="B36">
            <v>123364</v>
          </cell>
          <cell r="C36" t="str">
            <v>MT</v>
          </cell>
          <cell r="D36" t="str">
            <v>Montag &amp; Caldwell</v>
          </cell>
          <cell r="E36" t="str">
            <v>Annual</v>
          </cell>
          <cell r="F36" t="str">
            <v>Retiree</v>
          </cell>
          <cell r="G36" t="str">
            <v>Master Trust</v>
          </cell>
          <cell r="H36" t="str">
            <v>Investment Management</v>
          </cell>
        </row>
        <row r="37">
          <cell r="A37" t="str">
            <v>Pension Account Plan</v>
          </cell>
          <cell r="B37">
            <v>206741</v>
          </cell>
          <cell r="C37" t="str">
            <v>MT</v>
          </cell>
          <cell r="D37" t="str">
            <v>Nicholas/Applegate</v>
          </cell>
          <cell r="E37" t="str">
            <v>Annual</v>
          </cell>
          <cell r="F37" t="str">
            <v>Retiree</v>
          </cell>
          <cell r="G37" t="str">
            <v>Master Trust</v>
          </cell>
          <cell r="H37" t="str">
            <v>Investment Management</v>
          </cell>
        </row>
        <row r="38">
          <cell r="A38" t="str">
            <v>Pension Account Plan</v>
          </cell>
          <cell r="B38">
            <v>15426</v>
          </cell>
          <cell r="C38" t="str">
            <v>MT</v>
          </cell>
          <cell r="D38" t="str">
            <v>State Street Global Advisors</v>
          </cell>
          <cell r="E38" t="str">
            <v>Annual</v>
          </cell>
          <cell r="F38" t="str">
            <v>Retiree</v>
          </cell>
          <cell r="G38" t="str">
            <v>Master Trust</v>
          </cell>
          <cell r="H38" t="str">
            <v>Investment Management</v>
          </cell>
        </row>
        <row r="39">
          <cell r="A39" t="str">
            <v>Pension Account Plan</v>
          </cell>
          <cell r="B39">
            <v>13608</v>
          </cell>
          <cell r="C39" t="str">
            <v>MT</v>
          </cell>
          <cell r="D39" t="str">
            <v>Towers Perrin</v>
          </cell>
          <cell r="E39" t="str">
            <v>Ad hoc</v>
          </cell>
          <cell r="F39" t="str">
            <v>Retiree</v>
          </cell>
          <cell r="G39" t="str">
            <v>Master Trust</v>
          </cell>
          <cell r="H39" t="str">
            <v>Benefit Calcs;  Actuarial Valuation</v>
          </cell>
        </row>
        <row r="40">
          <cell r="A40" t="str">
            <v>Pension Account Plan</v>
          </cell>
          <cell r="B40">
            <v>3838.02</v>
          </cell>
          <cell r="C40" t="str">
            <v>MT</v>
          </cell>
          <cell r="D40" t="str">
            <v>Towers Perrin</v>
          </cell>
          <cell r="E40" t="str">
            <v>Annual</v>
          </cell>
          <cell r="F40" t="str">
            <v>Retiree</v>
          </cell>
          <cell r="G40" t="str">
            <v>Master Trust</v>
          </cell>
          <cell r="H40" t="str">
            <v>COLA/ Level Income/ Plan Document Filing</v>
          </cell>
        </row>
        <row r="41">
          <cell r="A41" t="str">
            <v>Pension Account Plan</v>
          </cell>
          <cell r="B41">
            <v>33752</v>
          </cell>
          <cell r="C41" t="str">
            <v>MT</v>
          </cell>
          <cell r="D41" t="str">
            <v>Towers Perrin</v>
          </cell>
          <cell r="E41" t="str">
            <v>Annual</v>
          </cell>
          <cell r="F41" t="str">
            <v>Retiree</v>
          </cell>
          <cell r="G41" t="str">
            <v>Master Trust</v>
          </cell>
          <cell r="H41" t="str">
            <v>PAP Stmts; Calcs; Actuarial Val</v>
          </cell>
        </row>
        <row r="42">
          <cell r="A42" t="str">
            <v>Pension Account Plan</v>
          </cell>
          <cell r="B42">
            <v>45772</v>
          </cell>
          <cell r="C42" t="str">
            <v>MT</v>
          </cell>
          <cell r="D42" t="str">
            <v>Towers Perrin</v>
          </cell>
          <cell r="E42" t="str">
            <v>Annual</v>
          </cell>
          <cell r="F42" t="str">
            <v>Retiree</v>
          </cell>
          <cell r="G42" t="str">
            <v>Master Trust</v>
          </cell>
          <cell r="H42" t="str">
            <v>PAP Stmts; Calcs; Actuarial Val</v>
          </cell>
        </row>
        <row r="43">
          <cell r="A43" t="str">
            <v>Pension Account Plan</v>
          </cell>
          <cell r="B43">
            <v>25777</v>
          </cell>
          <cell r="C43" t="str">
            <v>MT</v>
          </cell>
          <cell r="D43" t="str">
            <v>Towers Perrin</v>
          </cell>
          <cell r="E43" t="str">
            <v>Annual</v>
          </cell>
          <cell r="F43" t="str">
            <v>Retiree</v>
          </cell>
          <cell r="G43" t="str">
            <v>Master Trust</v>
          </cell>
          <cell r="H43" t="str">
            <v>PAP Stmts; Calcs; Actuarial Val</v>
          </cell>
        </row>
        <row r="44">
          <cell r="A44" t="str">
            <v>Pension Account Plan</v>
          </cell>
          <cell r="B44">
            <v>38681</v>
          </cell>
          <cell r="C44" t="str">
            <v>MT</v>
          </cell>
          <cell r="D44" t="str">
            <v>Towers Perrin</v>
          </cell>
          <cell r="E44" t="str">
            <v>Annual</v>
          </cell>
          <cell r="F44" t="str">
            <v>Retiree</v>
          </cell>
          <cell r="G44" t="str">
            <v>Master Trust</v>
          </cell>
          <cell r="H44" t="str">
            <v>PAP Stmts; Calcs; Actuarial Val</v>
          </cell>
        </row>
        <row r="45">
          <cell r="A45" t="str">
            <v>Pension Account Plan</v>
          </cell>
          <cell r="B45">
            <v>47332</v>
          </cell>
          <cell r="C45" t="str">
            <v>MT</v>
          </cell>
          <cell r="D45" t="str">
            <v>Towers Perrin</v>
          </cell>
          <cell r="E45" t="str">
            <v>Annual</v>
          </cell>
          <cell r="F45" t="str">
            <v>Retiree</v>
          </cell>
          <cell r="G45" t="str">
            <v>Master Trust</v>
          </cell>
          <cell r="H45" t="str">
            <v>PAP Stmts; Calcs; Actuarial Val</v>
          </cell>
        </row>
        <row r="46">
          <cell r="A46" t="str">
            <v>Pension Account Plan</v>
          </cell>
          <cell r="B46">
            <v>31646</v>
          </cell>
          <cell r="C46" t="str">
            <v>MT</v>
          </cell>
          <cell r="D46" t="str">
            <v>Towers Perrin</v>
          </cell>
          <cell r="E46" t="str">
            <v>Annual</v>
          </cell>
          <cell r="F46" t="str">
            <v>Retiree</v>
          </cell>
          <cell r="G46" t="str">
            <v>Master Trust</v>
          </cell>
          <cell r="H46" t="str">
            <v>PAP Stmts; Calcs; Actuarial Val</v>
          </cell>
        </row>
        <row r="47">
          <cell r="A47" t="str">
            <v>Pension Account Plan</v>
          </cell>
          <cell r="B47">
            <v>24111</v>
          </cell>
          <cell r="C47" t="str">
            <v>MT</v>
          </cell>
          <cell r="D47" t="str">
            <v>Towers Perrin</v>
          </cell>
          <cell r="E47" t="str">
            <v>Annual</v>
          </cell>
          <cell r="F47" t="str">
            <v>Retiree</v>
          </cell>
          <cell r="G47" t="str">
            <v>Master Trust</v>
          </cell>
          <cell r="H47" t="str">
            <v>PAP Stmts; Calcs; Actuarial Val</v>
          </cell>
        </row>
        <row r="48">
          <cell r="A48" t="str">
            <v>Pension Account Plan</v>
          </cell>
          <cell r="B48">
            <v>2394</v>
          </cell>
          <cell r="C48" t="str">
            <v>MT</v>
          </cell>
          <cell r="D48" t="str">
            <v>Towers Perrin</v>
          </cell>
          <cell r="E48" t="str">
            <v>Annual</v>
          </cell>
          <cell r="F48" t="str">
            <v>Retiree</v>
          </cell>
          <cell r="G48" t="str">
            <v>Master Trust</v>
          </cell>
          <cell r="H48" t="str">
            <v>Actuarial Valuation</v>
          </cell>
        </row>
        <row r="49">
          <cell r="A49" t="str">
            <v>Pension Account Plan</v>
          </cell>
          <cell r="B49">
            <v>36250</v>
          </cell>
          <cell r="C49" t="str">
            <v>MT</v>
          </cell>
          <cell r="D49" t="str">
            <v>Towers Perrin</v>
          </cell>
          <cell r="E49" t="str">
            <v>Ad hoc</v>
          </cell>
          <cell r="F49" t="str">
            <v>Retiree</v>
          </cell>
          <cell r="G49" t="str">
            <v>Master Trust</v>
          </cell>
          <cell r="H49" t="str">
            <v>ANG Statements; Calc; Actuarial Val</v>
          </cell>
        </row>
        <row r="50">
          <cell r="A50" t="str">
            <v>Pension Account Plan</v>
          </cell>
          <cell r="B50">
            <v>458</v>
          </cell>
          <cell r="C50" t="str">
            <v>MT</v>
          </cell>
          <cell r="D50" t="str">
            <v>Towers Perrin</v>
          </cell>
          <cell r="E50" t="str">
            <v>Ad hoc</v>
          </cell>
          <cell r="F50" t="str">
            <v>Retiree</v>
          </cell>
          <cell r="G50" t="str">
            <v>Master Trust</v>
          </cell>
          <cell r="H50" t="str">
            <v>Gaffney Aset Transfer Project</v>
          </cell>
        </row>
        <row r="51">
          <cell r="A51" t="str">
            <v>Retiree Dental Plan</v>
          </cell>
          <cell r="B51">
            <v>20999</v>
          </cell>
          <cell r="C51" t="str">
            <v>AP</v>
          </cell>
          <cell r="D51" t="str">
            <v>Metlife</v>
          </cell>
          <cell r="E51" t="str">
            <v>Annual</v>
          </cell>
          <cell r="F51" t="str">
            <v>Retiree</v>
          </cell>
          <cell r="G51" t="str">
            <v>FAS106</v>
          </cell>
          <cell r="H51" t="str">
            <v>Admin fees</v>
          </cell>
        </row>
        <row r="52">
          <cell r="A52" t="str">
            <v xml:space="preserve">Retiree Medical </v>
          </cell>
          <cell r="B52">
            <v>22228.799999999999</v>
          </cell>
          <cell r="C52" t="str">
            <v>AP</v>
          </cell>
          <cell r="D52" t="str">
            <v>Amsouth</v>
          </cell>
          <cell r="F52" t="str">
            <v>Retiree</v>
          </cell>
          <cell r="G52" t="str">
            <v>FAS106</v>
          </cell>
          <cell r="H52" t="str">
            <v>VEBA Admin (UCG)</v>
          </cell>
        </row>
        <row r="53">
          <cell r="A53" t="str">
            <v xml:space="preserve">Retiree Medical </v>
          </cell>
          <cell r="B53">
            <v>607120</v>
          </cell>
          <cell r="C53" t="str">
            <v>AP</v>
          </cell>
          <cell r="D53" t="str">
            <v>United Healthcare</v>
          </cell>
          <cell r="E53" t="str">
            <v>Annual</v>
          </cell>
          <cell r="F53" t="str">
            <v>Retiree</v>
          </cell>
          <cell r="G53" t="str">
            <v>FAS106</v>
          </cell>
          <cell r="H53" t="str">
            <v>N/A</v>
          </cell>
        </row>
        <row r="54">
          <cell r="A54" t="str">
            <v>Retiree Medical Plan</v>
          </cell>
          <cell r="B54">
            <v>5081.4399999999996</v>
          </cell>
          <cell r="C54" t="str">
            <v>AP</v>
          </cell>
          <cell r="D54" t="str">
            <v>Bankers Trust</v>
          </cell>
          <cell r="E54" t="str">
            <v>Annual</v>
          </cell>
          <cell r="F54" t="str">
            <v>Retiree</v>
          </cell>
          <cell r="G54" t="str">
            <v>FAS106</v>
          </cell>
          <cell r="H54" t="str">
            <v>VEBA Trust Admin</v>
          </cell>
        </row>
        <row r="55">
          <cell r="A55" t="str">
            <v>Retiree Medical Plan</v>
          </cell>
          <cell r="B55">
            <v>9906</v>
          </cell>
          <cell r="C55" t="str">
            <v>AP</v>
          </cell>
          <cell r="D55" t="str">
            <v>Bankers Trust</v>
          </cell>
          <cell r="E55" t="str">
            <v>Annual</v>
          </cell>
          <cell r="F55" t="str">
            <v>Retiree</v>
          </cell>
          <cell r="G55" t="str">
            <v>FAS106</v>
          </cell>
          <cell r="H55" t="str">
            <v>Admin of medical plan contributions</v>
          </cell>
        </row>
        <row r="56">
          <cell r="A56" t="str">
            <v>Retiree Medical Plan</v>
          </cell>
          <cell r="B56">
            <v>9600</v>
          </cell>
          <cell r="C56" t="str">
            <v>AP</v>
          </cell>
          <cell r="D56" t="str">
            <v>Bankers Trust</v>
          </cell>
          <cell r="E56" t="str">
            <v>Annual</v>
          </cell>
          <cell r="F56" t="str">
            <v>Retiree</v>
          </cell>
          <cell r="G56" t="str">
            <v>FAS106</v>
          </cell>
          <cell r="H56" t="str">
            <v>Admin fees</v>
          </cell>
        </row>
        <row r="57">
          <cell r="A57" t="str">
            <v>Retiree Medical Plan</v>
          </cell>
          <cell r="B57">
            <v>11008</v>
          </cell>
          <cell r="C57" t="str">
            <v>AP</v>
          </cell>
          <cell r="D57" t="str">
            <v>Haynes &amp; Boone</v>
          </cell>
          <cell r="E57" t="str">
            <v>Ad hoc</v>
          </cell>
          <cell r="F57" t="str">
            <v>Retiree</v>
          </cell>
          <cell r="G57" t="str">
            <v>FAS106</v>
          </cell>
          <cell r="H57" t="str">
            <v>Legal review</v>
          </cell>
        </row>
        <row r="58">
          <cell r="A58" t="str">
            <v>Retiree Medical Plan</v>
          </cell>
          <cell r="B58">
            <v>96623</v>
          </cell>
          <cell r="C58" t="str">
            <v>AP</v>
          </cell>
          <cell r="D58" t="str">
            <v>Towers Perrin</v>
          </cell>
          <cell r="E58" t="str">
            <v>Ad hoc</v>
          </cell>
          <cell r="F58" t="str">
            <v>Retiree</v>
          </cell>
          <cell r="G58" t="str">
            <v>FAS106</v>
          </cell>
          <cell r="H58" t="str">
            <v>Consulting</v>
          </cell>
        </row>
        <row r="59">
          <cell r="A59" t="str">
            <v>RSP</v>
          </cell>
          <cell r="B59">
            <v>27411.85</v>
          </cell>
          <cell r="C59" t="str">
            <v>AP</v>
          </cell>
          <cell r="D59" t="str">
            <v>Haynes &amp; Boone</v>
          </cell>
          <cell r="E59" t="str">
            <v>Ad hoc</v>
          </cell>
          <cell r="F59" t="str">
            <v>Active ee - Co provided</v>
          </cell>
          <cell r="G59" t="str">
            <v>RSP</v>
          </cell>
          <cell r="H59" t="str">
            <v>Legal review</v>
          </cell>
        </row>
        <row r="60">
          <cell r="A60" t="str">
            <v>RSP</v>
          </cell>
          <cell r="B60">
            <v>5524</v>
          </cell>
          <cell r="C60" t="str">
            <v>AP</v>
          </cell>
          <cell r="D60" t="str">
            <v>LCG</v>
          </cell>
          <cell r="E60" t="str">
            <v>Annual</v>
          </cell>
          <cell r="F60" t="str">
            <v>Active ee - Co provided</v>
          </cell>
          <cell r="G60" t="str">
            <v>RSP</v>
          </cell>
          <cell r="H60" t="str">
            <v>Investment Consulting</v>
          </cell>
        </row>
        <row r="61">
          <cell r="A61" t="str">
            <v>RSP</v>
          </cell>
          <cell r="B61">
            <v>6085</v>
          </cell>
          <cell r="C61" t="str">
            <v>AP</v>
          </cell>
          <cell r="D61" t="str">
            <v>LCG</v>
          </cell>
          <cell r="E61" t="str">
            <v>Annual</v>
          </cell>
          <cell r="F61" t="str">
            <v>Active ee - Co provided</v>
          </cell>
          <cell r="G61" t="str">
            <v>RSP</v>
          </cell>
          <cell r="H61" t="str">
            <v>Investment Consulting</v>
          </cell>
        </row>
        <row r="62">
          <cell r="A62" t="str">
            <v>RSP</v>
          </cell>
          <cell r="B62">
            <v>6375</v>
          </cell>
          <cell r="C62" t="str">
            <v>AP</v>
          </cell>
          <cell r="D62" t="str">
            <v>LCG</v>
          </cell>
          <cell r="E62" t="str">
            <v>Annual</v>
          </cell>
          <cell r="F62" t="str">
            <v>Active ee - Co provided</v>
          </cell>
          <cell r="G62" t="str">
            <v>RSP</v>
          </cell>
          <cell r="H62" t="str">
            <v>Investment Consulting</v>
          </cell>
        </row>
        <row r="63">
          <cell r="A63" t="str">
            <v>RSP</v>
          </cell>
          <cell r="B63">
            <v>6457</v>
          </cell>
          <cell r="C63" t="str">
            <v>AP</v>
          </cell>
          <cell r="D63" t="str">
            <v>LCG</v>
          </cell>
          <cell r="E63" t="str">
            <v>Annual</v>
          </cell>
          <cell r="F63" t="str">
            <v>Active ee - Co provided</v>
          </cell>
          <cell r="G63" t="str">
            <v>RSP</v>
          </cell>
          <cell r="H63" t="str">
            <v>Investment Consulting</v>
          </cell>
        </row>
        <row r="64">
          <cell r="A64" t="str">
            <v>RSP</v>
          </cell>
          <cell r="B64">
            <v>30478.5</v>
          </cell>
          <cell r="C64" t="str">
            <v>AP</v>
          </cell>
          <cell r="D64" t="str">
            <v>T. Rowe Price</v>
          </cell>
          <cell r="E64" t="str">
            <v>Annual</v>
          </cell>
          <cell r="F64" t="str">
            <v>Active ee - Co provided</v>
          </cell>
          <cell r="G64" t="str">
            <v>RSP</v>
          </cell>
          <cell r="H64" t="str">
            <v>Administration</v>
          </cell>
        </row>
        <row r="65">
          <cell r="A65" t="str">
            <v>RSP</v>
          </cell>
          <cell r="B65">
            <v>30231.45</v>
          </cell>
          <cell r="C65" t="str">
            <v>AP</v>
          </cell>
          <cell r="D65" t="str">
            <v>T. Rowe Price</v>
          </cell>
          <cell r="E65" t="str">
            <v>Annual</v>
          </cell>
          <cell r="F65" t="str">
            <v>Active ee - Co provided</v>
          </cell>
          <cell r="G65" t="str">
            <v>RSP</v>
          </cell>
          <cell r="H65" t="str">
            <v>Administration</v>
          </cell>
        </row>
        <row r="66">
          <cell r="A66" t="str">
            <v>RSP</v>
          </cell>
          <cell r="B66">
            <v>34999.83</v>
          </cell>
          <cell r="C66" t="str">
            <v>AP</v>
          </cell>
          <cell r="D66" t="str">
            <v>T. Rowe Price</v>
          </cell>
          <cell r="E66" t="str">
            <v>Annual</v>
          </cell>
          <cell r="F66" t="str">
            <v>Active ee - Co provided</v>
          </cell>
          <cell r="G66" t="str">
            <v>RSP</v>
          </cell>
          <cell r="H66" t="str">
            <v>Administration</v>
          </cell>
        </row>
        <row r="67">
          <cell r="A67" t="str">
            <v>RSP</v>
          </cell>
          <cell r="B67">
            <v>34819.65</v>
          </cell>
          <cell r="C67" t="str">
            <v>AP</v>
          </cell>
          <cell r="D67" t="str">
            <v>T. Rowe Price</v>
          </cell>
          <cell r="E67" t="str">
            <v>Annual</v>
          </cell>
          <cell r="F67" t="str">
            <v>Active ee - Co provided</v>
          </cell>
          <cell r="G67" t="str">
            <v>RSP</v>
          </cell>
          <cell r="H67" t="str">
            <v>Administration</v>
          </cell>
        </row>
        <row r="68">
          <cell r="A68" t="str">
            <v>Service Awards</v>
          </cell>
          <cell r="B68">
            <v>430296</v>
          </cell>
          <cell r="C68" t="str">
            <v>AP</v>
          </cell>
          <cell r="D68" t="str">
            <v>Michael C. Fina</v>
          </cell>
          <cell r="E68" t="str">
            <v>Annual</v>
          </cell>
          <cell r="F68" t="str">
            <v>Active ee - Co provided</v>
          </cell>
          <cell r="G68" t="str">
            <v>Misc. Employee Welfare</v>
          </cell>
          <cell r="H68" t="str">
            <v>Awards</v>
          </cell>
        </row>
        <row r="69">
          <cell r="A69" t="str">
            <v>Short-term disability &amp; FMLA admin</v>
          </cell>
          <cell r="B69">
            <v>151084.07999999999</v>
          </cell>
          <cell r="C69" t="str">
            <v>AP</v>
          </cell>
          <cell r="D69" t="str">
            <v>Metlife</v>
          </cell>
          <cell r="E69" t="str">
            <v>Annual</v>
          </cell>
          <cell r="F69" t="str">
            <v>Active ee - Co provided</v>
          </cell>
          <cell r="G69" t="str">
            <v>Welfare Plans</v>
          </cell>
          <cell r="H69" t="str">
            <v>Admin fees</v>
          </cell>
        </row>
        <row r="70">
          <cell r="A70" t="str">
            <v>Universal Life</v>
          </cell>
          <cell r="B70">
            <v>10559.28</v>
          </cell>
          <cell r="C70" t="str">
            <v>AP</v>
          </cell>
          <cell r="D70" t="str">
            <v>AFLAC</v>
          </cell>
          <cell r="E70" t="str">
            <v>Annual</v>
          </cell>
          <cell r="F70" t="str">
            <v>Employee pay-all</v>
          </cell>
          <cell r="G70" t="str">
            <v>Welfare Plans</v>
          </cell>
          <cell r="H70" t="str">
            <v>Policy from acquired company - ANG</v>
          </cell>
        </row>
        <row r="71">
          <cell r="A71" t="str">
            <v>Universal Life</v>
          </cell>
          <cell r="B71">
            <v>9896.16</v>
          </cell>
          <cell r="C71" t="str">
            <v>AP</v>
          </cell>
          <cell r="D71" t="str">
            <v>Colonial</v>
          </cell>
          <cell r="E71" t="str">
            <v>Annual</v>
          </cell>
          <cell r="F71" t="str">
            <v>Employee pay-all</v>
          </cell>
          <cell r="G71" t="str">
            <v>Welfare Plans</v>
          </cell>
          <cell r="H71" t="str">
            <v>Life insurance</v>
          </cell>
        </row>
        <row r="72">
          <cell r="A72" t="str">
            <v>Universal Life</v>
          </cell>
          <cell r="B72">
            <v>25488</v>
          </cell>
          <cell r="C72" t="str">
            <v>AP</v>
          </cell>
          <cell r="D72" t="str">
            <v>Provident</v>
          </cell>
          <cell r="E72" t="str">
            <v>Annual</v>
          </cell>
          <cell r="F72" t="str">
            <v>Employee pay-all</v>
          </cell>
          <cell r="G72" t="str">
            <v>Welfare Plans</v>
          </cell>
          <cell r="H72" t="str">
            <v>Life insurance</v>
          </cell>
        </row>
        <row r="73">
          <cell r="A73" t="str">
            <v xml:space="preserve">Universal Life </v>
          </cell>
          <cell r="B73">
            <v>870.96</v>
          </cell>
          <cell r="C73" t="str">
            <v>AP</v>
          </cell>
          <cell r="D73" t="str">
            <v>Reliastar</v>
          </cell>
          <cell r="E73" t="str">
            <v>Annual</v>
          </cell>
          <cell r="F73" t="str">
            <v>Employee pay-all</v>
          </cell>
          <cell r="G73" t="str">
            <v>Welfare Plans</v>
          </cell>
          <cell r="H73" t="str">
            <v>Life insurance</v>
          </cell>
        </row>
        <row r="74">
          <cell r="A74" t="str">
            <v>Vision Plan</v>
          </cell>
          <cell r="B74">
            <v>277392</v>
          </cell>
          <cell r="C74" t="str">
            <v>AP</v>
          </cell>
          <cell r="D74" t="str">
            <v>Superior Vision</v>
          </cell>
          <cell r="E74" t="str">
            <v>Annual</v>
          </cell>
          <cell r="F74" t="str">
            <v>Employee pay-all</v>
          </cell>
          <cell r="G74" t="str">
            <v>Welfare Plans</v>
          </cell>
          <cell r="H74" t="str">
            <v>N/A</v>
          </cell>
        </row>
      </sheetData>
      <sheetData sheetId="1"/>
      <sheetData sheetId="2"/>
      <sheetData sheetId="3" refreshError="1">
        <row r="1">
          <cell r="A1" t="str">
            <v>Month / Year</v>
          </cell>
          <cell r="B1">
            <v>36495</v>
          </cell>
          <cell r="C1">
            <v>36526</v>
          </cell>
          <cell r="D1">
            <v>36557</v>
          </cell>
          <cell r="E1">
            <v>36586</v>
          </cell>
          <cell r="F1">
            <v>36617</v>
          </cell>
          <cell r="G1">
            <v>36647</v>
          </cell>
          <cell r="H1">
            <v>36678</v>
          </cell>
          <cell r="I1">
            <v>36708</v>
          </cell>
          <cell r="J1">
            <v>36739</v>
          </cell>
          <cell r="K1">
            <v>36770</v>
          </cell>
          <cell r="L1">
            <v>36800</v>
          </cell>
          <cell r="M1">
            <v>36831</v>
          </cell>
          <cell r="N1">
            <v>36861</v>
          </cell>
          <cell r="O1">
            <v>36892</v>
          </cell>
          <cell r="P1">
            <v>36923</v>
          </cell>
          <cell r="Q1">
            <v>36951</v>
          </cell>
          <cell r="R1">
            <v>36982</v>
          </cell>
          <cell r="S1">
            <v>37012</v>
          </cell>
          <cell r="T1">
            <v>37043</v>
          </cell>
          <cell r="U1">
            <v>37073</v>
          </cell>
          <cell r="V1">
            <v>37104</v>
          </cell>
          <cell r="W1">
            <v>37135</v>
          </cell>
          <cell r="X1">
            <v>37165</v>
          </cell>
          <cell r="Y1">
            <v>37196</v>
          </cell>
          <cell r="Z1">
            <v>37226</v>
          </cell>
          <cell r="AA1">
            <v>37257</v>
          </cell>
          <cell r="AB1">
            <v>37288</v>
          </cell>
          <cell r="AC1">
            <v>37317</v>
          </cell>
          <cell r="AD1">
            <v>37347</v>
          </cell>
          <cell r="AE1">
            <v>37377</v>
          </cell>
          <cell r="AF1">
            <v>37408</v>
          </cell>
          <cell r="AG1">
            <v>37438</v>
          </cell>
          <cell r="AH1">
            <v>37469</v>
          </cell>
          <cell r="AI1">
            <v>37500</v>
          </cell>
          <cell r="AJ1">
            <v>37530</v>
          </cell>
          <cell r="AK1">
            <v>37561</v>
          </cell>
          <cell r="AL1">
            <v>37591</v>
          </cell>
          <cell r="AM1">
            <v>37653</v>
          </cell>
          <cell r="AN1">
            <v>37681</v>
          </cell>
          <cell r="AO1">
            <v>37712</v>
          </cell>
          <cell r="AP1">
            <v>37742</v>
          </cell>
          <cell r="AQ1">
            <v>37773</v>
          </cell>
          <cell r="AR1">
            <v>37803</v>
          </cell>
          <cell r="AS1">
            <v>37834</v>
          </cell>
          <cell r="AT1">
            <v>37867</v>
          </cell>
          <cell r="AU1">
            <v>37900</v>
          </cell>
          <cell r="AV1">
            <v>37933</v>
          </cell>
          <cell r="AW1">
            <v>37966</v>
          </cell>
          <cell r="AX1">
            <v>37987</v>
          </cell>
          <cell r="AY1">
            <v>38018</v>
          </cell>
        </row>
        <row r="2">
          <cell r="A2" t="str">
            <v>Claims</v>
          </cell>
          <cell r="B2">
            <v>1072719.3333333333</v>
          </cell>
          <cell r="C2">
            <v>1098943.3333333333</v>
          </cell>
          <cell r="D2">
            <v>859619.33333333337</v>
          </cell>
          <cell r="E2">
            <v>1101909.3333333333</v>
          </cell>
          <cell r="F2">
            <v>897987.33333333337</v>
          </cell>
          <cell r="G2">
            <v>1028431.3333333334</v>
          </cell>
          <cell r="H2">
            <v>1497810.3333333333</v>
          </cell>
          <cell r="I2">
            <v>1246034</v>
          </cell>
          <cell r="J2">
            <v>1489841</v>
          </cell>
          <cell r="K2">
            <v>1015209</v>
          </cell>
          <cell r="L2">
            <v>1372042</v>
          </cell>
          <cell r="M2">
            <v>1084736</v>
          </cell>
          <cell r="N2">
            <v>1330007</v>
          </cell>
          <cell r="O2">
            <v>1117234</v>
          </cell>
          <cell r="P2" t="e">
            <v>#REF!</v>
          </cell>
          <cell r="Q2" t="e">
            <v>#REF!</v>
          </cell>
          <cell r="R2" t="e">
            <v>#REF!</v>
          </cell>
          <cell r="S2" t="e">
            <v>#REF!</v>
          </cell>
          <cell r="T2" t="e">
            <v>#REF!</v>
          </cell>
          <cell r="U2" t="e">
            <v>#REF!</v>
          </cell>
          <cell r="V2" t="e">
            <v>#REF!</v>
          </cell>
          <cell r="W2" t="e">
            <v>#REF!</v>
          </cell>
          <cell r="X2" t="e">
            <v>#REF!</v>
          </cell>
          <cell r="Y2" t="e">
            <v>#REF!</v>
          </cell>
          <cell r="Z2" t="e">
            <v>#REF!</v>
          </cell>
          <cell r="AA2" t="e">
            <v>#REF!</v>
          </cell>
          <cell r="AB2" t="e">
            <v>#REF!</v>
          </cell>
          <cell r="AC2" t="e">
            <v>#REF!</v>
          </cell>
          <cell r="AD2" t="e">
            <v>#REF!</v>
          </cell>
          <cell r="AE2" t="e">
            <v>#REF!</v>
          </cell>
          <cell r="AF2" t="e">
            <v>#REF!</v>
          </cell>
          <cell r="AG2" t="e">
            <v>#REF!</v>
          </cell>
          <cell r="AH2" t="e">
            <v>#REF!</v>
          </cell>
          <cell r="AI2" t="e">
            <v>#REF!</v>
          </cell>
          <cell r="AJ2" t="e">
            <v>#REF!</v>
          </cell>
          <cell r="AK2" t="e">
            <v>#REF!</v>
          </cell>
          <cell r="AL2" t="e">
            <v>#REF!</v>
          </cell>
          <cell r="AM2" t="e">
            <v>#REF!</v>
          </cell>
          <cell r="AN2" t="e">
            <v>#REF!</v>
          </cell>
          <cell r="AO2" t="e">
            <v>#REF!</v>
          </cell>
          <cell r="AP2" t="e">
            <v>#REF!</v>
          </cell>
          <cell r="AQ2" t="e">
            <v>#REF!</v>
          </cell>
          <cell r="AR2">
            <v>1997182</v>
          </cell>
          <cell r="AS2">
            <v>2307216</v>
          </cell>
          <cell r="AT2" t="e">
            <v>#REF!</v>
          </cell>
          <cell r="AU2" t="e">
            <v>#REF!</v>
          </cell>
          <cell r="AV2" t="e">
            <v>#REF!</v>
          </cell>
          <cell r="AW2" t="e">
            <v>#REF!</v>
          </cell>
          <cell r="AX2" t="e">
            <v>#REF!</v>
          </cell>
          <cell r="AY2" t="e">
            <v>#REF!</v>
          </cell>
        </row>
        <row r="3">
          <cell r="A3" t="str">
            <v>Membership</v>
          </cell>
          <cell r="B3" t="e">
            <v>#REF!</v>
          </cell>
          <cell r="C3" t="e">
            <v>#REF!</v>
          </cell>
          <cell r="D3" t="e">
            <v>#REF!</v>
          </cell>
          <cell r="E3" t="e">
            <v>#REF!</v>
          </cell>
          <cell r="F3" t="e">
            <v>#REF!</v>
          </cell>
          <cell r="G3" t="e">
            <v>#REF!</v>
          </cell>
          <cell r="H3" t="e">
            <v>#REF!</v>
          </cell>
          <cell r="I3" t="e">
            <v>#REF!</v>
          </cell>
          <cell r="J3" t="e">
            <v>#REF!</v>
          </cell>
          <cell r="K3" t="e">
            <v>#REF!</v>
          </cell>
          <cell r="L3" t="e">
            <v>#REF!</v>
          </cell>
          <cell r="M3" t="e">
            <v>#REF!</v>
          </cell>
          <cell r="N3" t="e">
            <v>#REF!</v>
          </cell>
          <cell r="O3" t="e">
            <v>#REF!</v>
          </cell>
          <cell r="P3" t="e">
            <v>#REF!</v>
          </cell>
          <cell r="Q3" t="e">
            <v>#REF!</v>
          </cell>
          <cell r="R3" t="e">
            <v>#REF!</v>
          </cell>
          <cell r="S3" t="e">
            <v>#REF!</v>
          </cell>
          <cell r="T3" t="e">
            <v>#REF!</v>
          </cell>
          <cell r="U3" t="e">
            <v>#REF!</v>
          </cell>
          <cell r="V3" t="e">
            <v>#REF!</v>
          </cell>
          <cell r="W3" t="e">
            <v>#REF!</v>
          </cell>
          <cell r="X3" t="e">
            <v>#REF!</v>
          </cell>
          <cell r="Y3" t="e">
            <v>#REF!</v>
          </cell>
          <cell r="Z3" t="e">
            <v>#REF!</v>
          </cell>
          <cell r="AA3" t="e">
            <v>#REF!</v>
          </cell>
          <cell r="AB3" t="e">
            <v>#REF!</v>
          </cell>
          <cell r="AC3" t="e">
            <v>#REF!</v>
          </cell>
          <cell r="AD3" t="e">
            <v>#REF!</v>
          </cell>
          <cell r="AE3" t="e">
            <v>#REF!</v>
          </cell>
          <cell r="AF3" t="e">
            <v>#REF!</v>
          </cell>
          <cell r="AG3" t="e">
            <v>#REF!</v>
          </cell>
          <cell r="AH3" t="e">
            <v>#REF!</v>
          </cell>
          <cell r="AI3" t="e">
            <v>#REF!</v>
          </cell>
          <cell r="AJ3" t="e">
            <v>#REF!</v>
          </cell>
          <cell r="AK3" t="e">
            <v>#REF!</v>
          </cell>
          <cell r="AL3" t="e">
            <v>#REF!</v>
          </cell>
          <cell r="AM3" t="e">
            <v>#REF!</v>
          </cell>
          <cell r="AN3" t="e">
            <v>#REF!</v>
          </cell>
          <cell r="AO3" t="e">
            <v>#REF!</v>
          </cell>
          <cell r="AP3" t="e">
            <v>#REF!</v>
          </cell>
          <cell r="AQ3" t="e">
            <v>#REF!</v>
          </cell>
          <cell r="AR3">
            <v>4181</v>
          </cell>
          <cell r="AS3">
            <v>4194</v>
          </cell>
          <cell r="AT3" t="e">
            <v>#REF!</v>
          </cell>
          <cell r="AU3" t="e">
            <v>#REF!</v>
          </cell>
          <cell r="AV3" t="e">
            <v>#REF!</v>
          </cell>
          <cell r="AW3" t="e">
            <v>#REF!</v>
          </cell>
          <cell r="AX3" t="e">
            <v>#REF!</v>
          </cell>
          <cell r="AY3" t="e">
            <v>#REF!</v>
          </cell>
        </row>
        <row r="5">
          <cell r="A5" t="str">
            <v>Active Employee</v>
          </cell>
        </row>
        <row r="6">
          <cell r="A6" t="str">
            <v>Claims</v>
          </cell>
          <cell r="B6">
            <v>843699</v>
          </cell>
          <cell r="C6">
            <v>756207</v>
          </cell>
          <cell r="D6">
            <v>709029</v>
          </cell>
          <cell r="E6">
            <v>834666</v>
          </cell>
          <cell r="F6">
            <v>699455</v>
          </cell>
          <cell r="G6">
            <v>797060</v>
          </cell>
          <cell r="H6">
            <v>1097664</v>
          </cell>
          <cell r="I6">
            <v>916698</v>
          </cell>
          <cell r="J6">
            <v>1204008</v>
          </cell>
          <cell r="K6">
            <v>714756</v>
          </cell>
          <cell r="L6">
            <v>913026</v>
          </cell>
          <cell r="M6">
            <v>751603</v>
          </cell>
          <cell r="N6">
            <v>886542</v>
          </cell>
          <cell r="O6">
            <v>689247</v>
          </cell>
          <cell r="P6">
            <v>715759</v>
          </cell>
          <cell r="Q6">
            <v>715680</v>
          </cell>
          <cell r="R6">
            <v>746361</v>
          </cell>
          <cell r="S6">
            <v>706785</v>
          </cell>
          <cell r="T6">
            <v>651245</v>
          </cell>
          <cell r="U6">
            <v>828146</v>
          </cell>
          <cell r="V6">
            <v>999706</v>
          </cell>
          <cell r="W6">
            <v>758566</v>
          </cell>
          <cell r="X6">
            <v>988951</v>
          </cell>
          <cell r="Y6">
            <v>1273842</v>
          </cell>
          <cell r="Z6">
            <v>1297368</v>
          </cell>
          <cell r="AA6">
            <v>1505945</v>
          </cell>
          <cell r="AB6">
            <v>1044323</v>
          </cell>
          <cell r="AC6">
            <v>992214</v>
          </cell>
          <cell r="AD6">
            <v>905294</v>
          </cell>
          <cell r="AE6">
            <v>1352681</v>
          </cell>
          <cell r="AF6">
            <v>890337</v>
          </cell>
          <cell r="AG6">
            <v>1156250</v>
          </cell>
          <cell r="AH6">
            <v>1211240</v>
          </cell>
          <cell r="AI6">
            <v>1196656</v>
          </cell>
          <cell r="AJ6">
            <v>1425896</v>
          </cell>
          <cell r="AK6">
            <v>885110</v>
          </cell>
          <cell r="AL6">
            <v>1284168</v>
          </cell>
          <cell r="AM6">
            <v>952247</v>
          </cell>
          <cell r="AN6">
            <v>1236110</v>
          </cell>
          <cell r="AO6">
            <v>1125447.56</v>
          </cell>
          <cell r="AP6">
            <v>1267270</v>
          </cell>
          <cell r="AQ6">
            <v>1324626</v>
          </cell>
          <cell r="AR6">
            <v>1455523</v>
          </cell>
          <cell r="AS6">
            <v>1599224</v>
          </cell>
          <cell r="AT6">
            <v>1090110</v>
          </cell>
          <cell r="AU6">
            <v>2031007</v>
          </cell>
          <cell r="AV6">
            <v>942671</v>
          </cell>
          <cell r="AW6">
            <v>1536537</v>
          </cell>
          <cell r="AX6">
            <v>1535333</v>
          </cell>
          <cell r="AY6">
            <v>1441122</v>
          </cell>
        </row>
        <row r="7">
          <cell r="A7" t="str">
            <v>Membership</v>
          </cell>
          <cell r="B7">
            <v>2035</v>
          </cell>
          <cell r="C7">
            <v>1977</v>
          </cell>
          <cell r="D7">
            <v>1964</v>
          </cell>
          <cell r="E7">
            <v>1957</v>
          </cell>
          <cell r="F7">
            <v>1933</v>
          </cell>
          <cell r="G7">
            <v>1917</v>
          </cell>
          <cell r="H7">
            <v>1986</v>
          </cell>
          <cell r="I7">
            <v>1987</v>
          </cell>
          <cell r="J7">
            <v>1850</v>
          </cell>
          <cell r="K7">
            <v>1849</v>
          </cell>
          <cell r="L7">
            <v>1864</v>
          </cell>
          <cell r="M7">
            <v>1884</v>
          </cell>
          <cell r="N7">
            <v>1894</v>
          </cell>
          <cell r="O7">
            <v>1897</v>
          </cell>
          <cell r="P7">
            <v>1905</v>
          </cell>
          <cell r="Q7">
            <v>1754</v>
          </cell>
          <cell r="R7">
            <v>1772</v>
          </cell>
          <cell r="S7">
            <v>1782</v>
          </cell>
          <cell r="T7">
            <v>1775</v>
          </cell>
          <cell r="U7">
            <v>2192</v>
          </cell>
          <cell r="V7">
            <v>2155</v>
          </cell>
          <cell r="W7">
            <v>2143</v>
          </cell>
          <cell r="X7">
            <v>2174</v>
          </cell>
          <cell r="Y7">
            <v>2149</v>
          </cell>
          <cell r="Z7">
            <v>2160</v>
          </cell>
          <cell r="AA7">
            <v>2156</v>
          </cell>
          <cell r="AB7">
            <v>2130</v>
          </cell>
          <cell r="AC7">
            <v>2136</v>
          </cell>
          <cell r="AD7">
            <v>2138</v>
          </cell>
          <cell r="AE7">
            <v>2137</v>
          </cell>
          <cell r="AF7">
            <v>2128</v>
          </cell>
          <cell r="AG7">
            <v>2126</v>
          </cell>
          <cell r="AH7">
            <v>2124</v>
          </cell>
          <cell r="AI7">
            <v>2121</v>
          </cell>
          <cell r="AJ7">
            <v>2126</v>
          </cell>
          <cell r="AK7">
            <v>2123</v>
          </cell>
          <cell r="AL7">
            <v>2127</v>
          </cell>
          <cell r="AM7">
            <v>2735</v>
          </cell>
          <cell r="AN7">
            <v>2745</v>
          </cell>
          <cell r="AO7">
            <v>2742</v>
          </cell>
          <cell r="AP7">
            <v>2713</v>
          </cell>
          <cell r="AQ7">
            <v>2694</v>
          </cell>
          <cell r="AR7">
            <v>2680</v>
          </cell>
          <cell r="AS7">
            <v>2680</v>
          </cell>
          <cell r="AT7">
            <v>2666</v>
          </cell>
          <cell r="AU7">
            <v>2641</v>
          </cell>
          <cell r="AV7">
            <v>2677</v>
          </cell>
          <cell r="AW7">
            <v>2675</v>
          </cell>
          <cell r="AX7">
            <v>2687</v>
          </cell>
          <cell r="AY7">
            <v>2688</v>
          </cell>
        </row>
        <row r="8">
          <cell r="A8" t="str">
            <v>Average Active Employees</v>
          </cell>
          <cell r="B8">
            <v>4458.2789604495356</v>
          </cell>
          <cell r="C8">
            <v>4716.528464541314</v>
          </cell>
          <cell r="D8">
            <v>4836.0915619389589</v>
          </cell>
          <cell r="E8">
            <v>4680.5881156708838</v>
          </cell>
          <cell r="F8">
            <v>4619.9284226008085</v>
          </cell>
          <cell r="G8">
            <v>4613.2843946298808</v>
          </cell>
          <cell r="H8">
            <v>4799.1408067310076</v>
          </cell>
          <cell r="I8">
            <v>4891.1497512437809</v>
          </cell>
          <cell r="J8">
            <v>5144.659216013345</v>
          </cell>
          <cell r="K8">
            <v>5145.504076257369</v>
          </cell>
          <cell r="L8">
            <v>5242.0851491786789</v>
          </cell>
          <cell r="M8">
            <v>5187.2340820807294</v>
          </cell>
          <cell r="N8">
            <v>5249.9496999872335</v>
          </cell>
          <cell r="O8">
            <v>5251.2874035989717</v>
          </cell>
          <cell r="P8">
            <v>5285.7737361548079</v>
          </cell>
          <cell r="Q8">
            <v>5256.1779550776173</v>
          </cell>
          <cell r="R8">
            <v>5298.9664955182316</v>
          </cell>
          <cell r="S8">
            <v>5265.346944117262</v>
          </cell>
          <cell r="T8">
            <v>5076.6073943661977</v>
          </cell>
          <cell r="U8">
            <v>5065.7341194201872</v>
          </cell>
          <cell r="V8">
            <v>4986.9011773100247</v>
          </cell>
          <cell r="W8">
            <v>5057.9386845540903</v>
          </cell>
          <cell r="X8">
            <v>5052.3281291819076</v>
          </cell>
          <cell r="Y8">
            <v>5260.307177749417</v>
          </cell>
          <cell r="Z8">
            <v>5407.3020810705129</v>
          </cell>
          <cell r="AA8">
            <v>5755.5728554893467</v>
          </cell>
          <cell r="AB8">
            <v>5858.0457782299081</v>
          </cell>
          <cell r="AC8">
            <v>5931.8226171514798</v>
          </cell>
          <cell r="AD8">
            <v>5947.199900485135</v>
          </cell>
          <cell r="AE8">
            <v>6210.6388957357649</v>
          </cell>
          <cell r="AF8">
            <v>6230.7262578870732</v>
          </cell>
          <cell r="AG8">
            <v>6139.6597233017246</v>
          </cell>
          <cell r="AH8">
            <v>6245.8321466090811</v>
          </cell>
          <cell r="AI8">
            <v>6455.9060711086886</v>
          </cell>
          <cell r="AJ8">
            <v>6672.5665015020877</v>
          </cell>
          <cell r="AK8">
            <v>6497.1594610427646</v>
          </cell>
          <cell r="AL8">
            <v>6499.3496011262314</v>
          </cell>
          <cell r="AM8">
            <v>6225.1567242791934</v>
          </cell>
          <cell r="AN8">
            <v>6321.3605155243113</v>
          </cell>
          <cell r="AO8">
            <v>6392.0396809009853</v>
          </cell>
          <cell r="AP8">
            <v>6416.616982906964</v>
          </cell>
          <cell r="AQ8">
            <v>6256.6050481954717</v>
          </cell>
          <cell r="AR8">
            <v>6365.867409031127</v>
          </cell>
          <cell r="AS8">
            <v>6425.0978895766993</v>
          </cell>
          <cell r="AT8">
            <v>6248.5493516699407</v>
          </cell>
          <cell r="AU8">
            <v>6474.4239647577087</v>
          </cell>
          <cell r="AV8">
            <v>6157.4523039513679</v>
          </cell>
          <cell r="AW8">
            <v>6306.0256938179891</v>
          </cell>
          <cell r="AX8">
            <v>6297.3808920187794</v>
          </cell>
          <cell r="AY8">
            <v>6374.1397918201328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SU-Projection"/>
      <sheetName val="SSU-Summary"/>
      <sheetName val="SSU-byMonth"/>
      <sheetName val="SSU-byCCter"/>
      <sheetName val="SSU-byDept"/>
      <sheetName val="SSUDC-Sum"/>
      <sheetName val="SSUDC-Detail"/>
      <sheetName val="Alloc-Summary"/>
      <sheetName val="BilledtoLiberty"/>
      <sheetName val="BilledToCK"/>
      <sheetName val="BilledToLA"/>
      <sheetName val="BilledToKMD"/>
      <sheetName val="BilledToMSP"/>
      <sheetName val="BilledToWTX"/>
      <sheetName val="BilledToMTX"/>
      <sheetName val="BilledToAPT"/>
      <sheetName val="BilledToNonreg"/>
      <sheetName val="Billed-toBU-ActMtd"/>
      <sheetName val="Billed-toBU-ActYtd"/>
      <sheetName val="Billed-toBU-woGA"/>
      <sheetName val="Billed-toBU-Bud"/>
      <sheetName val="Billed-toRateDiv-ActMtd"/>
      <sheetName val="Billed-toRateDiv-ActYtd"/>
      <sheetName val="Billed-toRateDiv-Bud"/>
      <sheetName val="SSU-OHCap"/>
      <sheetName val="OHCap-Rates"/>
      <sheetName val="SSU-byDeptVar"/>
      <sheetName val="Var-SSU-byDept-MTD"/>
      <sheetName val="Var-SSU-byDept-YTD"/>
      <sheetName val="SSU-byDept-Bud"/>
      <sheetName val="SSU-byDept-Proj"/>
      <sheetName val="Var-SSU-BudPro"/>
      <sheetName val="SSU-Reproj"/>
      <sheetName val="Labor"/>
      <sheetName val="OutSer"/>
      <sheetName val="TE"/>
      <sheetName val="EmpW"/>
      <sheetName val="M&amp;Ins"/>
      <sheetName val="Benefits"/>
      <sheetName val="BenActBud"/>
      <sheetName val="PenPostR"/>
      <sheetName val="SSU-byDept Var (2)"/>
      <sheetName val="SSU"/>
      <sheetName val="Shared Services EPS_Mar14"/>
    </sheetNames>
    <sheetDataSet>
      <sheetData sheetId="0">
        <row r="13">
          <cell r="A13" t="str">
            <v>GROSS PROFIT</v>
          </cell>
        </row>
      </sheetData>
      <sheetData sheetId="1">
        <row r="16">
          <cell r="C16">
            <v>0</v>
          </cell>
        </row>
      </sheetData>
      <sheetData sheetId="2">
        <row r="20">
          <cell r="A20" t="str">
            <v>Gross Profit</v>
          </cell>
        </row>
      </sheetData>
      <sheetData sheetId="3">
        <row r="11">
          <cell r="A11" t="str">
            <v>Default - CC0000</v>
          </cell>
        </row>
      </sheetData>
      <sheetData sheetId="4"/>
      <sheetData sheetId="5"/>
      <sheetData sheetId="6"/>
      <sheetData sheetId="7">
        <row r="11">
          <cell r="A11" t="str">
            <v>Colorado Divisions No 24 - COLODV</v>
          </cell>
          <cell r="B11">
            <v>4070470.5699999984</v>
          </cell>
          <cell r="C11">
            <v>455523.43405139999</v>
          </cell>
          <cell r="D11">
            <v>279234.69999999995</v>
          </cell>
          <cell r="E11">
            <v>372397.41999999993</v>
          </cell>
          <cell r="F11">
            <v>395373.56000000006</v>
          </cell>
          <cell r="G11">
            <v>336497.26</v>
          </cell>
          <cell r="H11">
            <v>371075</v>
          </cell>
          <cell r="I11">
            <v>379159.31149989454</v>
          </cell>
          <cell r="J11">
            <v>468219.61401235918</v>
          </cell>
          <cell r="K11">
            <v>291375.86973501591</v>
          </cell>
          <cell r="L11">
            <v>372870.18201174453</v>
          </cell>
          <cell r="M11">
            <v>348951.9267216514</v>
          </cell>
          <cell r="N11">
            <v>373816.66801411327</v>
          </cell>
          <cell r="O11">
            <v>4444494.9460461792</v>
          </cell>
        </row>
        <row r="12">
          <cell r="A12" t="str">
            <v>Kansas Divisions - KANSDV</v>
          </cell>
          <cell r="B12">
            <v>5498092.5100000007</v>
          </cell>
          <cell r="C12">
            <v>594989.53594859992</v>
          </cell>
          <cell r="D12">
            <v>352803.11</v>
          </cell>
          <cell r="E12">
            <v>486408.58</v>
          </cell>
          <cell r="F12">
            <v>514654.7099999999</v>
          </cell>
          <cell r="G12">
            <v>438399.43000000005</v>
          </cell>
          <cell r="H12">
            <v>483711</v>
          </cell>
          <cell r="I12">
            <v>494258.28196695616</v>
          </cell>
          <cell r="J12">
            <v>610354.05167688825</v>
          </cell>
          <cell r="K12">
            <v>379826.98146632919</v>
          </cell>
          <cell r="L12">
            <v>486060.00160932966</v>
          </cell>
          <cell r="M12">
            <v>454881.03432889195</v>
          </cell>
          <cell r="N12">
            <v>487293.80632214545</v>
          </cell>
          <cell r="O12">
            <v>5783640.523319141</v>
          </cell>
        </row>
        <row r="13">
          <cell r="A13" t="str">
            <v>Divested States-CKD - MOCKDV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Admin Div Colorado-Kansas - AMCKDV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 t="str">
            <v>COKS Div - 060COM</v>
          </cell>
          <cell r="B15">
            <v>9568563.0799999982</v>
          </cell>
          <cell r="C15">
            <v>1050512.97</v>
          </cell>
          <cell r="D15">
            <v>632037.80999999994</v>
          </cell>
          <cell r="E15">
            <v>858806</v>
          </cell>
          <cell r="F15">
            <v>910028.27</v>
          </cell>
          <cell r="G15">
            <v>774896.69000000006</v>
          </cell>
          <cell r="H15">
            <v>854786</v>
          </cell>
          <cell r="I15">
            <v>873417.5934668507</v>
          </cell>
          <cell r="J15">
            <v>1078573.6656892474</v>
          </cell>
          <cell r="K15">
            <v>671202.8512013451</v>
          </cell>
          <cell r="L15">
            <v>858930.18362107419</v>
          </cell>
          <cell r="M15">
            <v>803832.96105054335</v>
          </cell>
          <cell r="N15">
            <v>861110.47433625872</v>
          </cell>
          <cell r="O15">
            <v>10228135.469365321</v>
          </cell>
        </row>
        <row r="16">
          <cell r="A16" t="str">
            <v>COKS Div - 060COM - Direct Charges</v>
          </cell>
          <cell r="B16">
            <v>3274182.49</v>
          </cell>
          <cell r="C16">
            <v>144988.87</v>
          </cell>
          <cell r="D16">
            <v>200549.71</v>
          </cell>
          <cell r="E16">
            <v>198783.43</v>
          </cell>
          <cell r="F16">
            <v>222463.44</v>
          </cell>
          <cell r="G16">
            <v>245068.09000000003</v>
          </cell>
          <cell r="H16">
            <v>201069.77</v>
          </cell>
          <cell r="I16">
            <v>220031.41166666668</v>
          </cell>
          <cell r="J16">
            <v>200630.52166666667</v>
          </cell>
          <cell r="K16">
            <v>203294.1216666667</v>
          </cell>
          <cell r="L16">
            <v>201982.91166666668</v>
          </cell>
          <cell r="M16">
            <v>184649.83555866667</v>
          </cell>
          <cell r="N16">
            <v>191350.10166666668</v>
          </cell>
          <cell r="O16">
            <v>2414862.2138920003</v>
          </cell>
        </row>
        <row r="17">
          <cell r="A17" t="str">
            <v>COKS Div - 060COM - TOTAL</v>
          </cell>
          <cell r="B17">
            <v>12842745.569999998</v>
          </cell>
          <cell r="C17">
            <v>1195501.8399999999</v>
          </cell>
          <cell r="D17">
            <v>832587.5199999999</v>
          </cell>
          <cell r="E17">
            <v>1057589.43</v>
          </cell>
          <cell r="F17">
            <v>1132491.71</v>
          </cell>
          <cell r="G17">
            <v>1019964.78</v>
          </cell>
          <cell r="H17">
            <v>1055855.77</v>
          </cell>
          <cell r="I17">
            <v>1093449.0051335173</v>
          </cell>
          <cell r="J17">
            <v>1279204.1873559142</v>
          </cell>
          <cell r="K17">
            <v>874496.9728680118</v>
          </cell>
          <cell r="L17">
            <v>1060913.0952877409</v>
          </cell>
          <cell r="M17">
            <v>988482.79660921008</v>
          </cell>
          <cell r="N17">
            <v>1052460.5760029254</v>
          </cell>
          <cell r="O17">
            <v>12642997.683257321</v>
          </cell>
        </row>
        <row r="18">
          <cell r="A18">
            <v>0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 t="str">
            <v>Trans La Division - 007DIV</v>
          </cell>
          <cell r="B19">
            <v>3431687.05</v>
          </cell>
          <cell r="C19">
            <v>328206.67</v>
          </cell>
          <cell r="D19">
            <v>190540.65</v>
          </cell>
          <cell r="E19">
            <v>268844.59000000003</v>
          </cell>
          <cell r="F19">
            <v>284963.90000000002</v>
          </cell>
          <cell r="G19">
            <v>242774.53999999998</v>
          </cell>
          <cell r="H19">
            <v>267930</v>
          </cell>
          <cell r="I19">
            <v>273341.22896096186</v>
          </cell>
          <cell r="J19">
            <v>336713.6943741893</v>
          </cell>
          <cell r="K19">
            <v>207861.87963667017</v>
          </cell>
          <cell r="L19">
            <v>268617.92329089099</v>
          </cell>
          <cell r="M19">
            <v>251154.83192750503</v>
          </cell>
          <cell r="N19">
            <v>269191.5228957783</v>
          </cell>
          <cell r="O19">
            <v>3190141.4310859954</v>
          </cell>
        </row>
        <row r="20">
          <cell r="A20" t="str">
            <v>AE Louisiana - LGS Division - 077DIV</v>
          </cell>
          <cell r="B20">
            <v>10295061.34</v>
          </cell>
          <cell r="C20">
            <v>1092783.3700000001</v>
          </cell>
          <cell r="D20">
            <v>655548.06000000006</v>
          </cell>
          <cell r="E20">
            <v>897540.49</v>
          </cell>
          <cell r="F20">
            <v>954043.2</v>
          </cell>
          <cell r="G20">
            <v>812195.91999999993</v>
          </cell>
          <cell r="H20">
            <v>895933</v>
          </cell>
          <cell r="I20">
            <v>916392.08534137486</v>
          </cell>
          <cell r="J20">
            <v>1128851.8959378425</v>
          </cell>
          <cell r="K20">
            <v>696868.8260724491</v>
          </cell>
          <cell r="L20">
            <v>900556.93325270421</v>
          </cell>
          <cell r="M20">
            <v>842010.92183747876</v>
          </cell>
          <cell r="N20">
            <v>902479.95869629248</v>
          </cell>
          <cell r="O20">
            <v>10695204.661138142</v>
          </cell>
        </row>
        <row r="21">
          <cell r="A21" t="str">
            <v>Admin Div Louisiana - AMLADV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 t="str">
            <v>Louisiana Div - 020COM</v>
          </cell>
          <cell r="B22">
            <v>13726748.390000001</v>
          </cell>
          <cell r="C22">
            <v>1420990.04</v>
          </cell>
          <cell r="D22">
            <v>846088.71000000008</v>
          </cell>
          <cell r="E22">
            <v>1166385.08</v>
          </cell>
          <cell r="F22">
            <v>1239007.1000000001</v>
          </cell>
          <cell r="G22">
            <v>1054970.46</v>
          </cell>
          <cell r="H22">
            <v>1163863</v>
          </cell>
          <cell r="I22">
            <v>1189733.3143023367</v>
          </cell>
          <cell r="J22">
            <v>1465565.5903120318</v>
          </cell>
          <cell r="K22">
            <v>904730.70570911933</v>
          </cell>
          <cell r="L22">
            <v>1169174.8565435952</v>
          </cell>
          <cell r="M22">
            <v>1093165.7537649837</v>
          </cell>
          <cell r="N22">
            <v>1171671.4815920708</v>
          </cell>
          <cell r="O22">
            <v>13885346.092224136</v>
          </cell>
        </row>
        <row r="23">
          <cell r="A23" t="str">
            <v>Louisiana Div - 020COM - Direct Charges</v>
          </cell>
          <cell r="B23">
            <v>4160927.41</v>
          </cell>
          <cell r="C23">
            <v>192586.39</v>
          </cell>
          <cell r="D23">
            <v>227310.90999999997</v>
          </cell>
          <cell r="E23">
            <v>214298.98</v>
          </cell>
          <cell r="F23">
            <v>273904.34999999998</v>
          </cell>
          <cell r="G23">
            <v>277838.98</v>
          </cell>
          <cell r="H23">
            <v>267916.76</v>
          </cell>
          <cell r="I23">
            <v>291101.55499999999</v>
          </cell>
          <cell r="J23">
            <v>272330.88500000001</v>
          </cell>
          <cell r="K23">
            <v>270700.065</v>
          </cell>
          <cell r="L23">
            <v>254778.61500000002</v>
          </cell>
          <cell r="M23">
            <v>254387.565</v>
          </cell>
          <cell r="N23">
            <v>261821.19499999998</v>
          </cell>
          <cell r="O23">
            <v>3058976.25</v>
          </cell>
        </row>
        <row r="24">
          <cell r="A24" t="str">
            <v>Louisiana Div - 020COM - TOTAL</v>
          </cell>
          <cell r="B24">
            <v>17887675.800000001</v>
          </cell>
          <cell r="C24">
            <v>1613576.4300000002</v>
          </cell>
          <cell r="D24">
            <v>1073399.6200000001</v>
          </cell>
          <cell r="E24">
            <v>1380684.06</v>
          </cell>
          <cell r="F24">
            <v>1512911.4500000002</v>
          </cell>
          <cell r="G24">
            <v>1332809.44</v>
          </cell>
          <cell r="H24">
            <v>1431779.76</v>
          </cell>
          <cell r="I24">
            <v>1480834.8693023366</v>
          </cell>
          <cell r="J24">
            <v>1737896.4753120318</v>
          </cell>
          <cell r="K24">
            <v>1175430.7707091193</v>
          </cell>
          <cell r="L24">
            <v>1423953.4715435952</v>
          </cell>
          <cell r="M24">
            <v>1347553.3187649837</v>
          </cell>
          <cell r="N24">
            <v>1433492.6765920708</v>
          </cell>
          <cell r="O24">
            <v>16944322.342224136</v>
          </cell>
        </row>
        <row r="25">
          <cell r="A25">
            <v>0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 t="str">
            <v>Kentucky Division - 009DIV</v>
          </cell>
          <cell r="B26">
            <v>7199537.7599999988</v>
          </cell>
          <cell r="C26">
            <v>752838.83999999985</v>
          </cell>
          <cell r="D26">
            <v>447043.99</v>
          </cell>
          <cell r="E26">
            <v>616416.52</v>
          </cell>
          <cell r="F26">
            <v>652594.28</v>
          </cell>
          <cell r="G26">
            <v>557782.62999999989</v>
          </cell>
          <cell r="H26">
            <v>611968</v>
          </cell>
          <cell r="I26">
            <v>638573.86181294266</v>
          </cell>
          <cell r="J26">
            <v>789118.99763644894</v>
          </cell>
          <cell r="K26">
            <v>479160.23205996823</v>
          </cell>
          <cell r="L26">
            <v>623926.34249440359</v>
          </cell>
          <cell r="M26">
            <v>579722.2738163796</v>
          </cell>
          <cell r="N26">
            <v>622807.09912838554</v>
          </cell>
          <cell r="O26">
            <v>7371953.0669485293</v>
          </cell>
        </row>
        <row r="27">
          <cell r="A27" t="str">
            <v>Tennessee Division - 093DIV</v>
          </cell>
          <cell r="B27">
            <v>5918020.0300000012</v>
          </cell>
          <cell r="C27">
            <v>630736.32000000007</v>
          </cell>
          <cell r="D27">
            <v>374538.16</v>
          </cell>
          <cell r="E27">
            <v>516440.26</v>
          </cell>
          <cell r="F27">
            <v>546750.37</v>
          </cell>
          <cell r="G27">
            <v>467316.17</v>
          </cell>
          <cell r="H27">
            <v>512713</v>
          </cell>
          <cell r="I27">
            <v>524907.71441023878</v>
          </cell>
          <cell r="J27">
            <v>648655.81605716096</v>
          </cell>
          <cell r="K27">
            <v>393869.71075329388</v>
          </cell>
          <cell r="L27">
            <v>512867.45353039971</v>
          </cell>
          <cell r="M27">
            <v>476531.70907706401</v>
          </cell>
          <cell r="N27">
            <v>511947.4354835329</v>
          </cell>
          <cell r="O27">
            <v>6117274.1193116903</v>
          </cell>
        </row>
        <row r="28">
          <cell r="A28" t="str">
            <v>Virginia Division - 096DIV</v>
          </cell>
          <cell r="B28">
            <v>1281517.8299999998</v>
          </cell>
          <cell r="C28">
            <v>137004.20000000001</v>
          </cell>
          <cell r="D28">
            <v>81354.599999999977</v>
          </cell>
          <cell r="E28">
            <v>112177.60000000001</v>
          </cell>
          <cell r="F28">
            <v>118761.35</v>
          </cell>
          <cell r="G28">
            <v>101507.19999999998</v>
          </cell>
          <cell r="H28">
            <v>111368</v>
          </cell>
          <cell r="I28">
            <v>113666.14740270379</v>
          </cell>
          <cell r="J28">
            <v>140463.18157928789</v>
          </cell>
          <cell r="K28">
            <v>85290.521306674345</v>
          </cell>
          <cell r="L28">
            <v>111058.88896400384</v>
          </cell>
          <cell r="M28">
            <v>103190.56473931557</v>
          </cell>
          <cell r="N28">
            <v>110859.66364485263</v>
          </cell>
          <cell r="O28">
            <v>1326701.9176368378</v>
          </cell>
        </row>
        <row r="29">
          <cell r="A29" t="str">
            <v>Georgia Division - GEORDV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>Divested States-KMD - DSTKMD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 t="str">
            <v>Admin Div KY-Mid States - AMKMDV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1.0000000009313226E-2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1.0000000009313226E-2</v>
          </cell>
        </row>
        <row r="32">
          <cell r="A32" t="str">
            <v>Mid-States Div - 050COM</v>
          </cell>
          <cell r="B32">
            <v>14399075.619999999</v>
          </cell>
          <cell r="C32">
            <v>1520579.3599999999</v>
          </cell>
          <cell r="D32">
            <v>902936.74999999988</v>
          </cell>
          <cell r="E32">
            <v>1245034.3800000001</v>
          </cell>
          <cell r="F32">
            <v>1318106</v>
          </cell>
          <cell r="G32">
            <v>1126606.0099999998</v>
          </cell>
          <cell r="H32">
            <v>1236049</v>
          </cell>
          <cell r="I32">
            <v>1277147.7236258853</v>
          </cell>
          <cell r="J32">
            <v>1578237.9952728979</v>
          </cell>
          <cell r="K32">
            <v>958320.46411993646</v>
          </cell>
          <cell r="L32">
            <v>1247852.6849888072</v>
          </cell>
          <cell r="M32">
            <v>1159444.5476327592</v>
          </cell>
          <cell r="N32">
            <v>1245614.1982567711</v>
          </cell>
          <cell r="O32">
            <v>14815929.113897057</v>
          </cell>
        </row>
        <row r="33">
          <cell r="A33" t="str">
            <v>Mid-States Div - 050COM - Direct Charges</v>
          </cell>
          <cell r="B33">
            <v>5677507.2400000002</v>
          </cell>
          <cell r="C33">
            <v>219817.20999999996</v>
          </cell>
          <cell r="D33">
            <v>290086.33</v>
          </cell>
          <cell r="E33">
            <v>263208.19</v>
          </cell>
          <cell r="F33">
            <v>318274.19</v>
          </cell>
          <cell r="G33">
            <v>356069</v>
          </cell>
          <cell r="H33">
            <v>295906.84000000003</v>
          </cell>
          <cell r="I33">
            <v>393054.4633333332</v>
          </cell>
          <cell r="J33">
            <v>335132.93333333335</v>
          </cell>
          <cell r="K33">
            <v>346945.3633333334</v>
          </cell>
          <cell r="L33">
            <v>323954.20333333337</v>
          </cell>
          <cell r="M33">
            <v>312052.78333333338</v>
          </cell>
          <cell r="N33">
            <v>318052.72333333333</v>
          </cell>
          <cell r="O33">
            <v>3772554.2299999991</v>
          </cell>
        </row>
        <row r="34">
          <cell r="A34" t="str">
            <v>Mid-States Div - 050COM - TOTAL</v>
          </cell>
          <cell r="B34">
            <v>20076582.859999999</v>
          </cell>
          <cell r="C34">
            <v>1740396.5699999998</v>
          </cell>
          <cell r="D34">
            <v>1193023.0799999998</v>
          </cell>
          <cell r="E34">
            <v>1508242.57</v>
          </cell>
          <cell r="F34">
            <v>1636380.19</v>
          </cell>
          <cell r="G34">
            <v>1482675.0099999998</v>
          </cell>
          <cell r="H34">
            <v>1531955.84</v>
          </cell>
          <cell r="I34">
            <v>1670202.1869592185</v>
          </cell>
          <cell r="J34">
            <v>1913370.9286062312</v>
          </cell>
          <cell r="K34">
            <v>1305265.8274532699</v>
          </cell>
          <cell r="L34">
            <v>1571806.8883221406</v>
          </cell>
          <cell r="M34">
            <v>1471497.3309660926</v>
          </cell>
          <cell r="N34">
            <v>1563666.9215901045</v>
          </cell>
          <cell r="O34">
            <v>18588483.343897056</v>
          </cell>
        </row>
        <row r="35">
          <cell r="A35">
            <v>0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A36" t="str">
            <v>Mississippi Division - 070COM</v>
          </cell>
          <cell r="B36">
            <v>10432678.800000001</v>
          </cell>
          <cell r="C36">
            <v>1128645.2499999998</v>
          </cell>
          <cell r="D36">
            <v>674973.86</v>
          </cell>
          <cell r="E36">
            <v>922480.56999999983</v>
          </cell>
          <cell r="F36">
            <v>975230.82000000007</v>
          </cell>
          <cell r="G36">
            <v>830911.34999999986</v>
          </cell>
          <cell r="H36">
            <v>916598.86999999976</v>
          </cell>
          <cell r="I36">
            <v>936959.47950553312</v>
          </cell>
          <cell r="J36">
            <v>1162610.6134616004</v>
          </cell>
          <cell r="K36">
            <v>717024.91822241212</v>
          </cell>
          <cell r="L36">
            <v>920705.79488760617</v>
          </cell>
          <cell r="M36">
            <v>861073.03305477614</v>
          </cell>
          <cell r="N36">
            <v>923545.84220837639</v>
          </cell>
          <cell r="O36">
            <v>10970760.401340306</v>
          </cell>
        </row>
        <row r="37">
          <cell r="A37" t="str">
            <v>Mississippi Division - 070COM - Direct Charges</v>
          </cell>
          <cell r="B37">
            <v>3500104.6099999994</v>
          </cell>
          <cell r="C37">
            <v>172781.38999999998</v>
          </cell>
          <cell r="D37">
            <v>226980.2</v>
          </cell>
          <cell r="E37">
            <v>204252.13</v>
          </cell>
          <cell r="F37">
            <v>247360.83000000005</v>
          </cell>
          <cell r="G37">
            <v>266206.48</v>
          </cell>
          <cell r="H37">
            <v>241231.5</v>
          </cell>
          <cell r="I37">
            <v>271254.59999999998</v>
          </cell>
          <cell r="J37">
            <v>255195.59</v>
          </cell>
          <cell r="K37">
            <v>241224.37000000005</v>
          </cell>
          <cell r="L37">
            <v>230841.78</v>
          </cell>
          <cell r="M37">
            <v>214839.43000000002</v>
          </cell>
          <cell r="N37">
            <v>221604.12</v>
          </cell>
          <cell r="O37">
            <v>2793772.42</v>
          </cell>
        </row>
        <row r="38">
          <cell r="A38" t="str">
            <v>Mississippi Division - 070COM - TOTAL</v>
          </cell>
          <cell r="B38">
            <v>13932783.41</v>
          </cell>
          <cell r="C38">
            <v>1301426.6399999997</v>
          </cell>
          <cell r="D38">
            <v>901954.06</v>
          </cell>
          <cell r="E38">
            <v>1126732.6999999997</v>
          </cell>
          <cell r="F38">
            <v>1222591.6500000001</v>
          </cell>
          <cell r="G38">
            <v>1097117.8299999998</v>
          </cell>
          <cell r="H38">
            <v>1157830.3699999996</v>
          </cell>
          <cell r="I38">
            <v>1208214.079505533</v>
          </cell>
          <cell r="J38">
            <v>1417806.2034616005</v>
          </cell>
          <cell r="K38">
            <v>958249.28822241211</v>
          </cell>
          <cell r="L38">
            <v>1151547.5748876061</v>
          </cell>
          <cell r="M38">
            <v>1075912.4630547762</v>
          </cell>
          <cell r="N38">
            <v>1145149.9622083763</v>
          </cell>
          <cell r="O38">
            <v>13764532.821340306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 t="str">
            <v>Fritch &amp; Sanford City Plant Division - 004DIV</v>
          </cell>
          <cell r="B40">
            <v>34751.07</v>
          </cell>
          <cell r="C40">
            <v>4608.68</v>
          </cell>
          <cell r="D40">
            <v>3121.17</v>
          </cell>
          <cell r="E40">
            <v>3820.1099999999997</v>
          </cell>
          <cell r="F40">
            <v>4104</v>
          </cell>
          <cell r="G40">
            <v>3497.85</v>
          </cell>
          <cell r="H40">
            <v>3837</v>
          </cell>
          <cell r="I40">
            <v>3959.5200937891655</v>
          </cell>
          <cell r="J40">
            <v>4861.3357892151716</v>
          </cell>
          <cell r="K40">
            <v>3044.2246298301134</v>
          </cell>
          <cell r="L40">
            <v>3896.4293489399865</v>
          </cell>
          <cell r="M40">
            <v>3647.5216805229938</v>
          </cell>
          <cell r="N40">
            <v>3903.0265430228465</v>
          </cell>
          <cell r="O40">
            <v>46300.868085320275</v>
          </cell>
        </row>
        <row r="41">
          <cell r="A41" t="str">
            <v>West Texas Rural Irrigation Division - 008DIV</v>
          </cell>
          <cell r="B41">
            <v>23167.37</v>
          </cell>
          <cell r="C41">
            <v>4194.7100000000009</v>
          </cell>
          <cell r="D41">
            <v>1842.2699999999995</v>
          </cell>
          <cell r="E41">
            <v>3359.5800000000004</v>
          </cell>
          <cell r="F41">
            <v>3476.21</v>
          </cell>
          <cell r="G41">
            <v>3009.95</v>
          </cell>
          <cell r="H41">
            <v>3301</v>
          </cell>
          <cell r="I41">
            <v>3303.0193528500295</v>
          </cell>
          <cell r="J41">
            <v>4055.311202402293</v>
          </cell>
          <cell r="K41">
            <v>2539.4827222935146</v>
          </cell>
          <cell r="L41">
            <v>3250.3892496338749</v>
          </cell>
          <cell r="M41">
            <v>3042.7512464466427</v>
          </cell>
          <cell r="N41">
            <v>3255.8926084283848</v>
          </cell>
          <cell r="O41">
            <v>38630.566382054734</v>
          </cell>
        </row>
        <row r="42">
          <cell r="A42" t="str">
            <v>West Texas Div- Triangle Pipeline - 019DIV</v>
          </cell>
          <cell r="B42">
            <v>556016.8600000001</v>
          </cell>
          <cell r="C42">
            <v>25618.85</v>
          </cell>
          <cell r="D42">
            <v>10531.11</v>
          </cell>
          <cell r="E42">
            <v>20433.660000000003</v>
          </cell>
          <cell r="F42">
            <v>21043.730000000003</v>
          </cell>
          <cell r="G42">
            <v>18257.66</v>
          </cell>
          <cell r="H42">
            <v>20025</v>
          </cell>
          <cell r="I42">
            <v>19982.241302334958</v>
          </cell>
          <cell r="J42">
            <v>24533.373361116977</v>
          </cell>
          <cell r="K42">
            <v>15363.081810645237</v>
          </cell>
          <cell r="L42">
            <v>19663.845522629777</v>
          </cell>
          <cell r="M42">
            <v>18407.700087198944</v>
          </cell>
          <cell r="N42">
            <v>19697.139134218924</v>
          </cell>
          <cell r="O42">
            <v>233557.3912181448</v>
          </cell>
        </row>
        <row r="43">
          <cell r="A43" t="str">
            <v>Amarillo Division - AMARDV</v>
          </cell>
          <cell r="B43">
            <v>2374655.16</v>
          </cell>
          <cell r="C43">
            <v>268658.93999999994</v>
          </cell>
          <cell r="D43">
            <v>166463.78</v>
          </cell>
          <cell r="E43">
            <v>220869.83000000002</v>
          </cell>
          <cell r="F43">
            <v>235221.02000000005</v>
          </cell>
          <cell r="G43">
            <v>201210.78</v>
          </cell>
          <cell r="H43">
            <v>220710</v>
          </cell>
          <cell r="I43">
            <v>226379.91955915309</v>
          </cell>
          <cell r="J43">
            <v>277939.94697458448</v>
          </cell>
          <cell r="K43">
            <v>174049.20558476885</v>
          </cell>
          <cell r="L43">
            <v>222772.79611854031</v>
          </cell>
          <cell r="M43">
            <v>208541.85483798431</v>
          </cell>
          <cell r="N43">
            <v>223149.98129008082</v>
          </cell>
          <cell r="O43">
            <v>2645968.0543651124</v>
          </cell>
        </row>
        <row r="44">
          <cell r="A44" t="str">
            <v>Amarillo Transmission Division - AMATDV</v>
          </cell>
          <cell r="B44">
            <v>139004.19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A45" t="str">
            <v>Dalhart Division - DALHDV</v>
          </cell>
          <cell r="B45">
            <v>115836.86999999998</v>
          </cell>
          <cell r="C45">
            <v>11738.71</v>
          </cell>
          <cell r="D45">
            <v>7491.0999999999985</v>
          </cell>
          <cell r="E45">
            <v>9676.2200000000012</v>
          </cell>
          <cell r="F45">
            <v>10334.18</v>
          </cell>
          <cell r="G45">
            <v>8829.52</v>
          </cell>
          <cell r="H45">
            <v>9685</v>
          </cell>
          <cell r="I45">
            <v>9960.3471789359573</v>
          </cell>
          <cell r="J45">
            <v>12228.904278051636</v>
          </cell>
          <cell r="K45">
            <v>7657.8811284068397</v>
          </cell>
          <cell r="L45">
            <v>9801.639631659913</v>
          </cell>
          <cell r="M45">
            <v>9175.5014295021429</v>
          </cell>
          <cell r="N45">
            <v>9818.2351639253466</v>
          </cell>
          <cell r="O45">
            <v>116397.23881048182</v>
          </cell>
        </row>
        <row r="46">
          <cell r="A46" t="str">
            <v>Lubbock Division - LUBBDV</v>
          </cell>
          <cell r="B46">
            <v>2397822.689999999</v>
          </cell>
          <cell r="C46">
            <v>283915.54999999993</v>
          </cell>
          <cell r="D46">
            <v>174646.09999999998</v>
          </cell>
          <cell r="E46">
            <v>233263.20000000004</v>
          </cell>
          <cell r="F46">
            <v>248248.95</v>
          </cell>
          <cell r="G46">
            <v>212416.06</v>
          </cell>
          <cell r="H46">
            <v>233001</v>
          </cell>
          <cell r="I46">
            <v>238853.43363699666</v>
          </cell>
          <cell r="J46">
            <v>293254.41412402916</v>
          </cell>
          <cell r="K46">
            <v>183639.30182796423</v>
          </cell>
          <cell r="L46">
            <v>235047.55800535643</v>
          </cell>
          <cell r="M46">
            <v>220032.49308543501</v>
          </cell>
          <cell r="N46">
            <v>235445.52604737558</v>
          </cell>
          <cell r="O46">
            <v>2791763.5867271572</v>
          </cell>
        </row>
        <row r="47">
          <cell r="A47" t="str">
            <v>LVS Division - LVSIDV</v>
          </cell>
          <cell r="B47">
            <v>11583.689999999999</v>
          </cell>
          <cell r="C47">
            <v>4693.42</v>
          </cell>
          <cell r="D47">
            <v>2000.0900000000001</v>
          </cell>
          <cell r="E47">
            <v>3751.8099999999995</v>
          </cell>
          <cell r="F47">
            <v>3873.6100000000006</v>
          </cell>
          <cell r="G47">
            <v>3357.1499999999996</v>
          </cell>
          <cell r="H47">
            <v>3682</v>
          </cell>
          <cell r="I47">
            <v>3682.5588437054671</v>
          </cell>
          <cell r="J47">
            <v>4521.294166653488</v>
          </cell>
          <cell r="K47">
            <v>2831.2866375881104</v>
          </cell>
          <cell r="L47">
            <v>3623.8811820452202</v>
          </cell>
          <cell r="M47">
            <v>3392.3841536470331</v>
          </cell>
          <cell r="N47">
            <v>3630.0169143658077</v>
          </cell>
          <cell r="O47">
            <v>43039.501898005132</v>
          </cell>
        </row>
        <row r="48">
          <cell r="A48" t="str">
            <v>West Texas Division - WTEXDV</v>
          </cell>
          <cell r="B48">
            <v>5930846.2899999991</v>
          </cell>
          <cell r="C48">
            <v>620835.53</v>
          </cell>
          <cell r="D48">
            <v>373062.23</v>
          </cell>
          <cell r="E48">
            <v>509035.82999999996</v>
          </cell>
          <cell r="F48">
            <v>540550.85</v>
          </cell>
          <cell r="G48">
            <v>462951.25</v>
          </cell>
          <cell r="H48">
            <v>507812</v>
          </cell>
          <cell r="I48">
            <v>519651.1099255578</v>
          </cell>
          <cell r="J48">
            <v>638006.2428648998</v>
          </cell>
          <cell r="K48">
            <v>399526.87959213398</v>
          </cell>
          <cell r="L48">
            <v>511371.02173044236</v>
          </cell>
          <cell r="M48">
            <v>478704.14718552935</v>
          </cell>
          <cell r="N48">
            <v>512236.8436347004</v>
          </cell>
          <cell r="O48">
            <v>6073743.9349332638</v>
          </cell>
        </row>
        <row r="49">
          <cell r="A49" t="str">
            <v>Admin Div West Texas - AMWTDV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A50" t="str">
            <v>West Texas Div - 030COM</v>
          </cell>
          <cell r="B50">
            <v>11583684.189999998</v>
          </cell>
          <cell r="C50">
            <v>1224264.3900000001</v>
          </cell>
          <cell r="D50">
            <v>739157.85</v>
          </cell>
          <cell r="E50">
            <v>1004210.24</v>
          </cell>
          <cell r="F50">
            <v>1066852.55</v>
          </cell>
          <cell r="G50">
            <v>913530.22</v>
          </cell>
          <cell r="H50">
            <v>1002053</v>
          </cell>
          <cell r="I50">
            <v>1025772.1498933232</v>
          </cell>
          <cell r="J50">
            <v>1259400.8227609531</v>
          </cell>
          <cell r="K50">
            <v>788651.34393363085</v>
          </cell>
          <cell r="L50">
            <v>1009427.560789248</v>
          </cell>
          <cell r="M50">
            <v>944944.3537062665</v>
          </cell>
          <cell r="N50">
            <v>1011136.6613361181</v>
          </cell>
          <cell r="O50">
            <v>11989401.142419539</v>
          </cell>
        </row>
        <row r="51">
          <cell r="A51" t="str">
            <v>West Texas Div - 030COM - Direct Charges</v>
          </cell>
          <cell r="B51">
            <v>3929222.0999999996</v>
          </cell>
          <cell r="C51">
            <v>220164.15999999997</v>
          </cell>
          <cell r="D51">
            <v>258926.87</v>
          </cell>
          <cell r="E51">
            <v>108146.84</v>
          </cell>
          <cell r="F51">
            <v>283795.01999999996</v>
          </cell>
          <cell r="G51">
            <v>282887.21000000002</v>
          </cell>
          <cell r="H51">
            <v>241453.68</v>
          </cell>
          <cell r="I51">
            <v>282403.66760175</v>
          </cell>
          <cell r="J51">
            <v>248328.25835924997</v>
          </cell>
          <cell r="K51">
            <v>253018.51145625001</v>
          </cell>
          <cell r="L51">
            <v>245806.05358155002</v>
          </cell>
          <cell r="M51">
            <v>241288.50875745004</v>
          </cell>
          <cell r="N51">
            <v>246398.74765454995</v>
          </cell>
          <cell r="O51">
            <v>2912617.5274108001</v>
          </cell>
        </row>
        <row r="52">
          <cell r="A52" t="str">
            <v>West Texas Div - 030COM - TOTAL</v>
          </cell>
          <cell r="B52">
            <v>15512906.289999997</v>
          </cell>
          <cell r="C52">
            <v>1444428.55</v>
          </cell>
          <cell r="D52">
            <v>998084.72</v>
          </cell>
          <cell r="E52">
            <v>1112357.08</v>
          </cell>
          <cell r="F52">
            <v>1350647.57</v>
          </cell>
          <cell r="G52">
            <v>1196417.43</v>
          </cell>
          <cell r="H52">
            <v>1243506.68</v>
          </cell>
          <cell r="I52">
            <v>1308175.8174950732</v>
          </cell>
          <cell r="J52">
            <v>1507729.081120203</v>
          </cell>
          <cell r="K52">
            <v>1041669.8553898808</v>
          </cell>
          <cell r="L52">
            <v>1255233.614370798</v>
          </cell>
          <cell r="M52">
            <v>1186232.8624637164</v>
          </cell>
          <cell r="N52">
            <v>1257535.4089906681</v>
          </cell>
          <cell r="O52">
            <v>14902018.669830339</v>
          </cell>
        </row>
        <row r="53">
          <cell r="A53">
            <v>0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 t="str">
            <v>Mid-Tex Div - 080COM</v>
          </cell>
          <cell r="B54">
            <v>55844208.310000002</v>
          </cell>
          <cell r="C54">
            <v>6152686.1099999994</v>
          </cell>
          <cell r="D54">
            <v>3716091.71</v>
          </cell>
          <cell r="E54">
            <v>5021868.3699999982</v>
          </cell>
          <cell r="F54">
            <v>5343671.2200000007</v>
          </cell>
          <cell r="G54">
            <v>4571283.6899999995</v>
          </cell>
          <cell r="H54">
            <v>5013528.6399999997</v>
          </cell>
          <cell r="I54">
            <v>5090289.6370479614</v>
          </cell>
          <cell r="J54">
            <v>6219152.4453234999</v>
          </cell>
          <cell r="K54">
            <v>3911436.4295409312</v>
          </cell>
          <cell r="L54">
            <v>5005448.8442825628</v>
          </cell>
          <cell r="M54">
            <v>4689481.0091489702</v>
          </cell>
          <cell r="N54">
            <v>5015357.5417228574</v>
          </cell>
          <cell r="O54">
            <v>59750295.647066772</v>
          </cell>
        </row>
        <row r="55">
          <cell r="A55" t="str">
            <v>Mid-Tex Div - 080COM - Direct Charges</v>
          </cell>
          <cell r="B55">
            <v>19271284.440000001</v>
          </cell>
          <cell r="C55">
            <v>877264.26</v>
          </cell>
          <cell r="D55">
            <v>1048549.5699999998</v>
          </cell>
          <cell r="E55">
            <v>1239318.2799999998</v>
          </cell>
          <cell r="F55">
            <v>1435517.28</v>
          </cell>
          <cell r="G55">
            <v>1404790.82</v>
          </cell>
          <cell r="H55">
            <v>1392312.11</v>
          </cell>
          <cell r="I55">
            <v>1292378.4616666669</v>
          </cell>
          <cell r="J55">
            <v>1196662.8916666666</v>
          </cell>
          <cell r="K55">
            <v>1160962.6016666666</v>
          </cell>
          <cell r="L55">
            <v>1193431.9316666666</v>
          </cell>
          <cell r="M55">
            <v>1162404.6416666666</v>
          </cell>
          <cell r="N55">
            <v>1655878.7516666665</v>
          </cell>
          <cell r="O55">
            <v>15059471.6</v>
          </cell>
        </row>
        <row r="56">
          <cell r="A56" t="str">
            <v>Mid-Tex Div - 080COM - TOTAL</v>
          </cell>
          <cell r="B56">
            <v>75115492.75</v>
          </cell>
          <cell r="C56">
            <v>7029950.3699999992</v>
          </cell>
          <cell r="D56">
            <v>4764641.2799999993</v>
          </cell>
          <cell r="E56">
            <v>6261186.6499999985</v>
          </cell>
          <cell r="F56">
            <v>6779188.5000000009</v>
          </cell>
          <cell r="G56">
            <v>5976074.5099999998</v>
          </cell>
          <cell r="H56">
            <v>6405840.75</v>
          </cell>
          <cell r="I56">
            <v>6382668.0987146283</v>
          </cell>
          <cell r="J56">
            <v>7415815.3369901665</v>
          </cell>
          <cell r="K56">
            <v>5072399.0312075978</v>
          </cell>
          <cell r="L56">
            <v>6198880.7759492295</v>
          </cell>
          <cell r="M56">
            <v>5851885.6508156369</v>
          </cell>
          <cell r="N56">
            <v>6671236.2933895234</v>
          </cell>
          <cell r="O56">
            <v>74809767.247066766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A58" t="str">
            <v>Atmos Pipeline - Texas Company - 180COM</v>
          </cell>
          <cell r="B58">
            <v>9374824.9000000004</v>
          </cell>
          <cell r="C58">
            <v>1100596.83</v>
          </cell>
          <cell r="D58">
            <v>526707.90999999992</v>
          </cell>
          <cell r="E58">
            <v>859507.1399999999</v>
          </cell>
          <cell r="F58">
            <v>849423.04000000027</v>
          </cell>
          <cell r="G58">
            <v>738065.48999999987</v>
          </cell>
          <cell r="H58">
            <v>808724.35000000021</v>
          </cell>
          <cell r="I58">
            <v>809547.17042901181</v>
          </cell>
          <cell r="J58">
            <v>1163618.7790893679</v>
          </cell>
          <cell r="K58">
            <v>542386.71689912491</v>
          </cell>
          <cell r="L58">
            <v>771455.9717742831</v>
          </cell>
          <cell r="M58">
            <v>711379.29109218507</v>
          </cell>
          <cell r="N58">
            <v>791415.27767900692</v>
          </cell>
          <cell r="O58">
            <v>9672827.9669629801</v>
          </cell>
        </row>
        <row r="59">
          <cell r="A59" t="str">
            <v>Atmos Pipeline - Texas Company - 180COM - Direct Charges</v>
          </cell>
          <cell r="B59">
            <v>1020369.3</v>
          </cell>
          <cell r="C59">
            <v>72513.279999999999</v>
          </cell>
          <cell r="D59">
            <v>55799.539999999994</v>
          </cell>
          <cell r="E59">
            <v>72594.709999999992</v>
          </cell>
          <cell r="F59">
            <v>80410.52</v>
          </cell>
          <cell r="G59">
            <v>77805.16</v>
          </cell>
          <cell r="H59">
            <v>56659.83</v>
          </cell>
          <cell r="I59">
            <v>87377.101666666655</v>
          </cell>
          <cell r="J59">
            <v>127373.91166666665</v>
          </cell>
          <cell r="K59">
            <v>84747.621666666659</v>
          </cell>
          <cell r="L59">
            <v>90005.041666666657</v>
          </cell>
          <cell r="M59">
            <v>84752.671666666662</v>
          </cell>
          <cell r="N59">
            <v>117363.48166666666</v>
          </cell>
          <cell r="O59">
            <v>1007402.8699999999</v>
          </cell>
        </row>
        <row r="60">
          <cell r="A60" t="str">
            <v>Atmos Pipeline - Texas Company - 180COM - TOTAL</v>
          </cell>
          <cell r="B60">
            <v>10395194.200000001</v>
          </cell>
          <cell r="C60">
            <v>1173110.1100000001</v>
          </cell>
          <cell r="D60">
            <v>582507.44999999995</v>
          </cell>
          <cell r="E60">
            <v>932101.84999999986</v>
          </cell>
          <cell r="F60">
            <v>929833.56000000029</v>
          </cell>
          <cell r="G60">
            <v>815870.64999999991</v>
          </cell>
          <cell r="H60">
            <v>865384.18000000017</v>
          </cell>
          <cell r="I60">
            <v>896924.27209567849</v>
          </cell>
          <cell r="J60">
            <v>1290992.6907560346</v>
          </cell>
          <cell r="K60">
            <v>627134.33856579161</v>
          </cell>
          <cell r="L60">
            <v>861461.01344094973</v>
          </cell>
          <cell r="M60">
            <v>796131.9627588517</v>
          </cell>
          <cell r="N60">
            <v>908778.75934567361</v>
          </cell>
          <cell r="O60">
            <v>10680230.836962979</v>
          </cell>
        </row>
        <row r="61">
          <cell r="A61">
            <v>0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 t="str">
            <v>AEM</v>
          </cell>
          <cell r="B62">
            <v>1964609.6800000002</v>
          </cell>
          <cell r="C62">
            <v>269203.25</v>
          </cell>
          <cell r="D62">
            <v>127252.06000000001</v>
          </cell>
          <cell r="E62">
            <v>189750</v>
          </cell>
          <cell r="F62">
            <v>188754.48</v>
          </cell>
          <cell r="G62">
            <v>162587</v>
          </cell>
          <cell r="H62">
            <v>182314</v>
          </cell>
          <cell r="I62">
            <v>171567.99579975079</v>
          </cell>
          <cell r="J62">
            <v>255598.41251039755</v>
          </cell>
          <cell r="K62">
            <v>112267.8426661455</v>
          </cell>
          <cell r="L62">
            <v>161462.44864413989</v>
          </cell>
          <cell r="M62">
            <v>149605.46093725876</v>
          </cell>
          <cell r="N62">
            <v>167913.47210917503</v>
          </cell>
          <cell r="O62">
            <v>2138276.4226668673</v>
          </cell>
        </row>
        <row r="63">
          <cell r="A63">
            <v>0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 t="str">
            <v>ONU</v>
          </cell>
          <cell r="B64">
            <v>0</v>
          </cell>
          <cell r="C64">
            <v>34566</v>
          </cell>
          <cell r="D64">
            <v>3608</v>
          </cell>
          <cell r="E64">
            <v>25657.199999999993</v>
          </cell>
          <cell r="F64">
            <v>25296</v>
          </cell>
          <cell r="G64">
            <v>22241</v>
          </cell>
          <cell r="H64">
            <v>25283</v>
          </cell>
          <cell r="I64">
            <v>20934.664284121063</v>
          </cell>
          <cell r="J64">
            <v>31188.02508892649</v>
          </cell>
          <cell r="K64">
            <v>13698.881222937809</v>
          </cell>
          <cell r="L64">
            <v>19701.589105245683</v>
          </cell>
          <cell r="M64">
            <v>18254.803788978279</v>
          </cell>
          <cell r="N64">
            <v>20488.740636042396</v>
          </cell>
          <cell r="O64">
            <v>260917.90412625176</v>
          </cell>
        </row>
        <row r="65">
          <cell r="A65" t="str">
            <v>Nonreg - Billings</v>
          </cell>
          <cell r="B65">
            <v>1964609.6800000002</v>
          </cell>
          <cell r="C65">
            <v>303769.25</v>
          </cell>
          <cell r="D65">
            <v>130860.06000000001</v>
          </cell>
          <cell r="E65">
            <v>215407.19999999998</v>
          </cell>
          <cell r="F65">
            <v>214050.48</v>
          </cell>
          <cell r="G65">
            <v>184828</v>
          </cell>
          <cell r="H65">
            <v>207597</v>
          </cell>
          <cell r="I65">
            <v>192502.66008387186</v>
          </cell>
          <cell r="J65">
            <v>286786.43759932404</v>
          </cell>
          <cell r="K65">
            <v>125966.72388908331</v>
          </cell>
          <cell r="L65">
            <v>181164.03774938558</v>
          </cell>
          <cell r="M65">
            <v>167860.26472623704</v>
          </cell>
          <cell r="N65">
            <v>188402.21274521743</v>
          </cell>
          <cell r="O65">
            <v>2399194.3267931188</v>
          </cell>
        </row>
        <row r="66">
          <cell r="A66" t="str">
            <v>Nonreg - Direct Charges</v>
          </cell>
          <cell r="B66">
            <v>44514.49</v>
          </cell>
          <cell r="C66">
            <v>0</v>
          </cell>
          <cell r="D66">
            <v>5558.78</v>
          </cell>
          <cell r="E66">
            <v>1387.41</v>
          </cell>
          <cell r="F66">
            <v>499.77</v>
          </cell>
          <cell r="G66">
            <v>5320.32</v>
          </cell>
          <cell r="H66">
            <v>1431.41</v>
          </cell>
          <cell r="I66">
            <v>6469.53</v>
          </cell>
          <cell r="J66">
            <v>6164.48</v>
          </cell>
          <cell r="K66">
            <v>6158.31</v>
          </cell>
          <cell r="L66">
            <v>6160.54</v>
          </cell>
          <cell r="M66">
            <v>6160.54</v>
          </cell>
          <cell r="N66">
            <v>6234.82</v>
          </cell>
          <cell r="O66">
            <v>51545.909999999996</v>
          </cell>
        </row>
        <row r="67">
          <cell r="A67" t="str">
            <v>Nonreg - TOTAL</v>
          </cell>
          <cell r="B67">
            <v>2009124.1700000002</v>
          </cell>
          <cell r="C67">
            <v>303769.25</v>
          </cell>
          <cell r="D67">
            <v>136418.84000000003</v>
          </cell>
          <cell r="E67">
            <v>216794.61</v>
          </cell>
          <cell r="F67">
            <v>214550.25</v>
          </cell>
          <cell r="G67">
            <v>190148.32</v>
          </cell>
          <cell r="H67">
            <v>209028.41</v>
          </cell>
          <cell r="I67">
            <v>198972.19008387186</v>
          </cell>
          <cell r="J67">
            <v>292950.91759932402</v>
          </cell>
          <cell r="K67">
            <v>132125.03388908331</v>
          </cell>
          <cell r="L67">
            <v>187324.57774938559</v>
          </cell>
          <cell r="M67">
            <v>174020.80472623705</v>
          </cell>
          <cell r="N67">
            <v>194637.03274521744</v>
          </cell>
          <cell r="O67">
            <v>2450740.236793119</v>
          </cell>
        </row>
      </sheetData>
      <sheetData sheetId="8"/>
      <sheetData sheetId="9">
        <row r="151">
          <cell r="A151" t="str">
            <v>Billed to Colorado/Kansas RD</v>
          </cell>
        </row>
      </sheetData>
      <sheetData sheetId="10">
        <row r="151">
          <cell r="A151" t="str">
            <v>Billed to Louisiana RD</v>
          </cell>
        </row>
      </sheetData>
      <sheetData sheetId="11">
        <row r="151">
          <cell r="A151" t="str">
            <v>Billed to KY/Mid-States RD</v>
          </cell>
        </row>
      </sheetData>
      <sheetData sheetId="12">
        <row r="153">
          <cell r="A153" t="str">
            <v>SSU-Direct Charges</v>
          </cell>
        </row>
      </sheetData>
      <sheetData sheetId="13">
        <row r="151">
          <cell r="A151" t="str">
            <v>Billed to WTX RD</v>
          </cell>
        </row>
      </sheetData>
      <sheetData sheetId="14">
        <row r="153">
          <cell r="A153" t="str">
            <v>SSU-Direct Charges</v>
          </cell>
        </row>
      </sheetData>
      <sheetData sheetId="15">
        <row r="154">
          <cell r="A154" t="str">
            <v>Atmos Pipeline - Texas Company - 180COM</v>
          </cell>
          <cell r="B154">
            <v>1020369.3</v>
          </cell>
          <cell r="C154">
            <v>72513.279999999999</v>
          </cell>
          <cell r="D154">
            <v>55799.539999999994</v>
          </cell>
          <cell r="E154">
            <v>72594.709999999992</v>
          </cell>
          <cell r="F154">
            <v>80410.52</v>
          </cell>
          <cell r="G154">
            <v>77805.16</v>
          </cell>
          <cell r="H154">
            <v>56659.83</v>
          </cell>
          <cell r="I154">
            <v>87377.101666666655</v>
          </cell>
          <cell r="J154">
            <v>127373.91166666665</v>
          </cell>
          <cell r="K154">
            <v>84747.621666666659</v>
          </cell>
          <cell r="L154">
            <v>90005.041666666657</v>
          </cell>
          <cell r="M154">
            <v>84752.671666666662</v>
          </cell>
          <cell r="N154">
            <v>117363.48166666666</v>
          </cell>
          <cell r="O154">
            <v>1007402.8699999999</v>
          </cell>
        </row>
      </sheetData>
      <sheetData sheetId="16">
        <row r="151">
          <cell r="A151" t="str">
            <v>Billed to Nonreg</v>
          </cell>
        </row>
      </sheetData>
      <sheetData sheetId="17">
        <row r="11">
          <cell r="A11" t="str">
            <v>Default - CC0000</v>
          </cell>
        </row>
      </sheetData>
      <sheetData sheetId="18"/>
      <sheetData sheetId="19"/>
      <sheetData sheetId="20">
        <row r="11">
          <cell r="A11" t="str">
            <v>Default - CC0000</v>
          </cell>
        </row>
      </sheetData>
      <sheetData sheetId="21"/>
      <sheetData sheetId="22"/>
      <sheetData sheetId="23">
        <row r="11">
          <cell r="B11" t="str">
            <v>Kentucky Division - 009DIV</v>
          </cell>
        </row>
      </sheetData>
      <sheetData sheetId="24">
        <row r="10">
          <cell r="A10" t="str">
            <v>BY COST CENTER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s"/>
      <sheetName val="VESTINGS"/>
    </sheetNames>
    <sheetDataSet>
      <sheetData sheetId="0">
        <row r="1">
          <cell r="A1" t="str">
            <v>Book</v>
          </cell>
          <cell r="B1" t="str">
            <v>DWAC</v>
          </cell>
        </row>
        <row r="2">
          <cell r="A2" t="str">
            <v>Treasury</v>
          </cell>
          <cell r="B2" t="str">
            <v>Physical Certificate</v>
          </cell>
        </row>
        <row r="3">
          <cell r="A3" t="str">
            <v>Retire</v>
          </cell>
          <cell r="B3" t="str">
            <v>Book Entry</v>
          </cell>
        </row>
      </sheetData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pcvr"/>
      <sheetName val="COVER"/>
      <sheetName val="BS"/>
      <sheetName val="97bs"/>
      <sheetName val="IS"/>
      <sheetName val="97isBBK"/>
      <sheetName val="97projis"/>
      <sheetName val="NOTES"/>
      <sheetName val="S2"/>
      <sheetName val="s1"/>
      <sheetName val="LOSSES"/>
      <sheetName val="s4"/>
      <sheetName val="g&amp;abgtqtr"/>
      <sheetName val="G&amp;Abugt"/>
      <sheetName val="PPDS"/>
      <sheetName val="ACCR"/>
      <sheetName val="Liq"/>
      <sheetName val="Solv"/>
      <sheetName val="MaxDiv"/>
      <sheetName val="Yiel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sEPS"/>
      <sheetName val="EssShares"/>
      <sheetName val="EssDB"/>
    </sheetNames>
    <sheetDataSet>
      <sheetData sheetId="0">
        <row r="8">
          <cell r="B8" t="str">
            <v>June</v>
          </cell>
          <cell r="C8" t="str">
            <v>June</v>
          </cell>
          <cell r="D8" t="str">
            <v>Y-T-D(June)</v>
          </cell>
          <cell r="E8" t="str">
            <v>Y-T-D(June)</v>
          </cell>
          <cell r="F8" t="str">
            <v>Y-T-D(September)</v>
          </cell>
          <cell r="G8" t="str">
            <v>June</v>
          </cell>
          <cell r="H8" t="str">
            <v>June</v>
          </cell>
          <cell r="I8" t="str">
            <v>Y-T-D(June)</v>
          </cell>
          <cell r="J8" t="str">
            <v>Y-T-D(June)</v>
          </cell>
          <cell r="K8" t="str">
            <v>Y-T-D(September)</v>
          </cell>
          <cell r="L8" t="str">
            <v>June</v>
          </cell>
          <cell r="M8" t="str">
            <v>June</v>
          </cell>
          <cell r="N8" t="str">
            <v>Y-T-D(June)</v>
          </cell>
          <cell r="O8" t="str">
            <v>Y-T-D(June)</v>
          </cell>
          <cell r="P8" t="str">
            <v>Y-T-D(September)</v>
          </cell>
          <cell r="Q8" t="str">
            <v>June</v>
          </cell>
          <cell r="R8" t="str">
            <v>June</v>
          </cell>
          <cell r="S8" t="str">
            <v>Y-T-D(June)</v>
          </cell>
          <cell r="T8" t="str">
            <v>Y-T-D(June)</v>
          </cell>
          <cell r="U8" t="str">
            <v>Y-T-D(September)</v>
          </cell>
          <cell r="V8" t="str">
            <v>June</v>
          </cell>
          <cell r="W8" t="str">
            <v>June</v>
          </cell>
          <cell r="X8" t="str">
            <v>Y-T-D(June)</v>
          </cell>
          <cell r="Y8" t="str">
            <v>Y-T-D(June)</v>
          </cell>
          <cell r="Z8" t="str">
            <v>Y-T-D(September)</v>
          </cell>
          <cell r="AA8" t="str">
            <v>June</v>
          </cell>
          <cell r="AB8" t="str">
            <v>June</v>
          </cell>
          <cell r="AC8" t="str">
            <v>Y-T-D(June)</v>
          </cell>
          <cell r="AD8" t="str">
            <v>Y-T-D(June)</v>
          </cell>
          <cell r="AE8" t="str">
            <v>Y-T-D(September)</v>
          </cell>
          <cell r="AF8" t="str">
            <v>June</v>
          </cell>
          <cell r="AG8" t="str">
            <v>June</v>
          </cell>
          <cell r="AH8" t="str">
            <v>Y-T-D(June)</v>
          </cell>
          <cell r="AI8" t="str">
            <v>Y-T-D(June)</v>
          </cell>
          <cell r="AJ8" t="str">
            <v>Y-T-D(September)</v>
          </cell>
          <cell r="AK8" t="str">
            <v>June</v>
          </cell>
          <cell r="AL8" t="str">
            <v>June</v>
          </cell>
          <cell r="AM8" t="str">
            <v>Y-T-D(June)</v>
          </cell>
          <cell r="AN8" t="str">
            <v>Y-T-D(June)</v>
          </cell>
          <cell r="AO8" t="str">
            <v>Y-T-D(September)</v>
          </cell>
          <cell r="AP8" t="str">
            <v>June</v>
          </cell>
          <cell r="AQ8" t="str">
            <v>June</v>
          </cell>
          <cell r="AR8" t="str">
            <v>Y-T-D(June)</v>
          </cell>
          <cell r="AS8" t="str">
            <v>Y-T-D(June)</v>
          </cell>
          <cell r="AT8" t="str">
            <v>Y-T-D(September)</v>
          </cell>
          <cell r="AU8" t="str">
            <v>June</v>
          </cell>
          <cell r="AV8" t="str">
            <v>June</v>
          </cell>
          <cell r="AW8" t="str">
            <v>Y-T-D(June)</v>
          </cell>
          <cell r="AX8" t="str">
            <v>Y-T-D(June)</v>
          </cell>
          <cell r="AY8" t="str">
            <v>Y-T-D(September)</v>
          </cell>
          <cell r="AZ8" t="str">
            <v>June</v>
          </cell>
          <cell r="BA8" t="str">
            <v>June</v>
          </cell>
          <cell r="BB8" t="str">
            <v>Y-T-D(June)</v>
          </cell>
          <cell r="BC8" t="str">
            <v>Y-T-D(June)</v>
          </cell>
          <cell r="BD8" t="str">
            <v>Y-T-D(September)</v>
          </cell>
          <cell r="BE8" t="str">
            <v>June</v>
          </cell>
          <cell r="BF8" t="str">
            <v>June</v>
          </cell>
          <cell r="BG8" t="str">
            <v>Y-T-D(June)</v>
          </cell>
          <cell r="BH8" t="str">
            <v>Y-T-D(June)</v>
          </cell>
          <cell r="BI8" t="str">
            <v>Y-T-D(September)</v>
          </cell>
          <cell r="BJ8" t="str">
            <v>June</v>
          </cell>
          <cell r="BK8" t="str">
            <v>June</v>
          </cell>
          <cell r="BL8" t="str">
            <v>Y-T-D(June)</v>
          </cell>
          <cell r="BM8" t="str">
            <v>Y-T-D(June)</v>
          </cell>
          <cell r="BN8" t="str">
            <v>Y-T-D(June)</v>
          </cell>
          <cell r="BO8" t="str">
            <v>Y-T-D(September)</v>
          </cell>
          <cell r="BP8" t="str">
            <v>June</v>
          </cell>
          <cell r="BQ8" t="str">
            <v>June</v>
          </cell>
          <cell r="BR8" t="str">
            <v>Y-T-D(June)</v>
          </cell>
          <cell r="BS8" t="str">
            <v>Y-T-D(June)</v>
          </cell>
          <cell r="BT8" t="str">
            <v>Y-T-D(June)</v>
          </cell>
          <cell r="BU8" t="str">
            <v>Y-T-D(September)</v>
          </cell>
          <cell r="BV8" t="str">
            <v>June</v>
          </cell>
          <cell r="BW8" t="str">
            <v>June</v>
          </cell>
          <cell r="BX8" t="str">
            <v>Y-T-D(June)</v>
          </cell>
          <cell r="BY8" t="str">
            <v>Y-T-D(June)</v>
          </cell>
          <cell r="BZ8" t="str">
            <v>Y-T-D(September)</v>
          </cell>
          <cell r="CA8" t="str">
            <v>June</v>
          </cell>
          <cell r="CB8" t="str">
            <v>June</v>
          </cell>
          <cell r="CC8" t="str">
            <v>Y-T-D(June)</v>
          </cell>
          <cell r="CD8" t="str">
            <v>Y-T-D(June)</v>
          </cell>
          <cell r="CE8" t="str">
            <v>Y-T-D(September)</v>
          </cell>
          <cell r="CF8" t="str">
            <v>June</v>
          </cell>
          <cell r="CG8" t="str">
            <v>June</v>
          </cell>
          <cell r="CH8" t="str">
            <v>Y-T-D(June)</v>
          </cell>
          <cell r="CI8" t="str">
            <v>Y-T-D(June)</v>
          </cell>
          <cell r="CJ8" t="str">
            <v>Y-T-D(September)</v>
          </cell>
        </row>
        <row r="9">
          <cell r="B9" t="str">
            <v>CY Actual</v>
          </cell>
          <cell r="C9" t="str">
            <v>Budget 2005</v>
          </cell>
          <cell r="D9" t="str">
            <v>CY Actual</v>
          </cell>
          <cell r="E9" t="str">
            <v>Budget 2005</v>
          </cell>
          <cell r="F9" t="str">
            <v>Budget 2005</v>
          </cell>
          <cell r="G9" t="str">
            <v>CY Actual</v>
          </cell>
          <cell r="H9" t="str">
            <v>Budget 2005</v>
          </cell>
          <cell r="I9" t="str">
            <v>CY Actual</v>
          </cell>
          <cell r="J9" t="str">
            <v>Budget 2005</v>
          </cell>
          <cell r="K9" t="str">
            <v>Budget 2005</v>
          </cell>
          <cell r="L9" t="str">
            <v>CY Actual</v>
          </cell>
          <cell r="M9" t="str">
            <v>Budget 2005</v>
          </cell>
          <cell r="N9" t="str">
            <v>CY Actual</v>
          </cell>
          <cell r="O9" t="str">
            <v>Budget 2005</v>
          </cell>
          <cell r="P9" t="str">
            <v>Budget 2005</v>
          </cell>
          <cell r="Q9" t="str">
            <v>CY Actual</v>
          </cell>
          <cell r="R9" t="str">
            <v>Budget 2005</v>
          </cell>
          <cell r="S9" t="str">
            <v>CY Actual</v>
          </cell>
          <cell r="T9" t="str">
            <v>Budget 2005</v>
          </cell>
          <cell r="U9" t="str">
            <v>Budget 2005</v>
          </cell>
          <cell r="V9" t="str">
            <v>CY Actual</v>
          </cell>
          <cell r="W9" t="str">
            <v>Budget 2005</v>
          </cell>
          <cell r="X9" t="str">
            <v>CY Actual</v>
          </cell>
          <cell r="Y9" t="str">
            <v>Budget 2005</v>
          </cell>
          <cell r="Z9" t="str">
            <v>Budget 2005</v>
          </cell>
          <cell r="AA9" t="str">
            <v>CY Actual</v>
          </cell>
          <cell r="AB9" t="str">
            <v>Budget 2005</v>
          </cell>
          <cell r="AC9" t="str">
            <v>CY Actual</v>
          </cell>
          <cell r="AD9" t="str">
            <v>Budget 2005</v>
          </cell>
          <cell r="AE9" t="str">
            <v>Budget 2005</v>
          </cell>
          <cell r="AF9" t="str">
            <v>CY Actual</v>
          </cell>
          <cell r="AG9" t="str">
            <v>Budget 2005</v>
          </cell>
          <cell r="AH9" t="str">
            <v>CY Actual</v>
          </cell>
          <cell r="AI9" t="str">
            <v>Budget 2005</v>
          </cell>
          <cell r="AJ9" t="str">
            <v>Budget 2005</v>
          </cell>
          <cell r="AK9" t="str">
            <v>CY Actual</v>
          </cell>
          <cell r="AL9" t="str">
            <v>Budget 2005</v>
          </cell>
          <cell r="AM9" t="str">
            <v>CY Actual</v>
          </cell>
          <cell r="AN9" t="str">
            <v>Budget 2005</v>
          </cell>
          <cell r="AO9" t="str">
            <v>Budget 2005</v>
          </cell>
          <cell r="AP9" t="str">
            <v>CY Actual</v>
          </cell>
          <cell r="AQ9" t="str">
            <v>Budget 2005</v>
          </cell>
          <cell r="AR9" t="str">
            <v>CY Actual</v>
          </cell>
          <cell r="AS9" t="str">
            <v>Budget 2005</v>
          </cell>
          <cell r="AT9" t="str">
            <v>Budget 2005</v>
          </cell>
          <cell r="AU9" t="str">
            <v>CY Actual</v>
          </cell>
          <cell r="AV9" t="str">
            <v>Budget 2005</v>
          </cell>
          <cell r="AW9" t="str">
            <v>CY Actual</v>
          </cell>
          <cell r="AX9" t="str">
            <v>Budget 2005</v>
          </cell>
          <cell r="AY9" t="str">
            <v>Budget 2005</v>
          </cell>
          <cell r="AZ9" t="str">
            <v>CY Actual</v>
          </cell>
          <cell r="BA9" t="str">
            <v>Budget 2005</v>
          </cell>
          <cell r="BB9" t="str">
            <v>CY Actual</v>
          </cell>
          <cell r="BC9" t="str">
            <v>Budget 2005</v>
          </cell>
          <cell r="BD9" t="str">
            <v>Budget 2005</v>
          </cell>
          <cell r="BE9" t="str">
            <v>CY Actual</v>
          </cell>
          <cell r="BF9" t="str">
            <v>Budget 2005</v>
          </cell>
          <cell r="BG9" t="str">
            <v>CY Actual</v>
          </cell>
          <cell r="BH9" t="str">
            <v>Budget 2005</v>
          </cell>
          <cell r="BI9" t="str">
            <v>Budget 2005</v>
          </cell>
          <cell r="BJ9" t="str">
            <v>CY Actual</v>
          </cell>
          <cell r="BK9" t="str">
            <v>Budget 2005</v>
          </cell>
          <cell r="BL9" t="str">
            <v>CY Actual</v>
          </cell>
          <cell r="BM9" t="str">
            <v>CY Actual</v>
          </cell>
          <cell r="BN9" t="str">
            <v>Budget 2005</v>
          </cell>
          <cell r="BO9" t="str">
            <v>Budget 2005</v>
          </cell>
          <cell r="BP9" t="str">
            <v>CY Actual</v>
          </cell>
          <cell r="BQ9" t="str">
            <v>Budget 2005</v>
          </cell>
          <cell r="BR9" t="str">
            <v>CY Actual</v>
          </cell>
          <cell r="BS9" t="str">
            <v>CY Actual</v>
          </cell>
          <cell r="BT9" t="str">
            <v>Budget 2005</v>
          </cell>
          <cell r="BU9" t="str">
            <v>Budget 2005</v>
          </cell>
          <cell r="CA9" t="str">
            <v>CY Actual</v>
          </cell>
          <cell r="CB9" t="str">
            <v>Budget 2005</v>
          </cell>
          <cell r="CC9" t="str">
            <v>CY Actual</v>
          </cell>
          <cell r="CD9" t="str">
            <v>Budget 2005</v>
          </cell>
          <cell r="CE9" t="str">
            <v>Budget 2005</v>
          </cell>
          <cell r="CF9" t="str">
            <v>CY Actual</v>
          </cell>
          <cell r="CG9" t="str">
            <v>Budget 2005</v>
          </cell>
          <cell r="CH9" t="str">
            <v>CY Actual</v>
          </cell>
          <cell r="CI9" t="str">
            <v>Budget 2005</v>
          </cell>
          <cell r="CJ9" t="str">
            <v>Budget 2005</v>
          </cell>
        </row>
        <row r="10">
          <cell r="B10" t="str">
            <v>Atmos Energy-Colorado-Kansas</v>
          </cell>
          <cell r="C10" t="str">
            <v>Atmos Energy-Colorado-Kansas</v>
          </cell>
          <cell r="D10" t="str">
            <v>Atmos Energy-Colorado-Kansas</v>
          </cell>
          <cell r="E10" t="str">
            <v>Atmos Energy-Colorado-Kansas</v>
          </cell>
          <cell r="F10" t="str">
            <v>Atmos Energy-Colorado-Kansas</v>
          </cell>
          <cell r="G10" t="str">
            <v>Atmos Energy-Kentucky</v>
          </cell>
          <cell r="H10" t="str">
            <v>Atmos Energy-Kentucky</v>
          </cell>
          <cell r="I10" t="str">
            <v>Atmos Energy-Kentucky</v>
          </cell>
          <cell r="J10" t="str">
            <v>Atmos Energy-Kentucky</v>
          </cell>
          <cell r="K10" t="str">
            <v>Atmos Energy-Kentucky</v>
          </cell>
          <cell r="L10" t="str">
            <v>Atmos Energy-Louisiana</v>
          </cell>
          <cell r="M10" t="str">
            <v>Atmos Energy-Louisiana</v>
          </cell>
          <cell r="N10" t="str">
            <v>Atmos Energy-Louisiana</v>
          </cell>
          <cell r="O10" t="str">
            <v>Atmos Energy-Louisiana</v>
          </cell>
          <cell r="P10" t="str">
            <v>Atmos Energy-Louisiana</v>
          </cell>
          <cell r="Q10" t="str">
            <v>Atmos Energy-Mid-States</v>
          </cell>
          <cell r="R10" t="str">
            <v>Atmos Energy-Mid-States</v>
          </cell>
          <cell r="S10" t="str">
            <v>Atmos Energy-Mid-States</v>
          </cell>
          <cell r="T10" t="str">
            <v>Atmos Energy-Mid-States</v>
          </cell>
          <cell r="U10" t="str">
            <v>Atmos Energy-Mid-States</v>
          </cell>
          <cell r="V10" t="str">
            <v>MVG Regulated companies</v>
          </cell>
          <cell r="W10" t="str">
            <v>MVG Regulated companies</v>
          </cell>
          <cell r="X10" t="str">
            <v>MVG Regulated companies</v>
          </cell>
          <cell r="Y10" t="str">
            <v>MVG Regulated companies</v>
          </cell>
          <cell r="Z10" t="str">
            <v>MVG Regulated companies</v>
          </cell>
          <cell r="AA10" t="str">
            <v>Atmos Energy-West Texas</v>
          </cell>
          <cell r="AB10" t="str">
            <v>Atmos Energy-West Texas</v>
          </cell>
          <cell r="AC10" t="str">
            <v>Atmos Energy-West Texas</v>
          </cell>
          <cell r="AD10" t="str">
            <v>Atmos Energy-West Texas</v>
          </cell>
          <cell r="AE10" t="str">
            <v>Atmos Energy-West Texas</v>
          </cell>
          <cell r="AF10" t="str">
            <v>Mid-Tex LDC Rollup</v>
          </cell>
          <cell r="AG10" t="str">
            <v>Mid-Tex LDC Rollup</v>
          </cell>
          <cell r="AH10" t="str">
            <v>Mid-Tex LDC Rollup</v>
          </cell>
          <cell r="AI10" t="str">
            <v>Mid-Tex LDC Rollup</v>
          </cell>
          <cell r="AJ10" t="str">
            <v>Mid-Tex LDC Rollup</v>
          </cell>
          <cell r="AK10" t="str">
            <v>SS Rollup w Blueflame</v>
          </cell>
          <cell r="AL10" t="str">
            <v>SS Rollup w Blueflame</v>
          </cell>
          <cell r="AM10" t="str">
            <v>SS Rollup w Blueflame</v>
          </cell>
          <cell r="AN10" t="str">
            <v>SS Rollup w Blueflame</v>
          </cell>
          <cell r="AO10" t="str">
            <v>SS Rollup w Blueflame</v>
          </cell>
          <cell r="AP10" t="str">
            <v>Atmos Energy Company (BU Elim)</v>
          </cell>
          <cell r="AQ10" t="str">
            <v>Atmos Energy Company (BU Elim)</v>
          </cell>
          <cell r="AR10" t="str">
            <v>Atmos Energy Company (BU Elim)</v>
          </cell>
          <cell r="AS10" t="str">
            <v>Atmos Energy Company (BU Elim)</v>
          </cell>
          <cell r="AT10" t="str">
            <v>Atmos Energy Company (BU Elim)</v>
          </cell>
          <cell r="AU10" t="str">
            <v>Atmos Utility</v>
          </cell>
          <cell r="AV10" t="str">
            <v>Atmos Utility</v>
          </cell>
          <cell r="AW10" t="str">
            <v>Atmos Utility</v>
          </cell>
          <cell r="AX10" t="str">
            <v>Atmos Utility</v>
          </cell>
          <cell r="AY10" t="str">
            <v>Atmos Utility</v>
          </cell>
          <cell r="AZ10" t="str">
            <v>Atmos Energy Marketing Group</v>
          </cell>
          <cell r="BA10" t="str">
            <v>Atmos Energy Marketing Group</v>
          </cell>
          <cell r="BB10" t="str">
            <v>Atmos Energy Marketing Group</v>
          </cell>
          <cell r="BC10" t="str">
            <v>Atmos Energy Marketing Group</v>
          </cell>
          <cell r="BD10" t="str">
            <v>Atmos Energy Marketing Group</v>
          </cell>
          <cell r="BE10" t="str">
            <v>Other Non Utility</v>
          </cell>
          <cell r="BF10" t="str">
            <v>Other Non Utility</v>
          </cell>
          <cell r="BG10" t="str">
            <v>Other Non Utility</v>
          </cell>
          <cell r="BH10" t="str">
            <v>Other Non Utility</v>
          </cell>
          <cell r="BI10" t="str">
            <v>Other Non Utility</v>
          </cell>
          <cell r="BJ10" t="str">
            <v>Atmos Energy Holding Rollup</v>
          </cell>
          <cell r="BK10" t="str">
            <v>Atmos Energy Holding Rollup</v>
          </cell>
          <cell r="BL10" t="str">
            <v>Atmos Energy Holding Rollup</v>
          </cell>
          <cell r="BM10" t="str">
            <v>Atmos Energy Holding Rollup</v>
          </cell>
          <cell r="BN10" t="str">
            <v>Atmos Energy Holding Rollup</v>
          </cell>
          <cell r="BO10" t="str">
            <v>Atmos Energy Holding Rollup</v>
          </cell>
          <cell r="BP10" t="str">
            <v>Atmos Energy Corporation Cons (Elim)</v>
          </cell>
          <cell r="BQ10" t="str">
            <v>Atmos Energy Corporation Cons (Elim)</v>
          </cell>
          <cell r="BR10" t="str">
            <v>Atmos Energy Corporation Cons (Elim)</v>
          </cell>
          <cell r="BS10" t="str">
            <v>Atmos Energy Corporation Cons (Elim)</v>
          </cell>
          <cell r="BT10" t="str">
            <v>Atmos Energy Corporation Cons (Elim)</v>
          </cell>
          <cell r="BU10" t="str">
            <v>Atmos Energy Corporation Cons (Elim)</v>
          </cell>
          <cell r="CA10" t="str">
            <v>Company</v>
          </cell>
          <cell r="CB10" t="str">
            <v>Company</v>
          </cell>
          <cell r="CC10" t="str">
            <v>Company</v>
          </cell>
          <cell r="CD10" t="str">
            <v>Company</v>
          </cell>
          <cell r="CE10" t="str">
            <v>Company</v>
          </cell>
          <cell r="CF10" t="str">
            <v>Other Operating Companies (Elim)</v>
          </cell>
          <cell r="CG10" t="str">
            <v>Other Operating Companies (Elim)</v>
          </cell>
          <cell r="CH10" t="str">
            <v>Other Operating Companies (Elim)</v>
          </cell>
          <cell r="CI10" t="str">
            <v>Other Operating Companies (Elim)</v>
          </cell>
          <cell r="CJ10" t="str">
            <v>Other Operating Companies (Elim)</v>
          </cell>
        </row>
        <row r="11">
          <cell r="A11" t="str">
            <v>Gross Profit</v>
          </cell>
          <cell r="B11">
            <v>3518984.71</v>
          </cell>
          <cell r="C11">
            <v>3432965</v>
          </cell>
          <cell r="D11">
            <v>60305285.310000002</v>
          </cell>
          <cell r="E11">
            <v>60452758.289999992</v>
          </cell>
          <cell r="F11">
            <v>70592511.289999992</v>
          </cell>
          <cell r="G11">
            <v>2994750.13</v>
          </cell>
          <cell r="H11">
            <v>2793874</v>
          </cell>
          <cell r="I11">
            <v>43385128.080000035</v>
          </cell>
          <cell r="J11">
            <v>43758683</v>
          </cell>
          <cell r="K11">
            <v>52072857</v>
          </cell>
          <cell r="L11">
            <v>6311576.2399999974</v>
          </cell>
          <cell r="M11">
            <v>6687672</v>
          </cell>
          <cell r="N11">
            <v>78793435.339999989</v>
          </cell>
          <cell r="O11">
            <v>87890176</v>
          </cell>
          <cell r="P11">
            <v>107336078</v>
          </cell>
          <cell r="Q11">
            <v>5421375.7199999988</v>
          </cell>
          <cell r="R11">
            <v>5285543.12</v>
          </cell>
          <cell r="S11">
            <v>94146192.729999989</v>
          </cell>
          <cell r="T11">
            <v>100785937.78</v>
          </cell>
          <cell r="U11">
            <v>116432338.47999999</v>
          </cell>
          <cell r="V11">
            <v>4211369.9400000004</v>
          </cell>
          <cell r="W11">
            <v>4153859</v>
          </cell>
          <cell r="X11">
            <v>79516888.110000014</v>
          </cell>
          <cell r="Y11">
            <v>83361081</v>
          </cell>
          <cell r="Z11">
            <v>95626882</v>
          </cell>
          <cell r="AA11">
            <v>4863987.4800000004</v>
          </cell>
          <cell r="AB11">
            <v>5526479</v>
          </cell>
          <cell r="AC11">
            <v>74923219.420000017</v>
          </cell>
          <cell r="AD11">
            <v>74990897</v>
          </cell>
          <cell r="AE11">
            <v>93855827</v>
          </cell>
          <cell r="AF11">
            <v>26412333.300000023</v>
          </cell>
          <cell r="AG11">
            <v>25555878</v>
          </cell>
          <cell r="AH11">
            <v>324541997.41000009</v>
          </cell>
          <cell r="AI11">
            <v>351318772.60000002</v>
          </cell>
          <cell r="AJ11">
            <v>427832847.60000002</v>
          </cell>
          <cell r="AK11">
            <v>0</v>
          </cell>
          <cell r="AL11" t="str">
            <v>0</v>
          </cell>
          <cell r="AM11">
            <v>0</v>
          </cell>
          <cell r="AN11" t="str">
            <v>0</v>
          </cell>
          <cell r="AO11" t="str">
            <v>0</v>
          </cell>
          <cell r="AP11" t="str">
            <v>0</v>
          </cell>
          <cell r="AQ11" t="str">
            <v>0</v>
          </cell>
          <cell r="AR11" t="str">
            <v>0</v>
          </cell>
          <cell r="AS11" t="str">
            <v>0</v>
          </cell>
          <cell r="AT11" t="str">
            <v>0</v>
          </cell>
          <cell r="AU11">
            <v>53734377.520000026</v>
          </cell>
          <cell r="AV11">
            <v>53436270.120000005</v>
          </cell>
          <cell r="AW11">
            <v>755612146.40000021</v>
          </cell>
          <cell r="AX11">
            <v>802558305.66999996</v>
          </cell>
          <cell r="AY11">
            <v>963749341.37</v>
          </cell>
          <cell r="AZ11">
            <v>7401755.0800000131</v>
          </cell>
          <cell r="BA11">
            <v>2886497</v>
          </cell>
          <cell r="BB11">
            <v>48966378.399999917</v>
          </cell>
          <cell r="BC11">
            <v>35344629</v>
          </cell>
          <cell r="BD11">
            <v>44029173</v>
          </cell>
          <cell r="BE11">
            <v>12524297.620000007</v>
          </cell>
          <cell r="BF11">
            <v>11511532</v>
          </cell>
          <cell r="BG11">
            <v>125959867.33</v>
          </cell>
          <cell r="BH11">
            <v>121273831</v>
          </cell>
          <cell r="BI11">
            <v>156324664</v>
          </cell>
          <cell r="BJ11">
            <v>19926052.700000018</v>
          </cell>
          <cell r="BK11">
            <v>14398029</v>
          </cell>
          <cell r="BL11">
            <v>174926245.7299999</v>
          </cell>
          <cell r="BM11">
            <v>174926245.7299999</v>
          </cell>
          <cell r="BN11">
            <v>156618460</v>
          </cell>
          <cell r="BO11">
            <v>200353837</v>
          </cell>
          <cell r="BP11">
            <v>-393991.80000000075</v>
          </cell>
          <cell r="BQ11">
            <v>33334</v>
          </cell>
          <cell r="BR11">
            <v>-3154747.8400000073</v>
          </cell>
          <cell r="BS11">
            <v>-3154747.8400000073</v>
          </cell>
          <cell r="BT11">
            <v>-99994</v>
          </cell>
          <cell r="BU11">
            <v>0</v>
          </cell>
          <cell r="CA11">
            <v>73266438.420000046</v>
          </cell>
          <cell r="CB11">
            <v>67867633.120000005</v>
          </cell>
          <cell r="CC11">
            <v>927383644.29000008</v>
          </cell>
          <cell r="CD11">
            <v>959076771.66999996</v>
          </cell>
          <cell r="CE11">
            <v>1164103178.3699999</v>
          </cell>
          <cell r="CF11">
            <v>1.0000000002328306</v>
          </cell>
          <cell r="CG11">
            <v>-97162</v>
          </cell>
          <cell r="CH11">
            <v>-349.99999999973807</v>
          </cell>
          <cell r="CI11">
            <v>-874458</v>
          </cell>
          <cell r="CJ11">
            <v>-1165944</v>
          </cell>
        </row>
        <row r="13">
          <cell r="A13" t="str">
            <v>Labor</v>
          </cell>
          <cell r="B13">
            <v>626319.99</v>
          </cell>
          <cell r="C13">
            <v>634891.68999999994</v>
          </cell>
          <cell r="D13">
            <v>5592684.1499999994</v>
          </cell>
          <cell r="E13">
            <v>5639571.8499999996</v>
          </cell>
          <cell r="F13">
            <v>7542600.0499999998</v>
          </cell>
          <cell r="G13">
            <v>413693.1</v>
          </cell>
          <cell r="H13">
            <v>470678.39</v>
          </cell>
          <cell r="I13">
            <v>4207948.18</v>
          </cell>
          <cell r="J13">
            <v>4353241.09</v>
          </cell>
          <cell r="K13">
            <v>5728657.5199999996</v>
          </cell>
          <cell r="L13">
            <v>756286.27</v>
          </cell>
          <cell r="M13">
            <v>853464.06</v>
          </cell>
          <cell r="N13">
            <v>8621460.5700000003</v>
          </cell>
          <cell r="O13">
            <v>8803422.8400000017</v>
          </cell>
          <cell r="P13">
            <v>11373157.270000001</v>
          </cell>
          <cell r="Q13">
            <v>803648.99</v>
          </cell>
          <cell r="R13">
            <v>907339.81</v>
          </cell>
          <cell r="S13">
            <v>7753080.2000000002</v>
          </cell>
          <cell r="T13">
            <v>8145713.7100000009</v>
          </cell>
          <cell r="U13">
            <v>10856127.710000001</v>
          </cell>
          <cell r="V13">
            <v>1337620.1200000001</v>
          </cell>
          <cell r="W13">
            <v>1395248.81</v>
          </cell>
          <cell r="X13">
            <v>12525105.52</v>
          </cell>
          <cell r="Y13">
            <v>12587617.420000002</v>
          </cell>
          <cell r="Z13">
            <v>16711750.130000003</v>
          </cell>
          <cell r="AA13">
            <v>559080.38</v>
          </cell>
          <cell r="AB13">
            <v>714338.03</v>
          </cell>
          <cell r="AC13">
            <v>6258546.7400000002</v>
          </cell>
          <cell r="AD13">
            <v>6437817.1400000006</v>
          </cell>
          <cell r="AE13">
            <v>8539256.9200000018</v>
          </cell>
          <cell r="AF13">
            <v>2748226.42</v>
          </cell>
          <cell r="AG13">
            <v>3367814.96</v>
          </cell>
          <cell r="AH13">
            <v>29863018.390000001</v>
          </cell>
          <cell r="AI13">
            <v>29081284.770000003</v>
          </cell>
          <cell r="AJ13">
            <v>38834051.649999999</v>
          </cell>
          <cell r="AK13">
            <v>3018220.52</v>
          </cell>
          <cell r="AL13">
            <v>2397334.87</v>
          </cell>
          <cell r="AM13">
            <v>22652819.339999996</v>
          </cell>
          <cell r="AN13">
            <v>21119238.539999999</v>
          </cell>
          <cell r="AO13">
            <v>28315767.870000001</v>
          </cell>
          <cell r="AP13" t="str">
            <v>0</v>
          </cell>
          <cell r="AQ13" t="str">
            <v>0</v>
          </cell>
          <cell r="AR13" t="str">
            <v>0</v>
          </cell>
          <cell r="AS13" t="str">
            <v>0</v>
          </cell>
          <cell r="AT13" t="str">
            <v>0</v>
          </cell>
          <cell r="AU13">
            <v>10263095.789999999</v>
          </cell>
          <cell r="AV13">
            <v>10741110.620000001</v>
          </cell>
          <cell r="AW13">
            <v>97474663.090000004</v>
          </cell>
          <cell r="AX13">
            <v>96167907.360000014</v>
          </cell>
          <cell r="AY13">
            <v>127901369.12</v>
          </cell>
          <cell r="AZ13">
            <v>797870.59</v>
          </cell>
          <cell r="BA13">
            <v>649126.43000000005</v>
          </cell>
          <cell r="BB13">
            <v>6611651.4399999995</v>
          </cell>
          <cell r="BC13">
            <v>5753620.6799999997</v>
          </cell>
          <cell r="BD13">
            <v>7700999.9899999984</v>
          </cell>
          <cell r="BE13">
            <v>1238986.8500000001</v>
          </cell>
          <cell r="BF13">
            <v>1632638.77</v>
          </cell>
          <cell r="BG13">
            <v>12415870.820000002</v>
          </cell>
          <cell r="BH13">
            <v>14162459.33</v>
          </cell>
          <cell r="BI13">
            <v>18948124.719999999</v>
          </cell>
          <cell r="BJ13">
            <v>2036857.44</v>
          </cell>
          <cell r="BK13">
            <v>2281765.2000000002</v>
          </cell>
          <cell r="BL13">
            <v>19027522.260000002</v>
          </cell>
          <cell r="BM13">
            <v>19027522.260000002</v>
          </cell>
          <cell r="BN13">
            <v>19916080.009999998</v>
          </cell>
          <cell r="BO13">
            <v>26649124.709999997</v>
          </cell>
          <cell r="BP13" t="str">
            <v>0</v>
          </cell>
          <cell r="BQ13" t="str">
            <v>0</v>
          </cell>
          <cell r="BR13" t="str">
            <v>0</v>
          </cell>
          <cell r="BS13" t="str">
            <v>0</v>
          </cell>
          <cell r="BT13" t="str">
            <v>0</v>
          </cell>
          <cell r="BU13" t="str">
            <v>0</v>
          </cell>
          <cell r="CA13">
            <v>12299953.23</v>
          </cell>
          <cell r="CB13">
            <v>13022875.82</v>
          </cell>
          <cell r="CC13">
            <v>116502185.35000001</v>
          </cell>
          <cell r="CD13">
            <v>116083987.37</v>
          </cell>
          <cell r="CE13">
            <v>154550493.83000001</v>
          </cell>
          <cell r="CF13" t="str">
            <v>0</v>
          </cell>
          <cell r="CG13" t="str">
            <v>0</v>
          </cell>
          <cell r="CH13" t="str">
            <v>0</v>
          </cell>
          <cell r="CI13" t="str">
            <v>0</v>
          </cell>
          <cell r="CJ13" t="str">
            <v>0</v>
          </cell>
        </row>
        <row r="14">
          <cell r="A14" t="str">
            <v>Benefits</v>
          </cell>
          <cell r="B14">
            <v>257889.34</v>
          </cell>
          <cell r="C14">
            <v>201260.66</v>
          </cell>
          <cell r="D14">
            <v>1702400.95</v>
          </cell>
          <cell r="E14">
            <v>1787744.27</v>
          </cell>
          <cell r="F14">
            <v>2391004.19</v>
          </cell>
          <cell r="G14">
            <v>264698.59999999998</v>
          </cell>
          <cell r="H14">
            <v>178857.77</v>
          </cell>
          <cell r="I14">
            <v>1669900.19</v>
          </cell>
          <cell r="J14">
            <v>1654231.65</v>
          </cell>
          <cell r="K14">
            <v>2176889.91</v>
          </cell>
          <cell r="L14">
            <v>376135.06</v>
          </cell>
          <cell r="M14">
            <v>289324.32</v>
          </cell>
          <cell r="N14">
            <v>2801439.67</v>
          </cell>
          <cell r="O14">
            <v>2984360.3</v>
          </cell>
          <cell r="P14">
            <v>3855500.24</v>
          </cell>
          <cell r="Q14">
            <v>489834.55</v>
          </cell>
          <cell r="R14">
            <v>358399.19</v>
          </cell>
          <cell r="S14">
            <v>3011854.37</v>
          </cell>
          <cell r="T14">
            <v>3217556.72</v>
          </cell>
          <cell r="U14">
            <v>4288170.2</v>
          </cell>
          <cell r="V14">
            <v>547487.66</v>
          </cell>
          <cell r="W14">
            <v>486941.82</v>
          </cell>
          <cell r="X14">
            <v>4309854.21</v>
          </cell>
          <cell r="Y14">
            <v>4393078.4000000004</v>
          </cell>
          <cell r="Z14">
            <v>5832400.6500000004</v>
          </cell>
          <cell r="AA14">
            <v>335792.4</v>
          </cell>
          <cell r="AB14">
            <v>315737.40999999997</v>
          </cell>
          <cell r="AC14">
            <v>2683742.63</v>
          </cell>
          <cell r="AD14">
            <v>2845515.26</v>
          </cell>
          <cell r="AE14">
            <v>3774351.64</v>
          </cell>
          <cell r="AF14">
            <v>965659.03</v>
          </cell>
          <cell r="AG14">
            <v>963034.88</v>
          </cell>
          <cell r="AH14">
            <v>8375584.540000001</v>
          </cell>
          <cell r="AI14">
            <v>8670182.7199999988</v>
          </cell>
          <cell r="AJ14">
            <v>11559287.360000001</v>
          </cell>
          <cell r="AK14">
            <v>474964.64</v>
          </cell>
          <cell r="AL14">
            <v>633957.92000000004</v>
          </cell>
          <cell r="AM14">
            <v>5949559.5599999987</v>
          </cell>
          <cell r="AN14">
            <v>5584851.9000000013</v>
          </cell>
          <cell r="AO14">
            <v>7487920.2700000005</v>
          </cell>
          <cell r="AP14" t="str">
            <v>0</v>
          </cell>
          <cell r="AQ14" t="str">
            <v>0</v>
          </cell>
          <cell r="AR14" t="str">
            <v>0</v>
          </cell>
          <cell r="AS14" t="str">
            <v>0</v>
          </cell>
          <cell r="AT14" t="str">
            <v>0</v>
          </cell>
          <cell r="AU14">
            <v>3712461.28</v>
          </cell>
          <cell r="AV14">
            <v>3427513.97</v>
          </cell>
          <cell r="AW14">
            <v>30504336.120000001</v>
          </cell>
          <cell r="AX14">
            <v>31137521.220000003</v>
          </cell>
          <cell r="AY14">
            <v>41365524.460000001</v>
          </cell>
          <cell r="AZ14">
            <v>-67150.69</v>
          </cell>
          <cell r="BA14" t="str">
            <v>0</v>
          </cell>
          <cell r="BB14">
            <v>41013.730000000003</v>
          </cell>
          <cell r="BC14" t="str">
            <v>0</v>
          </cell>
          <cell r="BD14" t="str">
            <v>0</v>
          </cell>
          <cell r="BE14">
            <v>124841.24</v>
          </cell>
          <cell r="BF14">
            <v>391753.49</v>
          </cell>
          <cell r="BG14">
            <v>2634595.7200000002</v>
          </cell>
          <cell r="BH14">
            <v>3527864.66</v>
          </cell>
          <cell r="BI14">
            <v>4703125.88</v>
          </cell>
          <cell r="BJ14">
            <v>57690.55</v>
          </cell>
          <cell r="BK14">
            <v>391753.49</v>
          </cell>
          <cell r="BL14">
            <v>2675609.4500000002</v>
          </cell>
          <cell r="BM14">
            <v>2675609.4500000002</v>
          </cell>
          <cell r="BN14">
            <v>3527864.66</v>
          </cell>
          <cell r="BO14">
            <v>4703125.88</v>
          </cell>
          <cell r="BP14" t="str">
            <v>0</v>
          </cell>
          <cell r="BQ14" t="str">
            <v>0</v>
          </cell>
          <cell r="BR14" t="str">
            <v>0</v>
          </cell>
          <cell r="BS14" t="str">
            <v>0</v>
          </cell>
          <cell r="BT14" t="str">
            <v>0</v>
          </cell>
          <cell r="BU14" t="str">
            <v>0</v>
          </cell>
          <cell r="CA14">
            <v>3770151.83</v>
          </cell>
          <cell r="CB14">
            <v>3819267.46</v>
          </cell>
          <cell r="CC14">
            <v>33179945.57</v>
          </cell>
          <cell r="CD14">
            <v>34665385.880000003</v>
          </cell>
          <cell r="CE14">
            <v>46068650.340000004</v>
          </cell>
          <cell r="CF14" t="str">
            <v>0</v>
          </cell>
          <cell r="CG14" t="str">
            <v>0</v>
          </cell>
          <cell r="CH14" t="str">
            <v>0</v>
          </cell>
          <cell r="CI14" t="str">
            <v>0</v>
          </cell>
          <cell r="CJ14" t="str">
            <v>0</v>
          </cell>
        </row>
        <row r="15">
          <cell r="A15" t="str">
            <v>Materials &amp; Supplies</v>
          </cell>
          <cell r="B15">
            <v>48652.46</v>
          </cell>
          <cell r="C15">
            <v>46169.99</v>
          </cell>
          <cell r="D15">
            <v>545510.81999999995</v>
          </cell>
          <cell r="E15">
            <v>422329.91</v>
          </cell>
          <cell r="F15">
            <v>560224.43999999994</v>
          </cell>
          <cell r="G15">
            <v>34498.839999999997</v>
          </cell>
          <cell r="H15">
            <v>28969</v>
          </cell>
          <cell r="I15">
            <v>317789.32</v>
          </cell>
          <cell r="J15">
            <v>272639</v>
          </cell>
          <cell r="K15">
            <v>358952.4</v>
          </cell>
          <cell r="L15">
            <v>71178.820000000007</v>
          </cell>
          <cell r="M15">
            <v>63520.84</v>
          </cell>
          <cell r="N15">
            <v>590433.66</v>
          </cell>
          <cell r="O15">
            <v>679868.56</v>
          </cell>
          <cell r="P15">
            <v>870326.4</v>
          </cell>
          <cell r="Q15">
            <v>49707.41</v>
          </cell>
          <cell r="R15">
            <v>51170.44</v>
          </cell>
          <cell r="S15">
            <v>496640.44</v>
          </cell>
          <cell r="T15">
            <v>441571.92</v>
          </cell>
          <cell r="U15">
            <v>588861.76</v>
          </cell>
          <cell r="V15">
            <v>104311.62</v>
          </cell>
          <cell r="W15">
            <v>130847.75</v>
          </cell>
          <cell r="X15">
            <v>978283.07</v>
          </cell>
          <cell r="Y15">
            <v>1156159.5</v>
          </cell>
          <cell r="Z15">
            <v>1539019.75</v>
          </cell>
          <cell r="AA15">
            <v>122864.17</v>
          </cell>
          <cell r="AB15">
            <v>78540.399999999994</v>
          </cell>
          <cell r="AC15">
            <v>818408.17</v>
          </cell>
          <cell r="AD15">
            <v>753761.6</v>
          </cell>
          <cell r="AE15">
            <v>991672.2</v>
          </cell>
          <cell r="AF15">
            <v>-18929.04</v>
          </cell>
          <cell r="AG15">
            <v>323006.83</v>
          </cell>
          <cell r="AH15">
            <v>3046141.93</v>
          </cell>
          <cell r="AI15">
            <v>3216386.47</v>
          </cell>
          <cell r="AJ15">
            <v>4218381</v>
          </cell>
          <cell r="AK15">
            <v>52350.37</v>
          </cell>
          <cell r="AL15">
            <v>40631.839999999997</v>
          </cell>
          <cell r="AM15">
            <v>505858.02</v>
          </cell>
          <cell r="AN15">
            <v>326721.56</v>
          </cell>
          <cell r="AO15">
            <v>430295.08</v>
          </cell>
          <cell r="AP15" t="str">
            <v>0</v>
          </cell>
          <cell r="AQ15" t="str">
            <v>0</v>
          </cell>
          <cell r="AR15" t="str">
            <v>0</v>
          </cell>
          <cell r="AS15" t="str">
            <v>0</v>
          </cell>
          <cell r="AT15" t="str">
            <v>0</v>
          </cell>
          <cell r="AU15">
            <v>464634.65</v>
          </cell>
          <cell r="AV15">
            <v>762857.09</v>
          </cell>
          <cell r="AW15">
            <v>7299065.4299999997</v>
          </cell>
          <cell r="AX15">
            <v>7269438.5200000005</v>
          </cell>
          <cell r="AY15">
            <v>9557733.0299999993</v>
          </cell>
          <cell r="AZ15">
            <v>18621.29</v>
          </cell>
          <cell r="BA15">
            <v>12500</v>
          </cell>
          <cell r="BB15">
            <v>132524.39000000001</v>
          </cell>
          <cell r="BC15">
            <v>112500</v>
          </cell>
          <cell r="BD15">
            <v>150000</v>
          </cell>
          <cell r="BE15">
            <v>265876.49</v>
          </cell>
          <cell r="BF15">
            <v>291930.33</v>
          </cell>
          <cell r="BG15">
            <v>2347035.59</v>
          </cell>
          <cell r="BH15">
            <v>2757395.01</v>
          </cell>
          <cell r="BI15">
            <v>3674018</v>
          </cell>
          <cell r="BJ15">
            <v>284497.78000000003</v>
          </cell>
          <cell r="BK15">
            <v>304430.33</v>
          </cell>
          <cell r="BL15">
            <v>2479559.98</v>
          </cell>
          <cell r="BM15">
            <v>2479559.98</v>
          </cell>
          <cell r="BN15">
            <v>2869895.01</v>
          </cell>
          <cell r="BO15">
            <v>3824018</v>
          </cell>
          <cell r="BP15" t="str">
            <v>0</v>
          </cell>
          <cell r="BQ15" t="str">
            <v>0</v>
          </cell>
          <cell r="BR15" t="str">
            <v>0</v>
          </cell>
          <cell r="BS15" t="str">
            <v>0</v>
          </cell>
          <cell r="BT15" t="str">
            <v>0</v>
          </cell>
          <cell r="BU15" t="str">
            <v>0</v>
          </cell>
          <cell r="CA15">
            <v>749132.43</v>
          </cell>
          <cell r="CB15">
            <v>1067287.42</v>
          </cell>
          <cell r="CC15">
            <v>9778625.4100000001</v>
          </cell>
          <cell r="CD15">
            <v>10139333.530000001</v>
          </cell>
          <cell r="CE15">
            <v>13381751.029999999</v>
          </cell>
          <cell r="CF15" t="str">
            <v>0</v>
          </cell>
          <cell r="CG15" t="str">
            <v>0</v>
          </cell>
          <cell r="CH15" t="str">
            <v>0</v>
          </cell>
          <cell r="CI15" t="str">
            <v>0</v>
          </cell>
          <cell r="CJ15" t="str">
            <v>0</v>
          </cell>
        </row>
        <row r="16">
          <cell r="A16" t="str">
            <v>Vehicles &amp; Equip</v>
          </cell>
          <cell r="B16">
            <v>98906.99</v>
          </cell>
          <cell r="C16">
            <v>97638</v>
          </cell>
          <cell r="D16">
            <v>814143.91</v>
          </cell>
          <cell r="E16">
            <v>877847.2</v>
          </cell>
          <cell r="F16">
            <v>1170453.2</v>
          </cell>
          <cell r="G16">
            <v>51314.32</v>
          </cell>
          <cell r="H16">
            <v>73968</v>
          </cell>
          <cell r="I16">
            <v>621286.5</v>
          </cell>
          <cell r="J16">
            <v>663204</v>
          </cell>
          <cell r="K16">
            <v>877358</v>
          </cell>
          <cell r="L16">
            <v>123942.99</v>
          </cell>
          <cell r="M16">
            <v>140692</v>
          </cell>
          <cell r="N16">
            <v>1284529.45</v>
          </cell>
          <cell r="O16">
            <v>1372765</v>
          </cell>
          <cell r="P16">
            <v>1795670</v>
          </cell>
          <cell r="Q16">
            <v>125435.42</v>
          </cell>
          <cell r="R16">
            <v>132136</v>
          </cell>
          <cell r="S16">
            <v>1203322.21</v>
          </cell>
          <cell r="T16">
            <v>1200360</v>
          </cell>
          <cell r="U16">
            <v>1594298</v>
          </cell>
          <cell r="V16">
            <v>161902.71</v>
          </cell>
          <cell r="W16">
            <v>171135</v>
          </cell>
          <cell r="X16">
            <v>1512213.77</v>
          </cell>
          <cell r="Y16">
            <v>1550968</v>
          </cell>
          <cell r="Z16">
            <v>2061684</v>
          </cell>
          <cell r="AA16">
            <v>112699.68</v>
          </cell>
          <cell r="AB16">
            <v>130339</v>
          </cell>
          <cell r="AC16">
            <v>1261475.77</v>
          </cell>
          <cell r="AD16">
            <v>1248743.74</v>
          </cell>
          <cell r="AE16">
            <v>1640766.74</v>
          </cell>
          <cell r="AF16">
            <v>236564.55</v>
          </cell>
          <cell r="AG16">
            <v>407113.74</v>
          </cell>
          <cell r="AH16">
            <v>4063459.62</v>
          </cell>
          <cell r="AI16">
            <v>3664028.74</v>
          </cell>
          <cell r="AJ16">
            <v>4885446</v>
          </cell>
          <cell r="AK16">
            <v>748.09</v>
          </cell>
          <cell r="AL16">
            <v>2155</v>
          </cell>
          <cell r="AM16">
            <v>-9682.84</v>
          </cell>
          <cell r="AN16">
            <v>24097</v>
          </cell>
          <cell r="AO16">
            <v>27960</v>
          </cell>
          <cell r="AP16" t="str">
            <v>0</v>
          </cell>
          <cell r="AQ16" t="str">
            <v>0</v>
          </cell>
          <cell r="AR16" t="str">
            <v>0</v>
          </cell>
          <cell r="AS16" t="str">
            <v>0</v>
          </cell>
          <cell r="AT16" t="str">
            <v>0</v>
          </cell>
          <cell r="AU16">
            <v>911514.75</v>
          </cell>
          <cell r="AV16">
            <v>1155176.74</v>
          </cell>
          <cell r="AW16">
            <v>10750748.390000001</v>
          </cell>
          <cell r="AX16">
            <v>10602013.68</v>
          </cell>
          <cell r="AY16">
            <v>14053635.940000001</v>
          </cell>
          <cell r="AZ16">
            <v>218.72</v>
          </cell>
          <cell r="BA16">
            <v>1500</v>
          </cell>
          <cell r="BB16">
            <v>12610.99</v>
          </cell>
          <cell r="BC16">
            <v>13500</v>
          </cell>
          <cell r="BD16">
            <v>18000</v>
          </cell>
          <cell r="BE16">
            <v>187411.42</v>
          </cell>
          <cell r="BF16">
            <v>153322.07999999999</v>
          </cell>
          <cell r="BG16">
            <v>1225563.76</v>
          </cell>
          <cell r="BH16">
            <v>1380344.76</v>
          </cell>
          <cell r="BI16">
            <v>1840457</v>
          </cell>
          <cell r="BJ16">
            <v>187630.14</v>
          </cell>
          <cell r="BK16">
            <v>154822.07999999999</v>
          </cell>
          <cell r="BL16">
            <v>1238174.75</v>
          </cell>
          <cell r="BM16">
            <v>1238174.75</v>
          </cell>
          <cell r="BN16">
            <v>1393844.76</v>
          </cell>
          <cell r="BO16">
            <v>1858457</v>
          </cell>
          <cell r="BP16">
            <v>-9057.08</v>
          </cell>
          <cell r="BQ16" t="str">
            <v>0</v>
          </cell>
          <cell r="BR16">
            <v>-84695.3</v>
          </cell>
          <cell r="BS16">
            <v>-84695.3</v>
          </cell>
          <cell r="BT16" t="str">
            <v>0</v>
          </cell>
          <cell r="BU16" t="str">
            <v>0</v>
          </cell>
          <cell r="CA16">
            <v>1090087.81</v>
          </cell>
          <cell r="CB16">
            <v>1309998.82</v>
          </cell>
          <cell r="CC16">
            <v>11904227.84</v>
          </cell>
          <cell r="CD16">
            <v>11995858.439999999</v>
          </cell>
          <cell r="CE16">
            <v>15912092.940000001</v>
          </cell>
          <cell r="CF16" t="str">
            <v>0</v>
          </cell>
          <cell r="CG16" t="str">
            <v>0</v>
          </cell>
          <cell r="CH16" t="str">
            <v>0</v>
          </cell>
          <cell r="CI16" t="str">
            <v>0</v>
          </cell>
          <cell r="CJ16" t="str">
            <v>0</v>
          </cell>
        </row>
        <row r="17">
          <cell r="A17" t="str">
            <v>Print &amp; Postages</v>
          </cell>
          <cell r="B17">
            <v>6812.78</v>
          </cell>
          <cell r="C17">
            <v>6963</v>
          </cell>
          <cell r="D17">
            <v>52474.78</v>
          </cell>
          <cell r="E17">
            <v>62667</v>
          </cell>
          <cell r="F17">
            <v>83552</v>
          </cell>
          <cell r="G17">
            <v>1586.54</v>
          </cell>
          <cell r="H17">
            <v>2554</v>
          </cell>
          <cell r="I17">
            <v>27227.29</v>
          </cell>
          <cell r="J17">
            <v>21166</v>
          </cell>
          <cell r="K17">
            <v>27919</v>
          </cell>
          <cell r="L17">
            <v>3390.77</v>
          </cell>
          <cell r="M17">
            <v>3144</v>
          </cell>
          <cell r="N17">
            <v>32447.56</v>
          </cell>
          <cell r="O17">
            <v>29503</v>
          </cell>
          <cell r="P17">
            <v>39080</v>
          </cell>
          <cell r="Q17">
            <v>3552.63</v>
          </cell>
          <cell r="R17">
            <v>7296</v>
          </cell>
          <cell r="S17">
            <v>52264.09</v>
          </cell>
          <cell r="T17">
            <v>67348</v>
          </cell>
          <cell r="U17">
            <v>88924</v>
          </cell>
          <cell r="V17">
            <v>4018.95</v>
          </cell>
          <cell r="W17">
            <v>5022</v>
          </cell>
          <cell r="X17">
            <v>55862.99</v>
          </cell>
          <cell r="Y17">
            <v>42054</v>
          </cell>
          <cell r="Z17">
            <v>55831</v>
          </cell>
          <cell r="AA17">
            <v>6531.48</v>
          </cell>
          <cell r="AB17">
            <v>3834</v>
          </cell>
          <cell r="AC17">
            <v>37876.269999999997</v>
          </cell>
          <cell r="AD17">
            <v>35251</v>
          </cell>
          <cell r="AE17">
            <v>46959</v>
          </cell>
          <cell r="AF17">
            <v>11646.83</v>
          </cell>
          <cell r="AG17">
            <v>1011</v>
          </cell>
          <cell r="AH17">
            <v>61012.13</v>
          </cell>
          <cell r="AI17">
            <v>8936</v>
          </cell>
          <cell r="AJ17">
            <v>11954</v>
          </cell>
          <cell r="AK17">
            <v>20529.259999999998</v>
          </cell>
          <cell r="AL17">
            <v>24638</v>
          </cell>
          <cell r="AM17">
            <v>260176.79</v>
          </cell>
          <cell r="AN17">
            <v>223370</v>
          </cell>
          <cell r="AO17">
            <v>302074</v>
          </cell>
          <cell r="AP17" t="str">
            <v>0</v>
          </cell>
          <cell r="AQ17" t="str">
            <v>0</v>
          </cell>
          <cell r="AR17" t="str">
            <v>0</v>
          </cell>
          <cell r="AS17" t="str">
            <v>0</v>
          </cell>
          <cell r="AT17" t="str">
            <v>0</v>
          </cell>
          <cell r="AU17">
            <v>58069.24</v>
          </cell>
          <cell r="AV17">
            <v>54462</v>
          </cell>
          <cell r="AW17">
            <v>579341.9</v>
          </cell>
          <cell r="AX17">
            <v>490295</v>
          </cell>
          <cell r="AY17">
            <v>656293</v>
          </cell>
          <cell r="AZ17">
            <v>2782.95</v>
          </cell>
          <cell r="BA17">
            <v>2950</v>
          </cell>
          <cell r="BB17">
            <v>26521.21</v>
          </cell>
          <cell r="BC17">
            <v>26550</v>
          </cell>
          <cell r="BD17">
            <v>35400</v>
          </cell>
          <cell r="BE17">
            <v>9825</v>
          </cell>
          <cell r="BF17">
            <v>904</v>
          </cell>
          <cell r="BG17">
            <v>33246.44</v>
          </cell>
          <cell r="BH17">
            <v>8135</v>
          </cell>
          <cell r="BI17">
            <v>10858</v>
          </cell>
          <cell r="BJ17">
            <v>12607.95</v>
          </cell>
          <cell r="BK17">
            <v>3854</v>
          </cell>
          <cell r="BL17">
            <v>59767.65</v>
          </cell>
          <cell r="BM17">
            <v>59767.65</v>
          </cell>
          <cell r="BN17">
            <v>34685</v>
          </cell>
          <cell r="BO17">
            <v>46258</v>
          </cell>
          <cell r="BP17" t="str">
            <v>0</v>
          </cell>
          <cell r="BQ17" t="str">
            <v>0</v>
          </cell>
          <cell r="BR17" t="str">
            <v>0</v>
          </cell>
          <cell r="BS17" t="str">
            <v>0</v>
          </cell>
          <cell r="BT17" t="str">
            <v>0</v>
          </cell>
          <cell r="BU17" t="str">
            <v>0</v>
          </cell>
          <cell r="CA17">
            <v>70677.19</v>
          </cell>
          <cell r="CB17">
            <v>58316</v>
          </cell>
          <cell r="CC17">
            <v>639109.55000000005</v>
          </cell>
          <cell r="CD17">
            <v>524980</v>
          </cell>
          <cell r="CE17">
            <v>702551</v>
          </cell>
          <cell r="CF17" t="str">
            <v>0</v>
          </cell>
          <cell r="CG17" t="str">
            <v>0</v>
          </cell>
          <cell r="CH17" t="str">
            <v>0</v>
          </cell>
          <cell r="CI17" t="str">
            <v>0</v>
          </cell>
          <cell r="CJ17" t="str">
            <v>0</v>
          </cell>
        </row>
        <row r="18">
          <cell r="A18" t="str">
            <v>Insurance</v>
          </cell>
          <cell r="B18">
            <v>11370.04</v>
          </cell>
          <cell r="C18">
            <v>40438</v>
          </cell>
          <cell r="D18">
            <v>476682.52</v>
          </cell>
          <cell r="E18">
            <v>566791</v>
          </cell>
          <cell r="F18">
            <v>647797</v>
          </cell>
          <cell r="G18">
            <v>7398.67</v>
          </cell>
          <cell r="H18">
            <v>28405</v>
          </cell>
          <cell r="I18">
            <v>358019.18</v>
          </cell>
          <cell r="J18">
            <v>397408</v>
          </cell>
          <cell r="K18">
            <v>452521</v>
          </cell>
          <cell r="L18">
            <v>12614.6</v>
          </cell>
          <cell r="M18">
            <v>57586</v>
          </cell>
          <cell r="N18">
            <v>741025.89</v>
          </cell>
          <cell r="O18">
            <v>908234</v>
          </cell>
          <cell r="P18">
            <v>1042977</v>
          </cell>
          <cell r="Q18">
            <v>19415.88</v>
          </cell>
          <cell r="R18">
            <v>63327</v>
          </cell>
          <cell r="S18">
            <v>1851955.19</v>
          </cell>
          <cell r="T18">
            <v>1918443</v>
          </cell>
          <cell r="U18">
            <v>2052691</v>
          </cell>
          <cell r="V18">
            <v>17204.04</v>
          </cell>
          <cell r="W18">
            <v>59250</v>
          </cell>
          <cell r="X18">
            <v>652844.34</v>
          </cell>
          <cell r="Y18">
            <v>784154</v>
          </cell>
          <cell r="Z18">
            <v>903831</v>
          </cell>
          <cell r="AA18">
            <v>9873.83</v>
          </cell>
          <cell r="AB18">
            <v>47491</v>
          </cell>
          <cell r="AC18">
            <v>581006.06000000006</v>
          </cell>
          <cell r="AD18">
            <v>660608</v>
          </cell>
          <cell r="AE18">
            <v>755282</v>
          </cell>
          <cell r="AF18">
            <v>61039.78</v>
          </cell>
          <cell r="AG18">
            <v>97254.42</v>
          </cell>
          <cell r="AH18">
            <v>1077207.8700000001</v>
          </cell>
          <cell r="AI18">
            <v>875789.78</v>
          </cell>
          <cell r="AJ18">
            <v>1167553.04</v>
          </cell>
          <cell r="AK18">
            <v>256014.62</v>
          </cell>
          <cell r="AL18">
            <v>629890</v>
          </cell>
          <cell r="AM18">
            <v>2378022.7999999998</v>
          </cell>
          <cell r="AN18">
            <v>5697308</v>
          </cell>
          <cell r="AO18">
            <v>7589688</v>
          </cell>
          <cell r="AP18" t="str">
            <v>0</v>
          </cell>
          <cell r="AQ18" t="str">
            <v>0</v>
          </cell>
          <cell r="AR18" t="str">
            <v>0</v>
          </cell>
          <cell r="AS18" t="str">
            <v>0</v>
          </cell>
          <cell r="AT18" t="str">
            <v>0</v>
          </cell>
          <cell r="AU18">
            <v>394931.46</v>
          </cell>
          <cell r="AV18">
            <v>1023641.42</v>
          </cell>
          <cell r="AW18">
            <v>8116763.8500000006</v>
          </cell>
          <cell r="AX18">
            <v>11808735.780000001</v>
          </cell>
          <cell r="AY18">
            <v>14612340.039999999</v>
          </cell>
          <cell r="AZ18">
            <v>693.65</v>
          </cell>
          <cell r="BA18">
            <v>1750</v>
          </cell>
          <cell r="BB18">
            <v>11380.88</v>
          </cell>
          <cell r="BC18">
            <v>15750</v>
          </cell>
          <cell r="BD18">
            <v>21000</v>
          </cell>
          <cell r="BE18">
            <v>21912.91</v>
          </cell>
          <cell r="BF18">
            <v>63963.42</v>
          </cell>
          <cell r="BG18">
            <v>205356.29</v>
          </cell>
          <cell r="BH18">
            <v>576470.78</v>
          </cell>
          <cell r="BI18">
            <v>768361.04</v>
          </cell>
          <cell r="BJ18">
            <v>22606.560000000001</v>
          </cell>
          <cell r="BK18">
            <v>65713.42</v>
          </cell>
          <cell r="BL18">
            <v>216737.17</v>
          </cell>
          <cell r="BM18">
            <v>216737.17</v>
          </cell>
          <cell r="BN18">
            <v>592220.78</v>
          </cell>
          <cell r="BO18">
            <v>789361.04</v>
          </cell>
          <cell r="BP18" t="str">
            <v>0</v>
          </cell>
          <cell r="BQ18" t="str">
            <v>0</v>
          </cell>
          <cell r="BR18" t="str">
            <v>0</v>
          </cell>
          <cell r="BS18" t="str">
            <v>0</v>
          </cell>
          <cell r="BT18" t="str">
            <v>0</v>
          </cell>
          <cell r="BU18" t="str">
            <v>0</v>
          </cell>
          <cell r="CA18">
            <v>417538.02</v>
          </cell>
          <cell r="CB18">
            <v>1089354.8400000001</v>
          </cell>
          <cell r="CC18">
            <v>8333501.0200000005</v>
          </cell>
          <cell r="CD18">
            <v>12400956.560000001</v>
          </cell>
          <cell r="CE18">
            <v>15401701.079999998</v>
          </cell>
          <cell r="CF18" t="str">
            <v>0</v>
          </cell>
          <cell r="CG18" t="str">
            <v>0</v>
          </cell>
          <cell r="CH18" t="str">
            <v>0</v>
          </cell>
          <cell r="CI18" t="str">
            <v>0</v>
          </cell>
          <cell r="CJ18" t="str">
            <v>0</v>
          </cell>
        </row>
        <row r="19">
          <cell r="A19" t="str">
            <v>Marketing</v>
          </cell>
          <cell r="B19">
            <v>15075.55</v>
          </cell>
          <cell r="C19">
            <v>35192</v>
          </cell>
          <cell r="D19">
            <v>204216.06</v>
          </cell>
          <cell r="E19">
            <v>243148</v>
          </cell>
          <cell r="F19">
            <v>322728</v>
          </cell>
          <cell r="G19">
            <v>22126.57</v>
          </cell>
          <cell r="H19">
            <v>16395</v>
          </cell>
          <cell r="I19">
            <v>168256.07</v>
          </cell>
          <cell r="J19">
            <v>167705</v>
          </cell>
          <cell r="K19">
            <v>216890</v>
          </cell>
          <cell r="L19">
            <v>19878.740000000002</v>
          </cell>
          <cell r="M19">
            <v>28120</v>
          </cell>
          <cell r="N19">
            <v>270130.94</v>
          </cell>
          <cell r="O19">
            <v>406680</v>
          </cell>
          <cell r="P19">
            <v>494040</v>
          </cell>
          <cell r="Q19">
            <v>16798.71</v>
          </cell>
          <cell r="R19">
            <v>21995</v>
          </cell>
          <cell r="S19">
            <v>235469.94</v>
          </cell>
          <cell r="T19">
            <v>294769</v>
          </cell>
          <cell r="U19">
            <v>357734</v>
          </cell>
          <cell r="V19">
            <v>33323.96</v>
          </cell>
          <cell r="W19">
            <v>60132</v>
          </cell>
          <cell r="X19">
            <v>245793.29</v>
          </cell>
          <cell r="Y19">
            <v>690951</v>
          </cell>
          <cell r="Z19">
            <v>866770</v>
          </cell>
          <cell r="AA19">
            <v>39819.46</v>
          </cell>
          <cell r="AB19">
            <v>50232</v>
          </cell>
          <cell r="AC19">
            <v>461201.51</v>
          </cell>
          <cell r="AD19">
            <v>364858</v>
          </cell>
          <cell r="AE19">
            <v>492135</v>
          </cell>
          <cell r="AF19">
            <v>64217.94</v>
          </cell>
          <cell r="AG19">
            <v>31884</v>
          </cell>
          <cell r="AH19">
            <v>515959.3</v>
          </cell>
          <cell r="AI19">
            <v>853656</v>
          </cell>
          <cell r="AJ19">
            <v>881500</v>
          </cell>
          <cell r="AK19">
            <v>580</v>
          </cell>
          <cell r="AL19">
            <v>1822</v>
          </cell>
          <cell r="AM19">
            <v>7972.57</v>
          </cell>
          <cell r="AN19">
            <v>16398</v>
          </cell>
          <cell r="AO19">
            <v>21860</v>
          </cell>
          <cell r="AP19" t="str">
            <v>0</v>
          </cell>
          <cell r="AQ19" t="str">
            <v>0</v>
          </cell>
          <cell r="AR19" t="str">
            <v>0</v>
          </cell>
          <cell r="AS19" t="str">
            <v>0</v>
          </cell>
          <cell r="AT19" t="str">
            <v>0</v>
          </cell>
          <cell r="AU19">
            <v>211820.93</v>
          </cell>
          <cell r="AV19">
            <v>245772</v>
          </cell>
          <cell r="AW19">
            <v>2108999.6800000002</v>
          </cell>
          <cell r="AX19">
            <v>3038165</v>
          </cell>
          <cell r="AY19">
            <v>3653657</v>
          </cell>
          <cell r="AZ19">
            <v>1515.79</v>
          </cell>
          <cell r="BA19">
            <v>10000</v>
          </cell>
          <cell r="BB19">
            <v>77600.27</v>
          </cell>
          <cell r="BC19">
            <v>90000</v>
          </cell>
          <cell r="BD19">
            <v>120000</v>
          </cell>
          <cell r="BE19">
            <v>3626.24</v>
          </cell>
          <cell r="BF19">
            <v>200</v>
          </cell>
          <cell r="BG19">
            <v>34782.31</v>
          </cell>
          <cell r="BH19">
            <v>1800</v>
          </cell>
          <cell r="BI19">
            <v>2400</v>
          </cell>
          <cell r="BJ19">
            <v>5142.03</v>
          </cell>
          <cell r="BK19">
            <v>10200</v>
          </cell>
          <cell r="BL19">
            <v>112382.58</v>
          </cell>
          <cell r="BM19">
            <v>112382.58</v>
          </cell>
          <cell r="BN19">
            <v>91800</v>
          </cell>
          <cell r="BO19">
            <v>122400</v>
          </cell>
          <cell r="BP19" t="str">
            <v>0</v>
          </cell>
          <cell r="BQ19" t="str">
            <v>0</v>
          </cell>
          <cell r="BR19" t="str">
            <v>0</v>
          </cell>
          <cell r="BS19" t="str">
            <v>0</v>
          </cell>
          <cell r="BT19" t="str">
            <v>0</v>
          </cell>
          <cell r="BU19" t="str">
            <v>0</v>
          </cell>
          <cell r="CA19">
            <v>216962.96</v>
          </cell>
          <cell r="CB19">
            <v>255972</v>
          </cell>
          <cell r="CC19">
            <v>2221382.2599999998</v>
          </cell>
          <cell r="CD19">
            <v>3129965</v>
          </cell>
          <cell r="CE19">
            <v>3776057</v>
          </cell>
          <cell r="CF19" t="str">
            <v>0</v>
          </cell>
          <cell r="CG19" t="str">
            <v>0</v>
          </cell>
          <cell r="CH19" t="str">
            <v>0</v>
          </cell>
          <cell r="CI19" t="str">
            <v>0</v>
          </cell>
          <cell r="CJ19" t="str">
            <v>0</v>
          </cell>
        </row>
        <row r="20">
          <cell r="A20" t="str">
            <v>Employee Welfare</v>
          </cell>
          <cell r="B20">
            <v>30292.25</v>
          </cell>
          <cell r="C20">
            <v>34244</v>
          </cell>
          <cell r="D20">
            <v>513092.7</v>
          </cell>
          <cell r="E20">
            <v>527348</v>
          </cell>
          <cell r="F20">
            <v>637105</v>
          </cell>
          <cell r="G20">
            <v>23688.23</v>
          </cell>
          <cell r="H20">
            <v>27912</v>
          </cell>
          <cell r="I20">
            <v>384360.08</v>
          </cell>
          <cell r="J20">
            <v>447758</v>
          </cell>
          <cell r="K20">
            <v>540283</v>
          </cell>
          <cell r="L20">
            <v>45155.06</v>
          </cell>
          <cell r="M20">
            <v>52203</v>
          </cell>
          <cell r="N20">
            <v>823097.11</v>
          </cell>
          <cell r="O20">
            <v>847265</v>
          </cell>
          <cell r="P20">
            <v>1032830</v>
          </cell>
          <cell r="Q20">
            <v>43568.95</v>
          </cell>
          <cell r="R20">
            <v>50750</v>
          </cell>
          <cell r="S20">
            <v>720034.29</v>
          </cell>
          <cell r="T20">
            <v>839284</v>
          </cell>
          <cell r="U20">
            <v>996458</v>
          </cell>
          <cell r="V20">
            <v>43518.75</v>
          </cell>
          <cell r="W20">
            <v>114681.01</v>
          </cell>
          <cell r="X20">
            <v>704433.36</v>
          </cell>
          <cell r="Y20">
            <v>694448.91</v>
          </cell>
          <cell r="Z20">
            <v>850075.91</v>
          </cell>
          <cell r="AA20">
            <v>38251.629999999997</v>
          </cell>
          <cell r="AB20">
            <v>32405</v>
          </cell>
          <cell r="AC20">
            <v>578526</v>
          </cell>
          <cell r="AD20">
            <v>554517</v>
          </cell>
          <cell r="AE20">
            <v>664612</v>
          </cell>
          <cell r="AF20">
            <v>41396.25</v>
          </cell>
          <cell r="AG20">
            <v>83136.070000000007</v>
          </cell>
          <cell r="AH20">
            <v>1269877.49</v>
          </cell>
          <cell r="AI20">
            <v>1644936.75</v>
          </cell>
          <cell r="AJ20">
            <v>1902247</v>
          </cell>
          <cell r="AK20">
            <v>1044352.59</v>
          </cell>
          <cell r="AL20">
            <v>1034354</v>
          </cell>
          <cell r="AM20">
            <v>10367313.049999997</v>
          </cell>
          <cell r="AN20">
            <v>12095760</v>
          </cell>
          <cell r="AO20">
            <v>15213776</v>
          </cell>
          <cell r="AP20" t="str">
            <v>0</v>
          </cell>
          <cell r="AQ20" t="str">
            <v>0</v>
          </cell>
          <cell r="AR20" t="str">
            <v>0</v>
          </cell>
          <cell r="AS20" t="str">
            <v>0</v>
          </cell>
          <cell r="AT20" t="str">
            <v>0</v>
          </cell>
          <cell r="AU20">
            <v>1310223.71</v>
          </cell>
          <cell r="AV20">
            <v>1429685.08</v>
          </cell>
          <cell r="AW20">
            <v>15360734.079999998</v>
          </cell>
          <cell r="AX20">
            <v>17651317.66</v>
          </cell>
          <cell r="AY20">
            <v>21837386.91</v>
          </cell>
          <cell r="AZ20">
            <v>582828.82999999996</v>
          </cell>
          <cell r="BA20">
            <v>281083</v>
          </cell>
          <cell r="BB20">
            <v>3275324.46</v>
          </cell>
          <cell r="BC20">
            <v>2297247</v>
          </cell>
          <cell r="BD20">
            <v>2908000</v>
          </cell>
          <cell r="BE20">
            <v>52451.89</v>
          </cell>
          <cell r="BF20">
            <v>113618.42</v>
          </cell>
          <cell r="BG20">
            <v>821512.44</v>
          </cell>
          <cell r="BH20">
            <v>1413827.7</v>
          </cell>
          <cell r="BI20">
            <v>1754547</v>
          </cell>
          <cell r="BJ20">
            <v>635280.72</v>
          </cell>
          <cell r="BK20">
            <v>394701.42</v>
          </cell>
          <cell r="BL20">
            <v>4096836.9</v>
          </cell>
          <cell r="BM20">
            <v>4096836.9</v>
          </cell>
          <cell r="BN20">
            <v>3711074.7</v>
          </cell>
          <cell r="BO20">
            <v>4662547</v>
          </cell>
          <cell r="BP20" t="str">
            <v>0</v>
          </cell>
          <cell r="BQ20" t="str">
            <v>0</v>
          </cell>
          <cell r="BR20" t="str">
            <v>0</v>
          </cell>
          <cell r="BS20" t="str">
            <v>0</v>
          </cell>
          <cell r="BT20" t="str">
            <v>0</v>
          </cell>
          <cell r="BU20" t="str">
            <v>0</v>
          </cell>
          <cell r="CA20">
            <v>1945504.43</v>
          </cell>
          <cell r="CB20">
            <v>1824386.5</v>
          </cell>
          <cell r="CC20">
            <v>19457570.979999997</v>
          </cell>
          <cell r="CD20">
            <v>21362392.359999999</v>
          </cell>
          <cell r="CE20">
            <v>26499933.91</v>
          </cell>
          <cell r="CF20" t="str">
            <v>0</v>
          </cell>
          <cell r="CG20" t="str">
            <v>0</v>
          </cell>
          <cell r="CH20" t="str">
            <v>0</v>
          </cell>
          <cell r="CI20" t="str">
            <v>0</v>
          </cell>
          <cell r="CJ20" t="str">
            <v>0</v>
          </cell>
        </row>
        <row r="21">
          <cell r="A21" t="str">
            <v>Information Technologies</v>
          </cell>
          <cell r="B21">
            <v>14599.32</v>
          </cell>
          <cell r="C21">
            <v>14175</v>
          </cell>
          <cell r="D21">
            <v>123233.36</v>
          </cell>
          <cell r="E21">
            <v>127575</v>
          </cell>
          <cell r="F21">
            <v>170100</v>
          </cell>
          <cell r="G21">
            <v>7144.99</v>
          </cell>
          <cell r="H21">
            <v>3421</v>
          </cell>
          <cell r="I21">
            <v>75983.520000000004</v>
          </cell>
          <cell r="J21">
            <v>40589</v>
          </cell>
          <cell r="K21">
            <v>41849</v>
          </cell>
          <cell r="L21">
            <v>18353.060000000001</v>
          </cell>
          <cell r="M21">
            <v>25475</v>
          </cell>
          <cell r="N21">
            <v>243834.74</v>
          </cell>
          <cell r="O21">
            <v>264775</v>
          </cell>
          <cell r="P21">
            <v>321200</v>
          </cell>
          <cell r="Q21">
            <v>15549.42</v>
          </cell>
          <cell r="R21">
            <v>5825</v>
          </cell>
          <cell r="S21">
            <v>133057.26</v>
          </cell>
          <cell r="T21">
            <v>56125</v>
          </cell>
          <cell r="U21">
            <v>73600</v>
          </cell>
          <cell r="V21">
            <v>13720.66</v>
          </cell>
          <cell r="W21">
            <v>11245</v>
          </cell>
          <cell r="X21">
            <v>194618.93</v>
          </cell>
          <cell r="Y21">
            <v>105105</v>
          </cell>
          <cell r="Z21">
            <v>138840</v>
          </cell>
          <cell r="AA21">
            <v>11856.21</v>
          </cell>
          <cell r="AB21">
            <v>22000</v>
          </cell>
          <cell r="AC21">
            <v>147127.38</v>
          </cell>
          <cell r="AD21">
            <v>198000</v>
          </cell>
          <cell r="AE21">
            <v>264000</v>
          </cell>
          <cell r="AF21">
            <v>32325.41</v>
          </cell>
          <cell r="AG21">
            <v>19654</v>
          </cell>
          <cell r="AH21">
            <v>165895.96</v>
          </cell>
          <cell r="AI21">
            <v>176886</v>
          </cell>
          <cell r="AJ21">
            <v>235846</v>
          </cell>
          <cell r="AK21">
            <v>347799.8</v>
          </cell>
          <cell r="AL21">
            <v>317370</v>
          </cell>
          <cell r="AM21">
            <v>3144148.32</v>
          </cell>
          <cell r="AN21">
            <v>3118260</v>
          </cell>
          <cell r="AO21">
            <v>4033549</v>
          </cell>
          <cell r="AP21" t="str">
            <v>0</v>
          </cell>
          <cell r="AQ21" t="str">
            <v>0</v>
          </cell>
          <cell r="AR21" t="str">
            <v>0</v>
          </cell>
          <cell r="AS21" t="str">
            <v>0</v>
          </cell>
          <cell r="AT21" t="str">
            <v>0</v>
          </cell>
          <cell r="AU21">
            <v>461348.87</v>
          </cell>
          <cell r="AV21">
            <v>419165</v>
          </cell>
          <cell r="AW21">
            <v>4227899.47</v>
          </cell>
          <cell r="AX21">
            <v>4087315</v>
          </cell>
          <cell r="AY21">
            <v>5278984</v>
          </cell>
          <cell r="AZ21">
            <v>1029.58</v>
          </cell>
          <cell r="BA21">
            <v>875</v>
          </cell>
          <cell r="BB21">
            <v>15490.27</v>
          </cell>
          <cell r="BC21">
            <v>7875</v>
          </cell>
          <cell r="BD21">
            <v>10500</v>
          </cell>
          <cell r="BE21">
            <v>-18299.95</v>
          </cell>
          <cell r="BF21">
            <v>3126</v>
          </cell>
          <cell r="BG21">
            <v>47814.77</v>
          </cell>
          <cell r="BH21">
            <v>27462</v>
          </cell>
          <cell r="BI21">
            <v>36621</v>
          </cell>
          <cell r="BJ21">
            <v>-17270.37</v>
          </cell>
          <cell r="BK21">
            <v>4001</v>
          </cell>
          <cell r="BL21">
            <v>63305.04</v>
          </cell>
          <cell r="BM21">
            <v>63305.04</v>
          </cell>
          <cell r="BN21">
            <v>35337</v>
          </cell>
          <cell r="BO21">
            <v>47121</v>
          </cell>
          <cell r="BP21" t="str">
            <v>0</v>
          </cell>
          <cell r="BQ21" t="str">
            <v>0</v>
          </cell>
          <cell r="BR21" t="str">
            <v>0</v>
          </cell>
          <cell r="BS21" t="str">
            <v>0</v>
          </cell>
          <cell r="BT21" t="str">
            <v>0</v>
          </cell>
          <cell r="BU21" t="str">
            <v>0</v>
          </cell>
          <cell r="CA21">
            <v>444078.5</v>
          </cell>
          <cell r="CB21">
            <v>423166</v>
          </cell>
          <cell r="CC21">
            <v>4291204.51</v>
          </cell>
          <cell r="CD21">
            <v>4122652</v>
          </cell>
          <cell r="CE21">
            <v>5326105</v>
          </cell>
          <cell r="CF21" t="str">
            <v>0</v>
          </cell>
          <cell r="CG21" t="str">
            <v>0</v>
          </cell>
          <cell r="CH21" t="str">
            <v>0</v>
          </cell>
          <cell r="CI21" t="str">
            <v>0</v>
          </cell>
          <cell r="CJ21" t="str">
            <v>0</v>
          </cell>
        </row>
        <row r="22">
          <cell r="A22" t="str">
            <v>Rent, Maint., &amp; Utilities</v>
          </cell>
          <cell r="B22">
            <v>104682.85</v>
          </cell>
          <cell r="C22">
            <v>78803</v>
          </cell>
          <cell r="D22">
            <v>912219.36</v>
          </cell>
          <cell r="E22">
            <v>947769</v>
          </cell>
          <cell r="F22">
            <v>1183894</v>
          </cell>
          <cell r="G22">
            <v>41384</v>
          </cell>
          <cell r="H22">
            <v>45134</v>
          </cell>
          <cell r="I22">
            <v>406094.13</v>
          </cell>
          <cell r="J22">
            <v>430206</v>
          </cell>
          <cell r="K22">
            <v>575577</v>
          </cell>
          <cell r="L22">
            <v>61289.77</v>
          </cell>
          <cell r="M22">
            <v>73179</v>
          </cell>
          <cell r="N22">
            <v>651320.27</v>
          </cell>
          <cell r="O22">
            <v>706561</v>
          </cell>
          <cell r="P22">
            <v>923676</v>
          </cell>
          <cell r="Q22">
            <v>131153.65</v>
          </cell>
          <cell r="R22">
            <v>132196</v>
          </cell>
          <cell r="S22">
            <v>1105239.3600000001</v>
          </cell>
          <cell r="T22">
            <v>1202004</v>
          </cell>
          <cell r="U22">
            <v>1594181</v>
          </cell>
          <cell r="V22">
            <v>210161.04</v>
          </cell>
          <cell r="W22">
            <v>124211</v>
          </cell>
          <cell r="X22">
            <v>1150857.8799999999</v>
          </cell>
          <cell r="Y22">
            <v>1143247</v>
          </cell>
          <cell r="Z22">
            <v>1530944</v>
          </cell>
          <cell r="AA22">
            <v>78945.59</v>
          </cell>
          <cell r="AB22">
            <v>89623</v>
          </cell>
          <cell r="AC22">
            <v>754102.73</v>
          </cell>
          <cell r="AD22">
            <v>820747</v>
          </cell>
          <cell r="AE22">
            <v>1119276</v>
          </cell>
          <cell r="AF22">
            <v>125221.86</v>
          </cell>
          <cell r="AG22">
            <v>354390.39</v>
          </cell>
          <cell r="AH22">
            <v>1268794.81</v>
          </cell>
          <cell r="AI22">
            <v>3397394.79</v>
          </cell>
          <cell r="AJ22">
            <v>4460514.96</v>
          </cell>
          <cell r="AK22">
            <v>408796.63</v>
          </cell>
          <cell r="AL22">
            <v>349240</v>
          </cell>
          <cell r="AM22">
            <v>3220912.53</v>
          </cell>
          <cell r="AN22">
            <v>3129211</v>
          </cell>
          <cell r="AO22">
            <v>4178437</v>
          </cell>
          <cell r="AP22" t="str">
            <v>0</v>
          </cell>
          <cell r="AQ22" t="str">
            <v>0</v>
          </cell>
          <cell r="AR22" t="str">
            <v>0</v>
          </cell>
          <cell r="AS22" t="str">
            <v>0</v>
          </cell>
          <cell r="AT22" t="str">
            <v>0</v>
          </cell>
          <cell r="AU22">
            <v>1161635.3899999999</v>
          </cell>
          <cell r="AV22">
            <v>1246776.3899999999</v>
          </cell>
          <cell r="AW22">
            <v>9469541.0700000003</v>
          </cell>
          <cell r="AX22">
            <v>11777139.790000001</v>
          </cell>
          <cell r="AY22">
            <v>15566499.960000001</v>
          </cell>
          <cell r="AZ22">
            <v>38416.79</v>
          </cell>
          <cell r="BA22">
            <v>-60774</v>
          </cell>
          <cell r="BB22">
            <v>349100</v>
          </cell>
          <cell r="BC22">
            <v>-531316</v>
          </cell>
          <cell r="BD22">
            <v>-713638</v>
          </cell>
          <cell r="BE22">
            <v>220604.38</v>
          </cell>
          <cell r="BF22">
            <v>193121.07</v>
          </cell>
          <cell r="BG22">
            <v>1469059.78</v>
          </cell>
          <cell r="BH22">
            <v>1898174.67</v>
          </cell>
          <cell r="BI22">
            <v>2477319.96</v>
          </cell>
          <cell r="BJ22">
            <v>259021.17</v>
          </cell>
          <cell r="BK22">
            <v>132347.07</v>
          </cell>
          <cell r="BL22">
            <v>1818159.78</v>
          </cell>
          <cell r="BM22">
            <v>1818159.78</v>
          </cell>
          <cell r="BN22">
            <v>1366858.67</v>
          </cell>
          <cell r="BO22">
            <v>1763681.96</v>
          </cell>
          <cell r="BP22">
            <v>-43228.84</v>
          </cell>
          <cell r="BQ22" t="str">
            <v>0</v>
          </cell>
          <cell r="BR22">
            <v>-337334.28</v>
          </cell>
          <cell r="BS22">
            <v>-337334.28</v>
          </cell>
          <cell r="BT22" t="str">
            <v>0</v>
          </cell>
          <cell r="BU22" t="str">
            <v>0</v>
          </cell>
          <cell r="CA22">
            <v>1377427.72</v>
          </cell>
          <cell r="CB22">
            <v>1379123.46</v>
          </cell>
          <cell r="CC22">
            <v>10950366.57</v>
          </cell>
          <cell r="CD22">
            <v>13143998.460000001</v>
          </cell>
          <cell r="CE22">
            <v>17330181.920000002</v>
          </cell>
          <cell r="CF22" t="str">
            <v>0</v>
          </cell>
          <cell r="CG22" t="str">
            <v>0</v>
          </cell>
          <cell r="CH22" t="str">
            <v>0</v>
          </cell>
          <cell r="CI22" t="str">
            <v>0</v>
          </cell>
          <cell r="CJ22" t="str">
            <v>0</v>
          </cell>
        </row>
        <row r="23">
          <cell r="A23" t="str">
            <v>Directors &amp; Shareholders &amp;PR</v>
          </cell>
          <cell r="B23">
            <v>995.82</v>
          </cell>
          <cell r="C23">
            <v>525</v>
          </cell>
          <cell r="D23">
            <v>10698.09</v>
          </cell>
          <cell r="E23">
            <v>4725</v>
          </cell>
          <cell r="F23">
            <v>6300</v>
          </cell>
          <cell r="G23">
            <v>497.91</v>
          </cell>
          <cell r="H23" t="str">
            <v>0</v>
          </cell>
          <cell r="I23">
            <v>961.74</v>
          </cell>
          <cell r="J23" t="str">
            <v>0</v>
          </cell>
          <cell r="K23" t="str">
            <v>0</v>
          </cell>
          <cell r="L23">
            <v>1493.71</v>
          </cell>
          <cell r="M23" t="str">
            <v>0</v>
          </cell>
          <cell r="N23">
            <v>4104.83</v>
          </cell>
          <cell r="O23" t="str">
            <v>0</v>
          </cell>
          <cell r="P23" t="str">
            <v>0</v>
          </cell>
          <cell r="Q23">
            <v>6597.57</v>
          </cell>
          <cell r="R23">
            <v>7500</v>
          </cell>
          <cell r="S23">
            <v>52576.27</v>
          </cell>
          <cell r="T23">
            <v>36930</v>
          </cell>
          <cell r="U23">
            <v>48040</v>
          </cell>
          <cell r="V23">
            <v>2150.4</v>
          </cell>
          <cell r="W23">
            <v>145</v>
          </cell>
          <cell r="X23">
            <v>3881.61</v>
          </cell>
          <cell r="Y23">
            <v>1957</v>
          </cell>
          <cell r="Z23">
            <v>2622</v>
          </cell>
          <cell r="AA23">
            <v>995.82</v>
          </cell>
          <cell r="AB23">
            <v>1166</v>
          </cell>
          <cell r="AC23">
            <v>3831.38</v>
          </cell>
          <cell r="AD23">
            <v>3502</v>
          </cell>
          <cell r="AE23">
            <v>4000</v>
          </cell>
          <cell r="AF23">
            <v>104323.76</v>
          </cell>
          <cell r="AG23">
            <v>35000</v>
          </cell>
          <cell r="AH23">
            <v>471879.04</v>
          </cell>
          <cell r="AI23">
            <v>315000</v>
          </cell>
          <cell r="AJ23">
            <v>420000</v>
          </cell>
          <cell r="AK23">
            <v>416601.37</v>
          </cell>
          <cell r="AL23">
            <v>316602</v>
          </cell>
          <cell r="AM23">
            <v>4021374.46</v>
          </cell>
          <cell r="AN23">
            <v>3636399</v>
          </cell>
          <cell r="AO23">
            <v>4750354</v>
          </cell>
          <cell r="AP23" t="str">
            <v>0</v>
          </cell>
          <cell r="AQ23" t="str">
            <v>0</v>
          </cell>
          <cell r="AR23" t="str">
            <v>0</v>
          </cell>
          <cell r="AS23" t="str">
            <v>0</v>
          </cell>
          <cell r="AT23" t="str">
            <v>0</v>
          </cell>
          <cell r="AU23">
            <v>533656.36</v>
          </cell>
          <cell r="AV23">
            <v>360938</v>
          </cell>
          <cell r="AW23">
            <v>4569307.42</v>
          </cell>
          <cell r="AX23">
            <v>3998513</v>
          </cell>
          <cell r="AY23">
            <v>5231316</v>
          </cell>
          <cell r="AZ23">
            <v>0</v>
          </cell>
          <cell r="BA23">
            <v>4300</v>
          </cell>
          <cell r="BB23">
            <v>37811.1</v>
          </cell>
          <cell r="BC23">
            <v>38700</v>
          </cell>
          <cell r="BD23">
            <v>51600</v>
          </cell>
          <cell r="BE23">
            <v>0</v>
          </cell>
          <cell r="BF23">
            <v>1647.17</v>
          </cell>
          <cell r="BG23">
            <v>10345.6</v>
          </cell>
          <cell r="BH23">
            <v>14824.53</v>
          </cell>
          <cell r="BI23">
            <v>19766.04</v>
          </cell>
          <cell r="BJ23">
            <v>0</v>
          </cell>
          <cell r="BK23">
            <v>5947.17</v>
          </cell>
          <cell r="BL23">
            <v>48156.7</v>
          </cell>
          <cell r="BM23">
            <v>48156.7</v>
          </cell>
          <cell r="BN23">
            <v>53524.53</v>
          </cell>
          <cell r="BO23">
            <v>71366.039999999994</v>
          </cell>
          <cell r="BP23" t="str">
            <v>0</v>
          </cell>
          <cell r="BQ23" t="str">
            <v>0</v>
          </cell>
          <cell r="BR23" t="str">
            <v>0</v>
          </cell>
          <cell r="BS23" t="str">
            <v>0</v>
          </cell>
          <cell r="BT23" t="str">
            <v>0</v>
          </cell>
          <cell r="BU23" t="str">
            <v>0</v>
          </cell>
          <cell r="CA23">
            <v>533656.36</v>
          </cell>
          <cell r="CB23">
            <v>366885.17</v>
          </cell>
          <cell r="CC23">
            <v>4617464.12</v>
          </cell>
          <cell r="CD23">
            <v>4052037.53</v>
          </cell>
          <cell r="CE23">
            <v>5302682.04</v>
          </cell>
          <cell r="CF23" t="str">
            <v>0</v>
          </cell>
          <cell r="CG23" t="str">
            <v>0</v>
          </cell>
          <cell r="CH23" t="str">
            <v>0</v>
          </cell>
          <cell r="CI23" t="str">
            <v>0</v>
          </cell>
          <cell r="CJ23" t="str">
            <v>0</v>
          </cell>
        </row>
        <row r="24">
          <cell r="A24" t="str">
            <v>Telecom</v>
          </cell>
          <cell r="B24">
            <v>44104.26</v>
          </cell>
          <cell r="C24">
            <v>46939</v>
          </cell>
          <cell r="D24">
            <v>362365.01</v>
          </cell>
          <cell r="E24">
            <v>422007</v>
          </cell>
          <cell r="F24">
            <v>562718</v>
          </cell>
          <cell r="G24">
            <v>28750</v>
          </cell>
          <cell r="H24">
            <v>28503.67</v>
          </cell>
          <cell r="I24">
            <v>239807.82</v>
          </cell>
          <cell r="J24">
            <v>257395.03</v>
          </cell>
          <cell r="K24">
            <v>340714.04</v>
          </cell>
          <cell r="L24">
            <v>48918.21</v>
          </cell>
          <cell r="M24">
            <v>66965</v>
          </cell>
          <cell r="N24">
            <v>436821.29</v>
          </cell>
          <cell r="O24">
            <v>645448</v>
          </cell>
          <cell r="P24">
            <v>832481</v>
          </cell>
          <cell r="Q24">
            <v>43295.19</v>
          </cell>
          <cell r="R24">
            <v>41015</v>
          </cell>
          <cell r="S24">
            <v>323304.76</v>
          </cell>
          <cell r="T24">
            <v>369856</v>
          </cell>
          <cell r="U24">
            <v>493134</v>
          </cell>
          <cell r="V24">
            <v>85826.42</v>
          </cell>
          <cell r="W24">
            <v>79689</v>
          </cell>
          <cell r="X24">
            <v>704338.77</v>
          </cell>
          <cell r="Y24">
            <v>718353</v>
          </cell>
          <cell r="Z24">
            <v>957990</v>
          </cell>
          <cell r="AA24">
            <v>38528.589999999997</v>
          </cell>
          <cell r="AB24">
            <v>31039.33</v>
          </cell>
          <cell r="AC24">
            <v>384650.77</v>
          </cell>
          <cell r="AD24">
            <v>288039.96999999997</v>
          </cell>
          <cell r="AE24">
            <v>382559.96</v>
          </cell>
          <cell r="AF24">
            <v>69444.33</v>
          </cell>
          <cell r="AG24">
            <v>42551.57</v>
          </cell>
          <cell r="AH24">
            <v>770010.01</v>
          </cell>
          <cell r="AI24">
            <v>383400.25</v>
          </cell>
          <cell r="AJ24">
            <v>511037.96</v>
          </cell>
          <cell r="AK24">
            <v>359296.61</v>
          </cell>
          <cell r="AL24">
            <v>225959</v>
          </cell>
          <cell r="AM24">
            <v>2107676.77</v>
          </cell>
          <cell r="AN24">
            <v>2038139</v>
          </cell>
          <cell r="AO24">
            <v>2660203</v>
          </cell>
          <cell r="AP24" t="str">
            <v>0</v>
          </cell>
          <cell r="AQ24" t="str">
            <v>0</v>
          </cell>
          <cell r="AR24" t="str">
            <v>0</v>
          </cell>
          <cell r="AS24" t="str">
            <v>0</v>
          </cell>
          <cell r="AT24" t="str">
            <v>0</v>
          </cell>
          <cell r="AU24">
            <v>718163.61</v>
          </cell>
          <cell r="AV24">
            <v>562661.56999999995</v>
          </cell>
          <cell r="AW24">
            <v>5328975.2</v>
          </cell>
          <cell r="AX24">
            <v>5122638.25</v>
          </cell>
          <cell r="AY24">
            <v>6740837.96</v>
          </cell>
          <cell r="AZ24">
            <v>35507.71</v>
          </cell>
          <cell r="BA24">
            <v>17500</v>
          </cell>
          <cell r="BB24">
            <v>215051.08</v>
          </cell>
          <cell r="BC24">
            <v>157500</v>
          </cell>
          <cell r="BD24">
            <v>210000</v>
          </cell>
          <cell r="BE24">
            <v>233262.61</v>
          </cell>
          <cell r="BF24">
            <v>31075.919999999998</v>
          </cell>
          <cell r="BG24">
            <v>1213448.8899999999</v>
          </cell>
          <cell r="BH24">
            <v>280625.28000000003</v>
          </cell>
          <cell r="BI24">
            <v>373656</v>
          </cell>
          <cell r="BJ24">
            <v>268770.32</v>
          </cell>
          <cell r="BK24">
            <v>48575.92</v>
          </cell>
          <cell r="BL24">
            <v>1428499.97</v>
          </cell>
          <cell r="BM24">
            <v>1428499.97</v>
          </cell>
          <cell r="BN24">
            <v>438125.28</v>
          </cell>
          <cell r="BO24">
            <v>583656</v>
          </cell>
          <cell r="BP24" t="str">
            <v>0</v>
          </cell>
          <cell r="BQ24" t="str">
            <v>0</v>
          </cell>
          <cell r="BR24" t="str">
            <v>0</v>
          </cell>
          <cell r="BS24" t="str">
            <v>0</v>
          </cell>
          <cell r="BT24" t="str">
            <v>0</v>
          </cell>
          <cell r="BU24" t="str">
            <v>0</v>
          </cell>
          <cell r="CA24">
            <v>986933.93</v>
          </cell>
          <cell r="CB24">
            <v>611237.49</v>
          </cell>
          <cell r="CC24">
            <v>6757475.169999999</v>
          </cell>
          <cell r="CD24">
            <v>5560763.5300000003</v>
          </cell>
          <cell r="CE24">
            <v>7324493.96</v>
          </cell>
          <cell r="CF24" t="str">
            <v>0</v>
          </cell>
          <cell r="CG24" t="str">
            <v>0</v>
          </cell>
          <cell r="CH24" t="str">
            <v>0</v>
          </cell>
          <cell r="CI24" t="str">
            <v>0</v>
          </cell>
          <cell r="CJ24" t="str">
            <v>0</v>
          </cell>
        </row>
        <row r="25">
          <cell r="A25" t="str">
            <v>Travel &amp; Entertainment</v>
          </cell>
          <cell r="B25">
            <v>121423.55</v>
          </cell>
          <cell r="C25">
            <v>60044.5</v>
          </cell>
          <cell r="D25">
            <v>496940.86</v>
          </cell>
          <cell r="E25">
            <v>529230.5</v>
          </cell>
          <cell r="F25">
            <v>704884</v>
          </cell>
          <cell r="G25">
            <v>-98.88999999999578</v>
          </cell>
          <cell r="H25">
            <v>19722.919999999998</v>
          </cell>
          <cell r="I25">
            <v>253933.61</v>
          </cell>
          <cell r="J25">
            <v>187438.28</v>
          </cell>
          <cell r="K25">
            <v>246999.04000000001</v>
          </cell>
          <cell r="L25">
            <v>36047.769999999997</v>
          </cell>
          <cell r="M25">
            <v>51536</v>
          </cell>
          <cell r="N25">
            <v>305601.90000000002</v>
          </cell>
          <cell r="O25">
            <v>381404</v>
          </cell>
          <cell r="P25">
            <v>531509</v>
          </cell>
          <cell r="Q25">
            <v>125162.19</v>
          </cell>
          <cell r="R25">
            <v>34989</v>
          </cell>
          <cell r="S25">
            <v>457309.6</v>
          </cell>
          <cell r="T25">
            <v>313013</v>
          </cell>
          <cell r="U25">
            <v>416906</v>
          </cell>
          <cell r="V25">
            <v>88983.07</v>
          </cell>
          <cell r="W25">
            <v>43374</v>
          </cell>
          <cell r="X25">
            <v>432357.61</v>
          </cell>
          <cell r="Y25">
            <v>477791</v>
          </cell>
          <cell r="Z25">
            <v>620715</v>
          </cell>
          <cell r="AA25">
            <v>22293.55</v>
          </cell>
          <cell r="AB25">
            <v>38429</v>
          </cell>
          <cell r="AC25">
            <v>288156.78000000003</v>
          </cell>
          <cell r="AD25">
            <v>305139</v>
          </cell>
          <cell r="AE25">
            <v>406618</v>
          </cell>
          <cell r="AF25">
            <v>25988.75</v>
          </cell>
          <cell r="AG25">
            <v>21301.17</v>
          </cell>
          <cell r="AH25">
            <v>287728.90999999997</v>
          </cell>
          <cell r="AI25">
            <v>191257.49</v>
          </cell>
          <cell r="AJ25">
            <v>254893</v>
          </cell>
          <cell r="AK25">
            <v>80754.710000000006</v>
          </cell>
          <cell r="AL25">
            <v>132389</v>
          </cell>
          <cell r="AM25">
            <v>1091241.43</v>
          </cell>
          <cell r="AN25">
            <v>1094756</v>
          </cell>
          <cell r="AO25">
            <v>1461297</v>
          </cell>
          <cell r="AP25" t="str">
            <v>0</v>
          </cell>
          <cell r="AQ25" t="str">
            <v>0</v>
          </cell>
          <cell r="AR25" t="str">
            <v>0</v>
          </cell>
          <cell r="AS25" t="str">
            <v>0</v>
          </cell>
          <cell r="AT25" t="str">
            <v>0</v>
          </cell>
          <cell r="AU25">
            <v>500554.7</v>
          </cell>
          <cell r="AV25">
            <v>401785.59</v>
          </cell>
          <cell r="AW25">
            <v>3613270.7</v>
          </cell>
          <cell r="AX25">
            <v>3480029.27</v>
          </cell>
          <cell r="AY25">
            <v>4643821.04</v>
          </cell>
          <cell r="AZ25">
            <v>39786.68</v>
          </cell>
          <cell r="BA25">
            <v>38000</v>
          </cell>
          <cell r="BB25">
            <v>473685.66</v>
          </cell>
          <cell r="BC25">
            <v>342000</v>
          </cell>
          <cell r="BD25">
            <v>456000</v>
          </cell>
          <cell r="BE25">
            <v>41088.25</v>
          </cell>
          <cell r="BF25">
            <v>20323.34</v>
          </cell>
          <cell r="BG25">
            <v>257141.96</v>
          </cell>
          <cell r="BH25">
            <v>195622.02</v>
          </cell>
          <cell r="BI25">
            <v>254552</v>
          </cell>
          <cell r="BJ25">
            <v>80874.929999999993</v>
          </cell>
          <cell r="BK25">
            <v>58323.34</v>
          </cell>
          <cell r="BL25">
            <v>730827.62</v>
          </cell>
          <cell r="BM25">
            <v>730827.62</v>
          </cell>
          <cell r="BN25">
            <v>537622.02</v>
          </cell>
          <cell r="BO25">
            <v>710552</v>
          </cell>
          <cell r="BP25" t="str">
            <v>0</v>
          </cell>
          <cell r="BQ25" t="str">
            <v>0</v>
          </cell>
          <cell r="BR25" t="str">
            <v>0</v>
          </cell>
          <cell r="BS25" t="str">
            <v>0</v>
          </cell>
          <cell r="BT25" t="str">
            <v>0</v>
          </cell>
          <cell r="BU25" t="str">
            <v>0</v>
          </cell>
          <cell r="CA25">
            <v>581429.63</v>
          </cell>
          <cell r="CB25">
            <v>460108.93</v>
          </cell>
          <cell r="CC25">
            <v>4344098.32</v>
          </cell>
          <cell r="CD25">
            <v>4017651.29</v>
          </cell>
          <cell r="CE25">
            <v>5354373.04</v>
          </cell>
          <cell r="CF25" t="str">
            <v>0</v>
          </cell>
          <cell r="CG25" t="str">
            <v>0</v>
          </cell>
          <cell r="CH25" t="str">
            <v>0</v>
          </cell>
          <cell r="CI25" t="str">
            <v>0</v>
          </cell>
          <cell r="CJ25" t="str">
            <v>0</v>
          </cell>
        </row>
        <row r="26">
          <cell r="A26" t="str">
            <v>Dues &amp; Donations</v>
          </cell>
          <cell r="B26">
            <v>5628.33</v>
          </cell>
          <cell r="C26">
            <v>7627</v>
          </cell>
          <cell r="D26">
            <v>85021.68</v>
          </cell>
          <cell r="E26">
            <v>78398</v>
          </cell>
          <cell r="F26">
            <v>102286</v>
          </cell>
          <cell r="G26">
            <v>3669.54</v>
          </cell>
          <cell r="H26">
            <v>12623</v>
          </cell>
          <cell r="I26">
            <v>69529.33</v>
          </cell>
          <cell r="J26">
            <v>91387</v>
          </cell>
          <cell r="K26">
            <v>113171</v>
          </cell>
          <cell r="L26">
            <v>10232.56</v>
          </cell>
          <cell r="M26">
            <v>6155</v>
          </cell>
          <cell r="N26">
            <v>124275.2</v>
          </cell>
          <cell r="O26">
            <v>141463</v>
          </cell>
          <cell r="P26">
            <v>180558</v>
          </cell>
          <cell r="Q26">
            <v>16903.77</v>
          </cell>
          <cell r="R26">
            <v>19732</v>
          </cell>
          <cell r="S26">
            <v>166590.23000000001</v>
          </cell>
          <cell r="T26">
            <v>185726</v>
          </cell>
          <cell r="U26">
            <v>222608</v>
          </cell>
          <cell r="V26">
            <v>33510.26</v>
          </cell>
          <cell r="W26">
            <v>9078.5</v>
          </cell>
          <cell r="X26">
            <v>148820.46</v>
          </cell>
          <cell r="Y26">
            <v>152032</v>
          </cell>
          <cell r="Z26">
            <v>176247</v>
          </cell>
          <cell r="AA26">
            <v>8489.23</v>
          </cell>
          <cell r="AB26">
            <v>14961</v>
          </cell>
          <cell r="AC26">
            <v>115243.37</v>
          </cell>
          <cell r="AD26">
            <v>133793</v>
          </cell>
          <cell r="AE26">
            <v>169420</v>
          </cell>
          <cell r="AF26">
            <v>38059.11</v>
          </cell>
          <cell r="AG26">
            <v>65488</v>
          </cell>
          <cell r="AH26">
            <v>320264.09999999998</v>
          </cell>
          <cell r="AI26">
            <v>608087</v>
          </cell>
          <cell r="AJ26">
            <v>804202</v>
          </cell>
          <cell r="AK26">
            <v>10907.47</v>
          </cell>
          <cell r="AL26">
            <v>15753</v>
          </cell>
          <cell r="AM26">
            <v>143420.25</v>
          </cell>
          <cell r="AN26">
            <v>150582</v>
          </cell>
          <cell r="AO26">
            <v>200092</v>
          </cell>
          <cell r="AP26" t="str">
            <v>0</v>
          </cell>
          <cell r="AQ26" t="str">
            <v>0</v>
          </cell>
          <cell r="AR26" t="str">
            <v>0</v>
          </cell>
          <cell r="AS26" t="str">
            <v>0</v>
          </cell>
          <cell r="AT26" t="str">
            <v>0</v>
          </cell>
          <cell r="AU26">
            <v>127400.27</v>
          </cell>
          <cell r="AV26">
            <v>151417.5</v>
          </cell>
          <cell r="AW26">
            <v>1173164.6200000001</v>
          </cell>
          <cell r="AX26">
            <v>1541468</v>
          </cell>
          <cell r="AY26">
            <v>1968584</v>
          </cell>
          <cell r="AZ26">
            <v>34175.42</v>
          </cell>
          <cell r="BA26">
            <v>11350</v>
          </cell>
          <cell r="BB26">
            <v>182259.77</v>
          </cell>
          <cell r="BC26">
            <v>102150</v>
          </cell>
          <cell r="BD26">
            <v>136200</v>
          </cell>
          <cell r="BE26">
            <v>4034.39</v>
          </cell>
          <cell r="BF26">
            <v>18468.669999999998</v>
          </cell>
          <cell r="BG26">
            <v>72582.009999999995</v>
          </cell>
          <cell r="BH26">
            <v>321973.03000000003</v>
          </cell>
          <cell r="BI26">
            <v>375580.04</v>
          </cell>
          <cell r="BJ26">
            <v>38209.81</v>
          </cell>
          <cell r="BK26">
            <v>29818.67</v>
          </cell>
          <cell r="BL26">
            <v>254841.78</v>
          </cell>
          <cell r="BM26">
            <v>254841.78</v>
          </cell>
          <cell r="BN26">
            <v>424123.03</v>
          </cell>
          <cell r="BO26">
            <v>511780.04</v>
          </cell>
          <cell r="BP26" t="str">
            <v>0</v>
          </cell>
          <cell r="BQ26" t="str">
            <v>0</v>
          </cell>
          <cell r="BR26" t="str">
            <v>0</v>
          </cell>
          <cell r="BS26" t="str">
            <v>0</v>
          </cell>
          <cell r="BT26" t="str">
            <v>0</v>
          </cell>
          <cell r="BU26" t="str">
            <v>0</v>
          </cell>
          <cell r="CA26">
            <v>165610.07999999999</v>
          </cell>
          <cell r="CB26">
            <v>181236.17</v>
          </cell>
          <cell r="CC26">
            <v>1428006.4</v>
          </cell>
          <cell r="CD26">
            <v>1965591.03</v>
          </cell>
          <cell r="CE26">
            <v>2480364.04</v>
          </cell>
          <cell r="CF26" t="str">
            <v>0</v>
          </cell>
          <cell r="CG26" t="str">
            <v>0</v>
          </cell>
          <cell r="CH26" t="str">
            <v>0</v>
          </cell>
          <cell r="CI26" t="str">
            <v>0</v>
          </cell>
          <cell r="CJ26" t="str">
            <v>0</v>
          </cell>
        </row>
        <row r="27">
          <cell r="A27" t="str">
            <v>Training</v>
          </cell>
          <cell r="B27">
            <v>63.41</v>
          </cell>
          <cell r="C27">
            <v>12448</v>
          </cell>
          <cell r="D27">
            <v>62005.16</v>
          </cell>
          <cell r="E27">
            <v>112037</v>
          </cell>
          <cell r="F27">
            <v>149383</v>
          </cell>
          <cell r="G27">
            <v>4892.8900000000003</v>
          </cell>
          <cell r="H27">
            <v>2945</v>
          </cell>
          <cell r="I27">
            <v>45171.03</v>
          </cell>
          <cell r="J27">
            <v>44155</v>
          </cell>
          <cell r="K27">
            <v>58865</v>
          </cell>
          <cell r="L27">
            <v>126.82</v>
          </cell>
          <cell r="M27">
            <v>10200</v>
          </cell>
          <cell r="N27">
            <v>50298.44</v>
          </cell>
          <cell r="O27">
            <v>91800</v>
          </cell>
          <cell r="P27">
            <v>122400</v>
          </cell>
          <cell r="Q27">
            <v>2312.33</v>
          </cell>
          <cell r="R27">
            <v>13591</v>
          </cell>
          <cell r="S27">
            <v>119957.9</v>
          </cell>
          <cell r="T27">
            <v>158568</v>
          </cell>
          <cell r="U27">
            <v>191207</v>
          </cell>
          <cell r="V27">
            <v>16054.44</v>
          </cell>
          <cell r="W27">
            <v>16098</v>
          </cell>
          <cell r="X27">
            <v>135479.73000000001</v>
          </cell>
          <cell r="Y27">
            <v>158552</v>
          </cell>
          <cell r="Z27">
            <v>208767</v>
          </cell>
          <cell r="AA27">
            <v>4231.28</v>
          </cell>
          <cell r="AB27">
            <v>13587</v>
          </cell>
          <cell r="AC27">
            <v>167403.64000000001</v>
          </cell>
          <cell r="AD27">
            <v>271623</v>
          </cell>
          <cell r="AE27">
            <v>322186</v>
          </cell>
          <cell r="AF27">
            <v>6588.76</v>
          </cell>
          <cell r="AG27">
            <v>21550.17</v>
          </cell>
          <cell r="AH27">
            <v>110837.32</v>
          </cell>
          <cell r="AI27">
            <v>195134.49</v>
          </cell>
          <cell r="AJ27">
            <v>260148</v>
          </cell>
          <cell r="AK27">
            <v>22336.15</v>
          </cell>
          <cell r="AL27">
            <v>42750</v>
          </cell>
          <cell r="AM27">
            <v>221327.78</v>
          </cell>
          <cell r="AN27">
            <v>361848</v>
          </cell>
          <cell r="AO27">
            <v>498043</v>
          </cell>
          <cell r="AP27" t="str">
            <v>0</v>
          </cell>
          <cell r="AQ27" t="str">
            <v>0</v>
          </cell>
          <cell r="AR27" t="str">
            <v>0</v>
          </cell>
          <cell r="AS27" t="str">
            <v>0</v>
          </cell>
          <cell r="AT27" t="str">
            <v>0</v>
          </cell>
          <cell r="AU27">
            <v>56606.080000000002</v>
          </cell>
          <cell r="AV27">
            <v>133169.17000000001</v>
          </cell>
          <cell r="AW27">
            <v>912481</v>
          </cell>
          <cell r="AX27">
            <v>1393717.49</v>
          </cell>
          <cell r="AY27">
            <v>1810999</v>
          </cell>
          <cell r="AZ27">
            <v>9964.5499999999993</v>
          </cell>
          <cell r="BA27">
            <v>2000</v>
          </cell>
          <cell r="BB27">
            <v>29026.89</v>
          </cell>
          <cell r="BC27">
            <v>18000</v>
          </cell>
          <cell r="BD27">
            <v>24000</v>
          </cell>
          <cell r="BE27">
            <v>7481.25</v>
          </cell>
          <cell r="BF27">
            <v>6867.75</v>
          </cell>
          <cell r="BG27">
            <v>44731.39</v>
          </cell>
          <cell r="BH27">
            <v>62707.75</v>
          </cell>
          <cell r="BI27">
            <v>87886</v>
          </cell>
          <cell r="BJ27">
            <v>17445.8</v>
          </cell>
          <cell r="BK27">
            <v>8867.75</v>
          </cell>
          <cell r="BL27">
            <v>73758.28</v>
          </cell>
          <cell r="BM27">
            <v>73758.28</v>
          </cell>
          <cell r="BN27">
            <v>80707.75</v>
          </cell>
          <cell r="BO27">
            <v>111886</v>
          </cell>
          <cell r="BP27" t="str">
            <v>0</v>
          </cell>
          <cell r="BQ27" t="str">
            <v>0</v>
          </cell>
          <cell r="BR27" t="str">
            <v>0</v>
          </cell>
          <cell r="BS27" t="str">
            <v>0</v>
          </cell>
          <cell r="BT27" t="str">
            <v>0</v>
          </cell>
          <cell r="BU27" t="str">
            <v>0</v>
          </cell>
          <cell r="CA27">
            <v>74051.88</v>
          </cell>
          <cell r="CB27">
            <v>142036.92000000001</v>
          </cell>
          <cell r="CC27">
            <v>986239.28</v>
          </cell>
          <cell r="CD27">
            <v>1474425.24</v>
          </cell>
          <cell r="CE27">
            <v>1922885</v>
          </cell>
          <cell r="CF27" t="str">
            <v>0</v>
          </cell>
          <cell r="CG27" t="str">
            <v>0</v>
          </cell>
          <cell r="CH27" t="str">
            <v>0</v>
          </cell>
          <cell r="CI27" t="str">
            <v>0</v>
          </cell>
          <cell r="CJ27" t="str">
            <v>0</v>
          </cell>
        </row>
        <row r="28">
          <cell r="A28" t="str">
            <v>Outside Services</v>
          </cell>
          <cell r="B28">
            <v>231794.75</v>
          </cell>
          <cell r="C28">
            <v>217924</v>
          </cell>
          <cell r="D28">
            <v>2630576.25</v>
          </cell>
          <cell r="E28">
            <v>2311316</v>
          </cell>
          <cell r="F28">
            <v>2965082</v>
          </cell>
          <cell r="G28">
            <v>120849.73</v>
          </cell>
          <cell r="H28">
            <v>137043</v>
          </cell>
          <cell r="I28">
            <v>1380091.63</v>
          </cell>
          <cell r="J28">
            <v>1245441</v>
          </cell>
          <cell r="K28">
            <v>1659569</v>
          </cell>
          <cell r="L28">
            <v>500406.17</v>
          </cell>
          <cell r="M28">
            <v>372028.25</v>
          </cell>
          <cell r="N28">
            <v>3813786.29</v>
          </cell>
          <cell r="O28">
            <v>3419879.25</v>
          </cell>
          <cell r="P28">
            <v>4549577</v>
          </cell>
          <cell r="Q28">
            <v>378329.64</v>
          </cell>
          <cell r="R28">
            <v>430871</v>
          </cell>
          <cell r="S28">
            <v>4115918.62</v>
          </cell>
          <cell r="T28">
            <v>3614556</v>
          </cell>
          <cell r="U28">
            <v>4806713</v>
          </cell>
          <cell r="V28">
            <v>320320.34000000003</v>
          </cell>
          <cell r="W28">
            <v>349895</v>
          </cell>
          <cell r="X28">
            <v>3028549.16</v>
          </cell>
          <cell r="Y28">
            <v>3244172</v>
          </cell>
          <cell r="Z28">
            <v>4221400</v>
          </cell>
          <cell r="AA28">
            <v>272419.81</v>
          </cell>
          <cell r="AB28">
            <v>318274</v>
          </cell>
          <cell r="AC28">
            <v>2866054.05</v>
          </cell>
          <cell r="AD28">
            <v>2749635</v>
          </cell>
          <cell r="AE28">
            <v>3645051</v>
          </cell>
          <cell r="AF28">
            <v>1269749.2</v>
          </cell>
          <cell r="AG28">
            <v>3949695.07</v>
          </cell>
          <cell r="AH28">
            <v>36241460.270000003</v>
          </cell>
          <cell r="AI28">
            <v>41126207.270000003</v>
          </cell>
          <cell r="AJ28">
            <v>53006398.600000001</v>
          </cell>
          <cell r="AK28">
            <v>677594.4</v>
          </cell>
          <cell r="AL28">
            <v>490996</v>
          </cell>
          <cell r="AM28">
            <v>6556794.5000000009</v>
          </cell>
          <cell r="AN28">
            <v>3947129.6</v>
          </cell>
          <cell r="AO28">
            <v>5182413.5999999996</v>
          </cell>
          <cell r="AP28" t="str">
            <v>0</v>
          </cell>
          <cell r="AQ28" t="str">
            <v>0</v>
          </cell>
          <cell r="AR28" t="str">
            <v>0</v>
          </cell>
          <cell r="AS28" t="str">
            <v>0</v>
          </cell>
          <cell r="AT28" t="str">
            <v>0</v>
          </cell>
          <cell r="AU28">
            <v>3771464.04</v>
          </cell>
          <cell r="AV28">
            <v>6266726.3200000003</v>
          </cell>
          <cell r="AW28">
            <v>60633230.769999996</v>
          </cell>
          <cell r="AX28">
            <v>61658336.120000005</v>
          </cell>
          <cell r="AY28">
            <v>80036204.199999988</v>
          </cell>
          <cell r="AZ28">
            <v>144839</v>
          </cell>
          <cell r="BA28">
            <v>97500</v>
          </cell>
          <cell r="BB28">
            <v>1202708.58</v>
          </cell>
          <cell r="BC28">
            <v>1277500</v>
          </cell>
          <cell r="BD28">
            <v>1525000</v>
          </cell>
          <cell r="BE28">
            <v>450157.88</v>
          </cell>
          <cell r="BF28">
            <v>1397467.68</v>
          </cell>
          <cell r="BG28">
            <v>8198619.1400000006</v>
          </cell>
          <cell r="BH28">
            <v>12740805.669999998</v>
          </cell>
          <cell r="BI28">
            <v>16940122.829999998</v>
          </cell>
          <cell r="BJ28">
            <v>594996.88</v>
          </cell>
          <cell r="BK28">
            <v>1494967.68</v>
          </cell>
          <cell r="BL28">
            <v>9401327.7200000007</v>
          </cell>
          <cell r="BM28">
            <v>9401327.7200000007</v>
          </cell>
          <cell r="BN28">
            <v>14018305.669999998</v>
          </cell>
          <cell r="BO28">
            <v>18465122.829999998</v>
          </cell>
          <cell r="BP28">
            <v>-333626.14</v>
          </cell>
          <cell r="BQ28" t="str">
            <v>0</v>
          </cell>
          <cell r="BR28">
            <v>-2316271.2599999998</v>
          </cell>
          <cell r="BS28">
            <v>-2316271.2599999998</v>
          </cell>
          <cell r="BT28" t="str">
            <v>0</v>
          </cell>
          <cell r="BU28" t="str">
            <v>0</v>
          </cell>
          <cell r="CA28">
            <v>4032834.78</v>
          </cell>
          <cell r="CB28">
            <v>7761694</v>
          </cell>
          <cell r="CC28">
            <v>67718287.229999989</v>
          </cell>
          <cell r="CD28">
            <v>75676641.790000007</v>
          </cell>
          <cell r="CE28">
            <v>98501327.029999986</v>
          </cell>
          <cell r="CF28" t="str">
            <v>0</v>
          </cell>
          <cell r="CG28" t="str">
            <v>0</v>
          </cell>
          <cell r="CH28" t="str">
            <v>0</v>
          </cell>
          <cell r="CI28" t="str">
            <v>0</v>
          </cell>
          <cell r="CJ28" t="str">
            <v>0</v>
          </cell>
        </row>
        <row r="29">
          <cell r="A29" t="str">
            <v>Provision for Bad Debt</v>
          </cell>
          <cell r="B29">
            <v>68264</v>
          </cell>
          <cell r="C29">
            <v>55507.03</v>
          </cell>
          <cell r="D29">
            <v>234254</v>
          </cell>
          <cell r="E29">
            <v>1665934.07</v>
          </cell>
          <cell r="F29">
            <v>1832471.41</v>
          </cell>
          <cell r="G29">
            <v>1019032</v>
          </cell>
          <cell r="H29">
            <v>37675.21</v>
          </cell>
          <cell r="I29">
            <v>1113851</v>
          </cell>
          <cell r="J29">
            <v>1271620.5</v>
          </cell>
          <cell r="K29">
            <v>1389116.25</v>
          </cell>
          <cell r="L29">
            <v>34448</v>
          </cell>
          <cell r="M29">
            <v>102276.02</v>
          </cell>
          <cell r="N29">
            <v>1419814</v>
          </cell>
          <cell r="O29">
            <v>1757450.34</v>
          </cell>
          <cell r="P29">
            <v>2042177.45</v>
          </cell>
          <cell r="Q29">
            <v>54766</v>
          </cell>
          <cell r="R29">
            <v>63482.19</v>
          </cell>
          <cell r="S29">
            <v>220773</v>
          </cell>
          <cell r="T29">
            <v>1961283.27</v>
          </cell>
          <cell r="U29">
            <v>2153521.88</v>
          </cell>
          <cell r="V29">
            <v>70973.740000000005</v>
          </cell>
          <cell r="W29">
            <v>59127.81</v>
          </cell>
          <cell r="X29">
            <v>1530259.4</v>
          </cell>
          <cell r="Y29">
            <v>1719512.07</v>
          </cell>
          <cell r="Z29">
            <v>1896416.32</v>
          </cell>
          <cell r="AA29">
            <v>-111459</v>
          </cell>
          <cell r="AB29">
            <v>97791.71</v>
          </cell>
          <cell r="AC29">
            <v>247969</v>
          </cell>
          <cell r="AD29">
            <v>1525384.36</v>
          </cell>
          <cell r="AE29">
            <v>1939753.39</v>
          </cell>
          <cell r="AF29">
            <v>-73997.689999998125</v>
          </cell>
          <cell r="AG29">
            <v>659913</v>
          </cell>
          <cell r="AH29">
            <v>8549101.070000004</v>
          </cell>
          <cell r="AI29">
            <v>13219395</v>
          </cell>
          <cell r="AJ29">
            <v>14981811</v>
          </cell>
          <cell r="AK29" t="str">
            <v>0</v>
          </cell>
          <cell r="AL29" t="str">
            <v>0</v>
          </cell>
          <cell r="AM29" t="str">
            <v>0</v>
          </cell>
          <cell r="AN29" t="str">
            <v>0</v>
          </cell>
          <cell r="AO29" t="str">
            <v>0</v>
          </cell>
          <cell r="AP29" t="str">
            <v>0</v>
          </cell>
          <cell r="AQ29" t="str">
            <v>0</v>
          </cell>
          <cell r="AR29" t="str">
            <v>0</v>
          </cell>
          <cell r="AS29" t="str">
            <v>0</v>
          </cell>
          <cell r="AT29" t="str">
            <v>0</v>
          </cell>
          <cell r="AU29">
            <v>1062027.05</v>
          </cell>
          <cell r="AV29">
            <v>1075772.97</v>
          </cell>
          <cell r="AW29">
            <v>13316021.470000004</v>
          </cell>
          <cell r="AX29">
            <v>23120579.609999999</v>
          </cell>
          <cell r="AY29">
            <v>26235267.699999999</v>
          </cell>
          <cell r="AZ29">
            <v>108333</v>
          </cell>
          <cell r="BA29">
            <v>108000</v>
          </cell>
          <cell r="BB29">
            <v>1284997</v>
          </cell>
          <cell r="BC29">
            <v>972000</v>
          </cell>
          <cell r="BD29">
            <v>1296000</v>
          </cell>
          <cell r="BE29">
            <v>-126.15</v>
          </cell>
          <cell r="BF29" t="str">
            <v>0</v>
          </cell>
          <cell r="BG29">
            <v>-66769.72</v>
          </cell>
          <cell r="BH29" t="str">
            <v>0</v>
          </cell>
          <cell r="BI29" t="str">
            <v>0</v>
          </cell>
          <cell r="BJ29">
            <v>108206.85</v>
          </cell>
          <cell r="BK29">
            <v>108000</v>
          </cell>
          <cell r="BL29">
            <v>1218227.28</v>
          </cell>
          <cell r="BM29">
            <v>1218227.28</v>
          </cell>
          <cell r="BN29">
            <v>972000</v>
          </cell>
          <cell r="BO29">
            <v>1296000</v>
          </cell>
          <cell r="BP29" t="str">
            <v>0</v>
          </cell>
          <cell r="BQ29" t="str">
            <v>0</v>
          </cell>
          <cell r="BR29" t="str">
            <v>0</v>
          </cell>
          <cell r="BS29" t="str">
            <v>0</v>
          </cell>
          <cell r="BT29" t="str">
            <v>0</v>
          </cell>
          <cell r="BU29" t="str">
            <v>0</v>
          </cell>
          <cell r="CA29">
            <v>1170233.8999999999</v>
          </cell>
          <cell r="CB29">
            <v>1183772.97</v>
          </cell>
          <cell r="CC29">
            <v>14534248.750000004</v>
          </cell>
          <cell r="CD29">
            <v>24092579.609999999</v>
          </cell>
          <cell r="CE29">
            <v>27531267.699999999</v>
          </cell>
          <cell r="CF29" t="str">
            <v>0</v>
          </cell>
          <cell r="CG29" t="str">
            <v>0</v>
          </cell>
          <cell r="CH29" t="str">
            <v>0</v>
          </cell>
          <cell r="CI29" t="str">
            <v>0</v>
          </cell>
          <cell r="CJ29" t="str">
            <v>0</v>
          </cell>
        </row>
        <row r="30">
          <cell r="A30" t="str">
            <v>Miscellaneous</v>
          </cell>
          <cell r="B30">
            <v>8675.1200000001154</v>
          </cell>
          <cell r="C30">
            <v>23968</v>
          </cell>
          <cell r="D30">
            <v>512759.93</v>
          </cell>
          <cell r="E30">
            <v>630593.73</v>
          </cell>
          <cell r="F30">
            <v>745197.73</v>
          </cell>
          <cell r="G30">
            <v>425.91</v>
          </cell>
          <cell r="H30">
            <v>134</v>
          </cell>
          <cell r="I30">
            <v>60207.43</v>
          </cell>
          <cell r="J30">
            <v>93581</v>
          </cell>
          <cell r="K30">
            <v>110548</v>
          </cell>
          <cell r="L30">
            <v>24116.23</v>
          </cell>
          <cell r="M30">
            <v>24420</v>
          </cell>
          <cell r="N30">
            <v>235281.92000000001</v>
          </cell>
          <cell r="O30">
            <v>299876.49</v>
          </cell>
          <cell r="P30">
            <v>373136.49</v>
          </cell>
          <cell r="Q30">
            <v>13047.5</v>
          </cell>
          <cell r="R30">
            <v>30178.83</v>
          </cell>
          <cell r="S30">
            <v>1540114.19</v>
          </cell>
          <cell r="T30">
            <v>1717251.47</v>
          </cell>
          <cell r="U30">
            <v>1802017.83</v>
          </cell>
          <cell r="V30">
            <v>543802.05000000005</v>
          </cell>
          <cell r="W30">
            <v>596226</v>
          </cell>
          <cell r="X30">
            <v>3621514.97</v>
          </cell>
          <cell r="Y30">
            <v>2674689</v>
          </cell>
          <cell r="Z30">
            <v>4824911</v>
          </cell>
          <cell r="AA30">
            <v>-119127.2</v>
          </cell>
          <cell r="AB30">
            <v>6917</v>
          </cell>
          <cell r="AC30">
            <v>-34101.260000000708</v>
          </cell>
          <cell r="AD30">
            <v>156312</v>
          </cell>
          <cell r="AE30">
            <v>177059</v>
          </cell>
          <cell r="AF30">
            <v>-630457.56999999995</v>
          </cell>
          <cell r="AG30">
            <v>1107557.6100000001</v>
          </cell>
          <cell r="AH30">
            <v>-1198166.77</v>
          </cell>
          <cell r="AI30">
            <v>3599863.91</v>
          </cell>
          <cell r="AJ30">
            <v>6890592.6999999993</v>
          </cell>
          <cell r="AK30">
            <v>-1820358.8</v>
          </cell>
          <cell r="AL30">
            <v>-1867489</v>
          </cell>
          <cell r="AM30">
            <v>-16718552.699999999</v>
          </cell>
          <cell r="AN30">
            <v>-16799763</v>
          </cell>
          <cell r="AO30">
            <v>-22401912</v>
          </cell>
          <cell r="AP30" t="str">
            <v>0</v>
          </cell>
          <cell r="AQ30" t="str">
            <v>0</v>
          </cell>
          <cell r="AR30" t="str">
            <v>0</v>
          </cell>
          <cell r="AS30" t="str">
            <v>0</v>
          </cell>
          <cell r="AT30" t="str">
            <v>0</v>
          </cell>
          <cell r="AU30">
            <v>-1979876.76</v>
          </cell>
          <cell r="AV30">
            <v>-78087.560000000056</v>
          </cell>
          <cell r="AW30">
            <v>-11980942.290000001</v>
          </cell>
          <cell r="AX30">
            <v>-7627595.4000000004</v>
          </cell>
          <cell r="AY30">
            <v>-7478449.25</v>
          </cell>
          <cell r="AZ30">
            <v>73261.63</v>
          </cell>
          <cell r="BA30">
            <v>-155325</v>
          </cell>
          <cell r="BB30">
            <v>73945.899999999994</v>
          </cell>
          <cell r="BC30">
            <v>-1383925</v>
          </cell>
          <cell r="BD30">
            <v>-1849900</v>
          </cell>
          <cell r="BE30">
            <v>923217.46</v>
          </cell>
          <cell r="BF30">
            <v>992177.17</v>
          </cell>
          <cell r="BG30">
            <v>8015527.0300000012</v>
          </cell>
          <cell r="BH30">
            <v>10583830.529999999</v>
          </cell>
          <cell r="BI30">
            <v>13863791</v>
          </cell>
          <cell r="BJ30">
            <v>996479.09</v>
          </cell>
          <cell r="BK30">
            <v>836852.17</v>
          </cell>
          <cell r="BL30">
            <v>8089472.9300000016</v>
          </cell>
          <cell r="BM30">
            <v>8089472.9300000016</v>
          </cell>
          <cell r="BN30">
            <v>9199905.5299999993</v>
          </cell>
          <cell r="BO30">
            <v>12013891</v>
          </cell>
          <cell r="BP30" t="str">
            <v>0</v>
          </cell>
          <cell r="BQ30" t="str">
            <v>0</v>
          </cell>
          <cell r="BR30" t="str">
            <v>0</v>
          </cell>
          <cell r="BS30" t="str">
            <v>0</v>
          </cell>
          <cell r="BT30" t="str">
            <v>0</v>
          </cell>
          <cell r="BU30" t="str">
            <v>0</v>
          </cell>
          <cell r="CA30">
            <v>-983397.67</v>
          </cell>
          <cell r="CB30">
            <v>758764.61</v>
          </cell>
          <cell r="CC30">
            <v>-3891469.36</v>
          </cell>
          <cell r="CD30">
            <v>1572310.13</v>
          </cell>
          <cell r="CE30">
            <v>4535441.75</v>
          </cell>
          <cell r="CF30" t="str">
            <v>0</v>
          </cell>
          <cell r="CG30" t="str">
            <v>0</v>
          </cell>
          <cell r="CH30" t="str">
            <v>0</v>
          </cell>
          <cell r="CI30" t="str">
            <v>0</v>
          </cell>
          <cell r="CJ30" t="str">
            <v>0</v>
          </cell>
        </row>
        <row r="31">
          <cell r="A31" t="str">
            <v>Expense Billings</v>
          </cell>
          <cell r="B31">
            <v>387097.09</v>
          </cell>
          <cell r="C31">
            <v>450000</v>
          </cell>
          <cell r="D31">
            <v>3982815.32</v>
          </cell>
          <cell r="E31">
            <v>4186714</v>
          </cell>
          <cell r="F31">
            <v>5515472</v>
          </cell>
          <cell r="G31">
            <v>289047.48</v>
          </cell>
          <cell r="H31">
            <v>338237</v>
          </cell>
          <cell r="I31">
            <v>2962923.06</v>
          </cell>
          <cell r="J31">
            <v>3141540</v>
          </cell>
          <cell r="K31">
            <v>4139433</v>
          </cell>
          <cell r="L31">
            <v>561661.79</v>
          </cell>
          <cell r="M31">
            <v>685418</v>
          </cell>
          <cell r="N31">
            <v>5804629.6900000004</v>
          </cell>
          <cell r="O31">
            <v>6365587</v>
          </cell>
          <cell r="P31">
            <v>8387711</v>
          </cell>
          <cell r="Q31">
            <v>575943.12</v>
          </cell>
          <cell r="R31">
            <v>669635</v>
          </cell>
          <cell r="S31">
            <v>5976843.790000001</v>
          </cell>
          <cell r="T31">
            <v>6256172</v>
          </cell>
          <cell r="U31">
            <v>8236682</v>
          </cell>
          <cell r="V31">
            <v>496404.97</v>
          </cell>
          <cell r="W31">
            <v>559076</v>
          </cell>
          <cell r="X31">
            <v>5153675.6900000004</v>
          </cell>
          <cell r="Y31">
            <v>5220169</v>
          </cell>
          <cell r="Z31">
            <v>6873627</v>
          </cell>
          <cell r="AA31">
            <v>478238.43</v>
          </cell>
          <cell r="AB31">
            <v>559732</v>
          </cell>
          <cell r="AC31">
            <v>4888989.1900000004</v>
          </cell>
          <cell r="AD31">
            <v>5189336</v>
          </cell>
          <cell r="AE31">
            <v>6839942</v>
          </cell>
          <cell r="AF31">
            <v>2330771.27</v>
          </cell>
          <cell r="AG31">
            <v>1157674.29</v>
          </cell>
          <cell r="AH31">
            <v>14959235.24</v>
          </cell>
          <cell r="AI31">
            <v>11771842.809999999</v>
          </cell>
          <cell r="AJ31">
            <v>15226584.679999996</v>
          </cell>
          <cell r="AK31">
            <v>-5474779.6199999992</v>
          </cell>
          <cell r="AL31">
            <v>-4787362.22</v>
          </cell>
          <cell r="AM31">
            <v>-47302723.579999998</v>
          </cell>
          <cell r="AN31">
            <v>-45759276.930000007</v>
          </cell>
          <cell r="AO31">
            <v>-59943779.840000004</v>
          </cell>
          <cell r="AP31" t="str">
            <v>0</v>
          </cell>
          <cell r="AQ31" t="str">
            <v>0</v>
          </cell>
          <cell r="AR31" t="str">
            <v>0</v>
          </cell>
          <cell r="AS31" t="str">
            <v>0</v>
          </cell>
          <cell r="AT31" t="str">
            <v>0</v>
          </cell>
          <cell r="AU31">
            <v>-355615.47</v>
          </cell>
          <cell r="AV31">
            <v>-367589.93</v>
          </cell>
          <cell r="AW31">
            <v>-3573611.6</v>
          </cell>
          <cell r="AX31">
            <v>-3627916.12</v>
          </cell>
          <cell r="AY31">
            <v>-4724328.1600000113</v>
          </cell>
          <cell r="AZ31">
            <v>-257219.6</v>
          </cell>
          <cell r="BA31">
            <v>26880</v>
          </cell>
          <cell r="BB31">
            <v>-1642779.12</v>
          </cell>
          <cell r="BC31">
            <v>237522</v>
          </cell>
          <cell r="BD31">
            <v>316815</v>
          </cell>
          <cell r="BE31">
            <v>609067.81000000006</v>
          </cell>
          <cell r="BF31">
            <v>340709.93</v>
          </cell>
          <cell r="BG31">
            <v>5216390.72</v>
          </cell>
          <cell r="BH31">
            <v>3390394.12</v>
          </cell>
          <cell r="BI31">
            <v>4407513.16</v>
          </cell>
          <cell r="BJ31">
            <v>351848.21</v>
          </cell>
          <cell r="BK31">
            <v>367589.93</v>
          </cell>
          <cell r="BL31">
            <v>3573611.6</v>
          </cell>
          <cell r="BM31">
            <v>3573611.6</v>
          </cell>
          <cell r="BN31">
            <v>3627916.12</v>
          </cell>
          <cell r="BO31">
            <v>4724328.16</v>
          </cell>
          <cell r="BP31">
            <v>3767.26</v>
          </cell>
          <cell r="BQ31" t="str">
            <v>0</v>
          </cell>
          <cell r="BR31">
            <v>0</v>
          </cell>
          <cell r="BS31">
            <v>0</v>
          </cell>
          <cell r="BT31" t="str">
            <v>0</v>
          </cell>
          <cell r="BU31" t="str">
            <v>0</v>
          </cell>
          <cell r="CA31">
            <v>3.4924596548080444E-10</v>
          </cell>
          <cell r="CB31">
            <v>2.9103830456733704E-10</v>
          </cell>
          <cell r="CC31">
            <v>-1.862645149230957E-9</v>
          </cell>
          <cell r="CD31">
            <v>-4.1909515857696533E-9</v>
          </cell>
          <cell r="CE31">
            <v>-1.0244548320770264E-8</v>
          </cell>
          <cell r="CF31" t="str">
            <v>0</v>
          </cell>
          <cell r="CG31" t="str">
            <v>0</v>
          </cell>
          <cell r="CH31" t="str">
            <v>0</v>
          </cell>
          <cell r="CI31" t="str">
            <v>0</v>
          </cell>
          <cell r="CJ31" t="str">
            <v>0</v>
          </cell>
        </row>
        <row r="33">
          <cell r="A33" t="str">
            <v>Depreciation and Amortization</v>
          </cell>
          <cell r="B33">
            <v>1117194.8899999999</v>
          </cell>
          <cell r="C33">
            <v>1305295</v>
          </cell>
          <cell r="D33">
            <v>10277916.1</v>
          </cell>
          <cell r="E33">
            <v>11041487</v>
          </cell>
          <cell r="F33">
            <v>15007372</v>
          </cell>
          <cell r="G33">
            <v>969999.62</v>
          </cell>
          <cell r="H33">
            <v>947000</v>
          </cell>
          <cell r="I33">
            <v>8706429.3899999987</v>
          </cell>
          <cell r="J33">
            <v>8491000</v>
          </cell>
          <cell r="K33">
            <v>11368000</v>
          </cell>
          <cell r="L33">
            <v>1818684.98</v>
          </cell>
          <cell r="M33">
            <v>1910508</v>
          </cell>
          <cell r="N33">
            <v>16401340.83</v>
          </cell>
          <cell r="O33">
            <v>15648105</v>
          </cell>
          <cell r="P33">
            <v>21678411</v>
          </cell>
          <cell r="Q33">
            <v>1993535.12</v>
          </cell>
          <cell r="R33">
            <v>2051717.19</v>
          </cell>
          <cell r="S33">
            <v>17588720.07</v>
          </cell>
          <cell r="T33">
            <v>18048069.550000001</v>
          </cell>
          <cell r="U33">
            <v>24332618.640000001</v>
          </cell>
          <cell r="V33">
            <v>926791.01</v>
          </cell>
          <cell r="W33">
            <v>1181825</v>
          </cell>
          <cell r="X33">
            <v>7926636.54</v>
          </cell>
          <cell r="Y33">
            <v>9749175</v>
          </cell>
          <cell r="Z33">
            <v>13406650</v>
          </cell>
          <cell r="AA33">
            <v>1093520.6100000001</v>
          </cell>
          <cell r="AB33">
            <v>1176352</v>
          </cell>
          <cell r="AC33">
            <v>9779313.9499999993</v>
          </cell>
          <cell r="AD33">
            <v>10415168</v>
          </cell>
          <cell r="AE33">
            <v>14009224</v>
          </cell>
          <cell r="AF33">
            <v>5087744.5999999996</v>
          </cell>
          <cell r="AG33">
            <v>5419080</v>
          </cell>
          <cell r="AH33">
            <v>48326707.329999998</v>
          </cell>
          <cell r="AI33">
            <v>50309484</v>
          </cell>
          <cell r="AJ33">
            <v>66661896</v>
          </cell>
          <cell r="AK33">
            <v>0</v>
          </cell>
          <cell r="AL33" t="str">
            <v>0</v>
          </cell>
          <cell r="AM33">
            <v>-1.0000000242143869E-2</v>
          </cell>
          <cell r="AN33" t="str">
            <v>0</v>
          </cell>
          <cell r="AO33" t="str">
            <v>0</v>
          </cell>
          <cell r="AP33" t="str">
            <v>0</v>
          </cell>
          <cell r="AQ33" t="str">
            <v>0</v>
          </cell>
          <cell r="AR33" t="str">
            <v>0</v>
          </cell>
          <cell r="AS33" t="str">
            <v>0</v>
          </cell>
          <cell r="AT33" t="str">
            <v>0</v>
          </cell>
          <cell r="AU33">
            <v>13007470.83</v>
          </cell>
          <cell r="AV33">
            <v>13991777.189999999</v>
          </cell>
          <cell r="AW33">
            <v>119007064.2</v>
          </cell>
          <cell r="AX33">
            <v>123702488.55</v>
          </cell>
          <cell r="AY33">
            <v>166464171.63999999</v>
          </cell>
          <cell r="AZ33">
            <v>152896.03</v>
          </cell>
          <cell r="BA33">
            <v>118250</v>
          </cell>
          <cell r="BB33">
            <v>1436012.06</v>
          </cell>
          <cell r="BC33">
            <v>1064250</v>
          </cell>
          <cell r="BD33">
            <v>1419000</v>
          </cell>
          <cell r="BE33">
            <v>1283517.2</v>
          </cell>
          <cell r="BF33">
            <v>1382559</v>
          </cell>
          <cell r="BG33">
            <v>12327943.02</v>
          </cell>
          <cell r="BH33">
            <v>12426249</v>
          </cell>
          <cell r="BI33">
            <v>16599901</v>
          </cell>
          <cell r="BJ33">
            <v>1436413.23</v>
          </cell>
          <cell r="BK33">
            <v>1500809</v>
          </cell>
          <cell r="BL33">
            <v>13763955.08</v>
          </cell>
          <cell r="BM33">
            <v>13763955.08</v>
          </cell>
          <cell r="BN33">
            <v>13490499</v>
          </cell>
          <cell r="BO33">
            <v>18018901</v>
          </cell>
          <cell r="BP33" t="str">
            <v>0</v>
          </cell>
          <cell r="BQ33" t="str">
            <v>0</v>
          </cell>
          <cell r="BR33" t="str">
            <v>0</v>
          </cell>
          <cell r="BS33" t="str">
            <v>0</v>
          </cell>
          <cell r="BT33" t="str">
            <v>0</v>
          </cell>
          <cell r="BU33" t="str">
            <v>0</v>
          </cell>
          <cell r="CA33">
            <v>14443884.060000001</v>
          </cell>
          <cell r="CB33">
            <v>15492586.189999999</v>
          </cell>
          <cell r="CC33">
            <v>132771019.28</v>
          </cell>
          <cell r="CD33">
            <v>137192987.55000001</v>
          </cell>
          <cell r="CE33">
            <v>184483072.63999999</v>
          </cell>
          <cell r="CF33" t="str">
            <v>0</v>
          </cell>
          <cell r="CG33" t="str">
            <v>0</v>
          </cell>
          <cell r="CH33" t="str">
            <v>0</v>
          </cell>
          <cell r="CI33" t="str">
            <v>0</v>
          </cell>
          <cell r="CJ33" t="str">
            <v>0</v>
          </cell>
        </row>
        <row r="34">
          <cell r="A34" t="str">
            <v>Total Taxes - Other Than Income Taxes</v>
          </cell>
          <cell r="B34">
            <v>419778.96</v>
          </cell>
          <cell r="C34">
            <v>502664.86</v>
          </cell>
          <cell r="D34">
            <v>3778865.56</v>
          </cell>
          <cell r="E34">
            <v>4672618.7699999996</v>
          </cell>
          <cell r="F34">
            <v>6182358.7600000007</v>
          </cell>
          <cell r="G34">
            <v>264854.28999999998</v>
          </cell>
          <cell r="H34">
            <v>56992</v>
          </cell>
          <cell r="I34">
            <v>2453242.44</v>
          </cell>
          <cell r="J34">
            <v>2252328</v>
          </cell>
          <cell r="K34">
            <v>3056304</v>
          </cell>
          <cell r="L34">
            <v>796346.81</v>
          </cell>
          <cell r="M34">
            <v>683143</v>
          </cell>
          <cell r="N34">
            <v>7196535.2200000007</v>
          </cell>
          <cell r="O34">
            <v>7076632</v>
          </cell>
          <cell r="P34">
            <v>9384878</v>
          </cell>
          <cell r="Q34">
            <v>882294.26</v>
          </cell>
          <cell r="R34">
            <v>765077.81</v>
          </cell>
          <cell r="S34">
            <v>9578315.6400000006</v>
          </cell>
          <cell r="T34">
            <v>9301251.9900000002</v>
          </cell>
          <cell r="U34">
            <v>11759884.99</v>
          </cell>
          <cell r="V34">
            <v>862414.43</v>
          </cell>
          <cell r="W34">
            <v>818427</v>
          </cell>
          <cell r="X34">
            <v>9840792.4699999988</v>
          </cell>
          <cell r="Y34">
            <v>10105191</v>
          </cell>
          <cell r="Z34">
            <v>12509688</v>
          </cell>
          <cell r="AA34">
            <v>958738.97</v>
          </cell>
          <cell r="AB34">
            <v>998329.01</v>
          </cell>
          <cell r="AC34">
            <v>16553538.35</v>
          </cell>
          <cell r="AD34">
            <v>17608973.02</v>
          </cell>
          <cell r="AE34">
            <v>20665290.009999998</v>
          </cell>
          <cell r="AF34">
            <v>9084825.0599999987</v>
          </cell>
          <cell r="AG34">
            <v>12429271.310000001</v>
          </cell>
          <cell r="AH34">
            <v>83993762.180000007</v>
          </cell>
          <cell r="AI34">
            <v>84188144.790000007</v>
          </cell>
          <cell r="AJ34">
            <v>105003079.72000001</v>
          </cell>
          <cell r="AK34">
            <v>-1.0000000038417056E-2</v>
          </cell>
          <cell r="AL34" t="str">
            <v>0</v>
          </cell>
          <cell r="AM34">
            <v>-1.0000000038417056E-2</v>
          </cell>
          <cell r="AN34" t="str">
            <v>0</v>
          </cell>
          <cell r="AO34" t="str">
            <v>0</v>
          </cell>
          <cell r="AP34" t="str">
            <v>0</v>
          </cell>
          <cell r="AQ34" t="str">
            <v>0</v>
          </cell>
          <cell r="AR34" t="str">
            <v>0</v>
          </cell>
          <cell r="AS34" t="str">
            <v>0</v>
          </cell>
          <cell r="AT34" t="str">
            <v>0</v>
          </cell>
          <cell r="AU34">
            <v>13269252.769999998</v>
          </cell>
          <cell r="AV34">
            <v>16253904.99</v>
          </cell>
          <cell r="AW34">
            <v>133395051.85000001</v>
          </cell>
          <cell r="AX34">
            <v>135205139.56999999</v>
          </cell>
          <cell r="AY34">
            <v>168561483.48000002</v>
          </cell>
          <cell r="AZ34">
            <v>89173.09</v>
          </cell>
          <cell r="BA34">
            <v>62666</v>
          </cell>
          <cell r="BB34">
            <v>412249.24</v>
          </cell>
          <cell r="BC34">
            <v>564000</v>
          </cell>
          <cell r="BD34">
            <v>752000</v>
          </cell>
          <cell r="BE34">
            <v>683011.04</v>
          </cell>
          <cell r="BF34">
            <v>731658.4</v>
          </cell>
          <cell r="BG34">
            <v>6729639.7000000002</v>
          </cell>
          <cell r="BH34">
            <v>6635652.6000000006</v>
          </cell>
          <cell r="BI34">
            <v>8830627.8000000007</v>
          </cell>
          <cell r="BJ34">
            <v>772184.13</v>
          </cell>
          <cell r="BK34">
            <v>794324.4</v>
          </cell>
          <cell r="BL34">
            <v>7141888.9400000004</v>
          </cell>
          <cell r="BM34">
            <v>7141888.9400000004</v>
          </cell>
          <cell r="BN34">
            <v>7199652.6000000006</v>
          </cell>
          <cell r="BO34">
            <v>9582627.8000000007</v>
          </cell>
          <cell r="BP34" t="str">
            <v>0</v>
          </cell>
          <cell r="BQ34" t="str">
            <v>0</v>
          </cell>
          <cell r="BR34" t="str">
            <v>0</v>
          </cell>
          <cell r="BS34" t="str">
            <v>0</v>
          </cell>
          <cell r="BT34" t="str">
            <v>0</v>
          </cell>
          <cell r="BU34" t="str">
            <v>0</v>
          </cell>
          <cell r="CA34">
            <v>14041436.899999999</v>
          </cell>
          <cell r="CB34">
            <v>17048229.390000001</v>
          </cell>
          <cell r="CC34">
            <v>140536940.79000002</v>
          </cell>
          <cell r="CD34">
            <v>142404792.16999999</v>
          </cell>
          <cell r="CE34">
            <v>178144111.28000003</v>
          </cell>
          <cell r="CF34">
            <v>0</v>
          </cell>
          <cell r="CG34" t="str">
            <v>0</v>
          </cell>
          <cell r="CH34">
            <v>-350</v>
          </cell>
          <cell r="CI34" t="str">
            <v>0</v>
          </cell>
          <cell r="CJ34" t="str">
            <v>0</v>
          </cell>
        </row>
        <row r="36">
          <cell r="A36" t="str">
            <v>Interest Income</v>
          </cell>
          <cell r="B36">
            <v>103206.57</v>
          </cell>
          <cell r="C36">
            <v>29400</v>
          </cell>
          <cell r="D36">
            <v>418140.7</v>
          </cell>
          <cell r="E36">
            <v>262600</v>
          </cell>
          <cell r="F36">
            <v>351300</v>
          </cell>
          <cell r="G36">
            <v>70562.490000000005</v>
          </cell>
          <cell r="H36">
            <v>20100</v>
          </cell>
          <cell r="I36">
            <v>290974.87</v>
          </cell>
          <cell r="J36">
            <v>179800</v>
          </cell>
          <cell r="K36">
            <v>240400</v>
          </cell>
          <cell r="L36">
            <v>209472.54</v>
          </cell>
          <cell r="M36">
            <v>59700</v>
          </cell>
          <cell r="N36">
            <v>848976.1</v>
          </cell>
          <cell r="O36">
            <v>533200</v>
          </cell>
          <cell r="P36">
            <v>713300</v>
          </cell>
          <cell r="Q36">
            <v>170692.48000000001</v>
          </cell>
          <cell r="R36">
            <v>53100</v>
          </cell>
          <cell r="S36">
            <v>722714.91</v>
          </cell>
          <cell r="T36">
            <v>474400</v>
          </cell>
          <cell r="U36">
            <v>634400</v>
          </cell>
          <cell r="V36">
            <v>183846.71</v>
          </cell>
          <cell r="W36">
            <v>92300</v>
          </cell>
          <cell r="X36">
            <v>1024353.54</v>
          </cell>
          <cell r="Y36">
            <v>870900</v>
          </cell>
          <cell r="Z36">
            <v>1141100</v>
          </cell>
          <cell r="AA36">
            <v>104158.45</v>
          </cell>
          <cell r="AB36">
            <v>29700</v>
          </cell>
          <cell r="AC36">
            <v>423583.2</v>
          </cell>
          <cell r="AD36">
            <v>265100</v>
          </cell>
          <cell r="AE36">
            <v>354600</v>
          </cell>
          <cell r="AF36">
            <v>633241.18999999994</v>
          </cell>
          <cell r="AG36">
            <v>163900</v>
          </cell>
          <cell r="AH36">
            <v>2551697.1</v>
          </cell>
          <cell r="AI36">
            <v>1462700</v>
          </cell>
          <cell r="AJ36">
            <v>1956800</v>
          </cell>
          <cell r="AK36">
            <v>26599.860000000117</v>
          </cell>
          <cell r="AL36" t="str">
            <v>0</v>
          </cell>
          <cell r="AM36">
            <v>41245.830000000264</v>
          </cell>
          <cell r="AN36" t="str">
            <v>0</v>
          </cell>
          <cell r="AO36" t="str">
            <v>0</v>
          </cell>
          <cell r="AP36" t="str">
            <v>0</v>
          </cell>
          <cell r="AQ36" t="str">
            <v>0</v>
          </cell>
          <cell r="AR36" t="str">
            <v>0</v>
          </cell>
          <cell r="AS36" t="str">
            <v>0</v>
          </cell>
          <cell r="AT36" t="str">
            <v>0</v>
          </cell>
          <cell r="AU36">
            <v>1501780.29</v>
          </cell>
          <cell r="AV36">
            <v>448200</v>
          </cell>
          <cell r="AW36">
            <v>6321686.25</v>
          </cell>
          <cell r="AX36">
            <v>4048700</v>
          </cell>
          <cell r="AY36">
            <v>5391900</v>
          </cell>
          <cell r="AZ36">
            <v>39564.99</v>
          </cell>
          <cell r="BA36">
            <v>92400</v>
          </cell>
          <cell r="BB36">
            <v>573196.86</v>
          </cell>
          <cell r="BC36">
            <v>534200</v>
          </cell>
          <cell r="BD36">
            <v>764900</v>
          </cell>
          <cell r="BE36">
            <v>243446.42</v>
          </cell>
          <cell r="BF36">
            <v>125900</v>
          </cell>
          <cell r="BG36">
            <v>2576004.09</v>
          </cell>
          <cell r="BH36">
            <v>790900</v>
          </cell>
          <cell r="BI36">
            <v>1124500</v>
          </cell>
          <cell r="BJ36">
            <v>283011.40999999997</v>
          </cell>
          <cell r="BK36">
            <v>218300</v>
          </cell>
          <cell r="BL36">
            <v>3149200.95</v>
          </cell>
          <cell r="BM36">
            <v>3149200.95</v>
          </cell>
          <cell r="BN36">
            <v>1325100</v>
          </cell>
          <cell r="BO36">
            <v>1889400</v>
          </cell>
          <cell r="BP36">
            <v>-1242912.76</v>
          </cell>
          <cell r="BQ36">
            <v>-567100</v>
          </cell>
          <cell r="BR36">
            <v>-6159927.2700000005</v>
          </cell>
          <cell r="BS36">
            <v>-6159927.2700000005</v>
          </cell>
          <cell r="BT36">
            <v>-4433000</v>
          </cell>
          <cell r="BU36">
            <v>-6048900</v>
          </cell>
          <cell r="CA36">
            <v>541878.93999999994</v>
          </cell>
          <cell r="CB36">
            <v>99400</v>
          </cell>
          <cell r="CC36">
            <v>3310959.93</v>
          </cell>
          <cell r="CD36">
            <v>940800</v>
          </cell>
          <cell r="CE36">
            <v>1232400</v>
          </cell>
          <cell r="CF36">
            <v>-85681.8</v>
          </cell>
          <cell r="CG36">
            <v>-225400</v>
          </cell>
          <cell r="CH36">
            <v>-498132.45</v>
          </cell>
          <cell r="CI36">
            <v>-1857900</v>
          </cell>
          <cell r="CJ36">
            <v>-2562400</v>
          </cell>
        </row>
        <row r="37">
          <cell r="A37" t="str">
            <v>PBR</v>
          </cell>
          <cell r="B37" t="str">
            <v>0</v>
          </cell>
          <cell r="C37" t="str">
            <v>0</v>
          </cell>
          <cell r="D37" t="str">
            <v>0</v>
          </cell>
          <cell r="E37" t="str">
            <v>0</v>
          </cell>
          <cell r="F37" t="str">
            <v>0</v>
          </cell>
          <cell r="G37">
            <v>72548.31</v>
          </cell>
          <cell r="H37">
            <v>67000</v>
          </cell>
          <cell r="I37">
            <v>461918.2</v>
          </cell>
          <cell r="J37">
            <v>460000</v>
          </cell>
          <cell r="K37">
            <v>664000</v>
          </cell>
          <cell r="L37" t="str">
            <v>0</v>
          </cell>
          <cell r="M37" t="str">
            <v>0</v>
          </cell>
          <cell r="N37" t="str">
            <v>0</v>
          </cell>
          <cell r="O37" t="str">
            <v>0</v>
          </cell>
          <cell r="P37" t="str">
            <v>0</v>
          </cell>
          <cell r="Q37">
            <v>31096.07</v>
          </cell>
          <cell r="R37" t="str">
            <v>0</v>
          </cell>
          <cell r="S37">
            <v>686075.79</v>
          </cell>
          <cell r="T37" t="str">
            <v>0</v>
          </cell>
          <cell r="U37" t="str">
            <v>0</v>
          </cell>
          <cell r="V37" t="str">
            <v>0</v>
          </cell>
          <cell r="W37" t="str">
            <v>0</v>
          </cell>
          <cell r="X37" t="str">
            <v>0</v>
          </cell>
          <cell r="Y37" t="str">
            <v>0</v>
          </cell>
          <cell r="Z37" t="str">
            <v>0</v>
          </cell>
          <cell r="AA37" t="str">
            <v>0</v>
          </cell>
          <cell r="AB37" t="str">
            <v>0</v>
          </cell>
          <cell r="AC37" t="str">
            <v>0</v>
          </cell>
          <cell r="AD37" t="str">
            <v>0</v>
          </cell>
          <cell r="AE37" t="str">
            <v>0</v>
          </cell>
          <cell r="AF37" t="str">
            <v>0</v>
          </cell>
          <cell r="AG37" t="str">
            <v>0</v>
          </cell>
          <cell r="AH37" t="str">
            <v>0</v>
          </cell>
          <cell r="AI37" t="str">
            <v>0</v>
          </cell>
          <cell r="AJ37" t="str">
            <v>0</v>
          </cell>
          <cell r="AK37" t="str">
            <v>0</v>
          </cell>
          <cell r="AL37" t="str">
            <v>0</v>
          </cell>
          <cell r="AM37" t="str">
            <v>0</v>
          </cell>
          <cell r="AN37" t="str">
            <v>0</v>
          </cell>
          <cell r="AO37" t="str">
            <v>0</v>
          </cell>
          <cell r="AP37" t="str">
            <v>0</v>
          </cell>
          <cell r="AQ37" t="str">
            <v>0</v>
          </cell>
          <cell r="AR37" t="str">
            <v>0</v>
          </cell>
          <cell r="AS37" t="str">
            <v>0</v>
          </cell>
          <cell r="AT37" t="str">
            <v>0</v>
          </cell>
          <cell r="AU37">
            <v>103644.38</v>
          </cell>
          <cell r="AV37">
            <v>67000</v>
          </cell>
          <cell r="AW37">
            <v>1147993.99</v>
          </cell>
          <cell r="AX37">
            <v>460000</v>
          </cell>
          <cell r="AY37">
            <v>664000</v>
          </cell>
          <cell r="AZ37" t="str">
            <v>0</v>
          </cell>
          <cell r="BA37" t="str">
            <v>0</v>
          </cell>
          <cell r="BB37" t="str">
            <v>0</v>
          </cell>
          <cell r="BC37" t="str">
            <v>0</v>
          </cell>
          <cell r="BD37" t="str">
            <v>0</v>
          </cell>
          <cell r="BE37" t="str">
            <v>0</v>
          </cell>
          <cell r="BF37" t="str">
            <v>0</v>
          </cell>
          <cell r="BG37" t="str">
            <v>0</v>
          </cell>
          <cell r="BH37" t="str">
            <v>0</v>
          </cell>
          <cell r="BI37" t="str">
            <v>0</v>
          </cell>
          <cell r="BJ37" t="str">
            <v>0</v>
          </cell>
          <cell r="BK37" t="str">
            <v>0</v>
          </cell>
          <cell r="BL37" t="str">
            <v>0</v>
          </cell>
          <cell r="BM37" t="str">
            <v>0</v>
          </cell>
          <cell r="BN37" t="str">
            <v>0</v>
          </cell>
          <cell r="BO37" t="str">
            <v>0</v>
          </cell>
          <cell r="BP37" t="str">
            <v>0</v>
          </cell>
          <cell r="BQ37" t="str">
            <v>0</v>
          </cell>
          <cell r="BR37" t="str">
            <v>0</v>
          </cell>
          <cell r="BS37" t="str">
            <v>0</v>
          </cell>
          <cell r="BT37" t="str">
            <v>0</v>
          </cell>
          <cell r="BU37" t="str">
            <v>0</v>
          </cell>
          <cell r="CA37">
            <v>103644.38</v>
          </cell>
          <cell r="CB37">
            <v>67000</v>
          </cell>
          <cell r="CC37">
            <v>1147993.99</v>
          </cell>
          <cell r="CD37">
            <v>460000</v>
          </cell>
          <cell r="CE37">
            <v>664000</v>
          </cell>
          <cell r="CF37" t="str">
            <v>0</v>
          </cell>
          <cell r="CG37" t="str">
            <v>0</v>
          </cell>
          <cell r="CH37" t="str">
            <v>0</v>
          </cell>
          <cell r="CI37" t="str">
            <v>0</v>
          </cell>
          <cell r="CJ37" t="str">
            <v>0</v>
          </cell>
        </row>
        <row r="38">
          <cell r="A38" t="str">
            <v>Others Income</v>
          </cell>
          <cell r="B38">
            <v>13843.44</v>
          </cell>
          <cell r="C38">
            <v>5660</v>
          </cell>
          <cell r="D38">
            <v>104757.16</v>
          </cell>
          <cell r="E38">
            <v>50940</v>
          </cell>
          <cell r="F38">
            <v>307920</v>
          </cell>
          <cell r="G38">
            <v>75284.320000000007</v>
          </cell>
          <cell r="H38">
            <v>29420</v>
          </cell>
          <cell r="I38">
            <v>586169.18999999994</v>
          </cell>
          <cell r="J38">
            <v>244780</v>
          </cell>
          <cell r="K38">
            <v>333040</v>
          </cell>
          <cell r="L38" t="str">
            <v>0</v>
          </cell>
          <cell r="M38" t="str">
            <v>0</v>
          </cell>
          <cell r="N38" t="str">
            <v>0</v>
          </cell>
          <cell r="O38" t="str">
            <v>0</v>
          </cell>
          <cell r="P38" t="str">
            <v>0</v>
          </cell>
          <cell r="Q38">
            <v>47295.76</v>
          </cell>
          <cell r="R38">
            <v>58074.17</v>
          </cell>
          <cell r="S38">
            <v>427113.24</v>
          </cell>
          <cell r="T38">
            <v>1452727.66</v>
          </cell>
          <cell r="U38">
            <v>1657506.67</v>
          </cell>
          <cell r="V38">
            <v>15199.29</v>
          </cell>
          <cell r="W38" t="str">
            <v>0</v>
          </cell>
          <cell r="X38">
            <v>308151.59000000003</v>
          </cell>
          <cell r="Y38" t="str">
            <v>0</v>
          </cell>
          <cell r="Z38" t="str">
            <v>0</v>
          </cell>
          <cell r="AA38">
            <v>6737.03</v>
          </cell>
          <cell r="AB38" t="str">
            <v>0</v>
          </cell>
          <cell r="AC38">
            <v>64865.05</v>
          </cell>
          <cell r="AD38" t="str">
            <v>0</v>
          </cell>
          <cell r="AE38" t="str">
            <v>0</v>
          </cell>
          <cell r="AF38" t="str">
            <v>0</v>
          </cell>
          <cell r="AG38" t="str">
            <v>0</v>
          </cell>
          <cell r="AH38" t="str">
            <v>0</v>
          </cell>
          <cell r="AI38" t="str">
            <v>0</v>
          </cell>
          <cell r="AJ38" t="str">
            <v>0</v>
          </cell>
          <cell r="AK38">
            <v>0</v>
          </cell>
          <cell r="AL38" t="str">
            <v>0</v>
          </cell>
          <cell r="AM38">
            <v>2538.1</v>
          </cell>
          <cell r="AN38" t="str">
            <v>0</v>
          </cell>
          <cell r="AO38" t="str">
            <v>0</v>
          </cell>
          <cell r="AP38" t="str">
            <v>0</v>
          </cell>
          <cell r="AQ38" t="str">
            <v>0</v>
          </cell>
          <cell r="AR38" t="str">
            <v>0</v>
          </cell>
          <cell r="AS38" t="str">
            <v>0</v>
          </cell>
          <cell r="AT38" t="str">
            <v>0</v>
          </cell>
          <cell r="AU38">
            <v>158359.84</v>
          </cell>
          <cell r="AV38">
            <v>93154.17</v>
          </cell>
          <cell r="AW38">
            <v>1493594.33</v>
          </cell>
          <cell r="AX38">
            <v>1748447.66</v>
          </cell>
          <cell r="AY38">
            <v>2298466.67</v>
          </cell>
          <cell r="AZ38">
            <v>-11592.23</v>
          </cell>
          <cell r="BA38">
            <v>58600</v>
          </cell>
          <cell r="BB38">
            <v>39239.53</v>
          </cell>
          <cell r="BC38">
            <v>527400</v>
          </cell>
          <cell r="BD38">
            <v>703200</v>
          </cell>
          <cell r="BE38">
            <v>-16579.48</v>
          </cell>
          <cell r="BF38">
            <v>-1150</v>
          </cell>
          <cell r="BG38">
            <v>-144715.68</v>
          </cell>
          <cell r="BH38">
            <v>-10350</v>
          </cell>
          <cell r="BI38">
            <v>-13800</v>
          </cell>
          <cell r="BJ38">
            <v>-28171.71</v>
          </cell>
          <cell r="BK38">
            <v>57450</v>
          </cell>
          <cell r="BL38">
            <v>-105476.15</v>
          </cell>
          <cell r="BM38">
            <v>-105476.15</v>
          </cell>
          <cell r="BN38">
            <v>517050</v>
          </cell>
          <cell r="BO38">
            <v>689400</v>
          </cell>
          <cell r="BP38">
            <v>-16760</v>
          </cell>
          <cell r="BQ38" t="str">
            <v>0</v>
          </cell>
          <cell r="BR38">
            <v>-150840</v>
          </cell>
          <cell r="BS38">
            <v>-150840</v>
          </cell>
          <cell r="BT38" t="str">
            <v>0</v>
          </cell>
          <cell r="BU38" t="str">
            <v>0</v>
          </cell>
          <cell r="CA38">
            <v>113428.13</v>
          </cell>
          <cell r="CB38">
            <v>150604.17000000001</v>
          </cell>
          <cell r="CC38">
            <v>1237278.18</v>
          </cell>
          <cell r="CD38">
            <v>2265497.66</v>
          </cell>
          <cell r="CE38">
            <v>2987866.67</v>
          </cell>
          <cell r="CF38" t="str">
            <v>0</v>
          </cell>
          <cell r="CG38" t="str">
            <v>0</v>
          </cell>
          <cell r="CH38" t="str">
            <v>0</v>
          </cell>
          <cell r="CI38" t="str">
            <v>0</v>
          </cell>
          <cell r="CJ38" t="str">
            <v>0</v>
          </cell>
        </row>
        <row r="39">
          <cell r="A39" t="str">
            <v>Total Interest Expense</v>
          </cell>
          <cell r="B39">
            <v>690420.34</v>
          </cell>
          <cell r="C39">
            <v>671300</v>
          </cell>
          <cell r="D39">
            <v>6117003.2400000002</v>
          </cell>
          <cell r="E39">
            <v>6001400</v>
          </cell>
          <cell r="F39">
            <v>8032900</v>
          </cell>
          <cell r="G39">
            <v>483714.3</v>
          </cell>
          <cell r="H39">
            <v>473100</v>
          </cell>
          <cell r="I39">
            <v>4287225.5999999996</v>
          </cell>
          <cell r="J39">
            <v>4229200</v>
          </cell>
          <cell r="K39">
            <v>5663100</v>
          </cell>
          <cell r="L39">
            <v>1417339.37</v>
          </cell>
          <cell r="M39">
            <v>1386800</v>
          </cell>
          <cell r="N39">
            <v>12437097.479999999</v>
          </cell>
          <cell r="O39">
            <v>12406700</v>
          </cell>
          <cell r="P39">
            <v>16605700</v>
          </cell>
          <cell r="Q39">
            <v>1113449.33</v>
          </cell>
          <cell r="R39">
            <v>1111000</v>
          </cell>
          <cell r="S39">
            <v>10076282.66</v>
          </cell>
          <cell r="T39">
            <v>9927900</v>
          </cell>
          <cell r="U39">
            <v>13290300</v>
          </cell>
          <cell r="V39">
            <v>1017226.04</v>
          </cell>
          <cell r="W39">
            <v>1002400</v>
          </cell>
          <cell r="X39">
            <v>9047318.5599999987</v>
          </cell>
          <cell r="Y39">
            <v>8958200</v>
          </cell>
          <cell r="Z39">
            <v>11992500</v>
          </cell>
          <cell r="AA39">
            <v>732235.55</v>
          </cell>
          <cell r="AB39">
            <v>693000</v>
          </cell>
          <cell r="AC39">
            <v>6343900.0700000003</v>
          </cell>
          <cell r="AD39">
            <v>6194200</v>
          </cell>
          <cell r="AE39">
            <v>8291400</v>
          </cell>
          <cell r="AF39">
            <v>4041930.08</v>
          </cell>
          <cell r="AG39">
            <v>3832800</v>
          </cell>
          <cell r="AH39">
            <v>35532553.420000002</v>
          </cell>
          <cell r="AI39">
            <v>34262600</v>
          </cell>
          <cell r="AJ39">
            <v>45868300</v>
          </cell>
          <cell r="AK39">
            <v>8.7266016635112464E-10</v>
          </cell>
          <cell r="AL39" t="str">
            <v>0</v>
          </cell>
          <cell r="AM39">
            <v>3.2836737773322966E-9</v>
          </cell>
          <cell r="AN39" t="str">
            <v>0</v>
          </cell>
          <cell r="AO39" t="str">
            <v>0</v>
          </cell>
          <cell r="AP39" t="str">
            <v>0</v>
          </cell>
          <cell r="AQ39" t="str">
            <v>0</v>
          </cell>
          <cell r="AR39" t="str">
            <v>0</v>
          </cell>
          <cell r="AS39" t="str">
            <v>0</v>
          </cell>
          <cell r="AT39" t="str">
            <v>0</v>
          </cell>
          <cell r="AU39">
            <v>9496315.0099999979</v>
          </cell>
          <cell r="AV39">
            <v>9170400</v>
          </cell>
          <cell r="AW39">
            <v>83841381.030000001</v>
          </cell>
          <cell r="AX39">
            <v>81980200</v>
          </cell>
          <cell r="AY39">
            <v>109744200</v>
          </cell>
          <cell r="AZ39">
            <v>395880.29</v>
          </cell>
          <cell r="BA39">
            <v>225400</v>
          </cell>
          <cell r="BB39">
            <v>2036512.36</v>
          </cell>
          <cell r="BC39">
            <v>2407900</v>
          </cell>
          <cell r="BD39">
            <v>3112400</v>
          </cell>
          <cell r="BE39">
            <v>2687734.02</v>
          </cell>
          <cell r="BF39">
            <v>2205996</v>
          </cell>
          <cell r="BG39">
            <v>19586083.410000004</v>
          </cell>
          <cell r="BH39">
            <v>19283989</v>
          </cell>
          <cell r="BI39">
            <v>25893313</v>
          </cell>
          <cell r="BJ39">
            <v>3083614.31</v>
          </cell>
          <cell r="BK39">
            <v>2431396</v>
          </cell>
          <cell r="BL39">
            <v>21622595.770000003</v>
          </cell>
          <cell r="BM39">
            <v>21622595.770000003</v>
          </cell>
          <cell r="BN39">
            <v>21691889</v>
          </cell>
          <cell r="BO39">
            <v>29005713</v>
          </cell>
          <cell r="BP39">
            <v>-1242912.76</v>
          </cell>
          <cell r="BQ39">
            <v>-567100</v>
          </cell>
          <cell r="BR39">
            <v>-6159927.2700000005</v>
          </cell>
          <cell r="BS39">
            <v>-6159927.2700000005</v>
          </cell>
          <cell r="BT39">
            <v>-4433000</v>
          </cell>
          <cell r="BU39">
            <v>-6048900</v>
          </cell>
          <cell r="CA39">
            <v>11337016.559999997</v>
          </cell>
          <cell r="CB39">
            <v>11034696</v>
          </cell>
          <cell r="CC39">
            <v>99304049.530000001</v>
          </cell>
          <cell r="CD39">
            <v>99239089</v>
          </cell>
          <cell r="CE39">
            <v>132701013</v>
          </cell>
          <cell r="CF39">
            <v>-85681.8</v>
          </cell>
          <cell r="CG39">
            <v>-225400</v>
          </cell>
          <cell r="CH39">
            <v>-498132.45</v>
          </cell>
          <cell r="CI39">
            <v>-1857900</v>
          </cell>
          <cell r="CJ39">
            <v>-2562400</v>
          </cell>
        </row>
        <row r="40">
          <cell r="A40" t="str">
            <v>Donations</v>
          </cell>
          <cell r="B40">
            <v>6560</v>
          </cell>
          <cell r="C40">
            <v>12500</v>
          </cell>
          <cell r="D40">
            <v>314975.21000000002</v>
          </cell>
          <cell r="E40">
            <v>112500</v>
          </cell>
          <cell r="F40">
            <v>150000</v>
          </cell>
          <cell r="G40">
            <v>2398.71</v>
          </cell>
          <cell r="H40">
            <v>6930</v>
          </cell>
          <cell r="I40">
            <v>127248.47</v>
          </cell>
          <cell r="J40">
            <v>91695</v>
          </cell>
          <cell r="K40">
            <v>122030</v>
          </cell>
          <cell r="L40">
            <v>13050</v>
          </cell>
          <cell r="M40" t="str">
            <v>0</v>
          </cell>
          <cell r="N40">
            <v>200115.76</v>
          </cell>
          <cell r="O40" t="str">
            <v>0</v>
          </cell>
          <cell r="P40" t="str">
            <v>0</v>
          </cell>
          <cell r="Q40">
            <v>78333.33</v>
          </cell>
          <cell r="R40" t="str">
            <v>0</v>
          </cell>
          <cell r="S40">
            <v>176008.66</v>
          </cell>
          <cell r="T40" t="str">
            <v>0</v>
          </cell>
          <cell r="U40" t="str">
            <v>0</v>
          </cell>
          <cell r="V40">
            <v>9175</v>
          </cell>
          <cell r="W40" t="str">
            <v>0</v>
          </cell>
          <cell r="X40">
            <v>99199.47</v>
          </cell>
          <cell r="Y40" t="str">
            <v>0</v>
          </cell>
          <cell r="Z40" t="str">
            <v>0</v>
          </cell>
          <cell r="AA40">
            <v>21867.7</v>
          </cell>
          <cell r="AB40">
            <v>24167</v>
          </cell>
          <cell r="AC40">
            <v>161088.68</v>
          </cell>
          <cell r="AD40">
            <v>217503</v>
          </cell>
          <cell r="AE40">
            <v>290004</v>
          </cell>
          <cell r="AF40">
            <v>10883.75</v>
          </cell>
          <cell r="AG40" t="str">
            <v>0</v>
          </cell>
          <cell r="AH40">
            <v>58551.68</v>
          </cell>
          <cell r="AI40" t="str">
            <v>0</v>
          </cell>
          <cell r="AJ40" t="str">
            <v>0</v>
          </cell>
          <cell r="AK40">
            <v>3000</v>
          </cell>
          <cell r="AL40" t="str">
            <v>0</v>
          </cell>
          <cell r="AM40">
            <v>308504.05</v>
          </cell>
          <cell r="AN40" t="str">
            <v>0</v>
          </cell>
          <cell r="AO40" t="str">
            <v>0</v>
          </cell>
          <cell r="AP40" t="str">
            <v>0</v>
          </cell>
          <cell r="AQ40" t="str">
            <v>0</v>
          </cell>
          <cell r="AR40" t="str">
            <v>0</v>
          </cell>
          <cell r="AS40" t="str">
            <v>0</v>
          </cell>
          <cell r="AT40" t="str">
            <v>0</v>
          </cell>
          <cell r="AU40">
            <v>145268.49</v>
          </cell>
          <cell r="AV40">
            <v>43597</v>
          </cell>
          <cell r="AW40">
            <v>1445691.98</v>
          </cell>
          <cell r="AX40">
            <v>421698</v>
          </cell>
          <cell r="AY40">
            <v>562034</v>
          </cell>
          <cell r="AZ40">
            <v>0</v>
          </cell>
          <cell r="BA40" t="str">
            <v>0</v>
          </cell>
          <cell r="BB40">
            <v>11395</v>
          </cell>
          <cell r="BC40" t="str">
            <v>0</v>
          </cell>
          <cell r="BD40" t="str">
            <v>0</v>
          </cell>
          <cell r="BE40">
            <v>1491.25</v>
          </cell>
          <cell r="BF40" t="str">
            <v>0</v>
          </cell>
          <cell r="BG40">
            <v>7302.08</v>
          </cell>
          <cell r="BH40" t="str">
            <v>0</v>
          </cell>
          <cell r="BI40" t="str">
            <v>0</v>
          </cell>
          <cell r="BJ40">
            <v>1491.25</v>
          </cell>
          <cell r="BK40" t="str">
            <v>0</v>
          </cell>
          <cell r="BL40">
            <v>18697.080000000002</v>
          </cell>
          <cell r="BM40">
            <v>18697.080000000002</v>
          </cell>
          <cell r="BN40" t="str">
            <v>0</v>
          </cell>
          <cell r="BO40" t="str">
            <v>0</v>
          </cell>
          <cell r="BP40" t="str">
            <v>0</v>
          </cell>
          <cell r="BQ40" t="str">
            <v>0</v>
          </cell>
          <cell r="BR40" t="str">
            <v>0</v>
          </cell>
          <cell r="BS40" t="str">
            <v>0</v>
          </cell>
          <cell r="BT40" t="str">
            <v>0</v>
          </cell>
          <cell r="BU40" t="str">
            <v>0</v>
          </cell>
          <cell r="CA40">
            <v>146759.74</v>
          </cell>
          <cell r="CB40">
            <v>43597</v>
          </cell>
          <cell r="CC40">
            <v>1464389.06</v>
          </cell>
          <cell r="CD40">
            <v>421698</v>
          </cell>
          <cell r="CE40">
            <v>562034</v>
          </cell>
          <cell r="CF40" t="str">
            <v>0</v>
          </cell>
          <cell r="CG40" t="str">
            <v>0</v>
          </cell>
          <cell r="CH40" t="str">
            <v>0</v>
          </cell>
          <cell r="CI40" t="str">
            <v>0</v>
          </cell>
          <cell r="CJ40" t="str">
            <v>0</v>
          </cell>
        </row>
        <row r="41">
          <cell r="A41" t="str">
            <v>Other Non-Operating Expense</v>
          </cell>
          <cell r="B41">
            <v>4475.1499999999996</v>
          </cell>
          <cell r="C41">
            <v>15008</v>
          </cell>
          <cell r="D41">
            <v>116683.7</v>
          </cell>
          <cell r="E41">
            <v>135072</v>
          </cell>
          <cell r="F41">
            <v>180096</v>
          </cell>
          <cell r="G41">
            <v>41779.870000000003</v>
          </cell>
          <cell r="H41">
            <v>16070</v>
          </cell>
          <cell r="I41">
            <v>473804</v>
          </cell>
          <cell r="J41">
            <v>142305</v>
          </cell>
          <cell r="K41">
            <v>205970</v>
          </cell>
          <cell r="L41">
            <v>35301.550000000003</v>
          </cell>
          <cell r="M41">
            <v>30167</v>
          </cell>
          <cell r="N41">
            <v>239406.75</v>
          </cell>
          <cell r="O41">
            <v>460958</v>
          </cell>
          <cell r="P41">
            <v>551600</v>
          </cell>
          <cell r="Q41">
            <v>1054.1400000000001</v>
          </cell>
          <cell r="R41" t="str">
            <v>0</v>
          </cell>
          <cell r="S41">
            <v>59876.17</v>
          </cell>
          <cell r="T41" t="str">
            <v>0</v>
          </cell>
          <cell r="U41" t="str">
            <v>0</v>
          </cell>
          <cell r="V41">
            <v>51070.59</v>
          </cell>
          <cell r="W41">
            <v>19140</v>
          </cell>
          <cell r="X41">
            <v>581749.51</v>
          </cell>
          <cell r="Y41">
            <v>530197</v>
          </cell>
          <cell r="Z41">
            <v>573087</v>
          </cell>
          <cell r="AA41">
            <v>507.66</v>
          </cell>
          <cell r="AB41">
            <v>13108</v>
          </cell>
          <cell r="AC41">
            <v>70902.38</v>
          </cell>
          <cell r="AD41">
            <v>74182</v>
          </cell>
          <cell r="AE41">
            <v>81182</v>
          </cell>
          <cell r="AF41">
            <v>2751.94</v>
          </cell>
          <cell r="AG41" t="str">
            <v>0</v>
          </cell>
          <cell r="AH41">
            <v>213015.69</v>
          </cell>
          <cell r="AI41" t="str">
            <v>0</v>
          </cell>
          <cell r="AJ41" t="str">
            <v>0</v>
          </cell>
          <cell r="AK41">
            <v>-3000</v>
          </cell>
          <cell r="AL41" t="str">
            <v>0</v>
          </cell>
          <cell r="AM41">
            <v>-305965.95</v>
          </cell>
          <cell r="AN41" t="str">
            <v>0</v>
          </cell>
          <cell r="AO41" t="str">
            <v>0</v>
          </cell>
          <cell r="AP41" t="str">
            <v>0</v>
          </cell>
          <cell r="AQ41" t="str">
            <v>0</v>
          </cell>
          <cell r="AR41" t="str">
            <v>0</v>
          </cell>
          <cell r="AS41" t="str">
            <v>0</v>
          </cell>
          <cell r="AT41" t="str">
            <v>0</v>
          </cell>
          <cell r="AU41">
            <v>133940.9</v>
          </cell>
          <cell r="AV41">
            <v>93493</v>
          </cell>
          <cell r="AW41">
            <v>1449472.25</v>
          </cell>
          <cell r="AX41">
            <v>1342714</v>
          </cell>
          <cell r="AY41">
            <v>1591935</v>
          </cell>
          <cell r="AZ41">
            <v>0</v>
          </cell>
          <cell r="BA41" t="str">
            <v>0</v>
          </cell>
          <cell r="BB41">
            <v>910</v>
          </cell>
          <cell r="BC41" t="str">
            <v>0</v>
          </cell>
          <cell r="BD41" t="str">
            <v>0</v>
          </cell>
          <cell r="BE41">
            <v>0</v>
          </cell>
          <cell r="BF41" t="str">
            <v>0</v>
          </cell>
          <cell r="BG41">
            <v>2845</v>
          </cell>
          <cell r="BH41" t="str">
            <v>0</v>
          </cell>
          <cell r="BI41" t="str">
            <v>0</v>
          </cell>
          <cell r="BJ41">
            <v>0</v>
          </cell>
          <cell r="BK41" t="str">
            <v>0</v>
          </cell>
          <cell r="BL41">
            <v>3755</v>
          </cell>
          <cell r="BM41">
            <v>3755</v>
          </cell>
          <cell r="BN41" t="str">
            <v>0</v>
          </cell>
          <cell r="BO41" t="str">
            <v>0</v>
          </cell>
          <cell r="BP41" t="str">
            <v>0</v>
          </cell>
          <cell r="BQ41" t="str">
            <v>0</v>
          </cell>
          <cell r="BR41" t="str">
            <v>0</v>
          </cell>
          <cell r="BS41" t="str">
            <v>0</v>
          </cell>
          <cell r="BT41" t="str">
            <v>0</v>
          </cell>
          <cell r="BU41" t="str">
            <v>0</v>
          </cell>
          <cell r="CA41">
            <v>133940.9</v>
          </cell>
          <cell r="CB41">
            <v>93493</v>
          </cell>
          <cell r="CC41">
            <v>1453227.25</v>
          </cell>
          <cell r="CD41">
            <v>1342714</v>
          </cell>
          <cell r="CE41">
            <v>1591935</v>
          </cell>
          <cell r="CF41" t="str">
            <v>0</v>
          </cell>
          <cell r="CG41" t="str">
            <v>0</v>
          </cell>
          <cell r="CH41" t="str">
            <v>0</v>
          </cell>
          <cell r="CI41" t="str">
            <v>0</v>
          </cell>
          <cell r="CJ41" t="str">
            <v>0</v>
          </cell>
        </row>
        <row r="42">
          <cell r="A42" t="str">
            <v>Equity in Earnings</v>
          </cell>
          <cell r="B42" t="str">
            <v>0</v>
          </cell>
          <cell r="C42" t="str">
            <v>0</v>
          </cell>
          <cell r="D42" t="str">
            <v>0</v>
          </cell>
          <cell r="E42" t="str">
            <v>0</v>
          </cell>
          <cell r="F42" t="str">
            <v>0</v>
          </cell>
          <cell r="G42" t="str">
            <v>0</v>
          </cell>
          <cell r="H42" t="str">
            <v>0</v>
          </cell>
          <cell r="I42" t="str">
            <v>0</v>
          </cell>
          <cell r="J42" t="str">
            <v>0</v>
          </cell>
          <cell r="K42" t="str">
            <v>0</v>
          </cell>
          <cell r="L42" t="str">
            <v>0</v>
          </cell>
          <cell r="M42" t="str">
            <v>0</v>
          </cell>
          <cell r="N42" t="str">
            <v>0</v>
          </cell>
          <cell r="O42" t="str">
            <v>0</v>
          </cell>
          <cell r="P42" t="str">
            <v>0</v>
          </cell>
          <cell r="Q42" t="str">
            <v>0</v>
          </cell>
          <cell r="R42" t="str">
            <v>0</v>
          </cell>
          <cell r="S42" t="str">
            <v>0</v>
          </cell>
          <cell r="T42" t="str">
            <v>0</v>
          </cell>
          <cell r="U42" t="str">
            <v>0</v>
          </cell>
          <cell r="V42" t="str">
            <v>0</v>
          </cell>
          <cell r="W42" t="str">
            <v>0</v>
          </cell>
          <cell r="X42" t="str">
            <v>0</v>
          </cell>
          <cell r="Y42" t="str">
            <v>0</v>
          </cell>
          <cell r="Z42" t="str">
            <v>0</v>
          </cell>
          <cell r="AA42" t="str">
            <v>0</v>
          </cell>
          <cell r="AB42" t="str">
            <v>0</v>
          </cell>
          <cell r="AC42" t="str">
            <v>0</v>
          </cell>
          <cell r="AD42" t="str">
            <v>0</v>
          </cell>
          <cell r="AE42" t="str">
            <v>0</v>
          </cell>
          <cell r="AF42" t="str">
            <v>0</v>
          </cell>
          <cell r="AG42" t="str">
            <v>0</v>
          </cell>
          <cell r="AH42" t="str">
            <v>0</v>
          </cell>
          <cell r="AI42" t="str">
            <v>0</v>
          </cell>
          <cell r="AJ42" t="str">
            <v>0</v>
          </cell>
          <cell r="AK42" t="str">
            <v>0</v>
          </cell>
          <cell r="AL42" t="str">
            <v>0</v>
          </cell>
          <cell r="AM42" t="str">
            <v>0</v>
          </cell>
          <cell r="AN42" t="str">
            <v>0</v>
          </cell>
          <cell r="AO42" t="str">
            <v>0</v>
          </cell>
          <cell r="AP42" t="str">
            <v>0</v>
          </cell>
          <cell r="AQ42" t="str">
            <v>0</v>
          </cell>
          <cell r="AR42" t="str">
            <v>0</v>
          </cell>
          <cell r="AS42" t="str">
            <v>0</v>
          </cell>
          <cell r="AT42" t="str">
            <v>0</v>
          </cell>
          <cell r="AU42" t="str">
            <v>0</v>
          </cell>
          <cell r="AV42" t="str">
            <v>0</v>
          </cell>
          <cell r="AW42" t="str">
            <v>0</v>
          </cell>
          <cell r="AX42" t="str">
            <v>0</v>
          </cell>
          <cell r="AY42" t="str">
            <v>0</v>
          </cell>
          <cell r="AZ42" t="str">
            <v>0</v>
          </cell>
          <cell r="BA42" t="str">
            <v>0</v>
          </cell>
          <cell r="BB42" t="str">
            <v>0</v>
          </cell>
          <cell r="BC42" t="str">
            <v>0</v>
          </cell>
          <cell r="BD42" t="str">
            <v>0</v>
          </cell>
          <cell r="BE42">
            <v>19020.75</v>
          </cell>
          <cell r="BF42" t="str">
            <v>0</v>
          </cell>
          <cell r="BG42">
            <v>87864.75</v>
          </cell>
          <cell r="BH42" t="str">
            <v>0</v>
          </cell>
          <cell r="BI42" t="str">
            <v>0</v>
          </cell>
          <cell r="BJ42">
            <v>19020.75</v>
          </cell>
          <cell r="BK42" t="str">
            <v>0</v>
          </cell>
          <cell r="BL42">
            <v>87864.75</v>
          </cell>
          <cell r="BM42">
            <v>87864.75</v>
          </cell>
          <cell r="BN42" t="str">
            <v>0</v>
          </cell>
          <cell r="BO42" t="str">
            <v>0</v>
          </cell>
          <cell r="BP42" t="str">
            <v>0</v>
          </cell>
          <cell r="BQ42" t="str">
            <v>0</v>
          </cell>
          <cell r="BR42" t="str">
            <v>0</v>
          </cell>
          <cell r="BS42" t="str">
            <v>0</v>
          </cell>
          <cell r="BT42" t="str">
            <v>0</v>
          </cell>
          <cell r="BU42" t="str">
            <v>0</v>
          </cell>
          <cell r="CA42">
            <v>19020.75</v>
          </cell>
          <cell r="CB42" t="str">
            <v>0</v>
          </cell>
          <cell r="CC42">
            <v>87864.75</v>
          </cell>
          <cell r="CD42" t="str">
            <v>0</v>
          </cell>
          <cell r="CE42" t="str">
            <v>0</v>
          </cell>
          <cell r="CF42" t="str">
            <v>0</v>
          </cell>
          <cell r="CG42" t="str">
            <v>0</v>
          </cell>
          <cell r="CH42" t="str">
            <v>0</v>
          </cell>
          <cell r="CI42" t="str">
            <v>0</v>
          </cell>
          <cell r="CJ42" t="str">
            <v>0</v>
          </cell>
        </row>
        <row r="43">
          <cell r="A43" t="str">
            <v>Total Provision (Benefit) for Inc Tax</v>
          </cell>
          <cell r="B43">
            <v>-285547</v>
          </cell>
          <cell r="C43">
            <v>-418778.56</v>
          </cell>
          <cell r="D43">
            <v>7724989</v>
          </cell>
          <cell r="E43">
            <v>6701771.4299999997</v>
          </cell>
          <cell r="F43">
            <v>5466984.1699999999</v>
          </cell>
          <cell r="G43">
            <v>-325967</v>
          </cell>
          <cell r="H43">
            <v>-16635.87</v>
          </cell>
          <cell r="I43">
            <v>5441140</v>
          </cell>
          <cell r="J43">
            <v>5686539.4900000002</v>
          </cell>
          <cell r="K43">
            <v>5369757.4699999997</v>
          </cell>
          <cell r="L43">
            <v>117613</v>
          </cell>
          <cell r="M43">
            <v>-69321.210000000006</v>
          </cell>
          <cell r="N43">
            <v>6225850</v>
          </cell>
          <cell r="O43">
            <v>9323919.1099999994</v>
          </cell>
          <cell r="P43">
            <v>8641238.9900000002</v>
          </cell>
          <cell r="Q43">
            <v>-507753</v>
          </cell>
          <cell r="R43">
            <v>-593778.41</v>
          </cell>
          <cell r="S43">
            <v>10792600</v>
          </cell>
          <cell r="T43">
            <v>12626684.449999999</v>
          </cell>
          <cell r="U43">
            <v>10753884.089999998</v>
          </cell>
          <cell r="V43">
            <v>-1036784</v>
          </cell>
          <cell r="W43">
            <v>-1261176.76</v>
          </cell>
          <cell r="X43">
            <v>6547053</v>
          </cell>
          <cell r="Y43">
            <v>7191184.5600000005</v>
          </cell>
          <cell r="Z43">
            <v>3316255.88</v>
          </cell>
          <cell r="AA43">
            <v>92019</v>
          </cell>
          <cell r="AB43">
            <v>30387.35</v>
          </cell>
          <cell r="AC43">
            <v>7003116</v>
          </cell>
          <cell r="AD43">
            <v>5807294.2699999986</v>
          </cell>
          <cell r="AE43">
            <v>6701515.9899999984</v>
          </cell>
          <cell r="AF43">
            <v>485759</v>
          </cell>
          <cell r="AG43">
            <v>-3168707.47</v>
          </cell>
          <cell r="AH43">
            <v>17102198</v>
          </cell>
          <cell r="AI43">
            <v>22236785.880000003</v>
          </cell>
          <cell r="AJ43">
            <v>18838413.900000002</v>
          </cell>
          <cell r="AK43">
            <v>5303</v>
          </cell>
          <cell r="AL43" t="str">
            <v>0</v>
          </cell>
          <cell r="AM43">
            <v>710188</v>
          </cell>
          <cell r="AN43" t="str">
            <v>0</v>
          </cell>
          <cell r="AO43" t="str">
            <v>0</v>
          </cell>
          <cell r="AP43" t="str">
            <v>0</v>
          </cell>
          <cell r="AQ43" t="str">
            <v>0</v>
          </cell>
          <cell r="AR43" t="str">
            <v>0</v>
          </cell>
          <cell r="AS43" t="str">
            <v>0</v>
          </cell>
          <cell r="AT43" t="str">
            <v>0</v>
          </cell>
          <cell r="AU43">
            <v>-1455357</v>
          </cell>
          <cell r="AV43">
            <v>-5498010.9299999997</v>
          </cell>
          <cell r="AW43">
            <v>61547134</v>
          </cell>
          <cell r="AX43">
            <v>69574179.189999998</v>
          </cell>
          <cell r="AY43">
            <v>59088050.490000002</v>
          </cell>
          <cell r="AZ43">
            <v>2104338</v>
          </cell>
          <cell r="BA43">
            <v>622176.4</v>
          </cell>
          <cell r="BB43">
            <v>13521665</v>
          </cell>
          <cell r="BC43">
            <v>9197651.290000001</v>
          </cell>
          <cell r="BD43">
            <v>11160193.780000001</v>
          </cell>
          <cell r="BE43">
            <v>1317553</v>
          </cell>
          <cell r="BF43">
            <v>666570.71</v>
          </cell>
          <cell r="BG43">
            <v>16460241</v>
          </cell>
          <cell r="BH43">
            <v>11607295.219999999</v>
          </cell>
          <cell r="BI43">
            <v>13688799.119999999</v>
          </cell>
          <cell r="BJ43">
            <v>3421891</v>
          </cell>
          <cell r="BK43">
            <v>1288747.1100000001</v>
          </cell>
          <cell r="BL43">
            <v>29981906</v>
          </cell>
          <cell r="BM43">
            <v>29981906</v>
          </cell>
          <cell r="BN43">
            <v>20804946.509999998</v>
          </cell>
          <cell r="BO43">
            <v>24848992.899999999</v>
          </cell>
          <cell r="BP43">
            <v>-11248</v>
          </cell>
          <cell r="BQ43" t="str">
            <v>0</v>
          </cell>
          <cell r="BR43">
            <v>-230545</v>
          </cell>
          <cell r="BS43">
            <v>-230545</v>
          </cell>
          <cell r="BT43" t="str">
            <v>0</v>
          </cell>
          <cell r="BU43" t="str">
            <v>0</v>
          </cell>
          <cell r="CA43">
            <v>1955286</v>
          </cell>
          <cell r="CB43">
            <v>-4209263.82</v>
          </cell>
          <cell r="CC43">
            <v>91298495</v>
          </cell>
          <cell r="CD43">
            <v>90379125.699999988</v>
          </cell>
          <cell r="CE43">
            <v>83937043.390000001</v>
          </cell>
          <cell r="CF43" t="str">
            <v>0</v>
          </cell>
          <cell r="CG43" t="str">
            <v>0</v>
          </cell>
          <cell r="CH43" t="str">
            <v>0</v>
          </cell>
          <cell r="CI43" t="str">
            <v>0</v>
          </cell>
          <cell r="CJ43" t="str">
            <v>0</v>
          </cell>
        </row>
        <row r="44">
          <cell r="A44" t="str">
            <v>Income / Loss, Before Income Taxes</v>
          </cell>
          <cell r="B44">
            <v>-685042.52</v>
          </cell>
          <cell r="C44">
            <v>-1103500.69</v>
          </cell>
          <cell r="D44">
            <v>20908644.449999999</v>
          </cell>
          <cell r="E44">
            <v>17659474.269999996</v>
          </cell>
          <cell r="F44">
            <v>14405752.889999997</v>
          </cell>
          <cell r="G44">
            <v>-884201.97</v>
          </cell>
          <cell r="H44">
            <v>-42875.96</v>
          </cell>
          <cell r="I44">
            <v>14312898.130000029</v>
          </cell>
          <cell r="J44">
            <v>14656029.629999999</v>
          </cell>
          <cell r="K44">
            <v>13839581.109999998</v>
          </cell>
          <cell r="L44">
            <v>-265350.3300000024</v>
          </cell>
          <cell r="M44">
            <v>-168952.49</v>
          </cell>
          <cell r="N44">
            <v>14913581.979999993</v>
          </cell>
          <cell r="O44">
            <v>22724638.349999994</v>
          </cell>
          <cell r="P44">
            <v>21060782.369999997</v>
          </cell>
          <cell r="Q44">
            <v>-1313229.07</v>
          </cell>
          <cell r="R44">
            <v>-1572506.19</v>
          </cell>
          <cell r="S44">
            <v>28966587.759999983</v>
          </cell>
          <cell r="T44">
            <v>33439312.630000003</v>
          </cell>
          <cell r="U44">
            <v>28479565.899999999</v>
          </cell>
          <cell r="V44">
            <v>-2587556.33</v>
          </cell>
          <cell r="W44">
            <v>-3047056.69</v>
          </cell>
          <cell r="X44">
            <v>16264951.930000011</v>
          </cell>
          <cell r="Y44">
            <v>17374207.700000003</v>
          </cell>
          <cell r="Z44">
            <v>8012215.2400000049</v>
          </cell>
          <cell r="AA44">
            <v>257687.13000000082</v>
          </cell>
          <cell r="AB44">
            <v>84786.129999999888</v>
          </cell>
          <cell r="AC44">
            <v>19992714.060000017</v>
          </cell>
          <cell r="AD44">
            <v>16203388.040000003</v>
          </cell>
          <cell r="AE44">
            <v>18698426.340000007</v>
          </cell>
          <cell r="AF44">
            <v>1409600.1100000257</v>
          </cell>
          <cell r="AG44">
            <v>-8670404.4800000042</v>
          </cell>
          <cell r="AH44">
            <v>48749802.980000071</v>
          </cell>
          <cell r="AI44">
            <v>61021573.569999993</v>
          </cell>
          <cell r="AJ44">
            <v>51743922.929999992</v>
          </cell>
          <cell r="AK44">
            <v>129891.05999999921</v>
          </cell>
          <cell r="AL44">
            <v>-991.40000000037253</v>
          </cell>
          <cell r="AM44">
            <v>1443586.8</v>
          </cell>
          <cell r="AN44">
            <v>-5029.5200000014156</v>
          </cell>
          <cell r="AO44">
            <v>-8037.7500000018626</v>
          </cell>
          <cell r="AP44" t="str">
            <v>0</v>
          </cell>
          <cell r="AQ44" t="str">
            <v>0</v>
          </cell>
          <cell r="AR44" t="str">
            <v>0</v>
          </cell>
          <cell r="AS44" t="str">
            <v>0</v>
          </cell>
          <cell r="AT44" t="str">
            <v>0</v>
          </cell>
          <cell r="AU44">
            <v>-3938201.9199999762</v>
          </cell>
          <cell r="AV44">
            <v>-14521501.770000003</v>
          </cell>
          <cell r="AW44">
            <v>165552768.09000009</v>
          </cell>
          <cell r="AX44">
            <v>183073594.66999999</v>
          </cell>
          <cell r="AY44">
            <v>156232209.03</v>
          </cell>
          <cell r="AZ44">
            <v>5226302.5400000131</v>
          </cell>
          <cell r="BA44">
            <v>1484553.56</v>
          </cell>
          <cell r="BB44">
            <v>33271811.629999917</v>
          </cell>
          <cell r="BC44">
            <v>21946197.309999999</v>
          </cell>
          <cell r="BD44">
            <v>26628951.999999996</v>
          </cell>
          <cell r="BE44">
            <v>3739011.8300000066</v>
          </cell>
          <cell r="BF44">
            <v>1759915.39</v>
          </cell>
          <cell r="BG44">
            <v>45628352.339999974</v>
          </cell>
          <cell r="BH44">
            <v>31238231.559999995</v>
          </cell>
          <cell r="BI44">
            <v>36738766.529999994</v>
          </cell>
          <cell r="BJ44">
            <v>8965314.3700000197</v>
          </cell>
          <cell r="BK44">
            <v>3244468.95</v>
          </cell>
          <cell r="BL44">
            <v>78900163.969999894</v>
          </cell>
          <cell r="BM44">
            <v>78900163.969999894</v>
          </cell>
          <cell r="BN44">
            <v>53184428.86999999</v>
          </cell>
          <cell r="BO44">
            <v>63367718.529999986</v>
          </cell>
          <cell r="BP44">
            <v>-28607.000000000698</v>
          </cell>
          <cell r="BQ44">
            <v>33334</v>
          </cell>
          <cell r="BR44">
            <v>-567287.00000000722</v>
          </cell>
          <cell r="BS44">
            <v>-567287.00000000722</v>
          </cell>
          <cell r="BT44">
            <v>-99994</v>
          </cell>
          <cell r="BU44">
            <v>0</v>
          </cell>
          <cell r="CA44">
            <v>4998505.450000044</v>
          </cell>
          <cell r="CB44">
            <v>-11243698.820000004</v>
          </cell>
          <cell r="CC44">
            <v>243885645.06</v>
          </cell>
          <cell r="CD44">
            <v>236158029.53999996</v>
          </cell>
          <cell r="CE44">
            <v>219599927.56</v>
          </cell>
          <cell r="CF44">
            <v>1.0000000002328306</v>
          </cell>
          <cell r="CG44">
            <v>0</v>
          </cell>
          <cell r="CH44">
            <v>2.6193447411060333E-10</v>
          </cell>
          <cell r="CI44">
            <v>0</v>
          </cell>
          <cell r="CJ44">
            <v>0</v>
          </cell>
        </row>
        <row r="45">
          <cell r="A45" t="str">
            <v>Income Statement - Net (Income) Loss</v>
          </cell>
          <cell r="B45">
            <v>-399495.52</v>
          </cell>
          <cell r="C45">
            <v>-684722.12999999942</v>
          </cell>
          <cell r="D45">
            <v>13183655.449999999</v>
          </cell>
          <cell r="E45">
            <v>10957702.839999996</v>
          </cell>
          <cell r="F45">
            <v>8938768.7199999988</v>
          </cell>
          <cell r="G45">
            <v>-558234.97</v>
          </cell>
          <cell r="H45">
            <v>-26240.089999999851</v>
          </cell>
          <cell r="I45">
            <v>8871758.1300000288</v>
          </cell>
          <cell r="J45">
            <v>8969490.1400000006</v>
          </cell>
          <cell r="K45">
            <v>8469823.6400000006</v>
          </cell>
          <cell r="L45">
            <v>-382963.3300000024</v>
          </cell>
          <cell r="M45">
            <v>-99631.280000000261</v>
          </cell>
          <cell r="N45">
            <v>8687731.979999993</v>
          </cell>
          <cell r="O45">
            <v>13400719.239999998</v>
          </cell>
          <cell r="P45">
            <v>12419543.379999999</v>
          </cell>
          <cell r="Q45">
            <v>-805476.07000000123</v>
          </cell>
          <cell r="R45">
            <v>-978727.77999999933</v>
          </cell>
          <cell r="S45">
            <v>18173987.759999983</v>
          </cell>
          <cell r="T45">
            <v>20812628.18</v>
          </cell>
          <cell r="U45">
            <v>17725681.809999995</v>
          </cell>
          <cell r="V45">
            <v>-1550772.33</v>
          </cell>
          <cell r="W45">
            <v>-1785879.93</v>
          </cell>
          <cell r="X45">
            <v>9717898.9300000109</v>
          </cell>
          <cell r="Y45">
            <v>10183023.140000001</v>
          </cell>
          <cell r="Z45">
            <v>4695959.3600000003</v>
          </cell>
          <cell r="AA45">
            <v>165668.13000000082</v>
          </cell>
          <cell r="AB45">
            <v>54398.780000000261</v>
          </cell>
          <cell r="AC45">
            <v>12989598.060000023</v>
          </cell>
          <cell r="AD45">
            <v>10396093.77</v>
          </cell>
          <cell r="AE45">
            <v>11996910.350000001</v>
          </cell>
          <cell r="AF45">
            <v>923841.11000002571</v>
          </cell>
          <cell r="AG45">
            <v>-5501697.0100000035</v>
          </cell>
          <cell r="AH45">
            <v>31647604.980000068</v>
          </cell>
          <cell r="AI45">
            <v>38784787.68999999</v>
          </cell>
          <cell r="AJ45">
            <v>32905509.029999994</v>
          </cell>
          <cell r="AK45">
            <v>124588.05999999924</v>
          </cell>
          <cell r="AL45">
            <v>-991.40000000037253</v>
          </cell>
          <cell r="AM45">
            <v>733398.79999999783</v>
          </cell>
          <cell r="AN45">
            <v>-5029.5200000014156</v>
          </cell>
          <cell r="AO45">
            <v>-8037.7500000018626</v>
          </cell>
          <cell r="AP45" t="str">
            <v>0</v>
          </cell>
          <cell r="AQ45" t="str">
            <v>0</v>
          </cell>
          <cell r="AR45" t="str">
            <v>0</v>
          </cell>
          <cell r="AS45" t="str">
            <v>0</v>
          </cell>
          <cell r="AT45" t="str">
            <v>0</v>
          </cell>
          <cell r="AU45">
            <v>-2482844.9199999762</v>
          </cell>
          <cell r="AV45">
            <v>-9023490.8400000017</v>
          </cell>
          <cell r="AW45">
            <v>104005634.09000009</v>
          </cell>
          <cell r="AX45">
            <v>113499415.47999999</v>
          </cell>
          <cell r="AY45">
            <v>97144158.539999977</v>
          </cell>
          <cell r="AZ45">
            <v>3121964.5400000131</v>
          </cell>
          <cell r="BA45">
            <v>862377.16</v>
          </cell>
          <cell r="BB45">
            <v>19750146.629999917</v>
          </cell>
          <cell r="BC45">
            <v>12748546.020000003</v>
          </cell>
          <cell r="BD45">
            <v>15468758.220000004</v>
          </cell>
          <cell r="BE45">
            <v>2421458.8300000066</v>
          </cell>
          <cell r="BF45">
            <v>1093344.68</v>
          </cell>
          <cell r="BG45">
            <v>29168111.339999989</v>
          </cell>
          <cell r="BH45">
            <v>19630936.339999992</v>
          </cell>
          <cell r="BI45">
            <v>23049967.409999985</v>
          </cell>
          <cell r="BJ45">
            <v>5543423.3700000197</v>
          </cell>
          <cell r="BK45">
            <v>1955721.84</v>
          </cell>
          <cell r="BL45">
            <v>48918257.969999909</v>
          </cell>
          <cell r="BM45">
            <v>48918257.969999909</v>
          </cell>
          <cell r="BN45">
            <v>32379482.359999996</v>
          </cell>
          <cell r="BO45">
            <v>38518725.629999988</v>
          </cell>
          <cell r="BP45">
            <v>-17359.000000000698</v>
          </cell>
          <cell r="BQ45">
            <v>33334</v>
          </cell>
          <cell r="BR45">
            <v>-336742.00000000722</v>
          </cell>
          <cell r="BS45">
            <v>-336742.00000000722</v>
          </cell>
          <cell r="BT45">
            <v>-99994</v>
          </cell>
          <cell r="BU45">
            <v>0</v>
          </cell>
          <cell r="CA45">
            <v>3043219.4500000426</v>
          </cell>
          <cell r="CB45">
            <v>-7034435.0000000019</v>
          </cell>
          <cell r="CC45">
            <v>152587150.06</v>
          </cell>
          <cell r="CD45">
            <v>145778903.83999997</v>
          </cell>
          <cell r="CE45">
            <v>135662884.16999996</v>
          </cell>
          <cell r="CF45">
            <v>1.0000000002328306</v>
          </cell>
          <cell r="CG45">
            <v>0</v>
          </cell>
          <cell r="CH45">
            <v>2.6193447411060333E-10</v>
          </cell>
          <cell r="CI45">
            <v>0</v>
          </cell>
          <cell r="CJ45">
            <v>0</v>
          </cell>
        </row>
      </sheetData>
      <sheetData sheetId="1"/>
      <sheetData sheetId="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YMD-Projection"/>
      <sheetName val="Summary-KYMD"/>
      <sheetName val="KYMD-Project"/>
      <sheetName val="Kentucky"/>
      <sheetName val="Georgia"/>
      <sheetName val="Illinois"/>
      <sheetName val="Tennessee"/>
      <sheetName val="Virginia"/>
      <sheetName val="Iowa"/>
      <sheetName val="MDMO"/>
      <sheetName val="MDUnalloc"/>
      <sheetName val="by Project"/>
    </sheetNames>
    <sheetDataSet>
      <sheetData sheetId="0"/>
      <sheetData sheetId="1"/>
      <sheetData sheetId="2"/>
      <sheetData sheetId="3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>
            <v>2707723.13</v>
          </cell>
          <cell r="C15">
            <v>184392.37</v>
          </cell>
          <cell r="D15">
            <v>342274.53</v>
          </cell>
          <cell r="F15">
            <v>429789.82</v>
          </cell>
          <cell r="H15">
            <v>189155.87</v>
          </cell>
          <cell r="J15">
            <v>198802.8</v>
          </cell>
          <cell r="L15">
            <v>349108.4</v>
          </cell>
          <cell r="N15">
            <v>225861.33</v>
          </cell>
          <cell r="P15">
            <v>203502.58</v>
          </cell>
          <cell r="R15">
            <v>201607.32</v>
          </cell>
          <cell r="T15">
            <v>204903.21</v>
          </cell>
          <cell r="V15">
            <v>234662.39</v>
          </cell>
          <cell r="X15">
            <v>259505.57</v>
          </cell>
          <cell r="Y15">
            <v>-150000</v>
          </cell>
          <cell r="Z15">
            <v>2873566.19</v>
          </cell>
        </row>
        <row r="17">
          <cell r="A17" t="str">
            <v>Equipment</v>
          </cell>
          <cell r="B17">
            <v>253613.98</v>
          </cell>
          <cell r="C17">
            <v>1615.67</v>
          </cell>
          <cell r="D17">
            <v>723.7</v>
          </cell>
          <cell r="F17">
            <v>52744.14</v>
          </cell>
          <cell r="H17">
            <v>7593.14</v>
          </cell>
          <cell r="J17">
            <v>32213.97</v>
          </cell>
          <cell r="L17">
            <v>153690</v>
          </cell>
          <cell r="N17">
            <v>23459.1</v>
          </cell>
          <cell r="P17">
            <v>1973.59</v>
          </cell>
          <cell r="R17">
            <v>1915.44</v>
          </cell>
          <cell r="T17">
            <v>1992.68</v>
          </cell>
          <cell r="V17">
            <v>763.94</v>
          </cell>
          <cell r="X17">
            <v>807.18</v>
          </cell>
          <cell r="Z17">
            <v>279492.55</v>
          </cell>
        </row>
        <row r="19">
          <cell r="A19" t="str">
            <v>050.2602.MDTs2010</v>
          </cell>
          <cell r="B19" t="str">
            <v xml:space="preserve"> 0</v>
          </cell>
          <cell r="C19" t="str">
            <v xml:space="preserve"> 0</v>
          </cell>
          <cell r="D19">
            <v>5142.76</v>
          </cell>
          <cell r="F19">
            <v>1263.4100000000001</v>
          </cell>
          <cell r="H19">
            <v>40441.839999999997</v>
          </cell>
          <cell r="J19">
            <v>4506.96</v>
          </cell>
          <cell r="L19">
            <v>7293.31</v>
          </cell>
          <cell r="N19">
            <v>21457.03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Y19">
            <v>-80105</v>
          </cell>
          <cell r="Z19">
            <v>0.30999999999767169</v>
          </cell>
        </row>
        <row r="20">
          <cell r="A20" t="str">
            <v>3302.PC/MDTReplacement-Acker: CB10.PC / MDT Replacement - Acker</v>
          </cell>
          <cell r="B20" t="str">
            <v xml:space="preserve"> 0</v>
          </cell>
          <cell r="C20" t="str">
            <v xml:space="preserve"> 0</v>
          </cell>
          <cell r="D20">
            <v>5142.76</v>
          </cell>
          <cell r="F20">
            <v>1263.4100000000001</v>
          </cell>
          <cell r="H20">
            <v>40441.839999999997</v>
          </cell>
          <cell r="J20">
            <v>4506.96</v>
          </cell>
          <cell r="L20">
            <v>9888.6</v>
          </cell>
          <cell r="N20">
            <v>67536.289999999994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Y20">
            <v>-128780</v>
          </cell>
          <cell r="Z20">
            <v>-0.14000000001396984</v>
          </cell>
        </row>
        <row r="21">
          <cell r="Z21">
            <v>0</v>
          </cell>
        </row>
        <row r="22">
          <cell r="Z22">
            <v>0</v>
          </cell>
        </row>
        <row r="23">
          <cell r="Z23">
            <v>0</v>
          </cell>
        </row>
        <row r="24">
          <cell r="Z24">
            <v>0</v>
          </cell>
        </row>
        <row r="25">
          <cell r="A25" t="str">
            <v>PC/MDT Replacement</v>
          </cell>
          <cell r="B25">
            <v>0</v>
          </cell>
          <cell r="C25">
            <v>0</v>
          </cell>
          <cell r="D25">
            <v>10285.52</v>
          </cell>
          <cell r="E25">
            <v>0</v>
          </cell>
          <cell r="F25">
            <v>2526.8200000000002</v>
          </cell>
          <cell r="G25">
            <v>0</v>
          </cell>
          <cell r="H25">
            <v>80883.679999999993</v>
          </cell>
          <cell r="I25">
            <v>0</v>
          </cell>
          <cell r="J25">
            <v>9013.92</v>
          </cell>
          <cell r="K25">
            <v>0</v>
          </cell>
          <cell r="L25">
            <v>17181.91</v>
          </cell>
          <cell r="M25">
            <v>0</v>
          </cell>
          <cell r="N25">
            <v>88993.319999999992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-208885</v>
          </cell>
          <cell r="Z25">
            <v>0.16999999998370185</v>
          </cell>
        </row>
        <row r="26">
          <cell r="A26" t="str">
            <v>Information Technology-Other</v>
          </cell>
          <cell r="B26">
            <v>173707.1</v>
          </cell>
          <cell r="C26">
            <v>27938.19</v>
          </cell>
          <cell r="D26">
            <v>14308.95</v>
          </cell>
          <cell r="F26">
            <v>42607.46</v>
          </cell>
          <cell r="H26">
            <v>-18889.94999999999</v>
          </cell>
          <cell r="J26">
            <v>257.28999999999905</v>
          </cell>
          <cell r="L26">
            <v>7720.8499999999985</v>
          </cell>
          <cell r="N26">
            <v>13047.090000000011</v>
          </cell>
          <cell r="P26">
            <v>2452.85</v>
          </cell>
          <cell r="R26">
            <v>2390.75</v>
          </cell>
          <cell r="T26">
            <v>2470.27</v>
          </cell>
          <cell r="V26">
            <v>2609.88</v>
          </cell>
          <cell r="X26">
            <v>2676.6</v>
          </cell>
          <cell r="Z26">
            <v>99590.23000000004</v>
          </cell>
        </row>
        <row r="27">
          <cell r="A27" t="str">
            <v>Information Technology</v>
          </cell>
          <cell r="B27">
            <v>173707.1</v>
          </cell>
          <cell r="C27">
            <v>27938.19</v>
          </cell>
          <cell r="D27">
            <v>24594.47</v>
          </cell>
          <cell r="E27">
            <v>0</v>
          </cell>
          <cell r="F27">
            <v>45134.28</v>
          </cell>
          <cell r="G27">
            <v>0</v>
          </cell>
          <cell r="H27">
            <v>61993.73</v>
          </cell>
          <cell r="I27">
            <v>0</v>
          </cell>
          <cell r="J27">
            <v>9271.2099999999991</v>
          </cell>
          <cell r="K27">
            <v>0</v>
          </cell>
          <cell r="L27">
            <v>24902.76</v>
          </cell>
          <cell r="M27">
            <v>0</v>
          </cell>
          <cell r="N27">
            <v>102040.41</v>
          </cell>
          <cell r="O27">
            <v>0</v>
          </cell>
          <cell r="P27">
            <v>2452.85</v>
          </cell>
          <cell r="Q27">
            <v>0</v>
          </cell>
          <cell r="R27">
            <v>2390.75</v>
          </cell>
          <cell r="S27">
            <v>0</v>
          </cell>
          <cell r="T27">
            <v>2470.27</v>
          </cell>
          <cell r="U27">
            <v>0</v>
          </cell>
          <cell r="V27">
            <v>2609.88</v>
          </cell>
          <cell r="W27">
            <v>0</v>
          </cell>
          <cell r="X27">
            <v>2676.6</v>
          </cell>
          <cell r="Y27">
            <v>-208885</v>
          </cell>
          <cell r="Z27">
            <v>99590.400000000023</v>
          </cell>
        </row>
        <row r="29">
          <cell r="A29" t="str">
            <v>Misc</v>
          </cell>
          <cell r="B29" t="str">
            <v xml:space="preserve"> 0</v>
          </cell>
          <cell r="C29">
            <v>52657.8</v>
          </cell>
          <cell r="D29">
            <v>112875.14</v>
          </cell>
          <cell r="F29">
            <v>-201989.76000000001</v>
          </cell>
          <cell r="H29">
            <v>-28794.05</v>
          </cell>
          <cell r="J29">
            <v>19942.64</v>
          </cell>
          <cell r="L29">
            <v>62893.23</v>
          </cell>
          <cell r="N29">
            <v>27696.46</v>
          </cell>
          <cell r="P29" t="str">
            <v xml:space="preserve"> 0</v>
          </cell>
          <cell r="R29" t="str">
            <v xml:space="preserve"> 0</v>
          </cell>
          <cell r="T29" t="str">
            <v xml:space="preserve"> 0</v>
          </cell>
          <cell r="V29" t="str">
            <v xml:space="preserve"> 0</v>
          </cell>
          <cell r="X29" t="str">
            <v xml:space="preserve"> 0</v>
          </cell>
          <cell r="Y29">
            <v>-45281</v>
          </cell>
          <cell r="Z29">
            <v>0.45999999999185093</v>
          </cell>
        </row>
        <row r="30">
          <cell r="A30" t="str">
            <v>Overhead</v>
          </cell>
          <cell r="B30" t="str">
            <v xml:space="preserve"> 0</v>
          </cell>
          <cell r="C30">
            <v>251948.7</v>
          </cell>
          <cell r="D30">
            <v>103648.78</v>
          </cell>
          <cell r="F30">
            <v>-355597.48</v>
          </cell>
          <cell r="H30">
            <v>183760.63</v>
          </cell>
          <cell r="J30">
            <v>148272.45000000001</v>
          </cell>
          <cell r="L30">
            <v>-332033.08</v>
          </cell>
          <cell r="N30">
            <v>88648.83</v>
          </cell>
          <cell r="P30" t="str">
            <v xml:space="preserve"> 0</v>
          </cell>
          <cell r="R30" t="str">
            <v xml:space="preserve"> 0</v>
          </cell>
          <cell r="T30" t="str">
            <v xml:space="preserve"> 0</v>
          </cell>
          <cell r="V30" t="str">
            <v xml:space="preserve"> 0</v>
          </cell>
          <cell r="X30" t="str">
            <v xml:space="preserve"> 0</v>
          </cell>
          <cell r="Y30">
            <v>-88649</v>
          </cell>
          <cell r="Z30">
            <v>-0.16999999999825377</v>
          </cell>
        </row>
        <row r="31">
          <cell r="A31" t="str">
            <v>Pipeline Integrity Management</v>
          </cell>
          <cell r="B31" t="str">
            <v xml:space="preserve"> 0</v>
          </cell>
          <cell r="C31" t="str">
            <v xml:space="preserve"> 0</v>
          </cell>
          <cell r="D31" t="str">
            <v xml:space="preserve"> 0</v>
          </cell>
          <cell r="F31" t="str">
            <v xml:space="preserve"> 0</v>
          </cell>
          <cell r="H31" t="str">
            <v xml:space="preserve"> 0</v>
          </cell>
          <cell r="J31" t="str">
            <v xml:space="preserve"> 0</v>
          </cell>
          <cell r="L31" t="str">
            <v xml:space="preserve"> 0</v>
          </cell>
          <cell r="N31" t="str">
            <v xml:space="preserve"> 0</v>
          </cell>
          <cell r="P31" t="str">
            <v xml:space="preserve"> 0</v>
          </cell>
          <cell r="R31" t="str">
            <v xml:space="preserve"> 0</v>
          </cell>
          <cell r="T31" t="str">
            <v xml:space="preserve"> 0</v>
          </cell>
          <cell r="V31" t="str">
            <v xml:space="preserve"> 0</v>
          </cell>
          <cell r="X31" t="str">
            <v xml:space="preserve"> 0</v>
          </cell>
          <cell r="Z31">
            <v>0</v>
          </cell>
        </row>
        <row r="32">
          <cell r="A32" t="str">
            <v>Public Improvements</v>
          </cell>
          <cell r="B32">
            <v>85949.379999999946</v>
          </cell>
          <cell r="C32">
            <v>-39346.17</v>
          </cell>
          <cell r="D32">
            <v>7394.65</v>
          </cell>
          <cell r="F32">
            <v>14296.22</v>
          </cell>
          <cell r="H32">
            <v>-56367.82</v>
          </cell>
          <cell r="J32">
            <v>-151358.54</v>
          </cell>
          <cell r="L32">
            <v>199923.89</v>
          </cell>
          <cell r="N32">
            <v>8327.6200000000008</v>
          </cell>
          <cell r="P32">
            <v>6064.85</v>
          </cell>
          <cell r="R32">
            <v>5919.34</v>
          </cell>
          <cell r="T32">
            <v>6112.62</v>
          </cell>
          <cell r="V32">
            <v>6861.01</v>
          </cell>
          <cell r="X32">
            <v>7185.52</v>
          </cell>
          <cell r="Y32">
            <v>20000</v>
          </cell>
          <cell r="Z32">
            <v>35013.190000000017</v>
          </cell>
        </row>
        <row r="33">
          <cell r="A33" t="str">
            <v>Structures</v>
          </cell>
          <cell r="B33">
            <v>64992</v>
          </cell>
          <cell r="C33">
            <v>8778.7000000000007</v>
          </cell>
          <cell r="D33">
            <v>10711.29</v>
          </cell>
          <cell r="F33">
            <v>14167.5</v>
          </cell>
          <cell r="H33">
            <v>918.89</v>
          </cell>
          <cell r="J33" t="str">
            <v xml:space="preserve"> 0</v>
          </cell>
          <cell r="L33">
            <v>10.039999999999999</v>
          </cell>
          <cell r="N33" t="str">
            <v xml:space="preserve"> 0</v>
          </cell>
          <cell r="P33">
            <v>4166</v>
          </cell>
          <cell r="R33">
            <v>4166</v>
          </cell>
          <cell r="T33">
            <v>4166</v>
          </cell>
          <cell r="V33">
            <v>4166</v>
          </cell>
          <cell r="X33">
            <v>4166</v>
          </cell>
          <cell r="Z33">
            <v>55416.420000000006</v>
          </cell>
        </row>
        <row r="35">
          <cell r="A35" t="str">
            <v>2734.BG.SYSIMP.8: CB10.INSTALLING 17000  OF 8 inch HP STEEL TO SUPPLY NEEDED GAS</v>
          </cell>
          <cell r="B35">
            <v>5596572.5299999993</v>
          </cell>
          <cell r="C35" t="str">
            <v xml:space="preserve"> 0</v>
          </cell>
          <cell r="D35" t="str">
            <v xml:space="preserve"> 0</v>
          </cell>
          <cell r="F35" t="str">
            <v xml:space="preserve"> 0</v>
          </cell>
          <cell r="H35" t="str">
            <v xml:space="preserve"> 0</v>
          </cell>
          <cell r="J35">
            <v>678206.54</v>
          </cell>
          <cell r="L35">
            <v>346372.75</v>
          </cell>
          <cell r="N35">
            <v>38517.040000000001</v>
          </cell>
          <cell r="P35">
            <v>1278778.6000000001</v>
          </cell>
          <cell r="R35">
            <v>1241519.68</v>
          </cell>
          <cell r="T35">
            <v>1264436.03</v>
          </cell>
          <cell r="V35">
            <v>-0.55000000000000004</v>
          </cell>
          <cell r="X35">
            <v>-0.41</v>
          </cell>
          <cell r="Y35">
            <v>748743</v>
          </cell>
          <cell r="Z35">
            <v>5596572.6800000006</v>
          </cell>
        </row>
        <row r="36">
          <cell r="Z36">
            <v>0</v>
          </cell>
        </row>
        <row r="37">
          <cell r="Z37">
            <v>0</v>
          </cell>
        </row>
        <row r="38">
          <cell r="Z38">
            <v>0</v>
          </cell>
        </row>
        <row r="39">
          <cell r="Z39">
            <v>0</v>
          </cell>
        </row>
        <row r="40">
          <cell r="Z40">
            <v>0</v>
          </cell>
        </row>
        <row r="41">
          <cell r="A41" t="str">
            <v>Bowling Green, KY - Installing 8" Pipe</v>
          </cell>
          <cell r="B41">
            <v>5596572.5299999993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678206.54</v>
          </cell>
          <cell r="K41">
            <v>0</v>
          </cell>
          <cell r="L41">
            <v>346372.75</v>
          </cell>
          <cell r="M41">
            <v>0</v>
          </cell>
          <cell r="N41">
            <v>38517.040000000001</v>
          </cell>
          <cell r="O41">
            <v>0</v>
          </cell>
          <cell r="P41">
            <v>1278778.6000000001</v>
          </cell>
          <cell r="Q41">
            <v>0</v>
          </cell>
          <cell r="R41">
            <v>1241519.68</v>
          </cell>
          <cell r="S41">
            <v>0</v>
          </cell>
          <cell r="T41">
            <v>1264436.03</v>
          </cell>
          <cell r="U41">
            <v>0</v>
          </cell>
          <cell r="V41">
            <v>-0.55000000000000004</v>
          </cell>
          <cell r="W41">
            <v>0</v>
          </cell>
          <cell r="X41">
            <v>-0.41</v>
          </cell>
          <cell r="Y41">
            <v>748743</v>
          </cell>
          <cell r="Z41">
            <v>5596572.6800000006</v>
          </cell>
        </row>
        <row r="42">
          <cell r="A42" t="str">
            <v>System Improvements - Other</v>
          </cell>
          <cell r="B42">
            <v>720152.33999999985</v>
          </cell>
          <cell r="C42">
            <v>20814.189999999999</v>
          </cell>
          <cell r="D42">
            <v>6872.58</v>
          </cell>
          <cell r="F42">
            <v>8614.7199999999993</v>
          </cell>
          <cell r="H42">
            <v>1093.8900000000001</v>
          </cell>
          <cell r="J42">
            <v>16909.959999999963</v>
          </cell>
          <cell r="L42">
            <v>-8173.2700000000186</v>
          </cell>
          <cell r="N42">
            <v>67820.01999999999</v>
          </cell>
          <cell r="P42">
            <v>96908.679999999935</v>
          </cell>
          <cell r="R42">
            <v>174805.94000000018</v>
          </cell>
          <cell r="T42">
            <v>155712.25</v>
          </cell>
          <cell r="V42">
            <v>148712.22</v>
          </cell>
          <cell r="X42">
            <v>8351.27</v>
          </cell>
          <cell r="Z42">
            <v>698442.45000000007</v>
          </cell>
        </row>
        <row r="43">
          <cell r="A43" t="str">
            <v>System Improvements</v>
          </cell>
          <cell r="B43">
            <v>6316724.8699999992</v>
          </cell>
          <cell r="C43">
            <v>20814.189999999999</v>
          </cell>
          <cell r="D43">
            <v>6872.58</v>
          </cell>
          <cell r="E43">
            <v>0</v>
          </cell>
          <cell r="F43">
            <v>8614.7199999999993</v>
          </cell>
          <cell r="G43">
            <v>0</v>
          </cell>
          <cell r="H43">
            <v>1093.8900000000001</v>
          </cell>
          <cell r="I43">
            <v>0</v>
          </cell>
          <cell r="J43">
            <v>695116.5</v>
          </cell>
          <cell r="K43">
            <v>0</v>
          </cell>
          <cell r="L43">
            <v>338199.48</v>
          </cell>
          <cell r="M43">
            <v>0</v>
          </cell>
          <cell r="N43">
            <v>106337.06</v>
          </cell>
          <cell r="O43">
            <v>0</v>
          </cell>
          <cell r="P43">
            <v>1375687.28</v>
          </cell>
          <cell r="Q43">
            <v>0</v>
          </cell>
          <cell r="R43">
            <v>1416325.62</v>
          </cell>
          <cell r="S43">
            <v>0</v>
          </cell>
          <cell r="T43">
            <v>1420148.28</v>
          </cell>
          <cell r="U43">
            <v>0</v>
          </cell>
          <cell r="V43">
            <v>148711.67000000001</v>
          </cell>
          <cell r="W43">
            <v>0</v>
          </cell>
          <cell r="X43">
            <v>8350.86</v>
          </cell>
          <cell r="Y43">
            <v>748743</v>
          </cell>
          <cell r="Z43">
            <v>6295015.1300000008</v>
          </cell>
        </row>
        <row r="45">
          <cell r="A45" t="str">
            <v>2609.SINT 1PRP Hopkinsville 10: CB10.Replace approx 3 mi. of T/L 90159-10 w/ 12</v>
          </cell>
          <cell r="B45">
            <v>1330166.23</v>
          </cell>
          <cell r="C45" t="str">
            <v xml:space="preserve"> 0</v>
          </cell>
          <cell r="D45" t="str">
            <v xml:space="preserve"> 0</v>
          </cell>
          <cell r="F45" t="str">
            <v xml:space="preserve"> 0</v>
          </cell>
          <cell r="H45" t="str">
            <v xml:space="preserve"> 0</v>
          </cell>
          <cell r="J45" t="str">
            <v xml:space="preserve"> 0</v>
          </cell>
          <cell r="L45" t="str">
            <v xml:space="preserve"> 0</v>
          </cell>
          <cell r="N45" t="str">
            <v xml:space="preserve"> 0</v>
          </cell>
          <cell r="P45">
            <v>394719</v>
          </cell>
          <cell r="R45">
            <v>525116.71</v>
          </cell>
          <cell r="T45">
            <v>47608.639999999999</v>
          </cell>
          <cell r="V45">
            <v>160732.26</v>
          </cell>
          <cell r="X45">
            <v>201989.62</v>
          </cell>
          <cell r="Z45">
            <v>1330166.23</v>
          </cell>
        </row>
        <row r="46">
          <cell r="Z46">
            <v>0</v>
          </cell>
        </row>
        <row r="47">
          <cell r="Z47">
            <v>0</v>
          </cell>
        </row>
        <row r="48">
          <cell r="Z48">
            <v>0</v>
          </cell>
        </row>
        <row r="49">
          <cell r="Z49">
            <v>0</v>
          </cell>
        </row>
        <row r="50">
          <cell r="A50" t="str">
            <v>Hopkinsville, KY - Replace 3 miles of T/L</v>
          </cell>
          <cell r="B50">
            <v>1330166.23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394719</v>
          </cell>
          <cell r="Q50">
            <v>0</v>
          </cell>
          <cell r="R50">
            <v>525116.71</v>
          </cell>
          <cell r="S50">
            <v>0</v>
          </cell>
          <cell r="T50">
            <v>47608.639999999999</v>
          </cell>
          <cell r="U50">
            <v>0</v>
          </cell>
          <cell r="V50">
            <v>160732.26</v>
          </cell>
          <cell r="W50">
            <v>0</v>
          </cell>
          <cell r="X50">
            <v>201989.62</v>
          </cell>
          <cell r="Y50">
            <v>0</v>
          </cell>
          <cell r="Z50">
            <v>1330166.23</v>
          </cell>
        </row>
        <row r="51">
          <cell r="A51" t="str">
            <v>System Integrity - Other</v>
          </cell>
          <cell r="B51">
            <v>11783929.509999998</v>
          </cell>
          <cell r="C51">
            <v>177608.47</v>
          </cell>
          <cell r="D51">
            <v>749247.03</v>
          </cell>
          <cell r="F51">
            <v>1613228.96</v>
          </cell>
          <cell r="H51">
            <v>756400.23</v>
          </cell>
          <cell r="J51">
            <v>-3342.4400000000169</v>
          </cell>
          <cell r="L51">
            <v>1165990.8899999999</v>
          </cell>
          <cell r="N51">
            <v>978044.49</v>
          </cell>
          <cell r="P51">
            <v>873463.67999999993</v>
          </cell>
          <cell r="R51">
            <v>966202.34000000008</v>
          </cell>
          <cell r="T51">
            <v>1124944.8400000001</v>
          </cell>
          <cell r="V51">
            <v>994878.58000000007</v>
          </cell>
          <cell r="X51">
            <v>912465.07</v>
          </cell>
          <cell r="Y51">
            <v>1250000</v>
          </cell>
          <cell r="Z51">
            <v>11559132.140000001</v>
          </cell>
        </row>
        <row r="52">
          <cell r="A52" t="str">
            <v>System Integrity</v>
          </cell>
          <cell r="B52">
            <v>13114095.739999998</v>
          </cell>
          <cell r="C52">
            <v>177608.47</v>
          </cell>
          <cell r="D52">
            <v>749247.03</v>
          </cell>
          <cell r="E52">
            <v>0</v>
          </cell>
          <cell r="F52">
            <v>1613228.96</v>
          </cell>
          <cell r="G52">
            <v>0</v>
          </cell>
          <cell r="H52">
            <v>756400.23</v>
          </cell>
          <cell r="I52">
            <v>0</v>
          </cell>
          <cell r="J52">
            <v>-3342.4400000000169</v>
          </cell>
          <cell r="K52">
            <v>0</v>
          </cell>
          <cell r="L52">
            <v>1165990.8899999999</v>
          </cell>
          <cell r="M52">
            <v>0</v>
          </cell>
          <cell r="N52">
            <v>978044.49</v>
          </cell>
          <cell r="O52">
            <v>0</v>
          </cell>
          <cell r="P52">
            <v>1268182.68</v>
          </cell>
          <cell r="Q52">
            <v>0</v>
          </cell>
          <cell r="R52">
            <v>1491319.05</v>
          </cell>
          <cell r="S52">
            <v>0</v>
          </cell>
          <cell r="T52">
            <v>1172553.48</v>
          </cell>
          <cell r="U52">
            <v>0</v>
          </cell>
          <cell r="V52">
            <v>1155610.8400000001</v>
          </cell>
          <cell r="W52">
            <v>0</v>
          </cell>
          <cell r="X52">
            <v>1114454.69</v>
          </cell>
          <cell r="Y52">
            <v>1250000</v>
          </cell>
          <cell r="Z52">
            <v>12889298.369999999</v>
          </cell>
        </row>
        <row r="54">
          <cell r="A54" t="str">
            <v>Vehicles</v>
          </cell>
          <cell r="B54" t="str">
            <v xml:space="preserve"> 0</v>
          </cell>
          <cell r="C54" t="str">
            <v xml:space="preserve"> 0</v>
          </cell>
          <cell r="D54" t="str">
            <v xml:space="preserve"> 0</v>
          </cell>
          <cell r="F54">
            <v>37369.94</v>
          </cell>
          <cell r="H54" t="str">
            <v xml:space="preserve"> 0</v>
          </cell>
          <cell r="J54" t="str">
            <v xml:space="preserve"> 0</v>
          </cell>
          <cell r="L54" t="str">
            <v xml:space="preserve"> 0</v>
          </cell>
          <cell r="N54" t="str">
            <v xml:space="preserve"> 0</v>
          </cell>
          <cell r="P54" t="str">
            <v xml:space="preserve"> 0</v>
          </cell>
          <cell r="R54" t="str">
            <v xml:space="preserve"> 0</v>
          </cell>
          <cell r="T54" t="str">
            <v xml:space="preserve"> 0</v>
          </cell>
          <cell r="V54" t="str">
            <v xml:space="preserve"> 0</v>
          </cell>
          <cell r="X54" t="str">
            <v xml:space="preserve"> 0</v>
          </cell>
          <cell r="Z54">
            <v>37369.94</v>
          </cell>
        </row>
        <row r="55">
          <cell r="A55" t="str">
            <v>NonGrowth</v>
          </cell>
          <cell r="B55">
            <v>20009083.07</v>
          </cell>
          <cell r="C55">
            <v>502015.55</v>
          </cell>
          <cell r="D55">
            <v>1016067.64</v>
          </cell>
          <cell r="E55">
            <v>0</v>
          </cell>
          <cell r="F55">
            <v>1227968.52</v>
          </cell>
          <cell r="G55">
            <v>0</v>
          </cell>
          <cell r="H55">
            <v>926598.64</v>
          </cell>
          <cell r="I55">
            <v>0</v>
          </cell>
          <cell r="J55">
            <v>750115.79</v>
          </cell>
          <cell r="K55">
            <v>0</v>
          </cell>
          <cell r="L55">
            <v>1613577.21</v>
          </cell>
          <cell r="M55">
            <v>0</v>
          </cell>
          <cell r="N55">
            <v>1334553.97</v>
          </cell>
          <cell r="O55">
            <v>0</v>
          </cell>
          <cell r="P55">
            <v>2658527.25</v>
          </cell>
          <cell r="Q55">
            <v>0</v>
          </cell>
          <cell r="R55">
            <v>2922036.2</v>
          </cell>
          <cell r="S55">
            <v>0</v>
          </cell>
          <cell r="T55">
            <v>2607443.33</v>
          </cell>
          <cell r="U55">
            <v>0</v>
          </cell>
          <cell r="V55">
            <v>1318723.3400000001</v>
          </cell>
          <cell r="W55">
            <v>0</v>
          </cell>
          <cell r="X55">
            <v>1137640.8500000001</v>
          </cell>
          <cell r="Y55">
            <v>1675928</v>
          </cell>
          <cell r="Z55">
            <v>19691196.290000003</v>
          </cell>
        </row>
        <row r="57">
          <cell r="A57" t="str">
            <v>Capital</v>
          </cell>
          <cell r="B57">
            <v>22716806.200000003</v>
          </cell>
          <cell r="C57">
            <v>686407.92</v>
          </cell>
          <cell r="D57">
            <v>1358342.17</v>
          </cell>
          <cell r="E57">
            <v>0</v>
          </cell>
          <cell r="F57">
            <v>1657758.34</v>
          </cell>
          <cell r="G57">
            <v>0</v>
          </cell>
          <cell r="H57">
            <v>1115754.51</v>
          </cell>
          <cell r="I57">
            <v>0</v>
          </cell>
          <cell r="J57">
            <v>948918.59</v>
          </cell>
          <cell r="K57">
            <v>0</v>
          </cell>
          <cell r="L57">
            <v>1962685.61</v>
          </cell>
          <cell r="M57">
            <v>0</v>
          </cell>
          <cell r="N57">
            <v>1560415.3</v>
          </cell>
          <cell r="O57">
            <v>0</v>
          </cell>
          <cell r="P57">
            <v>2862029.83</v>
          </cell>
          <cell r="Q57">
            <v>0</v>
          </cell>
          <cell r="R57">
            <v>3123643.52</v>
          </cell>
          <cell r="S57">
            <v>0</v>
          </cell>
          <cell r="T57">
            <v>2812346.54</v>
          </cell>
          <cell r="U57">
            <v>0</v>
          </cell>
          <cell r="V57">
            <v>1553385.73</v>
          </cell>
          <cell r="W57">
            <v>0</v>
          </cell>
          <cell r="X57">
            <v>1397146.42</v>
          </cell>
          <cell r="Y57">
            <v>1525928</v>
          </cell>
          <cell r="Z57">
            <v>22564762.480000004</v>
          </cell>
        </row>
      </sheetData>
      <sheetData sheetId="4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>
            <v>1017890.08</v>
          </cell>
          <cell r="C15">
            <v>49642.86</v>
          </cell>
          <cell r="D15">
            <v>-140763.39000000001</v>
          </cell>
          <cell r="F15">
            <v>228461.45</v>
          </cell>
          <cell r="H15">
            <v>-474043.41</v>
          </cell>
          <cell r="J15">
            <v>113345.65</v>
          </cell>
          <cell r="L15">
            <v>182452.14</v>
          </cell>
          <cell r="N15">
            <v>83797.86</v>
          </cell>
          <cell r="P15">
            <v>-228602.75</v>
          </cell>
          <cell r="R15">
            <v>-235123.88</v>
          </cell>
          <cell r="T15">
            <v>32398.92</v>
          </cell>
          <cell r="V15">
            <v>92473.77</v>
          </cell>
          <cell r="X15">
            <v>96660.9</v>
          </cell>
          <cell r="Y15">
            <v>1250000</v>
          </cell>
          <cell r="Z15">
            <v>1050700.1200000001</v>
          </cell>
        </row>
        <row r="17">
          <cell r="A17" t="str">
            <v>Equipment</v>
          </cell>
          <cell r="B17">
            <v>97591.01</v>
          </cell>
          <cell r="C17">
            <v>3147.03</v>
          </cell>
          <cell r="D17">
            <v>55.94</v>
          </cell>
          <cell r="F17">
            <v>8138.76</v>
          </cell>
          <cell r="H17">
            <v>22967.31</v>
          </cell>
          <cell r="J17">
            <v>59193.71</v>
          </cell>
          <cell r="L17">
            <v>35924.129999999997</v>
          </cell>
          <cell r="N17">
            <v>1695.36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131122.23999999999</v>
          </cell>
        </row>
        <row r="19">
          <cell r="A19" t="str">
            <v>3302.PC/MDTReplacement-Acker: CB10.PC / MDT Replacement - Acker</v>
          </cell>
          <cell r="B19" t="str">
            <v xml:space="preserve"> 0</v>
          </cell>
          <cell r="C19" t="str">
            <v xml:space="preserve"> 0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0</v>
          </cell>
        </row>
        <row r="20">
          <cell r="Z20">
            <v>0</v>
          </cell>
        </row>
        <row r="21">
          <cell r="Z21">
            <v>0</v>
          </cell>
        </row>
        <row r="22">
          <cell r="Z22">
            <v>0</v>
          </cell>
        </row>
        <row r="23">
          <cell r="A23" t="str">
            <v>PC/MDT Replacement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</row>
        <row r="24">
          <cell r="A24" t="str">
            <v>Information Technology-Other</v>
          </cell>
          <cell r="B24">
            <v>15070.08</v>
          </cell>
          <cell r="C24">
            <v>0</v>
          </cell>
          <cell r="D24">
            <v>0</v>
          </cell>
          <cell r="F24">
            <v>0</v>
          </cell>
          <cell r="H24">
            <v>0</v>
          </cell>
          <cell r="J24">
            <v>0</v>
          </cell>
          <cell r="L24">
            <v>0</v>
          </cell>
          <cell r="N24">
            <v>0</v>
          </cell>
          <cell r="P24">
            <v>0</v>
          </cell>
          <cell r="R24">
            <v>0</v>
          </cell>
          <cell r="T24">
            <v>0</v>
          </cell>
          <cell r="V24">
            <v>0</v>
          </cell>
          <cell r="X24">
            <v>0</v>
          </cell>
          <cell r="Y24">
            <v>15000</v>
          </cell>
          <cell r="Z24">
            <v>15000</v>
          </cell>
        </row>
        <row r="25">
          <cell r="A25" t="str">
            <v>Information Technology</v>
          </cell>
          <cell r="B25">
            <v>15070.08</v>
          </cell>
          <cell r="C25" t="str">
            <v xml:space="preserve"> 0</v>
          </cell>
          <cell r="D25" t="str">
            <v xml:space="preserve"> 0</v>
          </cell>
          <cell r="E25">
            <v>0</v>
          </cell>
          <cell r="F25" t="str">
            <v xml:space="preserve"> 0</v>
          </cell>
          <cell r="G25">
            <v>0</v>
          </cell>
          <cell r="H25" t="str">
            <v xml:space="preserve"> 0</v>
          </cell>
          <cell r="I25">
            <v>0</v>
          </cell>
          <cell r="J25" t="str">
            <v xml:space="preserve"> 0</v>
          </cell>
          <cell r="K25">
            <v>0</v>
          </cell>
          <cell r="L25" t="str">
            <v xml:space="preserve"> 0</v>
          </cell>
          <cell r="M25">
            <v>0</v>
          </cell>
          <cell r="N25" t="str">
            <v xml:space="preserve"> 0</v>
          </cell>
          <cell r="O25">
            <v>0</v>
          </cell>
          <cell r="P25" t="str">
            <v xml:space="preserve"> 0</v>
          </cell>
          <cell r="Q25">
            <v>0</v>
          </cell>
          <cell r="R25" t="str">
            <v xml:space="preserve"> 0</v>
          </cell>
          <cell r="S25">
            <v>0</v>
          </cell>
          <cell r="T25" t="str">
            <v xml:space="preserve"> 0</v>
          </cell>
          <cell r="U25">
            <v>0</v>
          </cell>
          <cell r="V25" t="str">
            <v xml:space="preserve"> 0</v>
          </cell>
          <cell r="W25">
            <v>0</v>
          </cell>
          <cell r="X25" t="str">
            <v xml:space="preserve"> 0</v>
          </cell>
          <cell r="Y25">
            <v>15000</v>
          </cell>
          <cell r="Z25">
            <v>15000</v>
          </cell>
        </row>
        <row r="27">
          <cell r="A27" t="str">
            <v>Misc</v>
          </cell>
          <cell r="B27" t="str">
            <v xml:space="preserve"> 0</v>
          </cell>
          <cell r="C27">
            <v>37909.49</v>
          </cell>
          <cell r="D27">
            <v>-3167.64</v>
          </cell>
          <cell r="F27">
            <v>259388.52</v>
          </cell>
          <cell r="H27">
            <v>46839.45</v>
          </cell>
          <cell r="J27">
            <v>-231637.65</v>
          </cell>
          <cell r="L27">
            <v>171685.38</v>
          </cell>
          <cell r="N27">
            <v>-112821.79</v>
          </cell>
          <cell r="P27" t="str">
            <v xml:space="preserve"> 0</v>
          </cell>
          <cell r="R27" t="str">
            <v xml:space="preserve"> 0</v>
          </cell>
          <cell r="T27" t="str">
            <v xml:space="preserve"> 0</v>
          </cell>
          <cell r="V27" t="str">
            <v xml:space="preserve"> 0</v>
          </cell>
          <cell r="X27" t="str">
            <v xml:space="preserve"> 0</v>
          </cell>
          <cell r="Y27">
            <v>-168196</v>
          </cell>
          <cell r="Z27">
            <v>-0.23999999993247911</v>
          </cell>
        </row>
        <row r="28">
          <cell r="A28" t="str">
            <v>Overhead</v>
          </cell>
          <cell r="B28" t="str">
            <v xml:space="preserve"> 0</v>
          </cell>
          <cell r="C28">
            <v>151847.21</v>
          </cell>
          <cell r="D28">
            <v>-180228.9</v>
          </cell>
          <cell r="F28">
            <v>28381.69</v>
          </cell>
          <cell r="H28">
            <v>254991.04</v>
          </cell>
          <cell r="J28">
            <v>-22059.07</v>
          </cell>
          <cell r="L28">
            <v>-232931.97</v>
          </cell>
          <cell r="N28">
            <v>-7654.0099999999802</v>
          </cell>
          <cell r="P28" t="str">
            <v xml:space="preserve"> 0</v>
          </cell>
          <cell r="R28" t="str">
            <v xml:space="preserve"> 0</v>
          </cell>
          <cell r="T28" t="str">
            <v xml:space="preserve"> 0</v>
          </cell>
          <cell r="V28" t="str">
            <v xml:space="preserve"> 0</v>
          </cell>
          <cell r="X28" t="str">
            <v xml:space="preserve"> 0</v>
          </cell>
          <cell r="Y28">
            <v>7654</v>
          </cell>
          <cell r="Z28">
            <v>-9.9999999802093953E-3</v>
          </cell>
        </row>
        <row r="29">
          <cell r="A29" t="str">
            <v>Pipeline Integrity Management</v>
          </cell>
          <cell r="B29" t="str">
            <v xml:space="preserve"> 0</v>
          </cell>
          <cell r="C29" t="str">
            <v xml:space="preserve"> 0</v>
          </cell>
          <cell r="D29" t="str">
            <v xml:space="preserve"> 0</v>
          </cell>
          <cell r="F29" t="str">
            <v xml:space="preserve"> 0</v>
          </cell>
          <cell r="H29" t="str">
            <v xml:space="preserve"> 0</v>
          </cell>
          <cell r="J29" t="str">
            <v xml:space="preserve"> 0</v>
          </cell>
          <cell r="L29" t="str">
            <v xml:space="preserve"> 0</v>
          </cell>
          <cell r="N29" t="str">
            <v xml:space="preserve"> 0</v>
          </cell>
          <cell r="P29" t="str">
            <v xml:space="preserve"> 0</v>
          </cell>
          <cell r="R29" t="str">
            <v xml:space="preserve"> 0</v>
          </cell>
          <cell r="T29" t="str">
            <v xml:space="preserve"> 0</v>
          </cell>
          <cell r="V29" t="str">
            <v xml:space="preserve"> 0</v>
          </cell>
          <cell r="X29" t="str">
            <v xml:space="preserve"> 0</v>
          </cell>
          <cell r="Z29">
            <v>0</v>
          </cell>
        </row>
        <row r="30">
          <cell r="A30" t="str">
            <v>Public Improvements</v>
          </cell>
          <cell r="B30">
            <v>188040.71</v>
          </cell>
          <cell r="C30">
            <v>1706.39</v>
          </cell>
          <cell r="D30">
            <v>408.36</v>
          </cell>
          <cell r="F30">
            <v>482.61</v>
          </cell>
          <cell r="H30">
            <v>460.81</v>
          </cell>
          <cell r="J30">
            <v>416.61</v>
          </cell>
          <cell r="L30">
            <v>398.35</v>
          </cell>
          <cell r="N30">
            <v>393.63</v>
          </cell>
          <cell r="P30">
            <v>1240.3</v>
          </cell>
          <cell r="R30">
            <v>1209.3900000000001</v>
          </cell>
          <cell r="T30">
            <v>1278.3699999999999</v>
          </cell>
          <cell r="V30">
            <v>1324.43</v>
          </cell>
          <cell r="X30">
            <v>1389.11</v>
          </cell>
          <cell r="Y30">
            <v>175000</v>
          </cell>
          <cell r="Z30">
            <v>185708.36</v>
          </cell>
        </row>
        <row r="31">
          <cell r="A31" t="str">
            <v>Structures</v>
          </cell>
          <cell r="B31">
            <v>15000</v>
          </cell>
          <cell r="C31">
            <v>1542.4</v>
          </cell>
          <cell r="D31">
            <v>243.02</v>
          </cell>
          <cell r="F31">
            <v>44.7</v>
          </cell>
          <cell r="H31" t="str">
            <v xml:space="preserve"> 0</v>
          </cell>
          <cell r="J31" t="str">
            <v xml:space="preserve"> 0</v>
          </cell>
          <cell r="L31" t="str">
            <v xml:space="preserve"> 0</v>
          </cell>
          <cell r="N31" t="str">
            <v xml:space="preserve"> 0</v>
          </cell>
          <cell r="P31" t="str">
            <v xml:space="preserve"> 0</v>
          </cell>
          <cell r="R31" t="str">
            <v xml:space="preserve"> 0</v>
          </cell>
          <cell r="T31" t="str">
            <v xml:space="preserve"> 0</v>
          </cell>
          <cell r="V31" t="str">
            <v xml:space="preserve"> 0</v>
          </cell>
          <cell r="X31" t="str">
            <v xml:space="preserve"> 0</v>
          </cell>
          <cell r="Y31">
            <v>15000</v>
          </cell>
          <cell r="Z31">
            <v>16830.12</v>
          </cell>
        </row>
        <row r="32">
          <cell r="A32" t="str">
            <v>System Improvements</v>
          </cell>
          <cell r="B32">
            <v>403627.12</v>
          </cell>
          <cell r="C32">
            <v>62697.91</v>
          </cell>
          <cell r="D32">
            <v>23256.720000000001</v>
          </cell>
          <cell r="F32">
            <v>6107.92</v>
          </cell>
          <cell r="H32">
            <v>1516.25</v>
          </cell>
          <cell r="J32">
            <v>1255.6400000000001</v>
          </cell>
          <cell r="L32">
            <v>6522.54</v>
          </cell>
          <cell r="N32">
            <v>36436.269999999997</v>
          </cell>
          <cell r="P32">
            <v>38241.53</v>
          </cell>
          <cell r="R32">
            <v>120097.38</v>
          </cell>
          <cell r="T32">
            <v>27175.65</v>
          </cell>
          <cell r="V32">
            <v>104155.4</v>
          </cell>
          <cell r="X32" t="str">
            <v xml:space="preserve"> 0</v>
          </cell>
          <cell r="Z32">
            <v>427463.21000000008</v>
          </cell>
        </row>
        <row r="34">
          <cell r="A34" t="str">
            <v>3562.Cast Iron Replace Program: CB10.replace 89,847  of cast iron pipe.</v>
          </cell>
          <cell r="B34">
            <v>5131290.66</v>
          </cell>
          <cell r="C34" t="str">
            <v xml:space="preserve"> 0</v>
          </cell>
          <cell r="D34">
            <v>115589.55</v>
          </cell>
          <cell r="F34">
            <v>688735.75</v>
          </cell>
          <cell r="H34">
            <v>426719.55</v>
          </cell>
          <cell r="J34">
            <v>833418.44</v>
          </cell>
          <cell r="L34">
            <v>496790.65</v>
          </cell>
          <cell r="N34">
            <v>692136.35</v>
          </cell>
          <cell r="P34">
            <v>405094.72</v>
          </cell>
          <cell r="R34">
            <v>393675.41</v>
          </cell>
          <cell r="T34">
            <v>419165.24</v>
          </cell>
          <cell r="V34">
            <v>436179.17</v>
          </cell>
          <cell r="X34">
            <v>452902.77</v>
          </cell>
          <cell r="Y34">
            <v>400000</v>
          </cell>
          <cell r="Z34">
            <v>5760407.5999999996</v>
          </cell>
        </row>
        <row r="35">
          <cell r="A35" t="str">
            <v>3562.CastIronServiceLineRplc: CB10.Service line replacement associated to Cast I</v>
          </cell>
          <cell r="B35">
            <v>1574990.64</v>
          </cell>
          <cell r="C35">
            <v>8499.2900000000009</v>
          </cell>
          <cell r="D35">
            <v>93072.02</v>
          </cell>
          <cell r="F35">
            <v>208783.56</v>
          </cell>
          <cell r="H35">
            <v>57717.02</v>
          </cell>
          <cell r="J35">
            <v>28528.19</v>
          </cell>
          <cell r="L35">
            <v>34587.339999999997</v>
          </cell>
          <cell r="N35">
            <v>90647.77</v>
          </cell>
          <cell r="P35">
            <v>124339.16</v>
          </cell>
          <cell r="R35">
            <v>120834.14</v>
          </cell>
          <cell r="T35">
            <v>128657.96</v>
          </cell>
          <cell r="V35">
            <v>133880.17000000001</v>
          </cell>
          <cell r="X35">
            <v>139013.29</v>
          </cell>
          <cell r="Y35">
            <v>250000</v>
          </cell>
          <cell r="Z35">
            <v>1418559.9100000001</v>
          </cell>
        </row>
        <row r="36">
          <cell r="Z36">
            <v>0</v>
          </cell>
        </row>
        <row r="37">
          <cell r="Z37">
            <v>0</v>
          </cell>
        </row>
        <row r="38">
          <cell r="Z38">
            <v>0</v>
          </cell>
        </row>
        <row r="39">
          <cell r="Z39">
            <v>0</v>
          </cell>
        </row>
        <row r="40">
          <cell r="Z40">
            <v>0</v>
          </cell>
        </row>
        <row r="41">
          <cell r="Z41">
            <v>0</v>
          </cell>
        </row>
        <row r="42">
          <cell r="Z42">
            <v>0</v>
          </cell>
        </row>
        <row r="43">
          <cell r="Z43">
            <v>0</v>
          </cell>
        </row>
        <row r="44">
          <cell r="A44" t="str">
            <v>Georgia - Cast Iron replacement</v>
          </cell>
          <cell r="B44">
            <v>6706281.2999999998</v>
          </cell>
          <cell r="C44">
            <v>8499.2900000000009</v>
          </cell>
          <cell r="D44">
            <v>208661.57</v>
          </cell>
          <cell r="E44">
            <v>0</v>
          </cell>
          <cell r="F44">
            <v>897519.31</v>
          </cell>
          <cell r="G44">
            <v>0</v>
          </cell>
          <cell r="H44">
            <v>484436.57</v>
          </cell>
          <cell r="I44">
            <v>0</v>
          </cell>
          <cell r="J44">
            <v>861946.62999999989</v>
          </cell>
          <cell r="K44">
            <v>0</v>
          </cell>
          <cell r="L44">
            <v>531377.99</v>
          </cell>
          <cell r="M44">
            <v>0</v>
          </cell>
          <cell r="N44">
            <v>782784.12</v>
          </cell>
          <cell r="O44">
            <v>0</v>
          </cell>
          <cell r="P44">
            <v>529433.88</v>
          </cell>
          <cell r="Q44">
            <v>0</v>
          </cell>
          <cell r="R44">
            <v>514509.55</v>
          </cell>
          <cell r="S44">
            <v>0</v>
          </cell>
          <cell r="T44">
            <v>547823.19999999995</v>
          </cell>
          <cell r="U44">
            <v>0</v>
          </cell>
          <cell r="V44">
            <v>570059.34</v>
          </cell>
          <cell r="W44">
            <v>0</v>
          </cell>
          <cell r="X44">
            <v>591916.06000000006</v>
          </cell>
          <cell r="Y44">
            <v>650000</v>
          </cell>
          <cell r="Z44">
            <v>7178967.5099999998</v>
          </cell>
        </row>
        <row r="45">
          <cell r="A45" t="str">
            <v>System Integrity - Other</v>
          </cell>
          <cell r="B45">
            <v>3695966.8900000015</v>
          </cell>
          <cell r="C45">
            <v>238059.03999999998</v>
          </cell>
          <cell r="D45">
            <v>260468.53999999998</v>
          </cell>
          <cell r="F45">
            <v>483985.23</v>
          </cell>
          <cell r="H45">
            <v>222984.01999999996</v>
          </cell>
          <cell r="J45">
            <v>320562.17000000016</v>
          </cell>
          <cell r="L45">
            <v>590799.73</v>
          </cell>
          <cell r="N45">
            <v>397703.85</v>
          </cell>
          <cell r="P45">
            <v>297478.07999999996</v>
          </cell>
          <cell r="R45">
            <v>289961.38000000006</v>
          </cell>
          <cell r="T45">
            <v>306739.84000000008</v>
          </cell>
          <cell r="V45">
            <v>303169.96000000008</v>
          </cell>
          <cell r="X45">
            <v>313568.17999999993</v>
          </cell>
          <cell r="Y45">
            <v>-200000</v>
          </cell>
          <cell r="Z45">
            <v>3825480.0199999996</v>
          </cell>
        </row>
        <row r="46">
          <cell r="A46" t="str">
            <v>System Integrity</v>
          </cell>
          <cell r="B46">
            <v>10402248.190000001</v>
          </cell>
          <cell r="C46">
            <v>246558.33</v>
          </cell>
          <cell r="D46">
            <v>469130.11</v>
          </cell>
          <cell r="E46">
            <v>0</v>
          </cell>
          <cell r="F46">
            <v>1381504.54</v>
          </cell>
          <cell r="G46">
            <v>0</v>
          </cell>
          <cell r="H46">
            <v>707420.59</v>
          </cell>
          <cell r="I46">
            <v>0</v>
          </cell>
          <cell r="J46">
            <v>1182508.8</v>
          </cell>
          <cell r="K46">
            <v>0</v>
          </cell>
          <cell r="L46">
            <v>1122177.72</v>
          </cell>
          <cell r="M46">
            <v>0</v>
          </cell>
          <cell r="N46">
            <v>1180487.97</v>
          </cell>
          <cell r="O46">
            <v>0</v>
          </cell>
          <cell r="P46">
            <v>826911.96</v>
          </cell>
          <cell r="Q46">
            <v>0</v>
          </cell>
          <cell r="R46">
            <v>804470.93</v>
          </cell>
          <cell r="S46">
            <v>0</v>
          </cell>
          <cell r="T46">
            <v>854563.04</v>
          </cell>
          <cell r="U46">
            <v>0</v>
          </cell>
          <cell r="V46">
            <v>873229.3</v>
          </cell>
          <cell r="W46">
            <v>0</v>
          </cell>
          <cell r="X46">
            <v>905484.24</v>
          </cell>
          <cell r="Y46">
            <v>450000</v>
          </cell>
          <cell r="Z46">
            <v>11004447.529999999</v>
          </cell>
        </row>
        <row r="48">
          <cell r="A48" t="str">
            <v>Vehicles</v>
          </cell>
          <cell r="B48" t="str">
            <v xml:space="preserve"> 0</v>
          </cell>
          <cell r="C48" t="str">
            <v xml:space="preserve"> 0</v>
          </cell>
          <cell r="D48" t="str">
            <v xml:space="preserve"> 0</v>
          </cell>
          <cell r="F48" t="str">
            <v xml:space="preserve"> 0</v>
          </cell>
          <cell r="H48" t="str">
            <v xml:space="preserve"> 0</v>
          </cell>
          <cell r="J48" t="str">
            <v xml:space="preserve"> 0</v>
          </cell>
          <cell r="L48" t="str">
            <v xml:space="preserve"> 0</v>
          </cell>
          <cell r="N48" t="str">
            <v xml:space="preserve"> 0</v>
          </cell>
          <cell r="P48" t="str">
            <v xml:space="preserve"> 0</v>
          </cell>
          <cell r="R48" t="str">
            <v xml:space="preserve"> 0</v>
          </cell>
          <cell r="T48" t="str">
            <v xml:space="preserve"> 0</v>
          </cell>
          <cell r="V48" t="str">
            <v xml:space="preserve"> 0</v>
          </cell>
          <cell r="X48" t="str">
            <v xml:space="preserve"> 0</v>
          </cell>
          <cell r="Z48">
            <v>0</v>
          </cell>
        </row>
        <row r="49">
          <cell r="A49" t="str">
            <v>NonGrowth</v>
          </cell>
          <cell r="B49">
            <v>11121577.109999999</v>
          </cell>
          <cell r="C49">
            <v>505408.76</v>
          </cell>
          <cell r="D49">
            <v>309697.61</v>
          </cell>
          <cell r="E49">
            <v>0</v>
          </cell>
          <cell r="F49">
            <v>1684048.74</v>
          </cell>
          <cell r="G49">
            <v>0</v>
          </cell>
          <cell r="H49">
            <v>1034195.45</v>
          </cell>
          <cell r="I49">
            <v>0</v>
          </cell>
          <cell r="J49">
            <v>989678.04</v>
          </cell>
          <cell r="K49">
            <v>0</v>
          </cell>
          <cell r="L49">
            <v>1103776.1499999999</v>
          </cell>
          <cell r="M49">
            <v>0</v>
          </cell>
          <cell r="N49">
            <v>1098537.43</v>
          </cell>
          <cell r="O49">
            <v>0</v>
          </cell>
          <cell r="P49">
            <v>866393.79</v>
          </cell>
          <cell r="Q49">
            <v>0</v>
          </cell>
          <cell r="R49">
            <v>925777.7</v>
          </cell>
          <cell r="S49">
            <v>0</v>
          </cell>
          <cell r="T49">
            <v>883017.06</v>
          </cell>
          <cell r="U49">
            <v>0</v>
          </cell>
          <cell r="V49">
            <v>978709.13</v>
          </cell>
          <cell r="W49">
            <v>0</v>
          </cell>
          <cell r="X49">
            <v>906873.35</v>
          </cell>
          <cell r="Y49">
            <v>494458</v>
          </cell>
          <cell r="Z49">
            <v>11780571.210000001</v>
          </cell>
        </row>
        <row r="51">
          <cell r="A51" t="str">
            <v>Capital</v>
          </cell>
          <cell r="B51">
            <v>12139467.190000001</v>
          </cell>
          <cell r="C51">
            <v>555051.62</v>
          </cell>
          <cell r="D51">
            <v>168934.22</v>
          </cell>
          <cell r="E51">
            <v>0</v>
          </cell>
          <cell r="F51">
            <v>1912510.19</v>
          </cell>
          <cell r="G51">
            <v>0</v>
          </cell>
          <cell r="H51">
            <v>560152.04</v>
          </cell>
          <cell r="I51">
            <v>0</v>
          </cell>
          <cell r="J51">
            <v>1103023.69</v>
          </cell>
          <cell r="K51">
            <v>0</v>
          </cell>
          <cell r="L51">
            <v>1286228.29</v>
          </cell>
          <cell r="M51">
            <v>0</v>
          </cell>
          <cell r="N51">
            <v>1182335.29</v>
          </cell>
          <cell r="O51">
            <v>0</v>
          </cell>
          <cell r="P51">
            <v>637791.04</v>
          </cell>
          <cell r="Q51">
            <v>0</v>
          </cell>
          <cell r="R51">
            <v>690653.82</v>
          </cell>
          <cell r="S51">
            <v>0</v>
          </cell>
          <cell r="T51">
            <v>915415.98</v>
          </cell>
          <cell r="U51">
            <v>0</v>
          </cell>
          <cell r="V51">
            <v>1071182.8999999999</v>
          </cell>
          <cell r="W51">
            <v>0</v>
          </cell>
          <cell r="X51">
            <v>1003534.25</v>
          </cell>
          <cell r="Y51">
            <v>1744458</v>
          </cell>
          <cell r="Z51">
            <v>12831271.330000002</v>
          </cell>
        </row>
      </sheetData>
      <sheetData sheetId="5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>
            <v>589069.24</v>
          </cell>
          <cell r="C15">
            <v>39521.699999999997</v>
          </cell>
          <cell r="D15">
            <v>-2877.6199999999944</v>
          </cell>
          <cell r="F15">
            <v>83329.19</v>
          </cell>
          <cell r="H15">
            <v>17800.71</v>
          </cell>
          <cell r="J15">
            <v>19332.64</v>
          </cell>
          <cell r="L15">
            <v>27613.919999999998</v>
          </cell>
          <cell r="N15">
            <v>15067.97</v>
          </cell>
          <cell r="P15">
            <v>50981.1</v>
          </cell>
          <cell r="R15">
            <v>48619.28</v>
          </cell>
          <cell r="T15">
            <v>42966.25</v>
          </cell>
          <cell r="V15">
            <v>57685.95</v>
          </cell>
          <cell r="X15">
            <v>49180.57</v>
          </cell>
          <cell r="Y15">
            <v>25000</v>
          </cell>
          <cell r="Z15">
            <v>474221.66000000003</v>
          </cell>
        </row>
        <row r="17">
          <cell r="A17" t="str">
            <v>Equipment</v>
          </cell>
          <cell r="B17">
            <v>56366.74</v>
          </cell>
          <cell r="C17">
            <v>968.89</v>
          </cell>
          <cell r="D17" t="str">
            <v xml:space="preserve"> 0</v>
          </cell>
          <cell r="F17">
            <v>1109.07</v>
          </cell>
          <cell r="H17">
            <v>179.64</v>
          </cell>
          <cell r="J17">
            <v>13867.97</v>
          </cell>
          <cell r="L17">
            <v>11556.23</v>
          </cell>
          <cell r="N17">
            <v>77.489999999999995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Y17">
            <v>25000</v>
          </cell>
          <cell r="Z17">
            <v>52759.29</v>
          </cell>
        </row>
        <row r="19">
          <cell r="A19" t="str">
            <v>3302.PC/MDTReplacement-Acker: CB10.PC / MDT Replacement - Acker</v>
          </cell>
          <cell r="B19" t="str">
            <v xml:space="preserve"> 0</v>
          </cell>
          <cell r="C19" t="str">
            <v xml:space="preserve"> 0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0</v>
          </cell>
        </row>
        <row r="20">
          <cell r="Z20">
            <v>0</v>
          </cell>
        </row>
        <row r="21">
          <cell r="Z21">
            <v>0</v>
          </cell>
        </row>
        <row r="22">
          <cell r="Z22">
            <v>0</v>
          </cell>
        </row>
        <row r="23">
          <cell r="A23" t="str">
            <v>PC/MDT Replacement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</row>
        <row r="24">
          <cell r="A24" t="str">
            <v>Information Technology-Other</v>
          </cell>
          <cell r="B24">
            <v>0</v>
          </cell>
          <cell r="C24">
            <v>0</v>
          </cell>
          <cell r="D24">
            <v>0</v>
          </cell>
          <cell r="F24">
            <v>0</v>
          </cell>
          <cell r="H24">
            <v>0</v>
          </cell>
          <cell r="J24">
            <v>0</v>
          </cell>
          <cell r="L24">
            <v>0</v>
          </cell>
          <cell r="N24">
            <v>0</v>
          </cell>
          <cell r="P24">
            <v>0</v>
          </cell>
          <cell r="R24">
            <v>0</v>
          </cell>
          <cell r="T24">
            <v>0</v>
          </cell>
          <cell r="V24">
            <v>0</v>
          </cell>
          <cell r="X24">
            <v>0</v>
          </cell>
          <cell r="Z24">
            <v>0</v>
          </cell>
        </row>
        <row r="25">
          <cell r="A25" t="str">
            <v>Information Technology</v>
          </cell>
          <cell r="B25" t="str">
            <v xml:space="preserve"> 0</v>
          </cell>
          <cell r="C25" t="str">
            <v xml:space="preserve"> 0</v>
          </cell>
          <cell r="D25" t="str">
            <v xml:space="preserve"> 0</v>
          </cell>
          <cell r="E25">
            <v>0</v>
          </cell>
          <cell r="F25" t="str">
            <v xml:space="preserve"> 0</v>
          </cell>
          <cell r="G25">
            <v>0</v>
          </cell>
          <cell r="H25" t="str">
            <v xml:space="preserve"> 0</v>
          </cell>
          <cell r="I25">
            <v>0</v>
          </cell>
          <cell r="J25" t="str">
            <v xml:space="preserve"> 0</v>
          </cell>
          <cell r="K25">
            <v>0</v>
          </cell>
          <cell r="L25" t="str">
            <v xml:space="preserve"> 0</v>
          </cell>
          <cell r="M25">
            <v>0</v>
          </cell>
          <cell r="N25" t="str">
            <v xml:space="preserve"> 0</v>
          </cell>
          <cell r="O25">
            <v>0</v>
          </cell>
          <cell r="P25" t="str">
            <v xml:space="preserve"> 0</v>
          </cell>
          <cell r="Q25">
            <v>0</v>
          </cell>
          <cell r="R25" t="str">
            <v xml:space="preserve"> 0</v>
          </cell>
          <cell r="S25">
            <v>0</v>
          </cell>
          <cell r="T25" t="str">
            <v xml:space="preserve"> 0</v>
          </cell>
          <cell r="U25">
            <v>0</v>
          </cell>
          <cell r="V25" t="str">
            <v xml:space="preserve"> 0</v>
          </cell>
          <cell r="W25">
            <v>0</v>
          </cell>
          <cell r="X25" t="str">
            <v xml:space="preserve"> 0</v>
          </cell>
          <cell r="Y25">
            <v>0</v>
          </cell>
          <cell r="Z25">
            <v>0</v>
          </cell>
        </row>
        <row r="27">
          <cell r="A27" t="str">
            <v>Misc</v>
          </cell>
          <cell r="B27" t="str">
            <v xml:space="preserve"> 0</v>
          </cell>
          <cell r="C27">
            <v>20154.73</v>
          </cell>
          <cell r="D27">
            <v>-4969.68</v>
          </cell>
          <cell r="F27">
            <v>-18091.3</v>
          </cell>
          <cell r="H27">
            <v>-7715.19</v>
          </cell>
          <cell r="J27">
            <v>15772.57</v>
          </cell>
          <cell r="L27">
            <v>11460.22</v>
          </cell>
          <cell r="N27">
            <v>-2984.7</v>
          </cell>
          <cell r="P27" t="str">
            <v xml:space="preserve"> 0</v>
          </cell>
          <cell r="R27" t="str">
            <v xml:space="preserve"> 0</v>
          </cell>
          <cell r="T27" t="str">
            <v xml:space="preserve"> 0</v>
          </cell>
          <cell r="V27" t="str">
            <v xml:space="preserve"> 0</v>
          </cell>
          <cell r="X27" t="str">
            <v xml:space="preserve"> 0</v>
          </cell>
          <cell r="Y27">
            <v>-13627</v>
          </cell>
          <cell r="Z27">
            <v>-0.35000000000218279</v>
          </cell>
        </row>
        <row r="28">
          <cell r="A28" t="str">
            <v>Overhead</v>
          </cell>
          <cell r="B28" t="str">
            <v xml:space="preserve"> 0</v>
          </cell>
          <cell r="C28">
            <v>20963.490000000002</v>
          </cell>
          <cell r="D28">
            <v>21258.45</v>
          </cell>
          <cell r="F28">
            <v>-42221.94</v>
          </cell>
          <cell r="H28">
            <v>41568.18</v>
          </cell>
          <cell r="J28">
            <v>17346.669999999998</v>
          </cell>
          <cell r="L28">
            <v>-58914.85</v>
          </cell>
          <cell r="N28">
            <v>29083.07</v>
          </cell>
          <cell r="P28" t="str">
            <v xml:space="preserve"> 0</v>
          </cell>
          <cell r="R28" t="str">
            <v xml:space="preserve"> 0</v>
          </cell>
          <cell r="T28" t="str">
            <v xml:space="preserve"> 0</v>
          </cell>
          <cell r="V28" t="str">
            <v xml:space="preserve"> 0</v>
          </cell>
          <cell r="X28" t="str">
            <v xml:space="preserve"> 0</v>
          </cell>
          <cell r="Y28">
            <v>-29083</v>
          </cell>
          <cell r="Z28">
            <v>6.9999999999708962E-2</v>
          </cell>
        </row>
        <row r="29">
          <cell r="A29" t="str">
            <v>Pipeline Integrity Management</v>
          </cell>
          <cell r="B29" t="str">
            <v xml:space="preserve"> 0</v>
          </cell>
          <cell r="C29" t="str">
            <v xml:space="preserve"> 0</v>
          </cell>
          <cell r="D29" t="str">
            <v xml:space="preserve"> 0</v>
          </cell>
          <cell r="F29" t="str">
            <v xml:space="preserve"> 0</v>
          </cell>
          <cell r="H29" t="str">
            <v xml:space="preserve"> 0</v>
          </cell>
          <cell r="J29" t="str">
            <v xml:space="preserve"> 0</v>
          </cell>
          <cell r="L29" t="str">
            <v xml:space="preserve"> 0</v>
          </cell>
          <cell r="N29" t="str">
            <v xml:space="preserve"> 0</v>
          </cell>
          <cell r="P29" t="str">
            <v xml:space="preserve"> 0</v>
          </cell>
          <cell r="R29" t="str">
            <v xml:space="preserve"> 0</v>
          </cell>
          <cell r="T29" t="str">
            <v xml:space="preserve"> 0</v>
          </cell>
          <cell r="V29" t="str">
            <v xml:space="preserve"> 0</v>
          </cell>
          <cell r="X29" t="str">
            <v xml:space="preserve"> 0</v>
          </cell>
          <cell r="Z29">
            <v>0</v>
          </cell>
        </row>
        <row r="30">
          <cell r="A30" t="str">
            <v>Public Improvements</v>
          </cell>
          <cell r="B30">
            <v>153504.53</v>
          </cell>
          <cell r="C30">
            <v>163.92</v>
          </cell>
          <cell r="D30">
            <v>133.61000000000001</v>
          </cell>
          <cell r="F30">
            <v>56.98</v>
          </cell>
          <cell r="H30" t="str">
            <v xml:space="preserve"> 0</v>
          </cell>
          <cell r="J30">
            <v>22704.5</v>
          </cell>
          <cell r="L30">
            <v>85858.95</v>
          </cell>
          <cell r="N30">
            <v>14957.08</v>
          </cell>
          <cell r="P30">
            <v>18261.63</v>
          </cell>
          <cell r="R30">
            <v>17386.16</v>
          </cell>
          <cell r="T30">
            <v>18100.62</v>
          </cell>
          <cell r="V30">
            <v>8315.2099999999991</v>
          </cell>
          <cell r="X30">
            <v>13773.1</v>
          </cell>
          <cell r="Z30">
            <v>199711.75999999998</v>
          </cell>
        </row>
        <row r="31">
          <cell r="A31" t="str">
            <v>Structures</v>
          </cell>
          <cell r="B31">
            <v>40000</v>
          </cell>
          <cell r="C31">
            <v>1571.79</v>
          </cell>
          <cell r="D31">
            <v>249.81</v>
          </cell>
          <cell r="F31">
            <v>2785.45</v>
          </cell>
          <cell r="H31">
            <v>240.31</v>
          </cell>
          <cell r="J31">
            <v>1306.73</v>
          </cell>
          <cell r="L31">
            <v>1676.65</v>
          </cell>
          <cell r="N31">
            <v>1473.03</v>
          </cell>
          <cell r="P31" t="str">
            <v xml:space="preserve"> 0</v>
          </cell>
          <cell r="R31" t="str">
            <v xml:space="preserve"> 0</v>
          </cell>
          <cell r="T31" t="str">
            <v xml:space="preserve"> 0</v>
          </cell>
          <cell r="V31" t="str">
            <v xml:space="preserve"> 0</v>
          </cell>
          <cell r="X31" t="str">
            <v xml:space="preserve"> 0</v>
          </cell>
          <cell r="Y31">
            <v>40000</v>
          </cell>
          <cell r="Z31">
            <v>49303.770000000004</v>
          </cell>
        </row>
        <row r="32">
          <cell r="A32" t="str">
            <v>System Improvements</v>
          </cell>
          <cell r="B32">
            <v>511774.43</v>
          </cell>
          <cell r="C32">
            <v>3693.99</v>
          </cell>
          <cell r="D32">
            <v>1022.02</v>
          </cell>
          <cell r="F32">
            <v>1759.11</v>
          </cell>
          <cell r="H32">
            <v>81.430000000000007</v>
          </cell>
          <cell r="J32">
            <v>73.62</v>
          </cell>
          <cell r="L32">
            <v>70.39</v>
          </cell>
          <cell r="N32">
            <v>1933.8</v>
          </cell>
          <cell r="P32">
            <v>39972.83</v>
          </cell>
          <cell r="R32">
            <v>39425.760000000002</v>
          </cell>
          <cell r="T32">
            <v>40993.620000000003</v>
          </cell>
          <cell r="V32">
            <v>42895.85</v>
          </cell>
          <cell r="X32">
            <v>43710.06</v>
          </cell>
          <cell r="Y32">
            <v>240000</v>
          </cell>
          <cell r="Z32">
            <v>455632.48</v>
          </cell>
        </row>
        <row r="33">
          <cell r="A33" t="str">
            <v>System Integrity</v>
          </cell>
          <cell r="B33">
            <v>1186233.73</v>
          </cell>
          <cell r="C33">
            <v>140329.78</v>
          </cell>
          <cell r="D33">
            <v>108474.8</v>
          </cell>
          <cell r="F33">
            <v>147071.21</v>
          </cell>
          <cell r="H33">
            <v>46556.09</v>
          </cell>
          <cell r="J33">
            <v>71982.039999999994</v>
          </cell>
          <cell r="L33">
            <v>140834.32</v>
          </cell>
          <cell r="N33">
            <v>85702.62</v>
          </cell>
          <cell r="P33">
            <v>107390.05</v>
          </cell>
          <cell r="R33">
            <v>100551.92</v>
          </cell>
          <cell r="T33">
            <v>107660.63</v>
          </cell>
          <cell r="V33">
            <v>101268.87</v>
          </cell>
          <cell r="X33">
            <v>108963.36</v>
          </cell>
          <cell r="Y33">
            <v>-50000</v>
          </cell>
          <cell r="Z33">
            <v>1216785.6900000002</v>
          </cell>
        </row>
        <row r="34">
          <cell r="A34" t="str">
            <v>Vehicles</v>
          </cell>
          <cell r="B34" t="str">
            <v xml:space="preserve"> 0</v>
          </cell>
          <cell r="C34" t="str">
            <v xml:space="preserve"> 0</v>
          </cell>
          <cell r="D34" t="str">
            <v xml:space="preserve"> 0</v>
          </cell>
          <cell r="F34" t="str">
            <v xml:space="preserve"> 0</v>
          </cell>
          <cell r="H34" t="str">
            <v xml:space="preserve"> 0</v>
          </cell>
          <cell r="J34" t="str">
            <v xml:space="preserve"> 0</v>
          </cell>
          <cell r="L34" t="str">
            <v xml:space="preserve"> 0</v>
          </cell>
          <cell r="N34" t="str">
            <v xml:space="preserve"> 0</v>
          </cell>
          <cell r="P34" t="str">
            <v xml:space="preserve"> 0</v>
          </cell>
          <cell r="R34" t="str">
            <v xml:space="preserve"> 0</v>
          </cell>
          <cell r="T34" t="str">
            <v xml:space="preserve"> 0</v>
          </cell>
          <cell r="V34" t="str">
            <v xml:space="preserve"> 0</v>
          </cell>
          <cell r="X34" t="str">
            <v xml:space="preserve"> 0</v>
          </cell>
          <cell r="Z34">
            <v>0</v>
          </cell>
        </row>
        <row r="35">
          <cell r="A35" t="str">
            <v>NonGrowth</v>
          </cell>
          <cell r="B35">
            <v>1947879.43</v>
          </cell>
          <cell r="C35">
            <v>187846.59</v>
          </cell>
          <cell r="D35">
            <v>126169.01</v>
          </cell>
          <cell r="E35">
            <v>0</v>
          </cell>
          <cell r="F35">
            <v>92468.58</v>
          </cell>
          <cell r="G35">
            <v>0</v>
          </cell>
          <cell r="H35">
            <v>80910.460000000006</v>
          </cell>
          <cell r="I35">
            <v>0</v>
          </cell>
          <cell r="J35">
            <v>143054.1</v>
          </cell>
          <cell r="K35">
            <v>0</v>
          </cell>
          <cell r="L35">
            <v>192541.91</v>
          </cell>
          <cell r="M35">
            <v>0</v>
          </cell>
          <cell r="N35">
            <v>130242.39</v>
          </cell>
          <cell r="O35">
            <v>0</v>
          </cell>
          <cell r="P35">
            <v>165624.51</v>
          </cell>
          <cell r="Q35">
            <v>0</v>
          </cell>
          <cell r="R35">
            <v>157363.84</v>
          </cell>
          <cell r="S35">
            <v>0</v>
          </cell>
          <cell r="T35">
            <v>166754.87</v>
          </cell>
          <cell r="U35">
            <v>0</v>
          </cell>
          <cell r="V35">
            <v>152479.93</v>
          </cell>
          <cell r="W35">
            <v>0</v>
          </cell>
          <cell r="X35">
            <v>166446.51999999999</v>
          </cell>
          <cell r="Y35">
            <v>212290</v>
          </cell>
          <cell r="Z35">
            <v>1974192.7100000002</v>
          </cell>
        </row>
        <row r="37">
          <cell r="A37" t="str">
            <v>Capital</v>
          </cell>
          <cell r="B37">
            <v>2536948.67</v>
          </cell>
          <cell r="C37">
            <v>227368.29</v>
          </cell>
          <cell r="D37">
            <v>123291.39</v>
          </cell>
          <cell r="E37">
            <v>0</v>
          </cell>
          <cell r="F37">
            <v>175797.77</v>
          </cell>
          <cell r="G37">
            <v>0</v>
          </cell>
          <cell r="H37">
            <v>98711.17</v>
          </cell>
          <cell r="I37">
            <v>0</v>
          </cell>
          <cell r="J37">
            <v>162386.74</v>
          </cell>
          <cell r="K37">
            <v>0</v>
          </cell>
          <cell r="L37">
            <v>220155.83</v>
          </cell>
          <cell r="M37">
            <v>0</v>
          </cell>
          <cell r="N37">
            <v>145310.35999999999</v>
          </cell>
          <cell r="O37">
            <v>0</v>
          </cell>
          <cell r="P37">
            <v>216605.61</v>
          </cell>
          <cell r="Q37">
            <v>0</v>
          </cell>
          <cell r="R37">
            <v>205983.12</v>
          </cell>
          <cell r="S37">
            <v>0</v>
          </cell>
          <cell r="T37">
            <v>209721.12</v>
          </cell>
          <cell r="U37">
            <v>0</v>
          </cell>
          <cell r="V37">
            <v>210165.88</v>
          </cell>
          <cell r="W37">
            <v>0</v>
          </cell>
          <cell r="X37">
            <v>215627.09</v>
          </cell>
          <cell r="Y37">
            <v>237290</v>
          </cell>
          <cell r="Z37">
            <v>2448414.37</v>
          </cell>
        </row>
      </sheetData>
      <sheetData sheetId="6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>
            <v>6340332.2699999996</v>
          </cell>
          <cell r="C15">
            <v>335969.1</v>
          </cell>
          <cell r="D15">
            <v>377427.09</v>
          </cell>
          <cell r="F15">
            <v>793552.9</v>
          </cell>
          <cell r="H15">
            <v>396356.6</v>
          </cell>
          <cell r="J15">
            <v>250663.2</v>
          </cell>
          <cell r="L15">
            <v>756122.08</v>
          </cell>
          <cell r="N15">
            <v>285056.18</v>
          </cell>
          <cell r="P15">
            <v>450863.85</v>
          </cell>
          <cell r="R15">
            <v>469820.62</v>
          </cell>
          <cell r="T15">
            <v>511330.62</v>
          </cell>
          <cell r="V15">
            <v>578501.22</v>
          </cell>
          <cell r="X15">
            <v>607500.41</v>
          </cell>
          <cell r="Z15">
            <v>5813163.8700000001</v>
          </cell>
        </row>
        <row r="17">
          <cell r="A17" t="str">
            <v>Equipment</v>
          </cell>
          <cell r="B17">
            <v>303932.49</v>
          </cell>
          <cell r="C17">
            <v>13148.69</v>
          </cell>
          <cell r="D17">
            <v>8729.6200000000008</v>
          </cell>
          <cell r="F17">
            <v>9190.3799999999992</v>
          </cell>
          <cell r="H17">
            <v>5410.03</v>
          </cell>
          <cell r="J17">
            <v>46143.83</v>
          </cell>
          <cell r="L17">
            <v>38663.75</v>
          </cell>
          <cell r="N17">
            <v>32300.81</v>
          </cell>
          <cell r="P17">
            <v>24987.46</v>
          </cell>
          <cell r="R17">
            <v>4282.42</v>
          </cell>
          <cell r="T17">
            <v>4627.28</v>
          </cell>
          <cell r="V17">
            <v>4887.7700000000004</v>
          </cell>
          <cell r="X17">
            <v>5114.3</v>
          </cell>
          <cell r="Y17">
            <v>80000</v>
          </cell>
          <cell r="Z17">
            <v>277486.33999999997</v>
          </cell>
        </row>
        <row r="19">
          <cell r="A19" t="str">
            <v>3302.PC/MDTReplacement-Acker: CB10.PC / MDT Replacement - Acker</v>
          </cell>
          <cell r="B19" t="str">
            <v xml:space="preserve"> 0</v>
          </cell>
          <cell r="C19" t="str">
            <v xml:space="preserve"> 0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0</v>
          </cell>
        </row>
        <row r="20">
          <cell r="Z20">
            <v>0</v>
          </cell>
        </row>
        <row r="21">
          <cell r="Z21">
            <v>0</v>
          </cell>
        </row>
        <row r="22">
          <cell r="Z22">
            <v>0</v>
          </cell>
        </row>
        <row r="23">
          <cell r="A23" t="str">
            <v>PC/MDT Replacement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</row>
        <row r="24">
          <cell r="A24" t="str">
            <v>Information Technology-Other</v>
          </cell>
          <cell r="B24">
            <v>216476.93</v>
          </cell>
          <cell r="C24">
            <v>0</v>
          </cell>
          <cell r="D24">
            <v>0</v>
          </cell>
          <cell r="F24">
            <v>0</v>
          </cell>
          <cell r="H24">
            <v>0</v>
          </cell>
          <cell r="J24">
            <v>0</v>
          </cell>
          <cell r="L24">
            <v>0</v>
          </cell>
          <cell r="N24">
            <v>29782.639999999999</v>
          </cell>
          <cell r="P24">
            <v>2452.85</v>
          </cell>
          <cell r="R24">
            <v>2390.75</v>
          </cell>
          <cell r="T24">
            <v>2470.27</v>
          </cell>
          <cell r="V24">
            <v>2609.88</v>
          </cell>
          <cell r="X24">
            <v>2676.6</v>
          </cell>
          <cell r="Y24">
            <v>173000</v>
          </cell>
          <cell r="Z24">
            <v>215382.99</v>
          </cell>
        </row>
        <row r="25">
          <cell r="A25" t="str">
            <v>Information Technology</v>
          </cell>
          <cell r="B25">
            <v>216476.93</v>
          </cell>
          <cell r="C25" t="str">
            <v xml:space="preserve"> 0</v>
          </cell>
          <cell r="D25" t="str">
            <v xml:space="preserve"> 0</v>
          </cell>
          <cell r="E25">
            <v>0</v>
          </cell>
          <cell r="F25" t="str">
            <v xml:space="preserve"> 0</v>
          </cell>
          <cell r="G25">
            <v>0</v>
          </cell>
          <cell r="H25" t="str">
            <v xml:space="preserve"> 0</v>
          </cell>
          <cell r="I25">
            <v>0</v>
          </cell>
          <cell r="J25" t="str">
            <v xml:space="preserve"> 0</v>
          </cell>
          <cell r="K25">
            <v>0</v>
          </cell>
          <cell r="L25" t="str">
            <v xml:space="preserve"> 0</v>
          </cell>
          <cell r="M25">
            <v>0</v>
          </cell>
          <cell r="N25">
            <v>29782.639999999999</v>
          </cell>
          <cell r="O25">
            <v>0</v>
          </cell>
          <cell r="P25">
            <v>2452.85</v>
          </cell>
          <cell r="Q25">
            <v>0</v>
          </cell>
          <cell r="R25">
            <v>2390.75</v>
          </cell>
          <cell r="S25">
            <v>0</v>
          </cell>
          <cell r="T25">
            <v>2470.27</v>
          </cell>
          <cell r="U25">
            <v>0</v>
          </cell>
          <cell r="V25">
            <v>2609.88</v>
          </cell>
          <cell r="W25">
            <v>0</v>
          </cell>
          <cell r="X25">
            <v>2676.6</v>
          </cell>
          <cell r="Y25">
            <v>173000</v>
          </cell>
          <cell r="Z25">
            <v>215382.99</v>
          </cell>
        </row>
        <row r="27">
          <cell r="A27" t="str">
            <v>Misc</v>
          </cell>
          <cell r="B27" t="str">
            <v xml:space="preserve"> 0</v>
          </cell>
          <cell r="C27">
            <v>72288.399999999994</v>
          </cell>
          <cell r="D27">
            <v>-28573.33</v>
          </cell>
          <cell r="F27">
            <v>-132955.82999999999</v>
          </cell>
          <cell r="H27">
            <v>-209.26</v>
          </cell>
          <cell r="J27">
            <v>118211.4</v>
          </cell>
          <cell r="L27">
            <v>-36010.589999999997</v>
          </cell>
          <cell r="N27">
            <v>13780.99</v>
          </cell>
          <cell r="P27" t="str">
            <v xml:space="preserve"> 0</v>
          </cell>
          <cell r="R27" t="str">
            <v xml:space="preserve"> 0</v>
          </cell>
          <cell r="T27" t="str">
            <v xml:space="preserve"> 0</v>
          </cell>
          <cell r="V27" t="str">
            <v xml:space="preserve"> 0</v>
          </cell>
          <cell r="X27" t="str">
            <v xml:space="preserve"> 0</v>
          </cell>
          <cell r="Y27">
            <v>-6532</v>
          </cell>
          <cell r="Z27">
            <v>-0.21999999999206921</v>
          </cell>
        </row>
        <row r="28">
          <cell r="A28" t="str">
            <v>Overhead</v>
          </cell>
          <cell r="B28" t="str">
            <v xml:space="preserve"> 0</v>
          </cell>
          <cell r="C28">
            <v>213373.36</v>
          </cell>
          <cell r="D28">
            <v>197944.87</v>
          </cell>
          <cell r="F28">
            <v>-411318.23</v>
          </cell>
          <cell r="H28">
            <v>226565.09</v>
          </cell>
          <cell r="J28">
            <v>169675.57</v>
          </cell>
          <cell r="L28">
            <v>-396240.66</v>
          </cell>
          <cell r="N28">
            <v>214920.53</v>
          </cell>
          <cell r="P28" t="str">
            <v xml:space="preserve"> 0</v>
          </cell>
          <cell r="R28" t="str">
            <v xml:space="preserve"> 0</v>
          </cell>
          <cell r="T28" t="str">
            <v xml:space="preserve"> 0</v>
          </cell>
          <cell r="V28" t="str">
            <v xml:space="preserve"> 0</v>
          </cell>
          <cell r="X28" t="str">
            <v xml:space="preserve"> 0</v>
          </cell>
          <cell r="Y28">
            <v>-214921</v>
          </cell>
          <cell r="Z28">
            <v>-0.46999999994295649</v>
          </cell>
        </row>
        <row r="29">
          <cell r="A29" t="str">
            <v>Pipeline Integrity Management</v>
          </cell>
          <cell r="B29" t="str">
            <v xml:space="preserve"> 0</v>
          </cell>
          <cell r="C29" t="str">
            <v xml:space="preserve"> 0</v>
          </cell>
          <cell r="D29" t="str">
            <v xml:space="preserve"> 0</v>
          </cell>
          <cell r="F29" t="str">
            <v xml:space="preserve"> 0</v>
          </cell>
          <cell r="H29" t="str">
            <v xml:space="preserve"> 0</v>
          </cell>
          <cell r="J29" t="str">
            <v xml:space="preserve"> 0</v>
          </cell>
          <cell r="L29" t="str">
            <v xml:space="preserve"> 0</v>
          </cell>
          <cell r="N29" t="str">
            <v xml:space="preserve"> 0</v>
          </cell>
          <cell r="P29" t="str">
            <v xml:space="preserve"> 0</v>
          </cell>
          <cell r="R29" t="str">
            <v xml:space="preserve"> 0</v>
          </cell>
          <cell r="T29" t="str">
            <v xml:space="preserve"> 0</v>
          </cell>
          <cell r="V29" t="str">
            <v xml:space="preserve"> 0</v>
          </cell>
          <cell r="X29" t="str">
            <v xml:space="preserve"> 0</v>
          </cell>
          <cell r="Z29">
            <v>0</v>
          </cell>
        </row>
        <row r="30">
          <cell r="A30" t="str">
            <v>Public Improvements</v>
          </cell>
          <cell r="B30">
            <v>2421679.9</v>
          </cell>
          <cell r="C30">
            <v>44284.74</v>
          </cell>
          <cell r="D30">
            <v>12394.21</v>
          </cell>
          <cell r="F30">
            <v>21678.75</v>
          </cell>
          <cell r="H30">
            <v>6116.11</v>
          </cell>
          <cell r="J30">
            <v>96198.52</v>
          </cell>
          <cell r="L30">
            <v>121818.99</v>
          </cell>
          <cell r="N30">
            <v>37535.279999999999</v>
          </cell>
          <cell r="P30">
            <v>82893.91</v>
          </cell>
          <cell r="R30">
            <v>12772.719999999914</v>
          </cell>
          <cell r="T30">
            <v>399034.41</v>
          </cell>
          <cell r="V30">
            <v>318770.08</v>
          </cell>
          <cell r="X30">
            <v>70949.8</v>
          </cell>
          <cell r="Y30">
            <v>1200000</v>
          </cell>
          <cell r="Z30">
            <v>2424447.52</v>
          </cell>
        </row>
        <row r="31">
          <cell r="A31" t="str">
            <v>Structures</v>
          </cell>
          <cell r="B31">
            <v>141595</v>
          </cell>
          <cell r="C31">
            <v>2590.94</v>
          </cell>
          <cell r="D31">
            <v>7014.15</v>
          </cell>
          <cell r="F31">
            <v>23178.46</v>
          </cell>
          <cell r="H31">
            <v>11304.25</v>
          </cell>
          <cell r="J31">
            <v>1971.41</v>
          </cell>
          <cell r="L31">
            <v>-6091.08</v>
          </cell>
          <cell r="N31">
            <v>7682.5</v>
          </cell>
          <cell r="P31" t="str">
            <v xml:space="preserve"> 0</v>
          </cell>
          <cell r="R31" t="str">
            <v xml:space="preserve"> 0</v>
          </cell>
          <cell r="T31" t="str">
            <v xml:space="preserve"> 0</v>
          </cell>
          <cell r="V31">
            <v>24000</v>
          </cell>
          <cell r="X31" t="str">
            <v xml:space="preserve"> 0</v>
          </cell>
          <cell r="Y31">
            <v>30000</v>
          </cell>
          <cell r="Z31">
            <v>101650.63</v>
          </cell>
        </row>
        <row r="32">
          <cell r="A32" t="str">
            <v>System Improvements</v>
          </cell>
          <cell r="B32">
            <v>1425333.89</v>
          </cell>
          <cell r="C32">
            <v>48228.58</v>
          </cell>
          <cell r="D32">
            <v>62133.24</v>
          </cell>
          <cell r="F32">
            <v>114542.49</v>
          </cell>
          <cell r="H32">
            <v>14835.33</v>
          </cell>
          <cell r="J32">
            <v>4716.75</v>
          </cell>
          <cell r="L32">
            <v>58452.22</v>
          </cell>
          <cell r="N32">
            <v>20124.759999999998</v>
          </cell>
          <cell r="P32">
            <v>130216.2</v>
          </cell>
          <cell r="R32">
            <v>20253.62</v>
          </cell>
          <cell r="T32">
            <v>21660.93</v>
          </cell>
          <cell r="V32">
            <v>22881.37</v>
          </cell>
          <cell r="X32">
            <v>23845.919999999998</v>
          </cell>
          <cell r="Y32">
            <v>450000</v>
          </cell>
          <cell r="Z32">
            <v>991891.41</v>
          </cell>
        </row>
        <row r="33">
          <cell r="A33" t="str">
            <v>System Integrity</v>
          </cell>
          <cell r="B33">
            <v>6420164.7199999997</v>
          </cell>
          <cell r="C33">
            <v>355216.01</v>
          </cell>
          <cell r="D33">
            <v>393213.68</v>
          </cell>
          <cell r="F33">
            <v>747509.39</v>
          </cell>
          <cell r="H33">
            <v>300728.58</v>
          </cell>
          <cell r="J33">
            <v>283920.28999999998</v>
          </cell>
          <cell r="L33">
            <v>756762.55</v>
          </cell>
          <cell r="N33">
            <v>372839.17</v>
          </cell>
          <cell r="P33">
            <v>786599.25</v>
          </cell>
          <cell r="R33">
            <v>631103.35</v>
          </cell>
          <cell r="T33">
            <v>451030.17</v>
          </cell>
          <cell r="V33">
            <v>474419.14</v>
          </cell>
          <cell r="X33">
            <v>492569.12</v>
          </cell>
          <cell r="Y33">
            <v>700000</v>
          </cell>
          <cell r="Z33">
            <v>6745910.6999999993</v>
          </cell>
        </row>
        <row r="34">
          <cell r="A34" t="str">
            <v>Vehicles</v>
          </cell>
          <cell r="B34" t="str">
            <v xml:space="preserve"> 0</v>
          </cell>
          <cell r="C34" t="str">
            <v xml:space="preserve"> 0</v>
          </cell>
          <cell r="D34" t="str">
            <v xml:space="preserve"> 0</v>
          </cell>
          <cell r="F34" t="str">
            <v xml:space="preserve"> 0</v>
          </cell>
          <cell r="H34" t="str">
            <v xml:space="preserve"> 0</v>
          </cell>
          <cell r="J34" t="str">
            <v xml:space="preserve"> 0</v>
          </cell>
          <cell r="L34" t="str">
            <v xml:space="preserve"> 0</v>
          </cell>
          <cell r="N34" t="str">
            <v xml:space="preserve"> 0</v>
          </cell>
          <cell r="P34" t="str">
            <v xml:space="preserve"> 0</v>
          </cell>
          <cell r="R34" t="str">
            <v xml:space="preserve"> 0</v>
          </cell>
          <cell r="T34" t="str">
            <v xml:space="preserve"> 0</v>
          </cell>
          <cell r="V34" t="str">
            <v xml:space="preserve"> 0</v>
          </cell>
          <cell r="X34" t="str">
            <v xml:space="preserve"> 0</v>
          </cell>
          <cell r="Z34">
            <v>0</v>
          </cell>
        </row>
        <row r="35">
          <cell r="A35" t="str">
            <v>NonGrowth</v>
          </cell>
          <cell r="B35">
            <v>10929182.93</v>
          </cell>
          <cell r="C35">
            <v>749130.72</v>
          </cell>
          <cell r="D35">
            <v>652856.43999999994</v>
          </cell>
          <cell r="E35">
            <v>0</v>
          </cell>
          <cell r="F35">
            <v>371825.41</v>
          </cell>
          <cell r="G35">
            <v>0</v>
          </cell>
          <cell r="H35">
            <v>564750.13</v>
          </cell>
          <cell r="I35">
            <v>0</v>
          </cell>
          <cell r="J35">
            <v>720837.77</v>
          </cell>
          <cell r="K35">
            <v>0</v>
          </cell>
          <cell r="L35">
            <v>537355.18000000005</v>
          </cell>
          <cell r="M35">
            <v>0</v>
          </cell>
          <cell r="N35">
            <v>728966.68</v>
          </cell>
          <cell r="O35">
            <v>0</v>
          </cell>
          <cell r="P35">
            <v>1027149.67</v>
          </cell>
          <cell r="Q35">
            <v>0</v>
          </cell>
          <cell r="R35">
            <v>670802.86</v>
          </cell>
          <cell r="S35">
            <v>0</v>
          </cell>
          <cell r="T35">
            <v>878823.06</v>
          </cell>
          <cell r="U35">
            <v>0</v>
          </cell>
          <cell r="V35">
            <v>847568.24</v>
          </cell>
          <cell r="W35">
            <v>0</v>
          </cell>
          <cell r="X35">
            <v>595155.74</v>
          </cell>
          <cell r="Y35">
            <v>2411547</v>
          </cell>
          <cell r="Z35">
            <v>10756768.9</v>
          </cell>
        </row>
        <row r="37">
          <cell r="A37" t="str">
            <v>Capital</v>
          </cell>
          <cell r="B37">
            <v>17269515.200000003</v>
          </cell>
          <cell r="C37">
            <v>1085099.82</v>
          </cell>
          <cell r="D37">
            <v>1030283.53</v>
          </cell>
          <cell r="E37">
            <v>0</v>
          </cell>
          <cell r="F37">
            <v>1165378.31</v>
          </cell>
          <cell r="G37">
            <v>0</v>
          </cell>
          <cell r="H37">
            <v>961106.73</v>
          </cell>
          <cell r="I37">
            <v>0</v>
          </cell>
          <cell r="J37">
            <v>971500.97</v>
          </cell>
          <cell r="K37">
            <v>0</v>
          </cell>
          <cell r="L37">
            <v>1293477.26</v>
          </cell>
          <cell r="M37">
            <v>0</v>
          </cell>
          <cell r="N37">
            <v>1014022.86</v>
          </cell>
          <cell r="O37">
            <v>0</v>
          </cell>
          <cell r="P37">
            <v>1478013.52</v>
          </cell>
          <cell r="Q37">
            <v>0</v>
          </cell>
          <cell r="R37">
            <v>1140623.48</v>
          </cell>
          <cell r="S37">
            <v>0</v>
          </cell>
          <cell r="T37">
            <v>1390153.68</v>
          </cell>
          <cell r="U37">
            <v>0</v>
          </cell>
          <cell r="V37">
            <v>1426069.46</v>
          </cell>
          <cell r="W37">
            <v>0</v>
          </cell>
          <cell r="X37">
            <v>1202656.1499999999</v>
          </cell>
          <cell r="Y37">
            <v>2411547</v>
          </cell>
          <cell r="Z37">
            <v>16569932.77</v>
          </cell>
        </row>
      </sheetData>
      <sheetData sheetId="7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>
            <v>1389414.34</v>
          </cell>
          <cell r="C15">
            <v>96147.41</v>
          </cell>
          <cell r="D15">
            <v>120386.8</v>
          </cell>
          <cell r="F15">
            <v>146861.07999999999</v>
          </cell>
          <cell r="H15">
            <v>80006.490000000005</v>
          </cell>
          <cell r="J15">
            <v>85059.42</v>
          </cell>
          <cell r="L15">
            <v>120662.7</v>
          </cell>
          <cell r="N15">
            <v>68229.36</v>
          </cell>
          <cell r="P15">
            <v>111632.14</v>
          </cell>
          <cell r="R15">
            <v>108973.48</v>
          </cell>
          <cell r="T15">
            <v>113160.83</v>
          </cell>
          <cell r="V15">
            <v>118271.38</v>
          </cell>
          <cell r="X15">
            <v>121253.49</v>
          </cell>
          <cell r="Y15">
            <v>25000</v>
          </cell>
          <cell r="Z15">
            <v>1315644.5799999998</v>
          </cell>
        </row>
        <row r="17">
          <cell r="A17" t="str">
            <v>Equipment</v>
          </cell>
          <cell r="B17">
            <v>24611.69</v>
          </cell>
          <cell r="C17">
            <v>95.3</v>
          </cell>
          <cell r="D17">
            <v>4643.96</v>
          </cell>
          <cell r="F17">
            <v>4064.29</v>
          </cell>
          <cell r="H17" t="str">
            <v xml:space="preserve"> 0</v>
          </cell>
          <cell r="J17">
            <v>85106.21</v>
          </cell>
          <cell r="L17">
            <v>18601.62</v>
          </cell>
          <cell r="N17">
            <v>169.75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112681.13</v>
          </cell>
        </row>
        <row r="19">
          <cell r="A19" t="str">
            <v>3302.PC/MDTReplacement-Acker: CB10.PC / MDT Replacement - Acker</v>
          </cell>
          <cell r="B19" t="str">
            <v xml:space="preserve"> 0</v>
          </cell>
          <cell r="C19" t="str">
            <v xml:space="preserve"> 0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0</v>
          </cell>
        </row>
        <row r="20">
          <cell r="Z20">
            <v>0</v>
          </cell>
        </row>
        <row r="21">
          <cell r="Z21">
            <v>0</v>
          </cell>
        </row>
        <row r="22">
          <cell r="Z22">
            <v>0</v>
          </cell>
        </row>
        <row r="23">
          <cell r="A23" t="str">
            <v>PC/MDT Replacement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</row>
        <row r="24">
          <cell r="A24" t="str">
            <v>Information Technology-Other</v>
          </cell>
          <cell r="B24">
            <v>0</v>
          </cell>
          <cell r="C24">
            <v>0</v>
          </cell>
          <cell r="D24">
            <v>0</v>
          </cell>
          <cell r="F24">
            <v>0</v>
          </cell>
          <cell r="H24">
            <v>0</v>
          </cell>
          <cell r="J24">
            <v>0</v>
          </cell>
          <cell r="L24">
            <v>0</v>
          </cell>
          <cell r="N24">
            <v>0</v>
          </cell>
          <cell r="P24">
            <v>0</v>
          </cell>
          <cell r="R24">
            <v>0</v>
          </cell>
          <cell r="T24">
            <v>0</v>
          </cell>
          <cell r="V24">
            <v>0</v>
          </cell>
          <cell r="X24">
            <v>0</v>
          </cell>
          <cell r="Z24">
            <v>0</v>
          </cell>
        </row>
        <row r="25">
          <cell r="A25" t="str">
            <v>Information Technology</v>
          </cell>
          <cell r="B25" t="str">
            <v xml:space="preserve"> 0</v>
          </cell>
          <cell r="C25" t="str">
            <v xml:space="preserve"> 0</v>
          </cell>
          <cell r="D25" t="str">
            <v xml:space="preserve"> 0</v>
          </cell>
          <cell r="E25">
            <v>0</v>
          </cell>
          <cell r="F25" t="str">
            <v xml:space="preserve"> 0</v>
          </cell>
          <cell r="G25">
            <v>0</v>
          </cell>
          <cell r="H25" t="str">
            <v xml:space="preserve"> 0</v>
          </cell>
          <cell r="I25">
            <v>0</v>
          </cell>
          <cell r="J25" t="str">
            <v xml:space="preserve"> 0</v>
          </cell>
          <cell r="K25">
            <v>0</v>
          </cell>
          <cell r="L25" t="str">
            <v xml:space="preserve"> 0</v>
          </cell>
          <cell r="M25">
            <v>0</v>
          </cell>
          <cell r="N25" t="str">
            <v xml:space="preserve"> 0</v>
          </cell>
          <cell r="O25">
            <v>0</v>
          </cell>
          <cell r="P25" t="str">
            <v xml:space="preserve"> 0</v>
          </cell>
          <cell r="Q25">
            <v>0</v>
          </cell>
          <cell r="R25" t="str">
            <v xml:space="preserve"> 0</v>
          </cell>
          <cell r="S25">
            <v>0</v>
          </cell>
          <cell r="T25" t="str">
            <v xml:space="preserve"> 0</v>
          </cell>
          <cell r="U25">
            <v>0</v>
          </cell>
          <cell r="V25" t="str">
            <v xml:space="preserve"> 0</v>
          </cell>
          <cell r="W25">
            <v>0</v>
          </cell>
          <cell r="X25" t="str">
            <v xml:space="preserve"> 0</v>
          </cell>
          <cell r="Y25">
            <v>0</v>
          </cell>
          <cell r="Z25">
            <v>0</v>
          </cell>
        </row>
        <row r="27">
          <cell r="A27" t="str">
            <v>Misc</v>
          </cell>
          <cell r="B27" t="str">
            <v xml:space="preserve"> 0</v>
          </cell>
          <cell r="C27">
            <v>21474.7</v>
          </cell>
          <cell r="D27">
            <v>-1326.43</v>
          </cell>
          <cell r="F27">
            <v>-27732.07</v>
          </cell>
          <cell r="H27">
            <v>39213.18</v>
          </cell>
          <cell r="J27">
            <v>-32200.63</v>
          </cell>
          <cell r="L27">
            <v>-7139.87</v>
          </cell>
          <cell r="N27">
            <v>8220.58</v>
          </cell>
          <cell r="P27" t="str">
            <v xml:space="preserve"> 0</v>
          </cell>
          <cell r="R27" t="str">
            <v xml:space="preserve"> 0</v>
          </cell>
          <cell r="T27" t="str">
            <v xml:space="preserve"> 0</v>
          </cell>
          <cell r="V27" t="str">
            <v xml:space="preserve"> 0</v>
          </cell>
          <cell r="X27" t="str">
            <v xml:space="preserve"> 0</v>
          </cell>
          <cell r="Y27">
            <v>-509</v>
          </cell>
          <cell r="Z27">
            <v>0.46000000000003638</v>
          </cell>
        </row>
        <row r="28">
          <cell r="A28" t="str">
            <v>Overhead</v>
          </cell>
          <cell r="B28" t="str">
            <v xml:space="preserve"> 0</v>
          </cell>
          <cell r="C28">
            <v>30135.32</v>
          </cell>
          <cell r="D28">
            <v>-9196.66</v>
          </cell>
          <cell r="F28">
            <v>-20938.66</v>
          </cell>
          <cell r="H28">
            <v>30056.78</v>
          </cell>
          <cell r="J28">
            <v>-7328.8600000000224</v>
          </cell>
          <cell r="L28">
            <v>-22727.919999999998</v>
          </cell>
          <cell r="N28">
            <v>8040.06</v>
          </cell>
          <cell r="P28" t="str">
            <v xml:space="preserve"> 0</v>
          </cell>
          <cell r="R28" t="str">
            <v xml:space="preserve"> 0</v>
          </cell>
          <cell r="T28" t="str">
            <v xml:space="preserve"> 0</v>
          </cell>
          <cell r="V28" t="str">
            <v xml:space="preserve"> 0</v>
          </cell>
          <cell r="X28" t="str">
            <v xml:space="preserve"> 0</v>
          </cell>
          <cell r="Y28">
            <v>-8040</v>
          </cell>
          <cell r="Z28">
            <v>5.9999999978572305E-2</v>
          </cell>
        </row>
        <row r="29">
          <cell r="A29" t="str">
            <v>Pipeline Integrity Management</v>
          </cell>
          <cell r="B29" t="str">
            <v xml:space="preserve"> 0</v>
          </cell>
          <cell r="C29" t="str">
            <v xml:space="preserve"> 0</v>
          </cell>
          <cell r="D29" t="str">
            <v xml:space="preserve"> 0</v>
          </cell>
          <cell r="F29" t="str">
            <v xml:space="preserve"> 0</v>
          </cell>
          <cell r="H29" t="str">
            <v xml:space="preserve"> 0</v>
          </cell>
          <cell r="J29" t="str">
            <v xml:space="preserve"> 0</v>
          </cell>
          <cell r="L29" t="str">
            <v xml:space="preserve"> 0</v>
          </cell>
          <cell r="N29" t="str">
            <v xml:space="preserve"> 0</v>
          </cell>
          <cell r="P29" t="str">
            <v xml:space="preserve"> 0</v>
          </cell>
          <cell r="R29" t="str">
            <v xml:space="preserve"> 0</v>
          </cell>
          <cell r="T29" t="str">
            <v xml:space="preserve"> 0</v>
          </cell>
          <cell r="V29" t="str">
            <v xml:space="preserve"> 0</v>
          </cell>
          <cell r="X29" t="str">
            <v xml:space="preserve"> 0</v>
          </cell>
          <cell r="Z29">
            <v>0</v>
          </cell>
        </row>
        <row r="30">
          <cell r="A30" t="str">
            <v>Public Improvements</v>
          </cell>
          <cell r="B30">
            <v>57898.05</v>
          </cell>
          <cell r="C30" t="str">
            <v xml:space="preserve"> 0</v>
          </cell>
          <cell r="D30" t="str">
            <v xml:space="preserve"> 0</v>
          </cell>
          <cell r="F30" t="str">
            <v xml:space="preserve"> 0</v>
          </cell>
          <cell r="H30" t="str">
            <v xml:space="preserve"> 0</v>
          </cell>
          <cell r="J30" t="str">
            <v xml:space="preserve"> 0</v>
          </cell>
          <cell r="L30" t="str">
            <v xml:space="preserve"> 0</v>
          </cell>
          <cell r="N30" t="str">
            <v xml:space="preserve"> 0</v>
          </cell>
          <cell r="P30">
            <v>4577.62</v>
          </cell>
          <cell r="R30">
            <v>4359.59</v>
          </cell>
          <cell r="T30">
            <v>4671.05</v>
          </cell>
          <cell r="V30">
            <v>4906.32</v>
          </cell>
          <cell r="X30">
            <v>5110.8999999999996</v>
          </cell>
          <cell r="Y30">
            <v>15000</v>
          </cell>
          <cell r="Z30">
            <v>38625.479999999996</v>
          </cell>
        </row>
        <row r="31">
          <cell r="A31" t="str">
            <v>Structures</v>
          </cell>
          <cell r="B31">
            <v>10000</v>
          </cell>
          <cell r="C31" t="str">
            <v xml:space="preserve"> 0</v>
          </cell>
          <cell r="D31" t="str">
            <v xml:space="preserve"> 0</v>
          </cell>
          <cell r="F31" t="str">
            <v xml:space="preserve"> 0</v>
          </cell>
          <cell r="H31" t="str">
            <v xml:space="preserve"> 0</v>
          </cell>
          <cell r="J31" t="str">
            <v xml:space="preserve"> 0</v>
          </cell>
          <cell r="L31" t="str">
            <v xml:space="preserve"> 0</v>
          </cell>
          <cell r="N31" t="str">
            <v xml:space="preserve"> 0</v>
          </cell>
          <cell r="P31">
            <v>3334</v>
          </cell>
          <cell r="R31" t="str">
            <v xml:space="preserve"> 0</v>
          </cell>
          <cell r="T31" t="str">
            <v xml:space="preserve"> 0</v>
          </cell>
          <cell r="V31" t="str">
            <v xml:space="preserve"> 0</v>
          </cell>
          <cell r="X31" t="str">
            <v xml:space="preserve"> 0</v>
          </cell>
          <cell r="Z31">
            <v>3334</v>
          </cell>
        </row>
        <row r="32">
          <cell r="A32" t="str">
            <v>System Improvements</v>
          </cell>
          <cell r="B32">
            <v>143555.78</v>
          </cell>
          <cell r="C32" t="str">
            <v xml:space="preserve"> 0</v>
          </cell>
          <cell r="D32" t="str">
            <v xml:space="preserve"> 0</v>
          </cell>
          <cell r="F32" t="str">
            <v xml:space="preserve"> 0</v>
          </cell>
          <cell r="H32" t="str">
            <v xml:space="preserve"> 0</v>
          </cell>
          <cell r="J32">
            <v>9063.2999999999993</v>
          </cell>
          <cell r="L32">
            <v>3165.16</v>
          </cell>
          <cell r="N32" t="str">
            <v xml:space="preserve"> 0</v>
          </cell>
          <cell r="P32">
            <v>4190.17</v>
          </cell>
          <cell r="R32">
            <v>4119.5</v>
          </cell>
          <cell r="T32">
            <v>4238.68</v>
          </cell>
          <cell r="V32">
            <v>4419.99</v>
          </cell>
          <cell r="X32">
            <v>4508.0600000000004</v>
          </cell>
          <cell r="Y32">
            <v>50000</v>
          </cell>
          <cell r="Z32">
            <v>83704.859999999986</v>
          </cell>
        </row>
        <row r="33">
          <cell r="A33" t="str">
            <v>System Integrity</v>
          </cell>
          <cell r="B33">
            <v>957899.92</v>
          </cell>
          <cell r="C33">
            <v>68341.14</v>
          </cell>
          <cell r="D33">
            <v>120491.61</v>
          </cell>
          <cell r="F33">
            <v>100862.08</v>
          </cell>
          <cell r="H33">
            <v>44685.91</v>
          </cell>
          <cell r="J33">
            <v>44709.69</v>
          </cell>
          <cell r="L33">
            <v>87729.33</v>
          </cell>
          <cell r="N33">
            <v>43547.25</v>
          </cell>
          <cell r="P33">
            <v>78406.929999999993</v>
          </cell>
          <cell r="R33">
            <v>76143.649999999994</v>
          </cell>
          <cell r="T33">
            <v>79566.66</v>
          </cell>
          <cell r="V33">
            <v>83101.81</v>
          </cell>
          <cell r="X33">
            <v>85452.22</v>
          </cell>
          <cell r="Y33">
            <v>250000</v>
          </cell>
          <cell r="Z33">
            <v>1163038.28</v>
          </cell>
        </row>
        <row r="34">
          <cell r="A34" t="str">
            <v>Vehicles</v>
          </cell>
          <cell r="B34" t="str">
            <v xml:space="preserve"> 0</v>
          </cell>
          <cell r="C34" t="str">
            <v xml:space="preserve"> 0</v>
          </cell>
          <cell r="D34" t="str">
            <v xml:space="preserve"> 0</v>
          </cell>
          <cell r="F34" t="str">
            <v xml:space="preserve"> 0</v>
          </cell>
          <cell r="H34" t="str">
            <v xml:space="preserve"> 0</v>
          </cell>
          <cell r="J34" t="str">
            <v xml:space="preserve"> 0</v>
          </cell>
          <cell r="L34" t="str">
            <v xml:space="preserve"> 0</v>
          </cell>
          <cell r="N34" t="str">
            <v xml:space="preserve"> 0</v>
          </cell>
          <cell r="P34" t="str">
            <v xml:space="preserve"> 0</v>
          </cell>
          <cell r="R34" t="str">
            <v xml:space="preserve"> 0</v>
          </cell>
          <cell r="T34" t="str">
            <v xml:space="preserve"> 0</v>
          </cell>
          <cell r="V34" t="str">
            <v xml:space="preserve"> 0</v>
          </cell>
          <cell r="X34" t="str">
            <v xml:space="preserve"> 0</v>
          </cell>
          <cell r="Z34">
            <v>0</v>
          </cell>
        </row>
        <row r="35">
          <cell r="A35" t="str">
            <v>NonGrowth</v>
          </cell>
          <cell r="B35">
            <v>1193965.44</v>
          </cell>
          <cell r="C35">
            <v>120046.46</v>
          </cell>
          <cell r="D35">
            <v>114612.48</v>
          </cell>
          <cell r="E35">
            <v>0</v>
          </cell>
          <cell r="F35">
            <v>56255.64</v>
          </cell>
          <cell r="G35">
            <v>0</v>
          </cell>
          <cell r="H35">
            <v>113955.87</v>
          </cell>
          <cell r="I35">
            <v>0</v>
          </cell>
          <cell r="J35">
            <v>99349.71</v>
          </cell>
          <cell r="K35">
            <v>0</v>
          </cell>
          <cell r="L35">
            <v>79628.320000000007</v>
          </cell>
          <cell r="M35">
            <v>0</v>
          </cell>
          <cell r="N35">
            <v>59977.64</v>
          </cell>
          <cell r="O35">
            <v>0</v>
          </cell>
          <cell r="P35">
            <v>90508.72</v>
          </cell>
          <cell r="Q35">
            <v>0</v>
          </cell>
          <cell r="R35">
            <v>84622.74</v>
          </cell>
          <cell r="S35">
            <v>0</v>
          </cell>
          <cell r="T35">
            <v>88476.39</v>
          </cell>
          <cell r="U35">
            <v>0</v>
          </cell>
          <cell r="V35">
            <v>92428.12</v>
          </cell>
          <cell r="W35">
            <v>0</v>
          </cell>
          <cell r="X35">
            <v>95071.18</v>
          </cell>
          <cell r="Y35">
            <v>306451</v>
          </cell>
          <cell r="Z35">
            <v>1401384.27</v>
          </cell>
        </row>
        <row r="37">
          <cell r="A37" t="str">
            <v>Capital</v>
          </cell>
          <cell r="B37">
            <v>2583379.7799999998</v>
          </cell>
          <cell r="C37">
            <v>216193.87</v>
          </cell>
          <cell r="D37">
            <v>234999.28</v>
          </cell>
          <cell r="E37">
            <v>0</v>
          </cell>
          <cell r="F37">
            <v>203116.72</v>
          </cell>
          <cell r="G37">
            <v>0</v>
          </cell>
          <cell r="H37">
            <v>193962.36</v>
          </cell>
          <cell r="I37">
            <v>0</v>
          </cell>
          <cell r="J37">
            <v>184409.13</v>
          </cell>
          <cell r="K37">
            <v>0</v>
          </cell>
          <cell r="L37">
            <v>200291.02</v>
          </cell>
          <cell r="M37">
            <v>0</v>
          </cell>
          <cell r="N37">
            <v>128207</v>
          </cell>
          <cell r="O37">
            <v>0</v>
          </cell>
          <cell r="P37">
            <v>202140.86</v>
          </cell>
          <cell r="Q37">
            <v>0</v>
          </cell>
          <cell r="R37">
            <v>193596.22</v>
          </cell>
          <cell r="S37">
            <v>0</v>
          </cell>
          <cell r="T37">
            <v>201637.22</v>
          </cell>
          <cell r="U37">
            <v>0</v>
          </cell>
          <cell r="V37">
            <v>210699.5</v>
          </cell>
          <cell r="W37">
            <v>0</v>
          </cell>
          <cell r="X37">
            <v>216324.67</v>
          </cell>
          <cell r="Y37">
            <v>331451</v>
          </cell>
          <cell r="Z37">
            <v>2717028.8499999996</v>
          </cell>
        </row>
      </sheetData>
      <sheetData sheetId="8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>
            <v>47435.25</v>
          </cell>
          <cell r="C15">
            <v>6735.17</v>
          </cell>
          <cell r="D15">
            <v>1343.64</v>
          </cell>
          <cell r="F15">
            <v>17984.689999999999</v>
          </cell>
          <cell r="H15">
            <v>16511.400000000001</v>
          </cell>
          <cell r="J15">
            <v>18477.63</v>
          </cell>
          <cell r="L15">
            <v>27188.89</v>
          </cell>
          <cell r="N15">
            <v>4001.98</v>
          </cell>
          <cell r="P15">
            <v>8811.66</v>
          </cell>
          <cell r="R15">
            <v>5369.08</v>
          </cell>
          <cell r="T15">
            <v>4594.0600000000004</v>
          </cell>
          <cell r="V15">
            <v>6864.65</v>
          </cell>
          <cell r="X15">
            <v>9522.67</v>
          </cell>
          <cell r="Y15">
            <v>-20000</v>
          </cell>
          <cell r="Z15">
            <v>107405.51999999999</v>
          </cell>
        </row>
        <row r="17">
          <cell r="A17" t="str">
            <v>Equipment</v>
          </cell>
          <cell r="B17" t="str">
            <v xml:space="preserve"> 0</v>
          </cell>
          <cell r="C17">
            <v>-57.89</v>
          </cell>
          <cell r="D17" t="str">
            <v xml:space="preserve"> 0</v>
          </cell>
          <cell r="F17">
            <v>-41.63</v>
          </cell>
          <cell r="H17" t="str">
            <v xml:space="preserve"> 0</v>
          </cell>
          <cell r="J17" t="str">
            <v xml:space="preserve"> 0</v>
          </cell>
          <cell r="L17" t="str">
            <v xml:space="preserve"> 0</v>
          </cell>
          <cell r="N17" t="str">
            <v xml:space="preserve"> 0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-99.52000000000001</v>
          </cell>
        </row>
        <row r="19">
          <cell r="A19" t="str">
            <v>3302.PC/MDTReplacement-Acker: CB10.PC / MDT Replacement - Acker</v>
          </cell>
          <cell r="B19" t="str">
            <v xml:space="preserve"> 0</v>
          </cell>
          <cell r="C19" t="str">
            <v xml:space="preserve"> 0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0</v>
          </cell>
        </row>
        <row r="20">
          <cell r="Z20">
            <v>0</v>
          </cell>
        </row>
        <row r="21">
          <cell r="Z21">
            <v>0</v>
          </cell>
        </row>
        <row r="22">
          <cell r="Z22">
            <v>0</v>
          </cell>
        </row>
        <row r="23">
          <cell r="A23" t="str">
            <v>PC/MDT Replacement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</row>
        <row r="24">
          <cell r="A24" t="str">
            <v>Information Technology-Other</v>
          </cell>
          <cell r="B24">
            <v>0</v>
          </cell>
          <cell r="C24">
            <v>0</v>
          </cell>
          <cell r="D24">
            <v>0</v>
          </cell>
          <cell r="F24">
            <v>0</v>
          </cell>
          <cell r="H24">
            <v>0</v>
          </cell>
          <cell r="J24">
            <v>0</v>
          </cell>
          <cell r="L24">
            <v>0</v>
          </cell>
          <cell r="N24">
            <v>0</v>
          </cell>
          <cell r="P24">
            <v>0</v>
          </cell>
          <cell r="R24">
            <v>0</v>
          </cell>
          <cell r="T24">
            <v>0</v>
          </cell>
          <cell r="V24">
            <v>0</v>
          </cell>
          <cell r="X24">
            <v>0</v>
          </cell>
          <cell r="Z24">
            <v>0</v>
          </cell>
        </row>
        <row r="25">
          <cell r="A25" t="str">
            <v>Information Technology</v>
          </cell>
          <cell r="B25" t="str">
            <v xml:space="preserve"> 0</v>
          </cell>
          <cell r="C25" t="str">
            <v xml:space="preserve"> 0</v>
          </cell>
          <cell r="D25" t="str">
            <v xml:space="preserve"> 0</v>
          </cell>
          <cell r="E25">
            <v>0</v>
          </cell>
          <cell r="F25" t="str">
            <v xml:space="preserve"> 0</v>
          </cell>
          <cell r="G25">
            <v>0</v>
          </cell>
          <cell r="H25" t="str">
            <v xml:space="preserve"> 0</v>
          </cell>
          <cell r="I25">
            <v>0</v>
          </cell>
          <cell r="J25" t="str">
            <v xml:space="preserve"> 0</v>
          </cell>
          <cell r="K25">
            <v>0</v>
          </cell>
          <cell r="L25" t="str">
            <v xml:space="preserve"> 0</v>
          </cell>
          <cell r="M25">
            <v>0</v>
          </cell>
          <cell r="N25" t="str">
            <v xml:space="preserve"> 0</v>
          </cell>
          <cell r="O25">
            <v>0</v>
          </cell>
          <cell r="P25" t="str">
            <v xml:space="preserve"> 0</v>
          </cell>
          <cell r="Q25">
            <v>0</v>
          </cell>
          <cell r="R25" t="str">
            <v xml:space="preserve"> 0</v>
          </cell>
          <cell r="S25">
            <v>0</v>
          </cell>
          <cell r="T25" t="str">
            <v xml:space="preserve"> 0</v>
          </cell>
          <cell r="U25">
            <v>0</v>
          </cell>
          <cell r="V25" t="str">
            <v xml:space="preserve"> 0</v>
          </cell>
          <cell r="W25">
            <v>0</v>
          </cell>
          <cell r="X25" t="str">
            <v xml:space="preserve"> 0</v>
          </cell>
          <cell r="Y25">
            <v>0</v>
          </cell>
          <cell r="Z25">
            <v>0</v>
          </cell>
        </row>
        <row r="27">
          <cell r="A27" t="str">
            <v>Misc</v>
          </cell>
          <cell r="B27" t="str">
            <v xml:space="preserve"> 0</v>
          </cell>
          <cell r="C27">
            <v>4828.53</v>
          </cell>
          <cell r="D27">
            <v>-2564.46</v>
          </cell>
          <cell r="F27">
            <v>-3610.99</v>
          </cell>
          <cell r="H27">
            <v>1546.73</v>
          </cell>
          <cell r="J27">
            <v>487.2</v>
          </cell>
          <cell r="L27">
            <v>1513.91</v>
          </cell>
          <cell r="N27">
            <v>2114.58</v>
          </cell>
          <cell r="P27" t="str">
            <v xml:space="preserve"> 0</v>
          </cell>
          <cell r="R27" t="str">
            <v xml:space="preserve"> 0</v>
          </cell>
          <cell r="T27" t="str">
            <v xml:space="preserve"> 0</v>
          </cell>
          <cell r="V27" t="str">
            <v xml:space="preserve"> 0</v>
          </cell>
          <cell r="X27" t="str">
            <v xml:space="preserve"> 0</v>
          </cell>
          <cell r="Y27">
            <v>-4315</v>
          </cell>
          <cell r="Z27">
            <v>0.5</v>
          </cell>
        </row>
        <row r="28">
          <cell r="A28" t="str">
            <v>Overhead</v>
          </cell>
          <cell r="B28" t="str">
            <v xml:space="preserve"> 0</v>
          </cell>
          <cell r="C28">
            <v>9574.4</v>
          </cell>
          <cell r="D28">
            <v>-469.86000000000058</v>
          </cell>
          <cell r="F28">
            <v>-9104.5400000000009</v>
          </cell>
          <cell r="H28">
            <v>4009.43</v>
          </cell>
          <cell r="J28">
            <v>989.79999999999382</v>
          </cell>
          <cell r="L28">
            <v>-4999.2299999999996</v>
          </cell>
          <cell r="N28">
            <v>804.48000000000138</v>
          </cell>
          <cell r="P28" t="str">
            <v xml:space="preserve"> 0</v>
          </cell>
          <cell r="R28" t="str">
            <v xml:space="preserve"> 0</v>
          </cell>
          <cell r="T28" t="str">
            <v xml:space="preserve"> 0</v>
          </cell>
          <cell r="V28" t="str">
            <v xml:space="preserve"> 0</v>
          </cell>
          <cell r="X28" t="str">
            <v xml:space="preserve"> 0</v>
          </cell>
          <cell r="Y28">
            <v>-804</v>
          </cell>
          <cell r="Z28">
            <v>0.47999999999410647</v>
          </cell>
        </row>
        <row r="29">
          <cell r="A29" t="str">
            <v>Pipeline Integrity Management</v>
          </cell>
          <cell r="B29" t="str">
            <v xml:space="preserve"> 0</v>
          </cell>
          <cell r="C29" t="str">
            <v xml:space="preserve"> 0</v>
          </cell>
          <cell r="D29" t="str">
            <v xml:space="preserve"> 0</v>
          </cell>
          <cell r="F29" t="str">
            <v xml:space="preserve"> 0</v>
          </cell>
          <cell r="H29" t="str">
            <v xml:space="preserve"> 0</v>
          </cell>
          <cell r="J29" t="str">
            <v xml:space="preserve"> 0</v>
          </cell>
          <cell r="L29" t="str">
            <v xml:space="preserve"> 0</v>
          </cell>
          <cell r="N29" t="str">
            <v xml:space="preserve"> 0</v>
          </cell>
          <cell r="P29" t="str">
            <v xml:space="preserve"> 0</v>
          </cell>
          <cell r="R29" t="str">
            <v xml:space="preserve"> 0</v>
          </cell>
          <cell r="T29" t="str">
            <v xml:space="preserve"> 0</v>
          </cell>
          <cell r="V29" t="str">
            <v xml:space="preserve"> 0</v>
          </cell>
          <cell r="X29" t="str">
            <v xml:space="preserve"> 0</v>
          </cell>
          <cell r="Z29">
            <v>0</v>
          </cell>
        </row>
        <row r="30">
          <cell r="A30" t="str">
            <v>Public Improvements</v>
          </cell>
          <cell r="B30">
            <v>3166.17</v>
          </cell>
          <cell r="C30" t="str">
            <v xml:space="preserve"> 0</v>
          </cell>
          <cell r="D30" t="str">
            <v xml:space="preserve"> 0</v>
          </cell>
          <cell r="F30" t="str">
            <v xml:space="preserve"> 0</v>
          </cell>
          <cell r="H30" t="str">
            <v xml:space="preserve"> 0</v>
          </cell>
          <cell r="J30" t="str">
            <v xml:space="preserve"> 0</v>
          </cell>
          <cell r="L30" t="str">
            <v xml:space="preserve"> 0</v>
          </cell>
          <cell r="N30" t="str">
            <v xml:space="preserve"> 0</v>
          </cell>
          <cell r="P30" t="str">
            <v xml:space="preserve"> 0</v>
          </cell>
          <cell r="R30" t="str">
            <v xml:space="preserve"> 0</v>
          </cell>
          <cell r="T30" t="str">
            <v xml:space="preserve"> 0</v>
          </cell>
          <cell r="V30" t="str">
            <v xml:space="preserve"> 0</v>
          </cell>
          <cell r="X30" t="str">
            <v xml:space="preserve"> 0</v>
          </cell>
          <cell r="Y30">
            <v>3166</v>
          </cell>
          <cell r="Z30">
            <v>3166</v>
          </cell>
        </row>
        <row r="31">
          <cell r="A31" t="str">
            <v>Structures</v>
          </cell>
          <cell r="B31">
            <v>-75000</v>
          </cell>
          <cell r="C31" t="str">
            <v xml:space="preserve"> 0</v>
          </cell>
          <cell r="D31" t="str">
            <v xml:space="preserve"> 0</v>
          </cell>
          <cell r="F31" t="str">
            <v xml:space="preserve"> 0</v>
          </cell>
          <cell r="H31">
            <v>1967.04</v>
          </cell>
          <cell r="J31">
            <v>83.47</v>
          </cell>
          <cell r="L31">
            <v>240.43</v>
          </cell>
          <cell r="N31">
            <v>-72319.100000000006</v>
          </cell>
          <cell r="P31" t="str">
            <v xml:space="preserve"> 0</v>
          </cell>
          <cell r="R31" t="str">
            <v xml:space="preserve"> 0</v>
          </cell>
          <cell r="T31" t="str">
            <v xml:space="preserve"> 0</v>
          </cell>
          <cell r="V31" t="str">
            <v xml:space="preserve"> 0</v>
          </cell>
          <cell r="X31" t="str">
            <v xml:space="preserve"> 0</v>
          </cell>
          <cell r="Z31">
            <v>-70028.160000000003</v>
          </cell>
        </row>
        <row r="32">
          <cell r="A32" t="str">
            <v>System Improvements</v>
          </cell>
          <cell r="B32" t="str">
            <v xml:space="preserve"> 0</v>
          </cell>
          <cell r="C32" t="str">
            <v xml:space="preserve"> 0</v>
          </cell>
          <cell r="D32" t="str">
            <v xml:space="preserve"> 0</v>
          </cell>
          <cell r="F32" t="str">
            <v xml:space="preserve"> 0</v>
          </cell>
          <cell r="H32" t="str">
            <v xml:space="preserve"> 0</v>
          </cell>
          <cell r="J32" t="str">
            <v xml:space="preserve"> 0</v>
          </cell>
          <cell r="L32" t="str">
            <v xml:space="preserve"> 0</v>
          </cell>
          <cell r="N32" t="str">
            <v xml:space="preserve"> 0</v>
          </cell>
          <cell r="P32" t="str">
            <v xml:space="preserve"> 0</v>
          </cell>
          <cell r="R32" t="str">
            <v xml:space="preserve"> 0</v>
          </cell>
          <cell r="T32" t="str">
            <v xml:space="preserve"> 0</v>
          </cell>
          <cell r="V32" t="str">
            <v xml:space="preserve"> 0</v>
          </cell>
          <cell r="X32" t="str">
            <v xml:space="preserve"> 0</v>
          </cell>
          <cell r="Z32">
            <v>0</v>
          </cell>
        </row>
        <row r="33">
          <cell r="A33" t="str">
            <v>System Integrity</v>
          </cell>
          <cell r="B33">
            <v>585445.21</v>
          </cell>
          <cell r="C33">
            <v>21529.41</v>
          </cell>
          <cell r="D33">
            <v>32518.560000000001</v>
          </cell>
          <cell r="F33">
            <v>27148.32</v>
          </cell>
          <cell r="H33">
            <v>8957.09</v>
          </cell>
          <cell r="J33">
            <v>23893.67</v>
          </cell>
          <cell r="L33">
            <v>38678.639999999999</v>
          </cell>
          <cell r="N33">
            <v>39973.379999999997</v>
          </cell>
          <cell r="P33">
            <v>42608.55</v>
          </cell>
          <cell r="R33">
            <v>51812.74</v>
          </cell>
          <cell r="T33">
            <v>45194.3</v>
          </cell>
          <cell r="V33">
            <v>45165.74</v>
          </cell>
          <cell r="X33">
            <v>43400.68</v>
          </cell>
          <cell r="Y33">
            <v>90000</v>
          </cell>
          <cell r="Z33">
            <v>510881.07999999996</v>
          </cell>
        </row>
        <row r="34">
          <cell r="A34" t="str">
            <v>Vehicles</v>
          </cell>
          <cell r="B34" t="str">
            <v xml:space="preserve"> 0</v>
          </cell>
          <cell r="C34" t="str">
            <v xml:space="preserve"> 0</v>
          </cell>
          <cell r="D34" t="str">
            <v xml:space="preserve"> 0</v>
          </cell>
          <cell r="F34" t="str">
            <v xml:space="preserve"> 0</v>
          </cell>
          <cell r="H34" t="str">
            <v xml:space="preserve"> 0</v>
          </cell>
          <cell r="J34" t="str">
            <v xml:space="preserve"> 0</v>
          </cell>
          <cell r="L34" t="str">
            <v xml:space="preserve"> 0</v>
          </cell>
          <cell r="N34" t="str">
            <v xml:space="preserve"> 0</v>
          </cell>
          <cell r="P34" t="str">
            <v xml:space="preserve"> 0</v>
          </cell>
          <cell r="R34" t="str">
            <v xml:space="preserve"> 0</v>
          </cell>
          <cell r="T34" t="str">
            <v xml:space="preserve"> 0</v>
          </cell>
          <cell r="V34" t="str">
            <v xml:space="preserve"> 0</v>
          </cell>
          <cell r="X34" t="str">
            <v xml:space="preserve"> 0</v>
          </cell>
          <cell r="Z34">
            <v>0</v>
          </cell>
        </row>
        <row r="35">
          <cell r="A35" t="str">
            <v>NonGrowth</v>
          </cell>
          <cell r="B35">
            <v>513611.38</v>
          </cell>
          <cell r="C35">
            <v>35874.449999999997</v>
          </cell>
          <cell r="D35">
            <v>29484.240000000002</v>
          </cell>
          <cell r="E35">
            <v>0</v>
          </cell>
          <cell r="F35">
            <v>14391.16</v>
          </cell>
          <cell r="G35">
            <v>0</v>
          </cell>
          <cell r="H35">
            <v>16480.29</v>
          </cell>
          <cell r="I35">
            <v>0</v>
          </cell>
          <cell r="J35">
            <v>25454.14</v>
          </cell>
          <cell r="K35">
            <v>0</v>
          </cell>
          <cell r="L35">
            <v>35433.75</v>
          </cell>
          <cell r="M35">
            <v>0</v>
          </cell>
          <cell r="N35">
            <v>-29426.66</v>
          </cell>
          <cell r="O35">
            <v>0</v>
          </cell>
          <cell r="P35">
            <v>42608.55</v>
          </cell>
          <cell r="Q35">
            <v>0</v>
          </cell>
          <cell r="R35">
            <v>51812.74</v>
          </cell>
          <cell r="S35">
            <v>0</v>
          </cell>
          <cell r="T35">
            <v>45194.3</v>
          </cell>
          <cell r="U35">
            <v>0</v>
          </cell>
          <cell r="V35">
            <v>45165.74</v>
          </cell>
          <cell r="W35">
            <v>0</v>
          </cell>
          <cell r="X35">
            <v>43400.68</v>
          </cell>
          <cell r="Y35">
            <v>88047</v>
          </cell>
          <cell r="Z35">
            <v>443920.38</v>
          </cell>
        </row>
        <row r="37">
          <cell r="A37" t="str">
            <v>Capital</v>
          </cell>
          <cell r="B37">
            <v>561046.63</v>
          </cell>
          <cell r="C37">
            <v>42609.62</v>
          </cell>
          <cell r="D37">
            <v>30827.88</v>
          </cell>
          <cell r="E37">
            <v>0</v>
          </cell>
          <cell r="F37">
            <v>32375.85</v>
          </cell>
          <cell r="G37">
            <v>0</v>
          </cell>
          <cell r="H37">
            <v>32991.69</v>
          </cell>
          <cell r="I37">
            <v>0</v>
          </cell>
          <cell r="J37">
            <v>43931.77</v>
          </cell>
          <cell r="K37">
            <v>0</v>
          </cell>
          <cell r="L37">
            <v>62622.64</v>
          </cell>
          <cell r="M37">
            <v>0</v>
          </cell>
          <cell r="N37">
            <v>-25424.68</v>
          </cell>
          <cell r="O37">
            <v>0</v>
          </cell>
          <cell r="P37">
            <v>51420.21</v>
          </cell>
          <cell r="Q37">
            <v>0</v>
          </cell>
          <cell r="R37">
            <v>57181.82</v>
          </cell>
          <cell r="S37">
            <v>0</v>
          </cell>
          <cell r="T37">
            <v>49788.36</v>
          </cell>
          <cell r="U37">
            <v>0</v>
          </cell>
          <cell r="V37">
            <v>52030.39</v>
          </cell>
          <cell r="W37">
            <v>0</v>
          </cell>
          <cell r="X37">
            <v>52923.35</v>
          </cell>
          <cell r="Y37">
            <v>68047</v>
          </cell>
          <cell r="Z37">
            <v>551325.9</v>
          </cell>
        </row>
      </sheetData>
      <sheetData sheetId="9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>
            <v>1061284.3899999999</v>
          </cell>
          <cell r="C15">
            <v>97387.16</v>
          </cell>
          <cell r="D15">
            <v>113177.57</v>
          </cell>
          <cell r="F15">
            <v>238391.5</v>
          </cell>
          <cell r="H15">
            <v>81828.66</v>
          </cell>
          <cell r="J15">
            <v>87416.84</v>
          </cell>
          <cell r="L15">
            <v>150373.48000000001</v>
          </cell>
          <cell r="N15">
            <v>66794.070000000007</v>
          </cell>
          <cell r="P15">
            <v>74384.62</v>
          </cell>
          <cell r="R15">
            <v>100330.01</v>
          </cell>
          <cell r="T15">
            <v>77335.22</v>
          </cell>
          <cell r="V15">
            <v>96467.9</v>
          </cell>
          <cell r="X15">
            <v>93300.85</v>
          </cell>
          <cell r="Y15">
            <v>-100000</v>
          </cell>
          <cell r="Z15">
            <v>1177187.8800000001</v>
          </cell>
        </row>
        <row r="17">
          <cell r="A17" t="str">
            <v>Equipment</v>
          </cell>
          <cell r="B17">
            <v>107397.88</v>
          </cell>
          <cell r="C17">
            <v>9485.5499999999993</v>
          </cell>
          <cell r="D17">
            <v>6490.7</v>
          </cell>
          <cell r="F17">
            <v>10975.8</v>
          </cell>
          <cell r="H17">
            <v>5675.87</v>
          </cell>
          <cell r="J17">
            <v>27189.5</v>
          </cell>
          <cell r="L17">
            <v>19995.810000000001</v>
          </cell>
          <cell r="N17">
            <v>4551.8500000000004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Y17">
            <v>30000</v>
          </cell>
          <cell r="Z17">
            <v>114365.08</v>
          </cell>
        </row>
        <row r="19">
          <cell r="A19" t="str">
            <v>3302.PC/MDTReplacement-Acker: CB10.PC / MDT Replacement - Acker</v>
          </cell>
          <cell r="B19" t="str">
            <v xml:space="preserve"> 0</v>
          </cell>
          <cell r="C19" t="str">
            <v xml:space="preserve"> 0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0</v>
          </cell>
        </row>
        <row r="20">
          <cell r="Z20">
            <v>0</v>
          </cell>
        </row>
        <row r="21">
          <cell r="Z21">
            <v>0</v>
          </cell>
        </row>
        <row r="22">
          <cell r="Z22">
            <v>0</v>
          </cell>
        </row>
        <row r="23">
          <cell r="A23" t="str">
            <v>PC/MDT Replacement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</row>
        <row r="24">
          <cell r="A24" t="str">
            <v>Information Technology-Other</v>
          </cell>
          <cell r="B24">
            <v>0</v>
          </cell>
          <cell r="C24">
            <v>0</v>
          </cell>
          <cell r="D24">
            <v>0</v>
          </cell>
          <cell r="F24">
            <v>0</v>
          </cell>
          <cell r="H24">
            <v>0</v>
          </cell>
          <cell r="J24">
            <v>0</v>
          </cell>
          <cell r="L24">
            <v>0</v>
          </cell>
          <cell r="N24">
            <v>0</v>
          </cell>
          <cell r="P24">
            <v>0</v>
          </cell>
          <cell r="R24">
            <v>0</v>
          </cell>
          <cell r="T24">
            <v>0</v>
          </cell>
          <cell r="V24">
            <v>0</v>
          </cell>
          <cell r="X24">
            <v>0</v>
          </cell>
          <cell r="Z24">
            <v>0</v>
          </cell>
        </row>
        <row r="25">
          <cell r="A25" t="str">
            <v>Information Technology</v>
          </cell>
          <cell r="B25" t="str">
            <v xml:space="preserve"> 0</v>
          </cell>
          <cell r="C25" t="str">
            <v xml:space="preserve"> 0</v>
          </cell>
          <cell r="D25" t="str">
            <v xml:space="preserve"> 0</v>
          </cell>
          <cell r="E25">
            <v>0</v>
          </cell>
          <cell r="F25" t="str">
            <v xml:space="preserve"> 0</v>
          </cell>
          <cell r="G25">
            <v>0</v>
          </cell>
          <cell r="H25" t="str">
            <v xml:space="preserve"> 0</v>
          </cell>
          <cell r="I25">
            <v>0</v>
          </cell>
          <cell r="J25" t="str">
            <v xml:space="preserve"> 0</v>
          </cell>
          <cell r="K25">
            <v>0</v>
          </cell>
          <cell r="L25" t="str">
            <v xml:space="preserve"> 0</v>
          </cell>
          <cell r="M25">
            <v>0</v>
          </cell>
          <cell r="N25" t="str">
            <v xml:space="preserve"> 0</v>
          </cell>
          <cell r="O25">
            <v>0</v>
          </cell>
          <cell r="P25" t="str">
            <v xml:space="preserve"> 0</v>
          </cell>
          <cell r="Q25">
            <v>0</v>
          </cell>
          <cell r="R25" t="str">
            <v xml:space="preserve"> 0</v>
          </cell>
          <cell r="S25">
            <v>0</v>
          </cell>
          <cell r="T25" t="str">
            <v xml:space="preserve"> 0</v>
          </cell>
          <cell r="U25">
            <v>0</v>
          </cell>
          <cell r="V25" t="str">
            <v xml:space="preserve"> 0</v>
          </cell>
          <cell r="W25">
            <v>0</v>
          </cell>
          <cell r="X25" t="str">
            <v xml:space="preserve"> 0</v>
          </cell>
          <cell r="Y25">
            <v>0</v>
          </cell>
          <cell r="Z25">
            <v>0</v>
          </cell>
        </row>
        <row r="27">
          <cell r="A27" t="str">
            <v>Misc</v>
          </cell>
          <cell r="B27" t="str">
            <v xml:space="preserve"> 0</v>
          </cell>
          <cell r="C27">
            <v>40980.17</v>
          </cell>
          <cell r="D27">
            <v>-6150.28</v>
          </cell>
          <cell r="F27">
            <v>-49945.67</v>
          </cell>
          <cell r="H27">
            <v>31101.5</v>
          </cell>
          <cell r="J27">
            <v>-9421.4599999999991</v>
          </cell>
          <cell r="L27">
            <v>16933.25</v>
          </cell>
          <cell r="N27">
            <v>-1448.55</v>
          </cell>
          <cell r="P27" t="str">
            <v xml:space="preserve"> 0</v>
          </cell>
          <cell r="R27" t="str">
            <v xml:space="preserve"> 0</v>
          </cell>
          <cell r="T27" t="str">
            <v xml:space="preserve"> 0</v>
          </cell>
          <cell r="V27" t="str">
            <v xml:space="preserve"> 0</v>
          </cell>
          <cell r="X27" t="str">
            <v xml:space="preserve"> 0</v>
          </cell>
          <cell r="Y27">
            <v>-22049</v>
          </cell>
          <cell r="Z27">
            <v>-3.9999999997235136E-2</v>
          </cell>
        </row>
        <row r="28">
          <cell r="A28" t="str">
            <v>Overhead</v>
          </cell>
          <cell r="B28" t="str">
            <v xml:space="preserve"> 0</v>
          </cell>
          <cell r="C28">
            <v>56307.89</v>
          </cell>
          <cell r="D28">
            <v>39393.32</v>
          </cell>
          <cell r="F28">
            <v>-95701.209999999934</v>
          </cell>
          <cell r="H28">
            <v>76657.600000000006</v>
          </cell>
          <cell r="J28">
            <v>49100.36</v>
          </cell>
          <cell r="L28">
            <v>-125757.96</v>
          </cell>
          <cell r="N28">
            <v>17895.21</v>
          </cell>
          <cell r="P28" t="str">
            <v xml:space="preserve"> 0</v>
          </cell>
          <cell r="R28" t="str">
            <v xml:space="preserve"> 0</v>
          </cell>
          <cell r="T28" t="str">
            <v xml:space="preserve"> 0</v>
          </cell>
          <cell r="V28" t="str">
            <v xml:space="preserve"> 0</v>
          </cell>
          <cell r="X28" t="str">
            <v xml:space="preserve"> 0</v>
          </cell>
          <cell r="Y28">
            <v>-17895</v>
          </cell>
          <cell r="Z28">
            <v>0.21000000005733455</v>
          </cell>
        </row>
        <row r="29">
          <cell r="A29" t="str">
            <v>Pipeline Integrity Management</v>
          </cell>
          <cell r="B29" t="str">
            <v xml:space="preserve"> 0</v>
          </cell>
          <cell r="C29" t="str">
            <v xml:space="preserve"> 0</v>
          </cell>
          <cell r="D29" t="str">
            <v xml:space="preserve"> 0</v>
          </cell>
          <cell r="F29" t="str">
            <v xml:space="preserve"> 0</v>
          </cell>
          <cell r="H29" t="str">
            <v xml:space="preserve"> 0</v>
          </cell>
          <cell r="J29" t="str">
            <v xml:space="preserve"> 0</v>
          </cell>
          <cell r="L29" t="str">
            <v xml:space="preserve"> 0</v>
          </cell>
          <cell r="N29" t="str">
            <v xml:space="preserve"> 0</v>
          </cell>
          <cell r="P29" t="str">
            <v xml:space="preserve"> 0</v>
          </cell>
          <cell r="R29" t="str">
            <v xml:space="preserve"> 0</v>
          </cell>
          <cell r="T29" t="str">
            <v xml:space="preserve"> 0</v>
          </cell>
          <cell r="V29" t="str">
            <v xml:space="preserve"> 0</v>
          </cell>
          <cell r="X29" t="str">
            <v xml:space="preserve"> 0</v>
          </cell>
          <cell r="Z29">
            <v>0</v>
          </cell>
        </row>
        <row r="30">
          <cell r="A30" t="str">
            <v>Public Improvements</v>
          </cell>
          <cell r="B30">
            <v>311690.18</v>
          </cell>
          <cell r="C30">
            <v>23876.33</v>
          </cell>
          <cell r="D30">
            <v>12462.36</v>
          </cell>
          <cell r="F30">
            <v>18243.64</v>
          </cell>
          <cell r="H30">
            <v>9187.1200000000008</v>
          </cell>
          <cell r="J30">
            <v>35615.230000000003</v>
          </cell>
          <cell r="L30">
            <v>28289.05</v>
          </cell>
          <cell r="N30">
            <v>74881.100000000006</v>
          </cell>
          <cell r="P30">
            <v>-2994.31</v>
          </cell>
          <cell r="R30">
            <v>-635.27</v>
          </cell>
          <cell r="T30">
            <v>66177.179999999993</v>
          </cell>
          <cell r="V30">
            <v>74873.259999999995</v>
          </cell>
          <cell r="X30">
            <v>85230.47</v>
          </cell>
          <cell r="Z30">
            <v>425206.16000000003</v>
          </cell>
        </row>
        <row r="31">
          <cell r="A31" t="str">
            <v>Structures</v>
          </cell>
          <cell r="B31">
            <v>120000</v>
          </cell>
          <cell r="C31" t="str">
            <v xml:space="preserve"> 0</v>
          </cell>
          <cell r="D31" t="str">
            <v xml:space="preserve"> 0</v>
          </cell>
          <cell r="F31" t="str">
            <v xml:space="preserve"> 0</v>
          </cell>
          <cell r="H31">
            <v>3450.7</v>
          </cell>
          <cell r="J31">
            <v>8920.9599999999991</v>
          </cell>
          <cell r="L31">
            <v>-18182.48</v>
          </cell>
          <cell r="N31">
            <v>35611.769999999997</v>
          </cell>
          <cell r="P31" t="str">
            <v xml:space="preserve"> 0</v>
          </cell>
          <cell r="R31" t="str">
            <v xml:space="preserve"> 0</v>
          </cell>
          <cell r="T31" t="str">
            <v xml:space="preserve"> 0</v>
          </cell>
          <cell r="V31" t="str">
            <v xml:space="preserve"> 0</v>
          </cell>
          <cell r="X31" t="str">
            <v xml:space="preserve"> 0</v>
          </cell>
          <cell r="Z31">
            <v>29800.949999999997</v>
          </cell>
        </row>
        <row r="32">
          <cell r="A32" t="str">
            <v>System Improvements</v>
          </cell>
          <cell r="B32">
            <v>456736.06</v>
          </cell>
          <cell r="C32">
            <v>17034.740000000002</v>
          </cell>
          <cell r="D32">
            <v>26301.13</v>
          </cell>
          <cell r="F32">
            <v>39537.019999999997</v>
          </cell>
          <cell r="H32">
            <v>14244.43</v>
          </cell>
          <cell r="J32">
            <v>5747.01</v>
          </cell>
          <cell r="L32">
            <v>28522.34</v>
          </cell>
          <cell r="N32">
            <v>15671.71</v>
          </cell>
          <cell r="P32">
            <v>34144.21</v>
          </cell>
          <cell r="R32">
            <v>22144.04</v>
          </cell>
          <cell r="T32">
            <v>13115.02</v>
          </cell>
          <cell r="V32">
            <v>10851.44</v>
          </cell>
          <cell r="X32">
            <v>9778.51</v>
          </cell>
          <cell r="Y32">
            <v>50000</v>
          </cell>
          <cell r="Z32">
            <v>287091.59999999998</v>
          </cell>
        </row>
        <row r="33">
          <cell r="A33" t="str">
            <v>System Integrity</v>
          </cell>
          <cell r="B33">
            <v>4136881.71</v>
          </cell>
          <cell r="C33">
            <v>206429.56</v>
          </cell>
          <cell r="D33">
            <v>213843.07</v>
          </cell>
          <cell r="F33">
            <v>310465.90999999997</v>
          </cell>
          <cell r="H33">
            <v>160085.97</v>
          </cell>
          <cell r="J33">
            <v>188637.22</v>
          </cell>
          <cell r="L33">
            <v>360548.43</v>
          </cell>
          <cell r="N33">
            <v>289955.40999999997</v>
          </cell>
          <cell r="P33">
            <v>457360.05</v>
          </cell>
          <cell r="R33">
            <v>445468.68</v>
          </cell>
          <cell r="T33">
            <v>484380.12</v>
          </cell>
          <cell r="V33">
            <v>352311.7</v>
          </cell>
          <cell r="X33">
            <v>271988.17</v>
          </cell>
          <cell r="Y33">
            <v>250000</v>
          </cell>
          <cell r="Z33">
            <v>3991474.29</v>
          </cell>
        </row>
        <row r="34">
          <cell r="A34" t="str">
            <v>Vehicles</v>
          </cell>
          <cell r="B34" t="str">
            <v xml:space="preserve"> 0</v>
          </cell>
          <cell r="C34" t="str">
            <v xml:space="preserve"> 0</v>
          </cell>
          <cell r="D34" t="str">
            <v xml:space="preserve"> 0</v>
          </cell>
          <cell r="F34">
            <v>0</v>
          </cell>
          <cell r="H34" t="str">
            <v xml:space="preserve"> 0</v>
          </cell>
          <cell r="J34" t="str">
            <v xml:space="preserve"> 0</v>
          </cell>
          <cell r="L34" t="str">
            <v xml:space="preserve"> 0</v>
          </cell>
          <cell r="N34" t="str">
            <v xml:space="preserve"> 0</v>
          </cell>
          <cell r="P34" t="str">
            <v xml:space="preserve"> 0</v>
          </cell>
          <cell r="R34" t="str">
            <v xml:space="preserve"> 0</v>
          </cell>
          <cell r="T34" t="str">
            <v xml:space="preserve"> 0</v>
          </cell>
          <cell r="V34" t="str">
            <v xml:space="preserve"> 0</v>
          </cell>
          <cell r="X34" t="str">
            <v xml:space="preserve"> 0</v>
          </cell>
          <cell r="Z34">
            <v>0</v>
          </cell>
        </row>
        <row r="35">
          <cell r="A35" t="str">
            <v>NonGrowth</v>
          </cell>
          <cell r="B35">
            <v>5132705.83</v>
          </cell>
          <cell r="C35">
            <v>354114.24</v>
          </cell>
          <cell r="D35">
            <v>292340.3</v>
          </cell>
          <cell r="E35">
            <v>0</v>
          </cell>
          <cell r="F35">
            <v>233575.49</v>
          </cell>
          <cell r="G35">
            <v>0</v>
          </cell>
          <cell r="H35">
            <v>300403.19</v>
          </cell>
          <cell r="I35">
            <v>0</v>
          </cell>
          <cell r="J35">
            <v>305788.82</v>
          </cell>
          <cell r="K35">
            <v>0</v>
          </cell>
          <cell r="L35">
            <v>310348.44</v>
          </cell>
          <cell r="M35">
            <v>0</v>
          </cell>
          <cell r="N35">
            <v>437118.5</v>
          </cell>
          <cell r="O35">
            <v>0</v>
          </cell>
          <cell r="P35">
            <v>488509.95</v>
          </cell>
          <cell r="Q35">
            <v>0</v>
          </cell>
          <cell r="R35">
            <v>466977.45</v>
          </cell>
          <cell r="S35">
            <v>0</v>
          </cell>
          <cell r="T35">
            <v>563672.31999999995</v>
          </cell>
          <cell r="U35">
            <v>0</v>
          </cell>
          <cell r="V35">
            <v>438036.4</v>
          </cell>
          <cell r="W35">
            <v>0</v>
          </cell>
          <cell r="X35">
            <v>366997.15</v>
          </cell>
          <cell r="Y35">
            <v>290056</v>
          </cell>
          <cell r="Z35">
            <v>4847938.25</v>
          </cell>
        </row>
        <row r="37">
          <cell r="A37" t="str">
            <v>Capital</v>
          </cell>
          <cell r="B37">
            <v>6193990.2200000007</v>
          </cell>
          <cell r="C37">
            <v>451501.4</v>
          </cell>
          <cell r="D37">
            <v>405517.87</v>
          </cell>
          <cell r="E37">
            <v>0</v>
          </cell>
          <cell r="F37">
            <v>471966.99</v>
          </cell>
          <cell r="G37">
            <v>0</v>
          </cell>
          <cell r="H37">
            <v>382231.85</v>
          </cell>
          <cell r="I37">
            <v>0</v>
          </cell>
          <cell r="J37">
            <v>393205.66</v>
          </cell>
          <cell r="K37">
            <v>0</v>
          </cell>
          <cell r="L37">
            <v>460721.91999999998</v>
          </cell>
          <cell r="M37">
            <v>0</v>
          </cell>
          <cell r="N37">
            <v>503912.57</v>
          </cell>
          <cell r="O37">
            <v>0</v>
          </cell>
          <cell r="P37">
            <v>562894.56999999995</v>
          </cell>
          <cell r="Q37">
            <v>0</v>
          </cell>
          <cell r="R37">
            <v>567307.46</v>
          </cell>
          <cell r="S37">
            <v>0</v>
          </cell>
          <cell r="T37">
            <v>641007.54</v>
          </cell>
          <cell r="U37">
            <v>0</v>
          </cell>
          <cell r="V37">
            <v>534504.30000000005</v>
          </cell>
          <cell r="W37">
            <v>0</v>
          </cell>
          <cell r="X37">
            <v>460298</v>
          </cell>
          <cell r="Y37">
            <v>190056</v>
          </cell>
          <cell r="Z37">
            <v>6025126.1299999999</v>
          </cell>
        </row>
      </sheetData>
      <sheetData sheetId="10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 t="str">
            <v xml:space="preserve"> 0</v>
          </cell>
          <cell r="C15" t="str">
            <v xml:space="preserve"> 0</v>
          </cell>
          <cell r="D15" t="str">
            <v xml:space="preserve"> 0</v>
          </cell>
          <cell r="F15" t="str">
            <v xml:space="preserve"> 0</v>
          </cell>
          <cell r="H15" t="str">
            <v xml:space="preserve"> 0</v>
          </cell>
          <cell r="J15" t="str">
            <v xml:space="preserve"> 0</v>
          </cell>
          <cell r="L15" t="str">
            <v xml:space="preserve"> 0</v>
          </cell>
          <cell r="N15" t="str">
            <v xml:space="preserve"> 0</v>
          </cell>
          <cell r="P15" t="str">
            <v xml:space="preserve"> 0</v>
          </cell>
          <cell r="R15" t="str">
            <v xml:space="preserve"> 0</v>
          </cell>
          <cell r="T15" t="str">
            <v xml:space="preserve"> 0</v>
          </cell>
          <cell r="V15" t="str">
            <v xml:space="preserve"> 0</v>
          </cell>
          <cell r="X15" t="str">
            <v xml:space="preserve"> 0</v>
          </cell>
          <cell r="Z15">
            <v>0</v>
          </cell>
        </row>
        <row r="17">
          <cell r="A17" t="str">
            <v>Equipment</v>
          </cell>
          <cell r="B17">
            <v>71253.399999999994</v>
          </cell>
          <cell r="C17" t="str">
            <v xml:space="preserve"> 0</v>
          </cell>
          <cell r="D17" t="str">
            <v xml:space="preserve"> 0</v>
          </cell>
          <cell r="F17" t="str">
            <v xml:space="preserve"> 0</v>
          </cell>
          <cell r="H17" t="str">
            <v xml:space="preserve"> 0</v>
          </cell>
          <cell r="J17" t="str">
            <v xml:space="preserve"> 0</v>
          </cell>
          <cell r="L17">
            <v>10000.540000000001</v>
          </cell>
          <cell r="N17">
            <v>361.24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Y17">
            <v>60000</v>
          </cell>
          <cell r="Z17">
            <v>70361.78</v>
          </cell>
        </row>
        <row r="19">
          <cell r="A19" t="str">
            <v>3302.Data Center Move: CB10.Data Center Move</v>
          </cell>
          <cell r="B19">
            <v>657101.77</v>
          </cell>
          <cell r="C19" t="str">
            <v xml:space="preserve"> 0</v>
          </cell>
          <cell r="D19" t="str">
            <v xml:space="preserve"> 0</v>
          </cell>
          <cell r="F19">
            <v>267684.03000000003</v>
          </cell>
          <cell r="H19" t="str">
            <v xml:space="preserve"> 0</v>
          </cell>
          <cell r="J19">
            <v>5100.9399999999996</v>
          </cell>
          <cell r="L19">
            <v>-6378.39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266406.58</v>
          </cell>
        </row>
        <row r="20">
          <cell r="Z20">
            <v>0</v>
          </cell>
        </row>
        <row r="21">
          <cell r="A21" t="str">
            <v>Data Center</v>
          </cell>
          <cell r="B21">
            <v>657101.77</v>
          </cell>
          <cell r="C21">
            <v>0</v>
          </cell>
          <cell r="D21">
            <v>0</v>
          </cell>
          <cell r="E21">
            <v>0</v>
          </cell>
          <cell r="F21">
            <v>267684.03000000003</v>
          </cell>
          <cell r="G21">
            <v>0</v>
          </cell>
          <cell r="H21">
            <v>0</v>
          </cell>
          <cell r="I21">
            <v>0</v>
          </cell>
          <cell r="J21">
            <v>5100.9399999999996</v>
          </cell>
          <cell r="K21">
            <v>0</v>
          </cell>
          <cell r="L21">
            <v>-6378.39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266406.58</v>
          </cell>
        </row>
        <row r="22">
          <cell r="A22" t="str">
            <v>3302.PC/MDTReplacement-Acker: CB10.PC / MDT Replacement - Acker</v>
          </cell>
          <cell r="B22">
            <v>648726.21</v>
          </cell>
          <cell r="C22" t="str">
            <v xml:space="preserve"> 0</v>
          </cell>
          <cell r="D22" t="str">
            <v xml:space="preserve"> 0</v>
          </cell>
          <cell r="F22" t="str">
            <v xml:space="preserve"> 0</v>
          </cell>
          <cell r="H22" t="str">
            <v xml:space="preserve"> 0</v>
          </cell>
          <cell r="J22">
            <v>99662.75</v>
          </cell>
          <cell r="L22">
            <v>38239.49</v>
          </cell>
          <cell r="N22">
            <v>7540.22</v>
          </cell>
          <cell r="P22">
            <v>51784.4</v>
          </cell>
          <cell r="R22">
            <v>50473.47</v>
          </cell>
          <cell r="T22">
            <v>52152.38</v>
          </cell>
          <cell r="V22">
            <v>55099.75</v>
          </cell>
          <cell r="X22">
            <v>56501.82</v>
          </cell>
          <cell r="Y22">
            <v>237272</v>
          </cell>
          <cell r="Z22">
            <v>648726.28</v>
          </cell>
        </row>
        <row r="23">
          <cell r="A23" t="str">
            <v>050.3302.FY09 PC REPLACEMENTS</v>
          </cell>
          <cell r="B23" t="str">
            <v xml:space="preserve"> 0</v>
          </cell>
          <cell r="C23">
            <v>10165.459999999999</v>
          </cell>
          <cell r="D23" t="str">
            <v xml:space="preserve"> 0</v>
          </cell>
          <cell r="F23">
            <v>132.15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Y23">
            <v>-10298</v>
          </cell>
          <cell r="Z23">
            <v>-0.39000000000123691</v>
          </cell>
        </row>
        <row r="24">
          <cell r="Z24">
            <v>0</v>
          </cell>
        </row>
        <row r="25">
          <cell r="Z25">
            <v>0</v>
          </cell>
        </row>
        <row r="26">
          <cell r="Z26">
            <v>0</v>
          </cell>
        </row>
        <row r="27">
          <cell r="Z27">
            <v>0</v>
          </cell>
        </row>
        <row r="28">
          <cell r="A28" t="str">
            <v>PC/MDT Replacement</v>
          </cell>
          <cell r="B28">
            <v>648726.21</v>
          </cell>
          <cell r="C28">
            <v>10165.459999999999</v>
          </cell>
          <cell r="D28">
            <v>0</v>
          </cell>
          <cell r="E28">
            <v>0</v>
          </cell>
          <cell r="F28">
            <v>132.15</v>
          </cell>
          <cell r="G28">
            <v>0</v>
          </cell>
          <cell r="H28">
            <v>0</v>
          </cell>
          <cell r="I28">
            <v>0</v>
          </cell>
          <cell r="J28">
            <v>99662.75</v>
          </cell>
          <cell r="K28">
            <v>0</v>
          </cell>
          <cell r="L28">
            <v>38239.49</v>
          </cell>
          <cell r="M28">
            <v>0</v>
          </cell>
          <cell r="N28">
            <v>7540.22</v>
          </cell>
          <cell r="O28">
            <v>0</v>
          </cell>
          <cell r="P28">
            <v>51784.4</v>
          </cell>
          <cell r="Q28">
            <v>0</v>
          </cell>
          <cell r="R28">
            <v>50473.47</v>
          </cell>
          <cell r="S28">
            <v>0</v>
          </cell>
          <cell r="T28">
            <v>52152.38</v>
          </cell>
          <cell r="U28">
            <v>0</v>
          </cell>
          <cell r="V28">
            <v>55099.75</v>
          </cell>
          <cell r="W28">
            <v>0</v>
          </cell>
          <cell r="X28">
            <v>56501.82</v>
          </cell>
          <cell r="Y28">
            <v>226974</v>
          </cell>
          <cell r="Z28">
            <v>648725.89</v>
          </cell>
        </row>
        <row r="29">
          <cell r="A29" t="str">
            <v>Information Technology-Other</v>
          </cell>
          <cell r="B29">
            <v>0</v>
          </cell>
          <cell r="C29">
            <v>10165.459999999999</v>
          </cell>
          <cell r="D29">
            <v>0</v>
          </cell>
          <cell r="F29">
            <v>132.14999999996508</v>
          </cell>
          <cell r="H29">
            <v>0</v>
          </cell>
          <cell r="J29">
            <v>99662.75</v>
          </cell>
          <cell r="L29">
            <v>38239.49</v>
          </cell>
          <cell r="N29">
            <v>7540.22</v>
          </cell>
          <cell r="P29">
            <v>51784.4</v>
          </cell>
          <cell r="R29">
            <v>50473.47</v>
          </cell>
          <cell r="T29">
            <v>52152.38</v>
          </cell>
          <cell r="V29">
            <v>55099.75</v>
          </cell>
          <cell r="X29">
            <v>56501.82</v>
          </cell>
          <cell r="Z29">
            <v>421751.88999999996</v>
          </cell>
        </row>
        <row r="30">
          <cell r="A30" t="str">
            <v>Information Technology</v>
          </cell>
          <cell r="B30">
            <v>1305827.98</v>
          </cell>
          <cell r="C30">
            <v>10165.459999999999</v>
          </cell>
          <cell r="D30" t="str">
            <v xml:space="preserve"> 0</v>
          </cell>
          <cell r="E30">
            <v>0</v>
          </cell>
          <cell r="F30">
            <v>267816.18</v>
          </cell>
          <cell r="G30">
            <v>0</v>
          </cell>
          <cell r="H30" t="str">
            <v xml:space="preserve"> 0</v>
          </cell>
          <cell r="I30">
            <v>0</v>
          </cell>
          <cell r="J30">
            <v>104763.69</v>
          </cell>
          <cell r="K30">
            <v>0</v>
          </cell>
          <cell r="L30">
            <v>31861.1</v>
          </cell>
          <cell r="M30">
            <v>0</v>
          </cell>
          <cell r="N30">
            <v>7540.22</v>
          </cell>
          <cell r="O30">
            <v>0</v>
          </cell>
          <cell r="P30">
            <v>51784.4</v>
          </cell>
          <cell r="Q30">
            <v>0</v>
          </cell>
          <cell r="R30">
            <v>50473.47</v>
          </cell>
          <cell r="S30">
            <v>0</v>
          </cell>
          <cell r="T30">
            <v>52152.38</v>
          </cell>
          <cell r="U30">
            <v>0</v>
          </cell>
          <cell r="V30">
            <v>55099.75</v>
          </cell>
          <cell r="W30">
            <v>0</v>
          </cell>
          <cell r="X30">
            <v>56501.82</v>
          </cell>
          <cell r="Y30">
            <v>226974</v>
          </cell>
          <cell r="Z30">
            <v>915132.47</v>
          </cell>
        </row>
        <row r="32">
          <cell r="A32" t="str">
            <v>Misc</v>
          </cell>
          <cell r="B32" t="str">
            <v xml:space="preserve"> 0</v>
          </cell>
          <cell r="C32">
            <v>-165090.07999999999</v>
          </cell>
          <cell r="D32">
            <v>144627.66</v>
          </cell>
          <cell r="F32">
            <v>-266999.94</v>
          </cell>
          <cell r="H32">
            <v>290975.45</v>
          </cell>
          <cell r="J32">
            <v>265327.49</v>
          </cell>
          <cell r="L32">
            <v>-156465.57</v>
          </cell>
          <cell r="N32">
            <v>-97763.63</v>
          </cell>
          <cell r="P32" t="str">
            <v xml:space="preserve"> 0</v>
          </cell>
          <cell r="R32" t="str">
            <v xml:space="preserve"> 0</v>
          </cell>
          <cell r="T32" t="str">
            <v xml:space="preserve"> 0</v>
          </cell>
          <cell r="V32" t="str">
            <v xml:space="preserve"> 0</v>
          </cell>
          <cell r="X32" t="str">
            <v xml:space="preserve"> 0</v>
          </cell>
          <cell r="Y32">
            <v>-14611</v>
          </cell>
          <cell r="Z32">
            <v>0.38000000000465661</v>
          </cell>
        </row>
        <row r="33">
          <cell r="A33" t="str">
            <v>Overhead</v>
          </cell>
          <cell r="B33" t="str">
            <v xml:space="preserve"> 0</v>
          </cell>
          <cell r="C33">
            <v>336480.74</v>
          </cell>
          <cell r="D33">
            <v>-163689.49</v>
          </cell>
          <cell r="F33">
            <v>-172791.25</v>
          </cell>
          <cell r="H33">
            <v>276660.15000000002</v>
          </cell>
          <cell r="J33">
            <v>9584.6200000000536</v>
          </cell>
          <cell r="L33">
            <v>-286244.77</v>
          </cell>
          <cell r="N33">
            <v>247318.2</v>
          </cell>
          <cell r="P33" t="str">
            <v xml:space="preserve"> 0</v>
          </cell>
          <cell r="R33" t="str">
            <v xml:space="preserve"> 0</v>
          </cell>
          <cell r="T33" t="str">
            <v xml:space="preserve"> 0</v>
          </cell>
          <cell r="V33" t="str">
            <v xml:space="preserve"> 0</v>
          </cell>
          <cell r="X33" t="str">
            <v xml:space="preserve"> 0</v>
          </cell>
          <cell r="Y33">
            <v>-247318</v>
          </cell>
          <cell r="Z33">
            <v>0.20000000006984919</v>
          </cell>
        </row>
        <row r="34">
          <cell r="A34" t="str">
            <v>Pipeline Integrity Management</v>
          </cell>
          <cell r="B34" t="str">
            <v xml:space="preserve"> 0</v>
          </cell>
          <cell r="C34" t="str">
            <v xml:space="preserve"> 0</v>
          </cell>
          <cell r="D34" t="str">
            <v xml:space="preserve"> 0</v>
          </cell>
          <cell r="F34" t="str">
            <v xml:space="preserve"> 0</v>
          </cell>
          <cell r="H34" t="str">
            <v xml:space="preserve"> 0</v>
          </cell>
          <cell r="J34" t="str">
            <v xml:space="preserve"> 0</v>
          </cell>
          <cell r="L34" t="str">
            <v xml:space="preserve"> 0</v>
          </cell>
          <cell r="N34" t="str">
            <v xml:space="preserve"> 0</v>
          </cell>
          <cell r="P34" t="str">
            <v xml:space="preserve"> 0</v>
          </cell>
          <cell r="R34" t="str">
            <v xml:space="preserve"> 0</v>
          </cell>
          <cell r="T34" t="str">
            <v xml:space="preserve"> 0</v>
          </cell>
          <cell r="V34" t="str">
            <v xml:space="preserve"> 0</v>
          </cell>
          <cell r="X34" t="str">
            <v xml:space="preserve"> 0</v>
          </cell>
          <cell r="Z34">
            <v>0</v>
          </cell>
        </row>
        <row r="35">
          <cell r="A35" t="str">
            <v>Public Improvements</v>
          </cell>
          <cell r="B35">
            <v>105076.71</v>
          </cell>
          <cell r="C35" t="str">
            <v xml:space="preserve"> 0</v>
          </cell>
          <cell r="D35" t="str">
            <v xml:space="preserve"> 0</v>
          </cell>
          <cell r="F35" t="str">
            <v xml:space="preserve"> 0</v>
          </cell>
          <cell r="H35" t="str">
            <v xml:space="preserve"> 0</v>
          </cell>
          <cell r="J35" t="str">
            <v xml:space="preserve"> 0</v>
          </cell>
          <cell r="L35" t="str">
            <v xml:space="preserve"> 0</v>
          </cell>
          <cell r="N35" t="str">
            <v xml:space="preserve"> 0</v>
          </cell>
          <cell r="P35" t="str">
            <v xml:space="preserve"> 0</v>
          </cell>
          <cell r="R35" t="str">
            <v xml:space="preserve"> 0</v>
          </cell>
          <cell r="T35" t="str">
            <v xml:space="preserve"> 0</v>
          </cell>
          <cell r="V35" t="str">
            <v xml:space="preserve"> 0</v>
          </cell>
          <cell r="X35" t="str">
            <v xml:space="preserve"> 0</v>
          </cell>
          <cell r="Y35">
            <v>105077</v>
          </cell>
          <cell r="Z35">
            <v>105077</v>
          </cell>
        </row>
        <row r="37">
          <cell r="A37" t="str">
            <v>3305.Franklin Land Purchase: CB10.Franklin Land Purchase approved by Management</v>
          </cell>
          <cell r="B37">
            <v>1700000</v>
          </cell>
          <cell r="C37" t="str">
            <v xml:space="preserve"> 0</v>
          </cell>
          <cell r="D37" t="str">
            <v xml:space="preserve"> 0</v>
          </cell>
          <cell r="F37" t="str">
            <v xml:space="preserve"> 0</v>
          </cell>
          <cell r="H37" t="str">
            <v xml:space="preserve"> 0</v>
          </cell>
          <cell r="J37" t="str">
            <v xml:space="preserve"> 0</v>
          </cell>
          <cell r="L37" t="str">
            <v xml:space="preserve"> 0</v>
          </cell>
          <cell r="N37" t="str">
            <v xml:space="preserve"> 0</v>
          </cell>
          <cell r="P37" t="str">
            <v xml:space="preserve"> 0</v>
          </cell>
          <cell r="R37" t="str">
            <v xml:space="preserve"> 0</v>
          </cell>
          <cell r="T37" t="str">
            <v xml:space="preserve"> 0</v>
          </cell>
          <cell r="V37" t="str">
            <v xml:space="preserve"> 0</v>
          </cell>
          <cell r="X37">
            <v>1700000</v>
          </cell>
          <cell r="Z37">
            <v>1700000</v>
          </cell>
        </row>
        <row r="38">
          <cell r="Z38">
            <v>0</v>
          </cell>
        </row>
        <row r="39">
          <cell r="Z39">
            <v>0</v>
          </cell>
        </row>
        <row r="40">
          <cell r="Z40">
            <v>0</v>
          </cell>
        </row>
        <row r="41">
          <cell r="A41" t="str">
            <v>Franklin Land Purchase</v>
          </cell>
          <cell r="B41">
            <v>1700000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1700000</v>
          </cell>
          <cell r="Y41">
            <v>0</v>
          </cell>
          <cell r="Z41">
            <v>1700000</v>
          </cell>
        </row>
        <row r="42">
          <cell r="A42" t="str">
            <v>Structures - Other</v>
          </cell>
          <cell r="B42">
            <v>0</v>
          </cell>
          <cell r="C42">
            <v>0</v>
          </cell>
          <cell r="D42">
            <v>0</v>
          </cell>
          <cell r="F42">
            <v>0</v>
          </cell>
          <cell r="H42">
            <v>0</v>
          </cell>
          <cell r="J42">
            <v>0</v>
          </cell>
          <cell r="L42">
            <v>0</v>
          </cell>
          <cell r="N42">
            <v>0</v>
          </cell>
          <cell r="P42">
            <v>0</v>
          </cell>
          <cell r="R42">
            <v>0</v>
          </cell>
          <cell r="T42">
            <v>0</v>
          </cell>
          <cell r="V42">
            <v>0</v>
          </cell>
          <cell r="X42">
            <v>0</v>
          </cell>
          <cell r="Z42">
            <v>0</v>
          </cell>
        </row>
        <row r="43">
          <cell r="A43" t="str">
            <v>Structures</v>
          </cell>
          <cell r="B43">
            <v>1700000</v>
          </cell>
          <cell r="C43" t="str">
            <v xml:space="preserve"> 0</v>
          </cell>
          <cell r="D43" t="str">
            <v xml:space="preserve"> 0</v>
          </cell>
          <cell r="E43">
            <v>0</v>
          </cell>
          <cell r="F43" t="str">
            <v xml:space="preserve"> 0</v>
          </cell>
          <cell r="G43">
            <v>0</v>
          </cell>
          <cell r="H43" t="str">
            <v xml:space="preserve"> 0</v>
          </cell>
          <cell r="I43">
            <v>0</v>
          </cell>
          <cell r="J43" t="str">
            <v xml:space="preserve"> 0</v>
          </cell>
          <cell r="K43">
            <v>0</v>
          </cell>
          <cell r="L43" t="str">
            <v xml:space="preserve"> 0</v>
          </cell>
          <cell r="M43">
            <v>0</v>
          </cell>
          <cell r="N43" t="str">
            <v xml:space="preserve"> 0</v>
          </cell>
          <cell r="O43">
            <v>0</v>
          </cell>
          <cell r="P43" t="str">
            <v xml:space="preserve"> 0</v>
          </cell>
          <cell r="Q43">
            <v>0</v>
          </cell>
          <cell r="R43" t="str">
            <v xml:space="preserve"> 0</v>
          </cell>
          <cell r="S43">
            <v>0</v>
          </cell>
          <cell r="T43" t="str">
            <v xml:space="preserve"> 0</v>
          </cell>
          <cell r="U43">
            <v>0</v>
          </cell>
          <cell r="V43" t="str">
            <v xml:space="preserve"> 0</v>
          </cell>
          <cell r="W43">
            <v>0</v>
          </cell>
          <cell r="X43">
            <v>1700000</v>
          </cell>
          <cell r="Y43">
            <v>0</v>
          </cell>
          <cell r="Z43">
            <v>1700000</v>
          </cell>
        </row>
        <row r="45">
          <cell r="A45" t="str">
            <v>System Improvements</v>
          </cell>
          <cell r="B45" t="str">
            <v xml:space="preserve"> 0</v>
          </cell>
          <cell r="C45" t="str">
            <v xml:space="preserve"> 0</v>
          </cell>
          <cell r="D45" t="str">
            <v xml:space="preserve"> 0</v>
          </cell>
          <cell r="F45" t="str">
            <v xml:space="preserve"> 0</v>
          </cell>
          <cell r="H45" t="str">
            <v xml:space="preserve"> 0</v>
          </cell>
          <cell r="J45" t="str">
            <v xml:space="preserve"> 0</v>
          </cell>
          <cell r="L45" t="str">
            <v xml:space="preserve"> 0</v>
          </cell>
          <cell r="N45" t="str">
            <v xml:space="preserve"> 0</v>
          </cell>
          <cell r="P45" t="str">
            <v xml:space="preserve"> 0</v>
          </cell>
          <cell r="R45" t="str">
            <v xml:space="preserve"> 0</v>
          </cell>
          <cell r="T45" t="str">
            <v xml:space="preserve"> 0</v>
          </cell>
          <cell r="V45" t="str">
            <v xml:space="preserve"> 0</v>
          </cell>
          <cell r="X45" t="str">
            <v xml:space="preserve"> 0</v>
          </cell>
          <cell r="Z45">
            <v>0</v>
          </cell>
        </row>
        <row r="46">
          <cell r="A46" t="str">
            <v>System Integrity</v>
          </cell>
          <cell r="B46" t="str">
            <v xml:space="preserve"> 0</v>
          </cell>
          <cell r="C46" t="str">
            <v xml:space="preserve"> 0</v>
          </cell>
          <cell r="D46" t="str">
            <v xml:space="preserve"> 0</v>
          </cell>
          <cell r="F46" t="str">
            <v xml:space="preserve"> 0</v>
          </cell>
          <cell r="H46" t="str">
            <v xml:space="preserve"> 0</v>
          </cell>
          <cell r="J46" t="str">
            <v xml:space="preserve"> 0</v>
          </cell>
          <cell r="L46" t="str">
            <v xml:space="preserve"> 0</v>
          </cell>
          <cell r="N46" t="str">
            <v xml:space="preserve"> 0</v>
          </cell>
          <cell r="P46" t="str">
            <v xml:space="preserve"> 0</v>
          </cell>
          <cell r="R46" t="str">
            <v xml:space="preserve"> 0</v>
          </cell>
          <cell r="T46" t="str">
            <v xml:space="preserve"> 0</v>
          </cell>
          <cell r="V46" t="str">
            <v xml:space="preserve"> 0</v>
          </cell>
          <cell r="X46" t="str">
            <v xml:space="preserve"> 0</v>
          </cell>
          <cell r="Z46">
            <v>0</v>
          </cell>
        </row>
        <row r="47">
          <cell r="A47" t="str">
            <v>Vehicles</v>
          </cell>
          <cell r="B47" t="str">
            <v xml:space="preserve"> 0</v>
          </cell>
          <cell r="C47" t="str">
            <v xml:space="preserve"> 0</v>
          </cell>
          <cell r="D47" t="str">
            <v xml:space="preserve"> 0</v>
          </cell>
          <cell r="F47" t="str">
            <v xml:space="preserve"> 0</v>
          </cell>
          <cell r="H47" t="str">
            <v xml:space="preserve"> 0</v>
          </cell>
          <cell r="J47" t="str">
            <v xml:space="preserve"> 0</v>
          </cell>
          <cell r="L47" t="str">
            <v xml:space="preserve"> 0</v>
          </cell>
          <cell r="N47" t="str">
            <v xml:space="preserve"> 0</v>
          </cell>
          <cell r="P47" t="str">
            <v xml:space="preserve"> 0</v>
          </cell>
          <cell r="R47" t="str">
            <v xml:space="preserve"> 0</v>
          </cell>
          <cell r="T47" t="str">
            <v xml:space="preserve"> 0</v>
          </cell>
          <cell r="V47" t="str">
            <v xml:space="preserve"> 0</v>
          </cell>
          <cell r="X47" t="str">
            <v xml:space="preserve"> 0</v>
          </cell>
          <cell r="Z47">
            <v>0</v>
          </cell>
        </row>
        <row r="48">
          <cell r="A48" t="str">
            <v>NonGrowth</v>
          </cell>
          <cell r="B48">
            <v>3182158.09</v>
          </cell>
          <cell r="C48">
            <v>181556.12</v>
          </cell>
          <cell r="D48">
            <v>-19061.830000000075</v>
          </cell>
          <cell r="E48">
            <v>0</v>
          </cell>
          <cell r="F48">
            <v>-171975.01</v>
          </cell>
          <cell r="G48">
            <v>0</v>
          </cell>
          <cell r="H48">
            <v>567635.6</v>
          </cell>
          <cell r="I48">
            <v>0</v>
          </cell>
          <cell r="J48">
            <v>379675.8</v>
          </cell>
          <cell r="K48">
            <v>0</v>
          </cell>
          <cell r="L48">
            <v>-400848.7</v>
          </cell>
          <cell r="M48">
            <v>0</v>
          </cell>
          <cell r="N48">
            <v>157456.03</v>
          </cell>
          <cell r="O48">
            <v>0</v>
          </cell>
          <cell r="P48">
            <v>51784.4</v>
          </cell>
          <cell r="Q48">
            <v>0</v>
          </cell>
          <cell r="R48">
            <v>50473.47</v>
          </cell>
          <cell r="S48">
            <v>0</v>
          </cell>
          <cell r="T48">
            <v>52152.38</v>
          </cell>
          <cell r="U48">
            <v>0</v>
          </cell>
          <cell r="V48">
            <v>55099.75</v>
          </cell>
          <cell r="W48">
            <v>0</v>
          </cell>
          <cell r="X48">
            <v>1756501.82</v>
          </cell>
          <cell r="Y48">
            <v>130122</v>
          </cell>
          <cell r="Z48">
            <v>2790571.83</v>
          </cell>
        </row>
        <row r="50">
          <cell r="A50" t="str">
            <v>Capital</v>
          </cell>
          <cell r="B50">
            <v>3182158.09</v>
          </cell>
          <cell r="C50">
            <v>181556.12</v>
          </cell>
          <cell r="D50">
            <v>-19061.830000000075</v>
          </cell>
          <cell r="E50">
            <v>0</v>
          </cell>
          <cell r="F50">
            <v>-171975.01</v>
          </cell>
          <cell r="G50">
            <v>0</v>
          </cell>
          <cell r="H50">
            <v>567635.6</v>
          </cell>
          <cell r="I50">
            <v>0</v>
          </cell>
          <cell r="J50">
            <v>379675.8</v>
          </cell>
          <cell r="K50">
            <v>0</v>
          </cell>
          <cell r="L50">
            <v>-400848.7</v>
          </cell>
          <cell r="M50">
            <v>0</v>
          </cell>
          <cell r="N50">
            <v>157456.03</v>
          </cell>
          <cell r="O50">
            <v>0</v>
          </cell>
          <cell r="P50">
            <v>51784.4</v>
          </cell>
          <cell r="Q50">
            <v>0</v>
          </cell>
          <cell r="R50">
            <v>50473.47</v>
          </cell>
          <cell r="S50">
            <v>0</v>
          </cell>
          <cell r="T50">
            <v>52152.38</v>
          </cell>
          <cell r="U50">
            <v>0</v>
          </cell>
          <cell r="V50">
            <v>55099.75</v>
          </cell>
          <cell r="W50">
            <v>0</v>
          </cell>
          <cell r="X50">
            <v>1756501.82</v>
          </cell>
          <cell r="Y50">
            <v>130122</v>
          </cell>
          <cell r="Z50">
            <v>2790571.83</v>
          </cell>
        </row>
      </sheetData>
      <sheetData sheetId="1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UT-Graphs"/>
      <sheetName val="UT-IncStmt-MTD"/>
      <sheetName val="UT-IncStmt-QTD"/>
      <sheetName val="UT-IncStmt-YTD"/>
      <sheetName val="UT-IncStmt-Comp"/>
      <sheetName val="UT-OperItems"/>
      <sheetName val="UT-O&amp;MExp"/>
      <sheetName val="UT-Metrics"/>
      <sheetName val="CK-Summary"/>
      <sheetName val="CK-IncStmt"/>
      <sheetName val="CK-OperItems"/>
      <sheetName val="CK-O&amp;MExp"/>
      <sheetName val="CK-BS Accts"/>
      <sheetName val="KY-Summary"/>
      <sheetName val="KY-IncStmt"/>
      <sheetName val="KY-OperItems"/>
      <sheetName val="KY-O&amp;MExp"/>
      <sheetName val="KY-BS Accts"/>
      <sheetName val="LA-Summary"/>
      <sheetName val="LA-IncStmt"/>
      <sheetName val="LA-OperItems"/>
      <sheetName val="LA-O&amp;MExp"/>
      <sheetName val="LA-BS Accts"/>
      <sheetName val="MD-Summary"/>
      <sheetName val="MD-IncStmt"/>
      <sheetName val="MD-OperItems"/>
      <sheetName val="MD-O&amp;MExp"/>
      <sheetName val="MD-BS Accts"/>
      <sheetName val="MS-Summary"/>
      <sheetName val="MS-IncStmt"/>
      <sheetName val="MS-OperItems"/>
      <sheetName val="MS-O&amp;MExp"/>
      <sheetName val="MS-BS Accts"/>
      <sheetName val="TX-Summary"/>
      <sheetName val="TX-IncStmt"/>
      <sheetName val="TX-OperItems"/>
      <sheetName val="TX-O&amp;MExp"/>
      <sheetName val="TX-BS Accts"/>
      <sheetName val="TXU-Summary"/>
      <sheetName val="TXU-IncStmt"/>
      <sheetName val="TXU-OperItems"/>
      <sheetName val="TXU-O&amp;MExp"/>
      <sheetName val="TXU-BS Accts"/>
      <sheetName val="DateInput"/>
      <sheetName val="Essbase"/>
      <sheetName val="EssBalS"/>
      <sheetName val="DataMART"/>
      <sheetName val="UtOpStat"/>
      <sheetName val="CapBu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>
        <row r="97">
          <cell r="B97" t="str">
            <v>%HDD Var</v>
          </cell>
          <cell r="E97" t="str">
            <v>%HDD Var</v>
          </cell>
        </row>
        <row r="98">
          <cell r="A98" t="str">
            <v>Colkans-</v>
          </cell>
          <cell r="B98">
            <v>0.25714285714285712</v>
          </cell>
          <cell r="D98" t="str">
            <v>Colkans-</v>
          </cell>
          <cell r="E98">
            <v>-5.9811703895144917E-2</v>
          </cell>
        </row>
        <row r="99">
          <cell r="A99" t="str">
            <v>Kentucky-</v>
          </cell>
          <cell r="B99">
            <v>0</v>
          </cell>
          <cell r="D99" t="str">
            <v>Kentucky-</v>
          </cell>
          <cell r="E99">
            <v>-0.10512880018565793</v>
          </cell>
        </row>
        <row r="100">
          <cell r="A100" t="str">
            <v>Louisiana-</v>
          </cell>
          <cell r="B100">
            <v>0</v>
          </cell>
          <cell r="D100" t="str">
            <v>Louisiana-</v>
          </cell>
          <cell r="E100">
            <v>-0.22328358208955223</v>
          </cell>
        </row>
        <row r="101">
          <cell r="A101" t="str">
            <v>MidStates-</v>
          </cell>
          <cell r="B101">
            <v>-0.66666666666666663</v>
          </cell>
          <cell r="D101" t="str">
            <v>MidStates-</v>
          </cell>
          <cell r="E101">
            <v>-0.11742627345844504</v>
          </cell>
        </row>
        <row r="102">
          <cell r="A102" t="str">
            <v>Mississippi-</v>
          </cell>
          <cell r="B102">
            <v>0</v>
          </cell>
          <cell r="D102" t="str">
            <v>Mississippi-</v>
          </cell>
          <cell r="E102">
            <v>-0.10003705075954057</v>
          </cell>
        </row>
        <row r="103">
          <cell r="A103" t="str">
            <v>WestTexas-</v>
          </cell>
          <cell r="B103">
            <v>-1</v>
          </cell>
          <cell r="D103" t="str">
            <v>WestTexas-</v>
          </cell>
          <cell r="E103">
            <v>-5.591640779440836E-2</v>
          </cell>
        </row>
        <row r="104">
          <cell r="A104" t="str">
            <v>MidTex-</v>
          </cell>
          <cell r="B104">
            <v>0</v>
          </cell>
          <cell r="D104" t="str">
            <v>MidTex-</v>
          </cell>
          <cell r="E104">
            <v>-0.19628535246939638</v>
          </cell>
        </row>
        <row r="105">
          <cell r="A105" t="str">
            <v>Utility-</v>
          </cell>
          <cell r="B105">
            <v>0</v>
          </cell>
          <cell r="D105" t="str">
            <v>Utility-</v>
          </cell>
          <cell r="E105">
            <v>-0.10690062732725621</v>
          </cell>
        </row>
      </sheetData>
      <sheetData sheetId="47"/>
      <sheetData sheetId="48"/>
      <sheetData sheetId="49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AL&amp;S.WK1"/>
    </sheetNames>
    <sheetDataSet>
      <sheetData sheetId="0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AA 9240 04070 Oct03-Mar06"/>
      <sheetName val="alloc percent CY05"/>
      <sheetName val="alloc percent CY06"/>
      <sheetName val="CY06 if 180sep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Highlights"/>
      <sheetName val="IncStmt-MTD"/>
      <sheetName val="IncStmt-YTD"/>
      <sheetName val="IncStmt-Comp"/>
      <sheetName val="Stats"/>
      <sheetName val="O&amp;MExp"/>
      <sheetName val="Storage"/>
      <sheetName val="AEM-Summary"/>
      <sheetName val="AEM-IncStmt"/>
      <sheetName val="AEM-O&amp;MExp"/>
      <sheetName val="TXP-Summary"/>
      <sheetName val="TXP-IncStmt"/>
      <sheetName val="TXP-O&amp;MExp"/>
      <sheetName val="Essbase"/>
      <sheetName val="DateInput"/>
    </sheetNames>
    <sheetDataSet>
      <sheetData sheetId="0"/>
      <sheetData sheetId="1"/>
      <sheetData sheetId="2">
        <row r="14">
          <cell r="A14" t="str">
            <v xml:space="preserve">  Gas revenue</v>
          </cell>
          <cell r="B14">
            <v>144838</v>
          </cell>
          <cell r="D14">
            <v>1</v>
          </cell>
          <cell r="F14">
            <v>0</v>
          </cell>
          <cell r="H14">
            <v>16</v>
          </cell>
          <cell r="J14">
            <v>0</v>
          </cell>
          <cell r="L14">
            <v>144855</v>
          </cell>
        </row>
        <row r="15">
          <cell r="A15" t="str">
            <v xml:space="preserve">  Transportation revenue</v>
          </cell>
          <cell r="B15">
            <v>92</v>
          </cell>
          <cell r="D15">
            <v>9969</v>
          </cell>
          <cell r="F15">
            <v>0</v>
          </cell>
          <cell r="H15">
            <v>0</v>
          </cell>
          <cell r="J15">
            <v>198</v>
          </cell>
          <cell r="L15">
            <v>10259</v>
          </cell>
        </row>
        <row r="16">
          <cell r="A16" t="str">
            <v xml:space="preserve">  Other revenue</v>
          </cell>
          <cell r="B16">
            <v>51</v>
          </cell>
          <cell r="D16">
            <v>938</v>
          </cell>
          <cell r="F16">
            <v>187</v>
          </cell>
          <cell r="H16">
            <v>0</v>
          </cell>
          <cell r="J16">
            <v>0</v>
          </cell>
          <cell r="L16">
            <v>1176</v>
          </cell>
        </row>
        <row r="17">
          <cell r="A17" t="str">
            <v xml:space="preserve">  Gas trading margin</v>
          </cell>
          <cell r="B17">
            <v>-5498</v>
          </cell>
          <cell r="D17">
            <v>-619</v>
          </cell>
          <cell r="F17">
            <v>0</v>
          </cell>
          <cell r="H17">
            <v>0</v>
          </cell>
          <cell r="J17">
            <v>187</v>
          </cell>
          <cell r="L17">
            <v>-5930</v>
          </cell>
        </row>
        <row r="18">
          <cell r="A18" t="str">
            <v xml:space="preserve">    Total operating revenues</v>
          </cell>
          <cell r="B18">
            <v>139483</v>
          </cell>
          <cell r="D18">
            <v>10289</v>
          </cell>
          <cell r="F18">
            <v>187</v>
          </cell>
          <cell r="H18">
            <v>16</v>
          </cell>
          <cell r="J18">
            <v>385</v>
          </cell>
          <cell r="L18">
            <v>150360</v>
          </cell>
        </row>
        <row r="19">
          <cell r="A19" t="str">
            <v>Purchased gas cost</v>
          </cell>
          <cell r="B19">
            <v>142231</v>
          </cell>
          <cell r="D19">
            <v>-1796</v>
          </cell>
          <cell r="F19">
            <v>0</v>
          </cell>
          <cell r="H19">
            <v>0</v>
          </cell>
          <cell r="J19">
            <v>385</v>
          </cell>
          <cell r="L19">
            <v>140820</v>
          </cell>
        </row>
        <row r="20">
          <cell r="A20" t="str">
            <v>Gross profit</v>
          </cell>
          <cell r="B20">
            <v>-2748</v>
          </cell>
          <cell r="D20">
            <v>12085</v>
          </cell>
          <cell r="F20">
            <v>187</v>
          </cell>
          <cell r="H20">
            <v>16</v>
          </cell>
          <cell r="J20">
            <v>0</v>
          </cell>
          <cell r="L20">
            <v>9540</v>
          </cell>
        </row>
        <row r="22">
          <cell r="A22" t="str">
            <v>Operating expenses:</v>
          </cell>
        </row>
        <row r="23">
          <cell r="A23" t="str">
            <v xml:space="preserve">  Operation &amp; maintenance</v>
          </cell>
          <cell r="B23">
            <v>1489</v>
          </cell>
          <cell r="D23">
            <v>3920</v>
          </cell>
          <cell r="F23">
            <v>70</v>
          </cell>
          <cell r="H23">
            <v>291</v>
          </cell>
          <cell r="J23">
            <v>0</v>
          </cell>
          <cell r="L23">
            <v>5770</v>
          </cell>
        </row>
        <row r="24">
          <cell r="A24" t="str">
            <v xml:space="preserve">  Provision for bad debts</v>
          </cell>
          <cell r="B24">
            <v>108</v>
          </cell>
          <cell r="D24">
            <v>4</v>
          </cell>
          <cell r="F24">
            <v>0</v>
          </cell>
          <cell r="H24">
            <v>0</v>
          </cell>
          <cell r="J24">
            <v>0</v>
          </cell>
          <cell r="L24">
            <v>112</v>
          </cell>
        </row>
        <row r="25">
          <cell r="A25" t="str">
            <v xml:space="preserve">  Depreciation &amp; amortization</v>
          </cell>
          <cell r="B25">
            <v>162</v>
          </cell>
          <cell r="D25">
            <v>1513</v>
          </cell>
          <cell r="F25">
            <v>8</v>
          </cell>
          <cell r="H25">
            <v>0</v>
          </cell>
          <cell r="J25">
            <v>0</v>
          </cell>
          <cell r="L25">
            <v>1683</v>
          </cell>
        </row>
        <row r="26">
          <cell r="A26" t="str">
            <v xml:space="preserve">  Taxes, other than income</v>
          </cell>
          <cell r="B26">
            <v>78</v>
          </cell>
          <cell r="D26">
            <v>690</v>
          </cell>
          <cell r="F26">
            <v>8</v>
          </cell>
          <cell r="H26">
            <v>18</v>
          </cell>
          <cell r="J26">
            <v>0</v>
          </cell>
          <cell r="L26">
            <v>794</v>
          </cell>
        </row>
        <row r="27">
          <cell r="A27" t="str">
            <v xml:space="preserve">    Total operating expenses</v>
          </cell>
          <cell r="B27">
            <v>1837</v>
          </cell>
          <cell r="D27">
            <v>6127</v>
          </cell>
          <cell r="F27">
            <v>86</v>
          </cell>
          <cell r="H27">
            <v>309</v>
          </cell>
          <cell r="J27">
            <v>0</v>
          </cell>
          <cell r="L27">
            <v>8359</v>
          </cell>
        </row>
        <row r="29">
          <cell r="A29" t="str">
            <v>Operating income</v>
          </cell>
          <cell r="B29">
            <v>-4585</v>
          </cell>
          <cell r="D29">
            <v>5958</v>
          </cell>
          <cell r="F29">
            <v>101</v>
          </cell>
          <cell r="H29">
            <v>-293</v>
          </cell>
          <cell r="J29">
            <v>0</v>
          </cell>
          <cell r="L29">
            <v>1181</v>
          </cell>
        </row>
        <row r="31">
          <cell r="A31" t="str">
            <v>Other income (expense):</v>
          </cell>
        </row>
        <row r="32">
          <cell r="A32" t="str">
            <v xml:space="preserve">  Interest charges, net</v>
          </cell>
          <cell r="B32">
            <v>-301</v>
          </cell>
          <cell r="D32">
            <v>-2063</v>
          </cell>
          <cell r="F32">
            <v>-39</v>
          </cell>
          <cell r="H32">
            <v>-91</v>
          </cell>
          <cell r="J32">
            <v>0</v>
          </cell>
          <cell r="L32">
            <v>-2494</v>
          </cell>
        </row>
        <row r="33">
          <cell r="A33" t="str">
            <v xml:space="preserve">  Miscellaneous income (expense)</v>
          </cell>
          <cell r="B33">
            <v>61</v>
          </cell>
          <cell r="D33">
            <v>253</v>
          </cell>
          <cell r="F33">
            <v>13</v>
          </cell>
          <cell r="H33">
            <v>192</v>
          </cell>
          <cell r="J33">
            <v>0</v>
          </cell>
          <cell r="L33">
            <v>519</v>
          </cell>
        </row>
        <row r="34">
          <cell r="A34" t="str">
            <v xml:space="preserve">  Equity in earnings</v>
          </cell>
          <cell r="B34">
            <v>0</v>
          </cell>
          <cell r="D34">
            <v>0</v>
          </cell>
          <cell r="F34">
            <v>0</v>
          </cell>
          <cell r="H34">
            <v>33</v>
          </cell>
          <cell r="J34">
            <v>0</v>
          </cell>
          <cell r="L34">
            <v>33</v>
          </cell>
        </row>
        <row r="35">
          <cell r="A35" t="str">
            <v xml:space="preserve">    Total other income (expense)</v>
          </cell>
          <cell r="B35">
            <v>-240</v>
          </cell>
          <cell r="D35">
            <v>-1810</v>
          </cell>
          <cell r="F35">
            <v>-26</v>
          </cell>
          <cell r="H35">
            <v>134</v>
          </cell>
          <cell r="J35">
            <v>0</v>
          </cell>
          <cell r="L35">
            <v>-1942</v>
          </cell>
        </row>
        <row r="37">
          <cell r="A37" t="str">
            <v>Income before income taxes</v>
          </cell>
          <cell r="B37">
            <v>-4825</v>
          </cell>
          <cell r="D37">
            <v>4148</v>
          </cell>
          <cell r="F37">
            <v>75</v>
          </cell>
          <cell r="H37">
            <v>-159</v>
          </cell>
          <cell r="J37">
            <v>0</v>
          </cell>
          <cell r="L37">
            <v>-761</v>
          </cell>
        </row>
        <row r="38">
          <cell r="A38" t="str">
            <v xml:space="preserve">  Provision (benefit) for income taxes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J38">
            <v>0</v>
          </cell>
          <cell r="L38">
            <v>0</v>
          </cell>
        </row>
        <row r="39">
          <cell r="A39" t="str">
            <v xml:space="preserve">  Net income</v>
          </cell>
          <cell r="B39">
            <v>-4825</v>
          </cell>
          <cell r="D39">
            <v>4148</v>
          </cell>
          <cell r="F39">
            <v>75</v>
          </cell>
          <cell r="H39">
            <v>-159</v>
          </cell>
          <cell r="J39">
            <v>0</v>
          </cell>
          <cell r="L39">
            <v>-761</v>
          </cell>
        </row>
        <row r="41">
          <cell r="A41" t="str">
            <v xml:space="preserve">  Budget</v>
          </cell>
          <cell r="B41">
            <v>884</v>
          </cell>
          <cell r="D41">
            <v>1159</v>
          </cell>
          <cell r="F41">
            <v>46</v>
          </cell>
          <cell r="H41">
            <v>49</v>
          </cell>
          <cell r="J41">
            <v>0</v>
          </cell>
          <cell r="L41">
            <v>2138</v>
          </cell>
        </row>
        <row r="43">
          <cell r="A43" t="str">
            <v xml:space="preserve">  EBIT - Actual</v>
          </cell>
          <cell r="B43">
            <v>-4524</v>
          </cell>
          <cell r="D43">
            <v>6211</v>
          </cell>
          <cell r="F43">
            <v>114</v>
          </cell>
          <cell r="H43">
            <v>-68</v>
          </cell>
          <cell r="J43">
            <v>0</v>
          </cell>
          <cell r="L43">
            <v>1733</v>
          </cell>
        </row>
        <row r="44">
          <cell r="A44" t="str">
            <v xml:space="preserve">  EBIT - Budget</v>
          </cell>
          <cell r="B44">
            <v>1719</v>
          </cell>
          <cell r="D44">
            <v>3969</v>
          </cell>
          <cell r="F44">
            <v>118</v>
          </cell>
          <cell r="H44">
            <v>318</v>
          </cell>
          <cell r="J44">
            <v>-220.6</v>
          </cell>
          <cell r="L44">
            <v>5903.4</v>
          </cell>
        </row>
      </sheetData>
      <sheetData sheetId="3">
        <row r="14">
          <cell r="A14" t="str">
            <v xml:space="preserve">  Gas revenue</v>
          </cell>
          <cell r="B14">
            <v>1340317</v>
          </cell>
          <cell r="D14">
            <v>15</v>
          </cell>
          <cell r="F14">
            <v>0</v>
          </cell>
          <cell r="H14">
            <v>138</v>
          </cell>
          <cell r="J14">
            <v>0</v>
          </cell>
          <cell r="L14">
            <v>1340470</v>
          </cell>
        </row>
        <row r="15">
          <cell r="A15" t="str">
            <v xml:space="preserve">  Transportation revenue</v>
          </cell>
          <cell r="B15">
            <v>736</v>
          </cell>
          <cell r="D15">
            <v>86550</v>
          </cell>
          <cell r="F15">
            <v>0</v>
          </cell>
          <cell r="H15">
            <v>0</v>
          </cell>
          <cell r="J15">
            <v>-1427</v>
          </cell>
          <cell r="L15">
            <v>85859</v>
          </cell>
        </row>
        <row r="16">
          <cell r="A16" t="str">
            <v xml:space="preserve">  Other revenue</v>
          </cell>
          <cell r="B16">
            <v>315</v>
          </cell>
          <cell r="D16">
            <v>24464</v>
          </cell>
          <cell r="F16">
            <v>1551</v>
          </cell>
          <cell r="H16">
            <v>1583</v>
          </cell>
          <cell r="J16">
            <v>0</v>
          </cell>
          <cell r="L16">
            <v>27913</v>
          </cell>
        </row>
        <row r="17">
          <cell r="A17" t="str">
            <v xml:space="preserve">  Gas trading margin</v>
          </cell>
          <cell r="B17">
            <v>-18867</v>
          </cell>
          <cell r="D17">
            <v>240</v>
          </cell>
          <cell r="F17">
            <v>0</v>
          </cell>
          <cell r="H17">
            <v>0</v>
          </cell>
          <cell r="J17">
            <v>0</v>
          </cell>
          <cell r="L17">
            <v>-18627</v>
          </cell>
        </row>
        <row r="18">
          <cell r="A18" t="str">
            <v xml:space="preserve">    Total operating revenues</v>
          </cell>
          <cell r="B18">
            <v>1322501</v>
          </cell>
          <cell r="D18">
            <v>111269</v>
          </cell>
          <cell r="F18">
            <v>1551</v>
          </cell>
          <cell r="H18">
            <v>1721</v>
          </cell>
          <cell r="J18">
            <v>-1427</v>
          </cell>
          <cell r="L18">
            <v>1435615</v>
          </cell>
        </row>
        <row r="19">
          <cell r="A19" t="str">
            <v>Purchased gas cost</v>
          </cell>
          <cell r="B19">
            <v>1280397</v>
          </cell>
          <cell r="D19">
            <v>1371</v>
          </cell>
          <cell r="F19">
            <v>0</v>
          </cell>
          <cell r="H19">
            <v>0</v>
          </cell>
          <cell r="J19">
            <v>-1427</v>
          </cell>
          <cell r="L19">
            <v>1280341</v>
          </cell>
        </row>
        <row r="20">
          <cell r="A20" t="str">
            <v>Gross profit</v>
          </cell>
          <cell r="B20">
            <v>42104</v>
          </cell>
          <cell r="D20">
            <v>109898</v>
          </cell>
          <cell r="F20">
            <v>1551</v>
          </cell>
          <cell r="H20">
            <v>1721</v>
          </cell>
          <cell r="J20">
            <v>0</v>
          </cell>
          <cell r="L20">
            <v>155274</v>
          </cell>
        </row>
        <row r="22">
          <cell r="A22" t="str">
            <v>Operating expenses:</v>
          </cell>
        </row>
        <row r="23">
          <cell r="A23" t="str">
            <v xml:space="preserve">  Operation &amp; maintenance</v>
          </cell>
          <cell r="B23">
            <v>9668</v>
          </cell>
          <cell r="D23">
            <v>37284</v>
          </cell>
          <cell r="F23">
            <v>662</v>
          </cell>
          <cell r="H23">
            <v>1942</v>
          </cell>
          <cell r="J23">
            <v>0</v>
          </cell>
          <cell r="L23">
            <v>49556</v>
          </cell>
        </row>
        <row r="24">
          <cell r="A24" t="str">
            <v xml:space="preserve">  Provision for bad debts</v>
          </cell>
          <cell r="B24">
            <v>1177</v>
          </cell>
          <cell r="D24">
            <v>-67</v>
          </cell>
          <cell r="F24">
            <v>0</v>
          </cell>
          <cell r="H24">
            <v>0</v>
          </cell>
          <cell r="J24">
            <v>0</v>
          </cell>
          <cell r="L24">
            <v>1110</v>
          </cell>
        </row>
        <row r="25">
          <cell r="A25" t="str">
            <v xml:space="preserve">  Depreciation &amp; amortization</v>
          </cell>
          <cell r="B25">
            <v>1283</v>
          </cell>
          <cell r="D25">
            <v>10968</v>
          </cell>
          <cell r="F25">
            <v>74</v>
          </cell>
          <cell r="H25">
            <v>2</v>
          </cell>
          <cell r="J25">
            <v>0</v>
          </cell>
          <cell r="L25">
            <v>12327</v>
          </cell>
        </row>
        <row r="26">
          <cell r="A26" t="str">
            <v xml:space="preserve">  Taxes, other than income</v>
          </cell>
          <cell r="B26">
            <v>323</v>
          </cell>
          <cell r="D26">
            <v>5829</v>
          </cell>
          <cell r="F26">
            <v>68</v>
          </cell>
          <cell r="H26">
            <v>150</v>
          </cell>
          <cell r="J26">
            <v>0</v>
          </cell>
          <cell r="L26">
            <v>6370</v>
          </cell>
        </row>
        <row r="27">
          <cell r="A27" t="str">
            <v xml:space="preserve">    Total operating expenses</v>
          </cell>
          <cell r="B27">
            <v>12451</v>
          </cell>
          <cell r="D27">
            <v>54014</v>
          </cell>
          <cell r="F27">
            <v>804</v>
          </cell>
          <cell r="H27">
            <v>2094</v>
          </cell>
          <cell r="J27">
            <v>0</v>
          </cell>
          <cell r="L27">
            <v>69363</v>
          </cell>
        </row>
        <row r="29">
          <cell r="A29" t="str">
            <v>Operating income</v>
          </cell>
          <cell r="B29">
            <v>29653</v>
          </cell>
          <cell r="D29">
            <v>55884</v>
          </cell>
          <cell r="F29">
            <v>747</v>
          </cell>
          <cell r="H29">
            <v>-373</v>
          </cell>
          <cell r="J29">
            <v>0</v>
          </cell>
          <cell r="L29">
            <v>85911</v>
          </cell>
        </row>
        <row r="31">
          <cell r="A31" t="str">
            <v>Other income (expense):</v>
          </cell>
        </row>
        <row r="32">
          <cell r="A32" t="str">
            <v xml:space="preserve">  Interest charges, net</v>
          </cell>
          <cell r="B32">
            <v>-1641</v>
          </cell>
          <cell r="D32">
            <v>-16519</v>
          </cell>
          <cell r="F32">
            <v>-328</v>
          </cell>
          <cell r="H32">
            <v>-463</v>
          </cell>
          <cell r="J32">
            <v>393</v>
          </cell>
          <cell r="L32">
            <v>-18558</v>
          </cell>
        </row>
        <row r="33">
          <cell r="A33" t="str">
            <v xml:space="preserve">  Miscellaneous income (expense)</v>
          </cell>
          <cell r="B33">
            <v>572</v>
          </cell>
          <cell r="D33">
            <v>1083</v>
          </cell>
          <cell r="F33">
            <v>94</v>
          </cell>
          <cell r="H33">
            <v>1451</v>
          </cell>
          <cell r="J33">
            <v>-393</v>
          </cell>
          <cell r="L33">
            <v>2807</v>
          </cell>
        </row>
        <row r="34">
          <cell r="A34" t="str">
            <v xml:space="preserve">  Equity in earnings</v>
          </cell>
          <cell r="B34">
            <v>0</v>
          </cell>
          <cell r="D34">
            <v>0</v>
          </cell>
          <cell r="F34">
            <v>0</v>
          </cell>
          <cell r="H34">
            <v>69</v>
          </cell>
          <cell r="J34">
            <v>0</v>
          </cell>
          <cell r="L34">
            <v>69</v>
          </cell>
        </row>
        <row r="35">
          <cell r="A35" t="str">
            <v xml:space="preserve">    Total other income (expense)</v>
          </cell>
          <cell r="B35">
            <v>-1069</v>
          </cell>
          <cell r="D35">
            <v>-15436</v>
          </cell>
          <cell r="F35">
            <v>-234</v>
          </cell>
          <cell r="H35">
            <v>1057</v>
          </cell>
          <cell r="J35">
            <v>0</v>
          </cell>
          <cell r="L35">
            <v>-15682</v>
          </cell>
        </row>
        <row r="37">
          <cell r="A37" t="str">
            <v>Income before income taxes</v>
          </cell>
          <cell r="B37">
            <v>28584</v>
          </cell>
          <cell r="D37">
            <v>40448</v>
          </cell>
          <cell r="F37">
            <v>513</v>
          </cell>
          <cell r="H37">
            <v>684</v>
          </cell>
          <cell r="J37">
            <v>0</v>
          </cell>
          <cell r="L37">
            <v>70229</v>
          </cell>
        </row>
        <row r="38">
          <cell r="A38" t="str">
            <v xml:space="preserve">  Provision (benefit) for income taxes</v>
          </cell>
          <cell r="B38">
            <v>13601</v>
          </cell>
          <cell r="D38">
            <v>13113</v>
          </cell>
          <cell r="F38">
            <v>178</v>
          </cell>
          <cell r="H38">
            <v>343</v>
          </cell>
          <cell r="J38">
            <v>0</v>
          </cell>
          <cell r="L38">
            <v>27235</v>
          </cell>
        </row>
        <row r="39">
          <cell r="A39" t="str">
            <v xml:space="preserve">  Net income</v>
          </cell>
          <cell r="B39">
            <v>14983</v>
          </cell>
          <cell r="D39">
            <v>27335</v>
          </cell>
          <cell r="F39">
            <v>335</v>
          </cell>
          <cell r="H39">
            <v>341</v>
          </cell>
          <cell r="J39">
            <v>0</v>
          </cell>
          <cell r="L39">
            <v>42994</v>
          </cell>
        </row>
        <row r="41">
          <cell r="A41" t="str">
            <v xml:space="preserve">  Budget</v>
          </cell>
          <cell r="B41">
            <v>11753</v>
          </cell>
          <cell r="D41">
            <v>17932</v>
          </cell>
          <cell r="F41">
            <v>360</v>
          </cell>
          <cell r="H41">
            <v>246</v>
          </cell>
          <cell r="J41">
            <v>0</v>
          </cell>
          <cell r="L41">
            <v>30291</v>
          </cell>
        </row>
        <row r="43">
          <cell r="A43" t="str">
            <v xml:space="preserve">  EBIT - Actual</v>
          </cell>
          <cell r="B43">
            <v>30225</v>
          </cell>
          <cell r="D43">
            <v>56967</v>
          </cell>
          <cell r="F43">
            <v>841</v>
          </cell>
          <cell r="H43">
            <v>1147</v>
          </cell>
          <cell r="J43">
            <v>-393</v>
          </cell>
          <cell r="L43">
            <v>88787</v>
          </cell>
        </row>
        <row r="44">
          <cell r="A44" t="str">
            <v xml:space="preserve">  EBIT - Budget</v>
          </cell>
          <cell r="B44">
            <v>22511</v>
          </cell>
          <cell r="D44">
            <v>45032</v>
          </cell>
          <cell r="F44">
            <v>948</v>
          </cell>
          <cell r="H44">
            <v>2210</v>
          </cell>
          <cell r="J44">
            <v>-1632.5</v>
          </cell>
          <cell r="L44">
            <v>69068.5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28">
          <cell r="A28" t="str">
            <v>Total Provision (Benefit) for Inc Tax</v>
          </cell>
          <cell r="B28">
            <v>0</v>
          </cell>
          <cell r="C28">
            <v>613929.77</v>
          </cell>
          <cell r="D28">
            <v>1916958</v>
          </cell>
          <cell r="E28">
            <v>1236218.3799999999</v>
          </cell>
          <cell r="F28">
            <v>13801721</v>
          </cell>
          <cell r="G28">
            <v>8575474.8900000006</v>
          </cell>
          <cell r="I28">
            <v>0</v>
          </cell>
          <cell r="J28">
            <v>693670.22</v>
          </cell>
          <cell r="K28">
            <v>2023354</v>
          </cell>
          <cell r="L28">
            <v>1370012.48</v>
          </cell>
          <cell r="M28">
            <v>13112541</v>
          </cell>
          <cell r="N28">
            <v>10503690.459999997</v>
          </cell>
          <cell r="P28">
            <v>0</v>
          </cell>
          <cell r="Q28">
            <v>482711.03999999998</v>
          </cell>
          <cell r="R28">
            <v>1292600</v>
          </cell>
          <cell r="S28">
            <v>934391.05</v>
          </cell>
          <cell r="T28">
            <v>10235817</v>
          </cell>
          <cell r="U28">
            <v>8309016.9399999995</v>
          </cell>
          <cell r="W28">
            <v>0</v>
          </cell>
          <cell r="X28">
            <v>33073.32</v>
          </cell>
          <cell r="Y28">
            <v>30988</v>
          </cell>
          <cell r="Z28">
            <v>66956.179999999993</v>
          </cell>
          <cell r="AA28">
            <v>177866</v>
          </cell>
          <cell r="AB28">
            <v>259438.48</v>
          </cell>
          <cell r="AD28">
            <v>0</v>
          </cell>
          <cell r="AE28">
            <v>761892.24</v>
          </cell>
          <cell r="AF28">
            <v>2096557</v>
          </cell>
          <cell r="AG28">
            <v>1509003.92</v>
          </cell>
          <cell r="AH28">
            <v>13633592</v>
          </cell>
          <cell r="AI28">
            <v>10940724.509999998</v>
          </cell>
          <cell r="AK28">
            <v>0</v>
          </cell>
          <cell r="AL28">
            <v>1375822.01</v>
          </cell>
          <cell r="AM28">
            <v>4013515</v>
          </cell>
          <cell r="AN28">
            <v>2745222.3</v>
          </cell>
          <cell r="AO28">
            <v>27435313</v>
          </cell>
          <cell r="AP28">
            <v>19516199.399999999</v>
          </cell>
          <cell r="AR28" t="str">
            <v>0</v>
          </cell>
          <cell r="AS28" t="str">
            <v>0</v>
          </cell>
          <cell r="AT28" t="str">
            <v>0</v>
          </cell>
          <cell r="AU28" t="str">
            <v>0</v>
          </cell>
          <cell r="AV28" t="str">
            <v>0</v>
          </cell>
          <cell r="AW28" t="str">
            <v>0</v>
          </cell>
          <cell r="AY28">
            <v>0</v>
          </cell>
          <cell r="AZ28" t="str">
            <v>0</v>
          </cell>
          <cell r="BA28">
            <v>-24385</v>
          </cell>
          <cell r="BB28" t="str">
            <v>0</v>
          </cell>
          <cell r="BC28">
            <v>-200369</v>
          </cell>
          <cell r="BD28" t="str">
            <v>0</v>
          </cell>
        </row>
        <row r="29">
          <cell r="A29" t="str">
            <v>Income / Loss, Before Income Taxes</v>
          </cell>
          <cell r="B29">
            <v>-4825586.1099999947</v>
          </cell>
          <cell r="C29">
            <v>1464876.56</v>
          </cell>
          <cell r="D29">
            <v>-116773.50000005681</v>
          </cell>
          <cell r="E29">
            <v>2949697.87</v>
          </cell>
          <cell r="F29">
            <v>29076945.909999926</v>
          </cell>
          <cell r="G29">
            <v>20461643.75</v>
          </cell>
          <cell r="I29">
            <v>4148219.66</v>
          </cell>
          <cell r="J29">
            <v>1852551.16</v>
          </cell>
          <cell r="K29">
            <v>9634270.8999999966</v>
          </cell>
          <cell r="L29">
            <v>3651240.8</v>
          </cell>
          <cell r="M29">
            <v>40445702.209999971</v>
          </cell>
          <cell r="N29">
            <v>28435524.349999994</v>
          </cell>
          <cell r="P29">
            <v>4328606.76</v>
          </cell>
          <cell r="Q29">
            <v>1349188.77</v>
          </cell>
          <cell r="R29">
            <v>8019639.4199999962</v>
          </cell>
          <cell r="S29">
            <v>2611819.58</v>
          </cell>
          <cell r="T29">
            <v>33559711.469999991</v>
          </cell>
          <cell r="U29">
            <v>23198889.899999995</v>
          </cell>
          <cell r="W29">
            <v>75435.039999999994</v>
          </cell>
          <cell r="X29">
            <v>78915.100000000006</v>
          </cell>
          <cell r="Y29">
            <v>151556.04999999999</v>
          </cell>
          <cell r="Z29">
            <v>159761.82999999999</v>
          </cell>
          <cell r="AA29">
            <v>512347.97</v>
          </cell>
          <cell r="AB29">
            <v>619037.19999999995</v>
          </cell>
          <cell r="AD29">
            <v>4064850.29</v>
          </cell>
          <cell r="AE29">
            <v>2015333.35</v>
          </cell>
          <cell r="AF29">
            <v>9730721.8299999963</v>
          </cell>
          <cell r="AG29">
            <v>3982883.44</v>
          </cell>
          <cell r="AH29">
            <v>41642246.429999977</v>
          </cell>
          <cell r="AI29">
            <v>29478316.169999994</v>
          </cell>
          <cell r="AK29">
            <v>-760735.81999999844</v>
          </cell>
          <cell r="AL29">
            <v>3480209.91</v>
          </cell>
          <cell r="AM29">
            <v>9613948.3299999386</v>
          </cell>
          <cell r="AN29">
            <v>6932581.3099999987</v>
          </cell>
          <cell r="AO29">
            <v>70719192.339999899</v>
          </cell>
          <cell r="AP29">
            <v>49939959.919999994</v>
          </cell>
          <cell r="AR29">
            <v>0</v>
          </cell>
          <cell r="AS29">
            <v>0</v>
          </cell>
          <cell r="AT29">
            <v>2.9103830456733704E-11</v>
          </cell>
          <cell r="AU29">
            <v>0</v>
          </cell>
          <cell r="AV29">
            <v>2.9103830456733704E-11</v>
          </cell>
          <cell r="AW29">
            <v>0</v>
          </cell>
          <cell r="AY29">
            <v>0</v>
          </cell>
          <cell r="AZ29">
            <v>33334</v>
          </cell>
          <cell r="BA29">
            <v>-59899.000000001804</v>
          </cell>
          <cell r="BB29">
            <v>-13332</v>
          </cell>
          <cell r="BC29">
            <v>-492184.00000000448</v>
          </cell>
          <cell r="BD29">
            <v>-133328</v>
          </cell>
        </row>
        <row r="30">
          <cell r="A30" t="str">
            <v>Income / Loss, Before Cumulative Effect</v>
          </cell>
          <cell r="B30">
            <v>-4825586.1099999947</v>
          </cell>
          <cell r="C30">
            <v>850946.79</v>
          </cell>
          <cell r="D30">
            <v>-2033731.5000000568</v>
          </cell>
          <cell r="E30">
            <v>1713479.49</v>
          </cell>
          <cell r="F30">
            <v>15275224.909999926</v>
          </cell>
          <cell r="G30">
            <v>11886168.860000003</v>
          </cell>
          <cell r="I30">
            <v>4148219.66</v>
          </cell>
          <cell r="J30">
            <v>1158880.94</v>
          </cell>
          <cell r="K30">
            <v>7610916.8999999966</v>
          </cell>
          <cell r="L30">
            <v>2281228.3199999998</v>
          </cell>
          <cell r="M30">
            <v>27333161.209999982</v>
          </cell>
          <cell r="N30">
            <v>17931833.889999997</v>
          </cell>
          <cell r="P30">
            <v>4328606.76</v>
          </cell>
          <cell r="Q30">
            <v>866477.73</v>
          </cell>
          <cell r="R30">
            <v>6727039.4199999962</v>
          </cell>
          <cell r="S30">
            <v>1677428.53</v>
          </cell>
          <cell r="T30">
            <v>23323894.469999999</v>
          </cell>
          <cell r="U30">
            <v>14889872.959999993</v>
          </cell>
          <cell r="W30">
            <v>75435.039999999994</v>
          </cell>
          <cell r="X30">
            <v>45841.78</v>
          </cell>
          <cell r="Y30">
            <v>120568.05</v>
          </cell>
          <cell r="Z30">
            <v>92805.65</v>
          </cell>
          <cell r="AA30">
            <v>334481.96999999997</v>
          </cell>
          <cell r="AB30">
            <v>359598.72</v>
          </cell>
          <cell r="AD30">
            <v>4064850.29</v>
          </cell>
          <cell r="AE30">
            <v>1253441.1100000001</v>
          </cell>
          <cell r="AF30">
            <v>7634164.8299999963</v>
          </cell>
          <cell r="AG30">
            <v>2473879.52</v>
          </cell>
          <cell r="AH30">
            <v>28008654.429999981</v>
          </cell>
          <cell r="AI30">
            <v>18537591.659999996</v>
          </cell>
          <cell r="AK30">
            <v>-760735.81999999844</v>
          </cell>
          <cell r="AL30">
            <v>2104387.9</v>
          </cell>
          <cell r="AM30">
            <v>5600433.3299999395</v>
          </cell>
          <cell r="AN30">
            <v>4187359.01</v>
          </cell>
          <cell r="AO30">
            <v>43283879.339999907</v>
          </cell>
          <cell r="AP30">
            <v>30423760.52</v>
          </cell>
          <cell r="AR30">
            <v>0</v>
          </cell>
          <cell r="AS30">
            <v>0</v>
          </cell>
          <cell r="AT30">
            <v>2.9103830456733704E-11</v>
          </cell>
          <cell r="AU30">
            <v>0</v>
          </cell>
          <cell r="AV30">
            <v>2.9103830456733704E-11</v>
          </cell>
          <cell r="AW30">
            <v>0</v>
          </cell>
          <cell r="AY30">
            <v>0</v>
          </cell>
          <cell r="AZ30">
            <v>33334</v>
          </cell>
          <cell r="BA30">
            <v>-35514.000000001804</v>
          </cell>
          <cell r="BB30">
            <v>-13332</v>
          </cell>
          <cell r="BC30">
            <v>-291815.00000000448</v>
          </cell>
          <cell r="BD30">
            <v>-133328</v>
          </cell>
        </row>
        <row r="31">
          <cell r="A31" t="str">
            <v>Net (Income) Loss</v>
          </cell>
          <cell r="B31">
            <v>-4825586.1099999947</v>
          </cell>
          <cell r="C31">
            <v>850946.79</v>
          </cell>
          <cell r="D31">
            <v>-2033731.5000000568</v>
          </cell>
          <cell r="E31">
            <v>1713479.49</v>
          </cell>
          <cell r="F31">
            <v>15275224.909999926</v>
          </cell>
          <cell r="G31">
            <v>11886168.860000003</v>
          </cell>
          <cell r="I31">
            <v>4148219.66</v>
          </cell>
          <cell r="J31">
            <v>1158880.94</v>
          </cell>
          <cell r="K31">
            <v>7610916.8999999966</v>
          </cell>
          <cell r="L31">
            <v>2281228.3199999998</v>
          </cell>
          <cell r="M31">
            <v>27333161.209999982</v>
          </cell>
          <cell r="N31">
            <v>17931833.889999997</v>
          </cell>
          <cell r="P31">
            <v>4328606.76</v>
          </cell>
          <cell r="Q31">
            <v>866477.73</v>
          </cell>
          <cell r="R31">
            <v>6727039.4199999962</v>
          </cell>
          <cell r="S31">
            <v>1677428.53</v>
          </cell>
          <cell r="T31">
            <v>23323894.469999999</v>
          </cell>
          <cell r="U31">
            <v>14889872.959999993</v>
          </cell>
          <cell r="W31">
            <v>75435.039999999994</v>
          </cell>
          <cell r="X31">
            <v>45841.78</v>
          </cell>
          <cell r="Y31">
            <v>120568.05</v>
          </cell>
          <cell r="Z31">
            <v>92805.65</v>
          </cell>
          <cell r="AA31">
            <v>334481.96999999997</v>
          </cell>
          <cell r="AB31">
            <v>359598.72</v>
          </cell>
          <cell r="AD31">
            <v>4064850.29</v>
          </cell>
          <cell r="AE31">
            <v>1253441.1100000001</v>
          </cell>
          <cell r="AF31">
            <v>7634164.8299999963</v>
          </cell>
          <cell r="AG31">
            <v>2473879.52</v>
          </cell>
          <cell r="AH31">
            <v>28008654.429999981</v>
          </cell>
          <cell r="AI31">
            <v>18537591.659999996</v>
          </cell>
          <cell r="AK31">
            <v>-760735.81999999844</v>
          </cell>
          <cell r="AL31">
            <v>2104387.9</v>
          </cell>
          <cell r="AM31">
            <v>5600433.3299999395</v>
          </cell>
          <cell r="AN31">
            <v>4187359.01</v>
          </cell>
          <cell r="AO31">
            <v>43283879.339999907</v>
          </cell>
          <cell r="AP31">
            <v>30423760.52</v>
          </cell>
          <cell r="AR31">
            <v>0</v>
          </cell>
          <cell r="AS31">
            <v>0</v>
          </cell>
          <cell r="AT31">
            <v>2.9103830456733704E-11</v>
          </cell>
          <cell r="AU31">
            <v>0</v>
          </cell>
          <cell r="AV31">
            <v>2.9103830456733704E-11</v>
          </cell>
          <cell r="AW31">
            <v>0</v>
          </cell>
          <cell r="AY31">
            <v>0</v>
          </cell>
          <cell r="AZ31">
            <v>33334</v>
          </cell>
          <cell r="BA31">
            <v>-35514.000000001804</v>
          </cell>
          <cell r="BB31">
            <v>-13332</v>
          </cell>
          <cell r="BC31">
            <v>-291815.00000000448</v>
          </cell>
          <cell r="BD31">
            <v>-133328</v>
          </cell>
        </row>
        <row r="32">
          <cell r="A32" t="str">
            <v>Print &amp; Postages</v>
          </cell>
          <cell r="B32">
            <v>1959.74</v>
          </cell>
          <cell r="C32">
            <v>2950</v>
          </cell>
          <cell r="D32">
            <v>1959.74</v>
          </cell>
          <cell r="E32">
            <v>2950</v>
          </cell>
          <cell r="F32">
            <v>19082.099999999999</v>
          </cell>
          <cell r="G32">
            <v>20650</v>
          </cell>
          <cell r="I32">
            <v>1831.22</v>
          </cell>
          <cell r="J32">
            <v>858</v>
          </cell>
          <cell r="K32">
            <v>1831.22</v>
          </cell>
          <cell r="L32">
            <v>858</v>
          </cell>
          <cell r="M32">
            <v>10744.67</v>
          </cell>
          <cell r="N32">
            <v>5984</v>
          </cell>
          <cell r="P32">
            <v>1267.6099999999999</v>
          </cell>
          <cell r="Q32">
            <v>458</v>
          </cell>
          <cell r="R32">
            <v>1267.6099999999999</v>
          </cell>
          <cell r="S32">
            <v>458</v>
          </cell>
          <cell r="T32">
            <v>7922.17</v>
          </cell>
          <cell r="U32">
            <v>3184</v>
          </cell>
          <cell r="W32">
            <v>32.76</v>
          </cell>
          <cell r="X32">
            <v>50</v>
          </cell>
          <cell r="Y32">
            <v>32.76</v>
          </cell>
          <cell r="Z32">
            <v>50</v>
          </cell>
          <cell r="AA32">
            <v>2819.36</v>
          </cell>
          <cell r="AB32">
            <v>350</v>
          </cell>
          <cell r="AD32">
            <v>2300.12</v>
          </cell>
          <cell r="AE32">
            <v>908</v>
          </cell>
          <cell r="AF32">
            <v>2300.12</v>
          </cell>
          <cell r="AG32">
            <v>908</v>
          </cell>
          <cell r="AH32">
            <v>19221.310000000001</v>
          </cell>
          <cell r="AI32">
            <v>6334</v>
          </cell>
          <cell r="AK32">
            <v>4259.8599999999997</v>
          </cell>
          <cell r="AL32">
            <v>3858</v>
          </cell>
          <cell r="AM32">
            <v>4259.8599999999997</v>
          </cell>
          <cell r="AN32">
            <v>3858</v>
          </cell>
          <cell r="AO32">
            <v>38303.410000000003</v>
          </cell>
          <cell r="AP32">
            <v>26984</v>
          </cell>
          <cell r="AR32" t="str">
            <v>0</v>
          </cell>
          <cell r="AS32" t="str">
            <v>0</v>
          </cell>
          <cell r="AT32" t="str">
            <v>0</v>
          </cell>
          <cell r="AU32" t="str">
            <v>0</v>
          </cell>
          <cell r="AV32" t="str">
            <v>0</v>
          </cell>
          <cell r="AW32" t="str">
            <v>0</v>
          </cell>
          <cell r="AY32" t="str">
            <v>0</v>
          </cell>
          <cell r="AZ32" t="str">
            <v>0</v>
          </cell>
          <cell r="BA32" t="str">
            <v>0</v>
          </cell>
          <cell r="BB32" t="str">
            <v>0</v>
          </cell>
          <cell r="BC32" t="str">
            <v>0</v>
          </cell>
          <cell r="BD32" t="str">
            <v>0</v>
          </cell>
        </row>
        <row r="33">
          <cell r="A33" t="str">
            <v>Labor</v>
          </cell>
          <cell r="B33">
            <v>780174.76</v>
          </cell>
          <cell r="C33">
            <v>649126.43000000005</v>
          </cell>
          <cell r="D33">
            <v>1516314.56</v>
          </cell>
          <cell r="E33">
            <v>1268747.1200000001</v>
          </cell>
          <cell r="F33">
            <v>5813780.8499999996</v>
          </cell>
          <cell r="G33">
            <v>5104494.25</v>
          </cell>
          <cell r="I33">
            <v>1283763.01</v>
          </cell>
          <cell r="J33">
            <v>1415135.96</v>
          </cell>
          <cell r="K33">
            <v>2666612.71</v>
          </cell>
          <cell r="L33">
            <v>2826544.48</v>
          </cell>
          <cell r="M33">
            <v>10949750.890000001</v>
          </cell>
          <cell r="N33">
            <v>11411179.379999999</v>
          </cell>
          <cell r="P33">
            <v>1198501.6200000001</v>
          </cell>
          <cell r="Q33">
            <v>1333154.3500000001</v>
          </cell>
          <cell r="R33">
            <v>2510526.31</v>
          </cell>
          <cell r="S33">
            <v>2666307.7000000002</v>
          </cell>
          <cell r="T33">
            <v>10408257.82</v>
          </cell>
          <cell r="U33">
            <v>10766505.83</v>
          </cell>
          <cell r="W33">
            <v>24928.2</v>
          </cell>
          <cell r="X33">
            <v>29515.9</v>
          </cell>
          <cell r="Y33">
            <v>58903.199999999997</v>
          </cell>
          <cell r="Z33">
            <v>57690.17</v>
          </cell>
          <cell r="AA33">
            <v>226095.06</v>
          </cell>
          <cell r="AB33">
            <v>230176.8</v>
          </cell>
          <cell r="AD33">
            <v>1308682.02</v>
          </cell>
          <cell r="AE33">
            <v>1557635.77</v>
          </cell>
          <cell r="AF33">
            <v>2725791.21</v>
          </cell>
          <cell r="AG33">
            <v>3105066.84</v>
          </cell>
          <cell r="AH33">
            <v>11176883.970000001</v>
          </cell>
          <cell r="AI33">
            <v>12529820.559999999</v>
          </cell>
          <cell r="AK33">
            <v>2088856.78</v>
          </cell>
          <cell r="AL33">
            <v>2206762.2000000002</v>
          </cell>
          <cell r="AM33">
            <v>4242105.7699999996</v>
          </cell>
          <cell r="AN33">
            <v>4373813.96</v>
          </cell>
          <cell r="AO33">
            <v>16990664.82</v>
          </cell>
          <cell r="AP33">
            <v>17634314.809999999</v>
          </cell>
          <cell r="AR33" t="str">
            <v>0</v>
          </cell>
          <cell r="AS33" t="str">
            <v>0</v>
          </cell>
          <cell r="AT33" t="str">
            <v>0</v>
          </cell>
          <cell r="AU33" t="str">
            <v>0</v>
          </cell>
          <cell r="AV33" t="str">
            <v>0</v>
          </cell>
          <cell r="AW33" t="str">
            <v>0</v>
          </cell>
          <cell r="AY33" t="str">
            <v>0</v>
          </cell>
          <cell r="AZ33" t="str">
            <v>0</v>
          </cell>
          <cell r="BA33" t="str">
            <v>0</v>
          </cell>
          <cell r="BB33" t="str">
            <v>0</v>
          </cell>
          <cell r="BC33" t="str">
            <v>0</v>
          </cell>
          <cell r="BD33" t="str">
            <v>0</v>
          </cell>
        </row>
        <row r="34">
          <cell r="A34" t="str">
            <v>Benefits</v>
          </cell>
          <cell r="B34">
            <v>25360.240000000002</v>
          </cell>
          <cell r="C34" t="str">
            <v>0</v>
          </cell>
          <cell r="D34">
            <v>48908.33</v>
          </cell>
          <cell r="E34" t="str">
            <v>0</v>
          </cell>
          <cell r="F34">
            <v>108164.42</v>
          </cell>
          <cell r="G34" t="str">
            <v>0</v>
          </cell>
          <cell r="I34">
            <v>119628.25</v>
          </cell>
          <cell r="J34">
            <v>391753.49</v>
          </cell>
          <cell r="K34">
            <v>245200.68</v>
          </cell>
          <cell r="L34">
            <v>783506.98</v>
          </cell>
          <cell r="M34">
            <v>2416831.64</v>
          </cell>
          <cell r="N34">
            <v>3136111.17</v>
          </cell>
          <cell r="P34">
            <v>111409.27</v>
          </cell>
          <cell r="Q34">
            <v>391753.49</v>
          </cell>
          <cell r="R34">
            <v>228882.11</v>
          </cell>
          <cell r="S34">
            <v>783506.98</v>
          </cell>
          <cell r="T34">
            <v>2351870.5</v>
          </cell>
          <cell r="U34">
            <v>3136111.17</v>
          </cell>
          <cell r="W34">
            <v>11252.82</v>
          </cell>
          <cell r="X34" t="str">
            <v>0</v>
          </cell>
          <cell r="Y34">
            <v>22454.39</v>
          </cell>
          <cell r="Z34" t="str">
            <v>0</v>
          </cell>
          <cell r="AA34">
            <v>92922.84</v>
          </cell>
          <cell r="AB34" t="str">
            <v>0</v>
          </cell>
          <cell r="AD34">
            <v>130881.07</v>
          </cell>
          <cell r="AE34">
            <v>391753.49</v>
          </cell>
          <cell r="AF34">
            <v>267655.07</v>
          </cell>
          <cell r="AG34">
            <v>783506.98</v>
          </cell>
          <cell r="AH34">
            <v>2509754.48</v>
          </cell>
          <cell r="AI34">
            <v>3136111.17</v>
          </cell>
          <cell r="AK34">
            <v>156241.31</v>
          </cell>
          <cell r="AL34">
            <v>391753.49</v>
          </cell>
          <cell r="AM34">
            <v>316563.40000000002</v>
          </cell>
          <cell r="AN34">
            <v>783506.98</v>
          </cell>
          <cell r="AO34">
            <v>2617918.9</v>
          </cell>
          <cell r="AP34">
            <v>3136111.17</v>
          </cell>
          <cell r="AR34" t="str">
            <v>0</v>
          </cell>
          <cell r="AS34" t="str">
            <v>0</v>
          </cell>
          <cell r="AT34" t="str">
            <v>0</v>
          </cell>
          <cell r="AU34" t="str">
            <v>0</v>
          </cell>
          <cell r="AV34" t="str">
            <v>0</v>
          </cell>
          <cell r="AW34" t="str">
            <v>0</v>
          </cell>
          <cell r="AY34" t="str">
            <v>0</v>
          </cell>
          <cell r="AZ34" t="str">
            <v>0</v>
          </cell>
          <cell r="BA34" t="str">
            <v>0</v>
          </cell>
          <cell r="BB34" t="str">
            <v>0</v>
          </cell>
          <cell r="BC34" t="str">
            <v>0</v>
          </cell>
          <cell r="BD34" t="str">
            <v>0</v>
          </cell>
        </row>
        <row r="35">
          <cell r="A35" t="str">
            <v>Materials &amp; Supplies</v>
          </cell>
          <cell r="B35">
            <v>14798.36</v>
          </cell>
          <cell r="C35">
            <v>12500</v>
          </cell>
          <cell r="D35">
            <v>34448.33</v>
          </cell>
          <cell r="E35">
            <v>25000</v>
          </cell>
          <cell r="F35">
            <v>113903.1</v>
          </cell>
          <cell r="G35">
            <v>100000</v>
          </cell>
          <cell r="I35">
            <v>237727.27</v>
          </cell>
          <cell r="J35">
            <v>287609.33</v>
          </cell>
          <cell r="K35">
            <v>420489.87</v>
          </cell>
          <cell r="L35">
            <v>556864.66</v>
          </cell>
          <cell r="M35">
            <v>2077595.9</v>
          </cell>
          <cell r="N35">
            <v>2336664.6800000002</v>
          </cell>
          <cell r="P35">
            <v>233662.38</v>
          </cell>
          <cell r="Q35">
            <v>281609.33</v>
          </cell>
          <cell r="R35">
            <v>403667.84</v>
          </cell>
          <cell r="S35">
            <v>544864.66</v>
          </cell>
          <cell r="T35">
            <v>2019099.76</v>
          </cell>
          <cell r="U35">
            <v>2281164.6800000002</v>
          </cell>
          <cell r="W35">
            <v>17.489999999999998</v>
          </cell>
          <cell r="X35">
            <v>100</v>
          </cell>
          <cell r="Y35">
            <v>17.489999999999998</v>
          </cell>
          <cell r="Z35">
            <v>200</v>
          </cell>
          <cell r="AA35">
            <v>17.489999999999998</v>
          </cell>
          <cell r="AB35">
            <v>800</v>
          </cell>
          <cell r="AD35">
            <v>237975.58</v>
          </cell>
          <cell r="AE35">
            <v>303709.33</v>
          </cell>
          <cell r="AF35">
            <v>422130.39</v>
          </cell>
          <cell r="AG35">
            <v>589064.66</v>
          </cell>
          <cell r="AH35">
            <v>2081159.1</v>
          </cell>
          <cell r="AI35">
            <v>2465464.6800000002</v>
          </cell>
          <cell r="AK35">
            <v>252773.94</v>
          </cell>
          <cell r="AL35">
            <v>316209.33</v>
          </cell>
          <cell r="AM35">
            <v>456578.72</v>
          </cell>
          <cell r="AN35">
            <v>614064.66</v>
          </cell>
          <cell r="AO35">
            <v>2195062.2000000002</v>
          </cell>
          <cell r="AP35">
            <v>2565464.6800000002</v>
          </cell>
          <cell r="AR35" t="str">
            <v>0</v>
          </cell>
          <cell r="AS35" t="str">
            <v>0</v>
          </cell>
          <cell r="AT35" t="str">
            <v>0</v>
          </cell>
          <cell r="AU35" t="str">
            <v>0</v>
          </cell>
          <cell r="AV35" t="str">
            <v>0</v>
          </cell>
          <cell r="AW35" t="str">
            <v>0</v>
          </cell>
          <cell r="AY35" t="str">
            <v>0</v>
          </cell>
          <cell r="AZ35" t="str">
            <v>0</v>
          </cell>
          <cell r="BA35" t="str">
            <v>0</v>
          </cell>
          <cell r="BB35" t="str">
            <v>0</v>
          </cell>
          <cell r="BC35" t="str">
            <v>0</v>
          </cell>
          <cell r="BD35" t="str">
            <v>0</v>
          </cell>
        </row>
        <row r="36">
          <cell r="A36" t="str">
            <v>Vehicles &amp; Equip</v>
          </cell>
          <cell r="B36">
            <v>2462.25</v>
          </cell>
          <cell r="C36">
            <v>1500</v>
          </cell>
          <cell r="D36">
            <v>4736.09</v>
          </cell>
          <cell r="E36">
            <v>3000</v>
          </cell>
          <cell r="F36">
            <v>12392.27</v>
          </cell>
          <cell r="G36">
            <v>12000</v>
          </cell>
          <cell r="I36">
            <v>71625.119999999995</v>
          </cell>
          <cell r="J36">
            <v>153472.07999999999</v>
          </cell>
          <cell r="K36">
            <v>208319.23</v>
          </cell>
          <cell r="L36">
            <v>306793.15999999997</v>
          </cell>
          <cell r="M36">
            <v>1038152.34</v>
          </cell>
          <cell r="N36">
            <v>1227022.68</v>
          </cell>
          <cell r="P36">
            <v>67931.710000000006</v>
          </cell>
          <cell r="Q36">
            <v>151572.07999999999</v>
          </cell>
          <cell r="R36">
            <v>202198.61</v>
          </cell>
          <cell r="S36">
            <v>302993.15999999997</v>
          </cell>
          <cell r="T36">
            <v>1021378.31</v>
          </cell>
          <cell r="U36">
            <v>1211822.68</v>
          </cell>
          <cell r="W36" t="str">
            <v>0</v>
          </cell>
          <cell r="X36" t="str">
            <v>0</v>
          </cell>
          <cell r="Y36" t="str">
            <v>0</v>
          </cell>
          <cell r="Z36" t="str">
            <v>0</v>
          </cell>
          <cell r="AA36" t="str">
            <v>0</v>
          </cell>
          <cell r="AB36" t="str">
            <v>0</v>
          </cell>
          <cell r="AD36">
            <v>71625.119999999995</v>
          </cell>
          <cell r="AE36">
            <v>153472.07999999999</v>
          </cell>
          <cell r="AF36">
            <v>208319.23</v>
          </cell>
          <cell r="AG36">
            <v>306793.15999999997</v>
          </cell>
          <cell r="AH36">
            <v>1038152.34</v>
          </cell>
          <cell r="AI36">
            <v>1227022.68</v>
          </cell>
          <cell r="AK36">
            <v>74087.37</v>
          </cell>
          <cell r="AL36">
            <v>154972.07999999999</v>
          </cell>
          <cell r="AM36">
            <v>213055.32</v>
          </cell>
          <cell r="AN36">
            <v>309793.15999999997</v>
          </cell>
          <cell r="AO36">
            <v>1050544.6100000001</v>
          </cell>
          <cell r="AP36">
            <v>1239022.68</v>
          </cell>
          <cell r="AR36" t="str">
            <v>0</v>
          </cell>
          <cell r="AS36" t="str">
            <v>0</v>
          </cell>
          <cell r="AT36" t="str">
            <v>0</v>
          </cell>
          <cell r="AU36" t="str">
            <v>0</v>
          </cell>
          <cell r="AV36" t="str">
            <v>0</v>
          </cell>
          <cell r="AW36" t="str">
            <v>0</v>
          </cell>
          <cell r="AY36">
            <v>0</v>
          </cell>
          <cell r="AZ36" t="str">
            <v>0</v>
          </cell>
          <cell r="BA36">
            <v>-9348.64</v>
          </cell>
          <cell r="BB36" t="str">
            <v>0</v>
          </cell>
          <cell r="BC36">
            <v>-66289.58</v>
          </cell>
          <cell r="BD36" t="str">
            <v>0</v>
          </cell>
        </row>
        <row r="37">
          <cell r="A37" t="str">
            <v>Print &amp; Postages</v>
          </cell>
          <cell r="B37">
            <v>4656.16</v>
          </cell>
          <cell r="C37">
            <v>2950</v>
          </cell>
          <cell r="D37">
            <v>6615.9</v>
          </cell>
          <cell r="E37">
            <v>5900</v>
          </cell>
          <cell r="F37">
            <v>23738.26</v>
          </cell>
          <cell r="G37">
            <v>23600</v>
          </cell>
          <cell r="I37">
            <v>3358.11</v>
          </cell>
          <cell r="J37">
            <v>847</v>
          </cell>
          <cell r="K37">
            <v>5189.33</v>
          </cell>
          <cell r="L37">
            <v>1705</v>
          </cell>
          <cell r="M37">
            <v>14102.78</v>
          </cell>
          <cell r="N37">
            <v>6831</v>
          </cell>
          <cell r="P37">
            <v>2851.33</v>
          </cell>
          <cell r="Q37">
            <v>447</v>
          </cell>
          <cell r="R37">
            <v>4118.9399999999996</v>
          </cell>
          <cell r="S37">
            <v>905</v>
          </cell>
          <cell r="T37">
            <v>10773.5</v>
          </cell>
          <cell r="U37">
            <v>3631</v>
          </cell>
          <cell r="W37">
            <v>0</v>
          </cell>
          <cell r="X37">
            <v>50</v>
          </cell>
          <cell r="Y37">
            <v>32.76</v>
          </cell>
          <cell r="Z37">
            <v>100</v>
          </cell>
          <cell r="AA37">
            <v>2819.36</v>
          </cell>
          <cell r="AB37">
            <v>400</v>
          </cell>
          <cell r="AD37">
            <v>4200.13</v>
          </cell>
          <cell r="AE37">
            <v>897</v>
          </cell>
          <cell r="AF37">
            <v>6500.25</v>
          </cell>
          <cell r="AG37">
            <v>1805</v>
          </cell>
          <cell r="AH37">
            <v>23421.439999999999</v>
          </cell>
          <cell r="AI37">
            <v>7231</v>
          </cell>
          <cell r="AK37">
            <v>8856.2900000000009</v>
          </cell>
          <cell r="AL37">
            <v>3847</v>
          </cell>
          <cell r="AM37">
            <v>13116.15</v>
          </cell>
          <cell r="AN37">
            <v>7705</v>
          </cell>
          <cell r="AO37">
            <v>47159.7</v>
          </cell>
          <cell r="AP37">
            <v>30831</v>
          </cell>
          <cell r="AR37" t="str">
            <v>0</v>
          </cell>
          <cell r="AS37" t="str">
            <v>0</v>
          </cell>
          <cell r="AT37" t="str">
            <v>0</v>
          </cell>
          <cell r="AU37" t="str">
            <v>0</v>
          </cell>
          <cell r="AV37" t="str">
            <v>0</v>
          </cell>
          <cell r="AW37" t="str">
            <v>0</v>
          </cell>
          <cell r="AY37" t="str">
            <v>0</v>
          </cell>
          <cell r="AZ37" t="str">
            <v>0</v>
          </cell>
          <cell r="BA37" t="str">
            <v>0</v>
          </cell>
          <cell r="BB37" t="str">
            <v>0</v>
          </cell>
          <cell r="BC37" t="str">
            <v>0</v>
          </cell>
          <cell r="BD37" t="str">
            <v>0</v>
          </cell>
        </row>
        <row r="38">
          <cell r="A38" t="str">
            <v>Insurance</v>
          </cell>
          <cell r="B38">
            <v>688.19</v>
          </cell>
          <cell r="C38">
            <v>1750</v>
          </cell>
          <cell r="D38">
            <v>1387.27</v>
          </cell>
          <cell r="E38">
            <v>3500</v>
          </cell>
          <cell r="F38">
            <v>10687.23</v>
          </cell>
          <cell r="G38">
            <v>14000</v>
          </cell>
          <cell r="I38">
            <v>22237.63</v>
          </cell>
          <cell r="J38">
            <v>63988.42</v>
          </cell>
          <cell r="K38">
            <v>43972.26</v>
          </cell>
          <cell r="L38">
            <v>127976.84</v>
          </cell>
          <cell r="M38">
            <v>181761.72</v>
          </cell>
          <cell r="N38">
            <v>511907.36</v>
          </cell>
          <cell r="P38">
            <v>19809.560000000001</v>
          </cell>
          <cell r="Q38">
            <v>63088.42</v>
          </cell>
          <cell r="R38">
            <v>39116.120000000003</v>
          </cell>
          <cell r="S38">
            <v>126176.84</v>
          </cell>
          <cell r="T38">
            <v>159149.51</v>
          </cell>
          <cell r="U38">
            <v>504707.36</v>
          </cell>
          <cell r="W38">
            <v>178.28</v>
          </cell>
          <cell r="X38">
            <v>75</v>
          </cell>
          <cell r="Y38">
            <v>356.56</v>
          </cell>
          <cell r="Z38">
            <v>150</v>
          </cell>
          <cell r="AA38">
            <v>1681.66</v>
          </cell>
          <cell r="AB38">
            <v>600</v>
          </cell>
          <cell r="AD38">
            <v>22415.91</v>
          </cell>
          <cell r="AE38">
            <v>64063.42</v>
          </cell>
          <cell r="AF38">
            <v>44328.82</v>
          </cell>
          <cell r="AG38">
            <v>128126.84</v>
          </cell>
          <cell r="AH38">
            <v>183443.38</v>
          </cell>
          <cell r="AI38">
            <v>512507.36</v>
          </cell>
          <cell r="AK38">
            <v>23104.1</v>
          </cell>
          <cell r="AL38">
            <v>65813.42</v>
          </cell>
          <cell r="AM38">
            <v>45716.09</v>
          </cell>
          <cell r="AN38">
            <v>131626.84</v>
          </cell>
          <cell r="AO38">
            <v>194130.61</v>
          </cell>
          <cell r="AP38">
            <v>526507.36</v>
          </cell>
          <cell r="AR38" t="str">
            <v>0</v>
          </cell>
          <cell r="AS38" t="str">
            <v>0</v>
          </cell>
          <cell r="AT38" t="str">
            <v>0</v>
          </cell>
          <cell r="AU38" t="str">
            <v>0</v>
          </cell>
          <cell r="AV38" t="str">
            <v>0</v>
          </cell>
          <cell r="AW38" t="str">
            <v>0</v>
          </cell>
          <cell r="AY38" t="str">
            <v>0</v>
          </cell>
          <cell r="AZ38" t="str">
            <v>0</v>
          </cell>
          <cell r="BA38" t="str">
            <v>0</v>
          </cell>
          <cell r="BB38" t="str">
            <v>0</v>
          </cell>
          <cell r="BC38" t="str">
            <v>0</v>
          </cell>
          <cell r="BD38" t="str">
            <v>0</v>
          </cell>
        </row>
        <row r="39">
          <cell r="A39" t="str">
            <v>Marketing</v>
          </cell>
          <cell r="B39">
            <v>5072.8999999999996</v>
          </cell>
          <cell r="C39">
            <v>10000</v>
          </cell>
          <cell r="D39">
            <v>6183.66</v>
          </cell>
          <cell r="E39">
            <v>20000</v>
          </cell>
          <cell r="F39">
            <v>76084.479999999996</v>
          </cell>
          <cell r="G39">
            <v>80000</v>
          </cell>
          <cell r="I39">
            <v>637</v>
          </cell>
          <cell r="J39" t="str">
            <v>0</v>
          </cell>
          <cell r="K39">
            <v>1447.19</v>
          </cell>
          <cell r="L39" t="str">
            <v>0</v>
          </cell>
          <cell r="M39">
            <v>15870.44</v>
          </cell>
          <cell r="N39" t="str">
            <v>0</v>
          </cell>
          <cell r="P39">
            <v>637</v>
          </cell>
          <cell r="Q39" t="str">
            <v>0</v>
          </cell>
          <cell r="R39">
            <v>1067.19</v>
          </cell>
          <cell r="S39" t="str">
            <v>0</v>
          </cell>
          <cell r="T39">
            <v>5610.82</v>
          </cell>
          <cell r="U39" t="str">
            <v>0</v>
          </cell>
          <cell r="W39">
            <v>11479.6</v>
          </cell>
          <cell r="X39">
            <v>200</v>
          </cell>
          <cell r="Y39">
            <v>11479.6</v>
          </cell>
          <cell r="Z39">
            <v>400</v>
          </cell>
          <cell r="AA39">
            <v>11479.6</v>
          </cell>
          <cell r="AB39">
            <v>1600</v>
          </cell>
          <cell r="AD39">
            <v>14130.23</v>
          </cell>
          <cell r="AE39">
            <v>200</v>
          </cell>
          <cell r="AF39">
            <v>14940.42</v>
          </cell>
          <cell r="AG39">
            <v>400</v>
          </cell>
          <cell r="AH39">
            <v>31156.07</v>
          </cell>
          <cell r="AI39">
            <v>1600</v>
          </cell>
          <cell r="AK39">
            <v>19203.13</v>
          </cell>
          <cell r="AL39">
            <v>10200</v>
          </cell>
          <cell r="AM39">
            <v>21124.080000000002</v>
          </cell>
          <cell r="AN39">
            <v>20400</v>
          </cell>
          <cell r="AO39">
            <v>107240.55</v>
          </cell>
          <cell r="AP39">
            <v>81600</v>
          </cell>
          <cell r="AR39" t="str">
            <v>0</v>
          </cell>
          <cell r="AS39" t="str">
            <v>0</v>
          </cell>
          <cell r="AT39" t="str">
            <v>0</v>
          </cell>
          <cell r="AU39" t="str">
            <v>0</v>
          </cell>
          <cell r="AV39" t="str">
            <v>0</v>
          </cell>
          <cell r="AW39" t="str">
            <v>0</v>
          </cell>
          <cell r="AY39" t="str">
            <v>0</v>
          </cell>
          <cell r="AZ39" t="str">
            <v>0</v>
          </cell>
          <cell r="BA39" t="str">
            <v>0</v>
          </cell>
          <cell r="BB39" t="str">
            <v>0</v>
          </cell>
          <cell r="BC39" t="str">
            <v>0</v>
          </cell>
          <cell r="BD39" t="str">
            <v>0</v>
          </cell>
        </row>
        <row r="40">
          <cell r="A40" t="str">
            <v>Employee Welfare</v>
          </cell>
          <cell r="B40">
            <v>521762.73</v>
          </cell>
          <cell r="C40">
            <v>281083</v>
          </cell>
          <cell r="D40">
            <v>1029740.59</v>
          </cell>
          <cell r="E40">
            <v>562166</v>
          </cell>
          <cell r="F40">
            <v>2692495.63</v>
          </cell>
          <cell r="G40">
            <v>2016164</v>
          </cell>
          <cell r="I40">
            <v>20966.900000000001</v>
          </cell>
          <cell r="J40">
            <v>57447.42</v>
          </cell>
          <cell r="K40">
            <v>31121.48</v>
          </cell>
          <cell r="L40">
            <v>114894.84</v>
          </cell>
          <cell r="M40">
            <v>562391.96</v>
          </cell>
          <cell r="N40">
            <v>823755.28</v>
          </cell>
          <cell r="P40">
            <v>17292.71</v>
          </cell>
          <cell r="Q40">
            <v>29364.42</v>
          </cell>
          <cell r="R40">
            <v>23530.47</v>
          </cell>
          <cell r="S40">
            <v>58728.84</v>
          </cell>
          <cell r="T40">
            <v>532630.51</v>
          </cell>
          <cell r="U40">
            <v>599091.28</v>
          </cell>
          <cell r="W40">
            <v>14327.41</v>
          </cell>
          <cell r="X40">
            <v>17071</v>
          </cell>
          <cell r="Y40">
            <v>28654.82</v>
          </cell>
          <cell r="Z40">
            <v>30831</v>
          </cell>
          <cell r="AA40">
            <v>203048.4</v>
          </cell>
          <cell r="AB40">
            <v>163654</v>
          </cell>
          <cell r="AD40">
            <v>35596.78</v>
          </cell>
          <cell r="AE40">
            <v>113618.42</v>
          </cell>
          <cell r="AF40">
            <v>60154.06</v>
          </cell>
          <cell r="AG40">
            <v>223925.84</v>
          </cell>
          <cell r="AH40">
            <v>769060.55</v>
          </cell>
          <cell r="AI40">
            <v>1300209.28</v>
          </cell>
          <cell r="AK40">
            <v>557359.51</v>
          </cell>
          <cell r="AL40">
            <v>394701.42</v>
          </cell>
          <cell r="AM40">
            <v>1089894.6499999999</v>
          </cell>
          <cell r="AN40">
            <v>786091.84</v>
          </cell>
          <cell r="AO40">
            <v>3461556.18</v>
          </cell>
          <cell r="AP40">
            <v>3316373.28</v>
          </cell>
          <cell r="AR40" t="str">
            <v>0</v>
          </cell>
          <cell r="AS40" t="str">
            <v>0</v>
          </cell>
          <cell r="AT40" t="str">
            <v>0</v>
          </cell>
          <cell r="AU40" t="str">
            <v>0</v>
          </cell>
          <cell r="AV40" t="str">
            <v>0</v>
          </cell>
          <cell r="AW40" t="str">
            <v>0</v>
          </cell>
          <cell r="AY40" t="str">
            <v>0</v>
          </cell>
          <cell r="AZ40" t="str">
            <v>0</v>
          </cell>
          <cell r="BA40" t="str">
            <v>0</v>
          </cell>
          <cell r="BB40" t="str">
            <v>0</v>
          </cell>
          <cell r="BC40" t="str">
            <v>0</v>
          </cell>
          <cell r="BD40" t="str">
            <v>0</v>
          </cell>
        </row>
        <row r="41">
          <cell r="A41" t="str">
            <v>Information Technologies</v>
          </cell>
          <cell r="B41">
            <v>1310.81</v>
          </cell>
          <cell r="C41">
            <v>875</v>
          </cell>
          <cell r="D41">
            <v>1499.36</v>
          </cell>
          <cell r="E41">
            <v>1750</v>
          </cell>
          <cell r="F41">
            <v>14460.69</v>
          </cell>
          <cell r="G41">
            <v>7000</v>
          </cell>
          <cell r="I41">
            <v>14705.25</v>
          </cell>
          <cell r="J41">
            <v>3014</v>
          </cell>
          <cell r="K41">
            <v>35486.5</v>
          </cell>
          <cell r="L41">
            <v>6028</v>
          </cell>
          <cell r="M41">
            <v>66114.720000000001</v>
          </cell>
          <cell r="N41">
            <v>24336</v>
          </cell>
          <cell r="P41">
            <v>14705.25</v>
          </cell>
          <cell r="Q41">
            <v>3014</v>
          </cell>
          <cell r="R41">
            <v>35486.5</v>
          </cell>
          <cell r="S41">
            <v>6028</v>
          </cell>
          <cell r="T41">
            <v>66114.720000000001</v>
          </cell>
          <cell r="U41">
            <v>24336</v>
          </cell>
          <cell r="W41" t="str">
            <v>0</v>
          </cell>
          <cell r="X41" t="str">
            <v>0</v>
          </cell>
          <cell r="Y41" t="str">
            <v>0</v>
          </cell>
          <cell r="Z41" t="str">
            <v>0</v>
          </cell>
          <cell r="AA41" t="str">
            <v>0</v>
          </cell>
          <cell r="AB41" t="str">
            <v>0</v>
          </cell>
          <cell r="AD41">
            <v>14705.25</v>
          </cell>
          <cell r="AE41">
            <v>3014</v>
          </cell>
          <cell r="AF41">
            <v>35486.5</v>
          </cell>
          <cell r="AG41">
            <v>6028</v>
          </cell>
          <cell r="AH41">
            <v>66114.720000000001</v>
          </cell>
          <cell r="AI41">
            <v>24336</v>
          </cell>
          <cell r="AK41">
            <v>16016.06</v>
          </cell>
          <cell r="AL41">
            <v>3889</v>
          </cell>
          <cell r="AM41">
            <v>36985.86</v>
          </cell>
          <cell r="AN41">
            <v>7778</v>
          </cell>
          <cell r="AO41">
            <v>80575.41</v>
          </cell>
          <cell r="AP41">
            <v>31336</v>
          </cell>
          <cell r="AR41" t="str">
            <v>0</v>
          </cell>
          <cell r="AS41" t="str">
            <v>0</v>
          </cell>
          <cell r="AT41" t="str">
            <v>0</v>
          </cell>
          <cell r="AU41" t="str">
            <v>0</v>
          </cell>
          <cell r="AV41" t="str">
            <v>0</v>
          </cell>
          <cell r="AW41" t="str">
            <v>0</v>
          </cell>
          <cell r="AY41" t="str">
            <v>0</v>
          </cell>
          <cell r="AZ41" t="str">
            <v>0</v>
          </cell>
          <cell r="BA41" t="str">
            <v>0</v>
          </cell>
          <cell r="BB41" t="str">
            <v>0</v>
          </cell>
          <cell r="BC41" t="str">
            <v>0</v>
          </cell>
          <cell r="BD41" t="str">
            <v>0</v>
          </cell>
        </row>
        <row r="42">
          <cell r="A42" t="str">
            <v>Rent, Maint., &amp; Utilities</v>
          </cell>
          <cell r="B42">
            <v>40071.839999999997</v>
          </cell>
          <cell r="C42">
            <v>-60774</v>
          </cell>
          <cell r="D42">
            <v>82693.75</v>
          </cell>
          <cell r="E42">
            <v>-101998</v>
          </cell>
          <cell r="F42">
            <v>310683.21000000002</v>
          </cell>
          <cell r="G42">
            <v>-470542</v>
          </cell>
          <cell r="I42">
            <v>100963.96</v>
          </cell>
          <cell r="J42">
            <v>193121.07</v>
          </cell>
          <cell r="K42">
            <v>283645.34999999998</v>
          </cell>
          <cell r="L42">
            <v>531777.14</v>
          </cell>
          <cell r="M42">
            <v>1227202.43</v>
          </cell>
          <cell r="N42">
            <v>1705053.6</v>
          </cell>
          <cell r="P42">
            <v>82690.89</v>
          </cell>
          <cell r="Q42">
            <v>164871.07</v>
          </cell>
          <cell r="R42">
            <v>236061.62</v>
          </cell>
          <cell r="S42">
            <v>475277.14</v>
          </cell>
          <cell r="T42">
            <v>1102881.99</v>
          </cell>
          <cell r="U42">
            <v>1464553.6</v>
          </cell>
          <cell r="W42" t="str">
            <v>0</v>
          </cell>
          <cell r="X42" t="str">
            <v>0</v>
          </cell>
          <cell r="Y42" t="str">
            <v>0</v>
          </cell>
          <cell r="Z42" t="str">
            <v>0</v>
          </cell>
          <cell r="AA42" t="str">
            <v>0</v>
          </cell>
          <cell r="AB42" t="str">
            <v>0</v>
          </cell>
          <cell r="AD42">
            <v>104551.49</v>
          </cell>
          <cell r="AE42">
            <v>193121.07</v>
          </cell>
          <cell r="AF42">
            <v>296065.59999999998</v>
          </cell>
          <cell r="AG42">
            <v>531777.14</v>
          </cell>
          <cell r="AH42">
            <v>1248455.3999999999</v>
          </cell>
          <cell r="AI42">
            <v>1705053.6</v>
          </cell>
          <cell r="AK42">
            <v>144623.32999999999</v>
          </cell>
          <cell r="AL42">
            <v>132347.07</v>
          </cell>
          <cell r="AM42">
            <v>378759.35</v>
          </cell>
          <cell r="AN42">
            <v>429779.14</v>
          </cell>
          <cell r="AO42">
            <v>1559138.61</v>
          </cell>
          <cell r="AP42">
            <v>1234511.6000000001</v>
          </cell>
          <cell r="AR42" t="str">
            <v>0</v>
          </cell>
          <cell r="AS42" t="str">
            <v>0</v>
          </cell>
          <cell r="AT42" t="str">
            <v>0</v>
          </cell>
          <cell r="AU42" t="str">
            <v>0</v>
          </cell>
          <cell r="AV42" t="str">
            <v>0</v>
          </cell>
          <cell r="AW42" t="str">
            <v>0</v>
          </cell>
          <cell r="AY42">
            <v>0</v>
          </cell>
          <cell r="AZ42" t="str">
            <v>0</v>
          </cell>
          <cell r="BA42">
            <v>-41598.400000000001</v>
          </cell>
          <cell r="BB42" t="str">
            <v>0</v>
          </cell>
          <cell r="BC42">
            <v>-256949.04</v>
          </cell>
          <cell r="BD42" t="str">
            <v>0</v>
          </cell>
        </row>
        <row r="43">
          <cell r="A43" t="str">
            <v>Directors &amp; Shareholders &amp;PR</v>
          </cell>
          <cell r="B43">
            <v>4293.58</v>
          </cell>
          <cell r="C43">
            <v>4300</v>
          </cell>
          <cell r="D43">
            <v>13063.95</v>
          </cell>
          <cell r="E43">
            <v>8600</v>
          </cell>
          <cell r="F43">
            <v>37811.1</v>
          </cell>
          <cell r="G43">
            <v>34400</v>
          </cell>
          <cell r="I43">
            <v>516.4</v>
          </cell>
          <cell r="J43">
            <v>1572.17</v>
          </cell>
          <cell r="K43">
            <v>2975.11</v>
          </cell>
          <cell r="L43">
            <v>3144.34</v>
          </cell>
          <cell r="M43">
            <v>8604.5499999999993</v>
          </cell>
          <cell r="N43">
            <v>12577.36</v>
          </cell>
          <cell r="P43">
            <v>0</v>
          </cell>
          <cell r="Q43">
            <v>1372.17</v>
          </cell>
          <cell r="R43">
            <v>1497</v>
          </cell>
          <cell r="S43">
            <v>2744.34</v>
          </cell>
          <cell r="T43">
            <v>4368</v>
          </cell>
          <cell r="U43">
            <v>10977.36</v>
          </cell>
          <cell r="W43">
            <v>62.52</v>
          </cell>
          <cell r="X43">
            <v>75</v>
          </cell>
          <cell r="Y43">
            <v>246.13</v>
          </cell>
          <cell r="Z43">
            <v>150</v>
          </cell>
          <cell r="AA43">
            <v>631.29999999999995</v>
          </cell>
          <cell r="AB43">
            <v>600</v>
          </cell>
          <cell r="AD43">
            <v>753.57</v>
          </cell>
          <cell r="AE43">
            <v>1647.17</v>
          </cell>
          <cell r="AF43">
            <v>3602.44</v>
          </cell>
          <cell r="AG43">
            <v>3294.34</v>
          </cell>
          <cell r="AH43">
            <v>10345.6</v>
          </cell>
          <cell r="AI43">
            <v>13177.36</v>
          </cell>
          <cell r="AK43">
            <v>5047.1499999999996</v>
          </cell>
          <cell r="AL43">
            <v>5947.17</v>
          </cell>
          <cell r="AM43">
            <v>16666.39</v>
          </cell>
          <cell r="AN43">
            <v>11894.34</v>
          </cell>
          <cell r="AO43">
            <v>48156.7</v>
          </cell>
          <cell r="AP43">
            <v>47577.36</v>
          </cell>
          <cell r="AR43" t="str">
            <v>0</v>
          </cell>
          <cell r="AS43" t="str">
            <v>0</v>
          </cell>
          <cell r="AT43" t="str">
            <v>0</v>
          </cell>
          <cell r="AU43" t="str">
            <v>0</v>
          </cell>
          <cell r="AV43" t="str">
            <v>0</v>
          </cell>
          <cell r="AW43" t="str">
            <v>0</v>
          </cell>
          <cell r="AY43" t="str">
            <v>0</v>
          </cell>
          <cell r="AZ43" t="str">
            <v>0</v>
          </cell>
          <cell r="BA43" t="str">
            <v>0</v>
          </cell>
          <cell r="BB43" t="str">
            <v>0</v>
          </cell>
          <cell r="BC43" t="str">
            <v>0</v>
          </cell>
          <cell r="BD43" t="str">
            <v>0</v>
          </cell>
        </row>
        <row r="44">
          <cell r="A44" t="str">
            <v>Telecom</v>
          </cell>
          <cell r="B44">
            <v>20592.53</v>
          </cell>
          <cell r="C44">
            <v>17500</v>
          </cell>
          <cell r="D44">
            <v>39580.57</v>
          </cell>
          <cell r="E44">
            <v>35000</v>
          </cell>
          <cell r="F44">
            <v>179543.37</v>
          </cell>
          <cell r="G44">
            <v>140000</v>
          </cell>
          <cell r="I44">
            <v>140054.54999999999</v>
          </cell>
          <cell r="J44">
            <v>30865.919999999998</v>
          </cell>
          <cell r="K44">
            <v>198282.34</v>
          </cell>
          <cell r="L44">
            <v>61642.84</v>
          </cell>
          <cell r="M44">
            <v>971608.72</v>
          </cell>
          <cell r="N44">
            <v>247149.36</v>
          </cell>
          <cell r="P44">
            <v>132875.69</v>
          </cell>
          <cell r="Q44">
            <v>27165.919999999998</v>
          </cell>
          <cell r="R44">
            <v>187743</v>
          </cell>
          <cell r="S44">
            <v>54242.84</v>
          </cell>
          <cell r="T44">
            <v>936481.68</v>
          </cell>
          <cell r="U44">
            <v>216799.35999999999</v>
          </cell>
          <cell r="W44">
            <v>157.83000000000001</v>
          </cell>
          <cell r="X44">
            <v>300</v>
          </cell>
          <cell r="Y44">
            <v>158.62</v>
          </cell>
          <cell r="Z44">
            <v>600</v>
          </cell>
          <cell r="AA44">
            <v>755.15</v>
          </cell>
          <cell r="AB44">
            <v>2400</v>
          </cell>
          <cell r="AD44">
            <v>141225.04</v>
          </cell>
          <cell r="AE44">
            <v>31165.919999999998</v>
          </cell>
          <cell r="AF44">
            <v>202820.53</v>
          </cell>
          <cell r="AG44">
            <v>62242.84</v>
          </cell>
          <cell r="AH44">
            <v>980186.28</v>
          </cell>
          <cell r="AI44">
            <v>249549.36</v>
          </cell>
          <cell r="AK44">
            <v>161817.57</v>
          </cell>
          <cell r="AL44">
            <v>48665.919999999998</v>
          </cell>
          <cell r="AM44">
            <v>242401.1</v>
          </cell>
          <cell r="AN44">
            <v>97242.84</v>
          </cell>
          <cell r="AO44">
            <v>1159729.6499999999</v>
          </cell>
          <cell r="AP44">
            <v>389549.36</v>
          </cell>
          <cell r="AR44" t="str">
            <v>0</v>
          </cell>
          <cell r="AS44" t="str">
            <v>0</v>
          </cell>
          <cell r="AT44" t="str">
            <v>0</v>
          </cell>
          <cell r="AU44" t="str">
            <v>0</v>
          </cell>
          <cell r="AV44" t="str">
            <v>0</v>
          </cell>
          <cell r="AW44" t="str">
            <v>0</v>
          </cell>
          <cell r="AY44" t="str">
            <v>0</v>
          </cell>
          <cell r="AZ44" t="str">
            <v>0</v>
          </cell>
          <cell r="BA44" t="str">
            <v>0</v>
          </cell>
          <cell r="BB44" t="str">
            <v>0</v>
          </cell>
          <cell r="BC44" t="str">
            <v>0</v>
          </cell>
          <cell r="BD44" t="str">
            <v>0</v>
          </cell>
        </row>
        <row r="45">
          <cell r="A45" t="str">
            <v>Travel &amp; Entertainment</v>
          </cell>
          <cell r="B45">
            <v>95320.21</v>
          </cell>
          <cell r="C45">
            <v>38000</v>
          </cell>
          <cell r="D45">
            <v>150869.60999999999</v>
          </cell>
          <cell r="E45">
            <v>76000</v>
          </cell>
          <cell r="F45">
            <v>433898.98</v>
          </cell>
          <cell r="G45">
            <v>304000</v>
          </cell>
          <cell r="I45">
            <v>27649.26</v>
          </cell>
          <cell r="J45">
            <v>9963.34</v>
          </cell>
          <cell r="K45">
            <v>67228.05</v>
          </cell>
          <cell r="L45">
            <v>27126.68</v>
          </cell>
          <cell r="M45">
            <v>126101.83</v>
          </cell>
          <cell r="N45">
            <v>99298.68</v>
          </cell>
          <cell r="P45">
            <v>25078.06</v>
          </cell>
          <cell r="Q45">
            <v>7313.34</v>
          </cell>
          <cell r="R45">
            <v>61655.519999999997</v>
          </cell>
          <cell r="S45">
            <v>20226.68</v>
          </cell>
          <cell r="T45">
            <v>102838.52</v>
          </cell>
          <cell r="U45">
            <v>75348.679999999993</v>
          </cell>
          <cell r="W45">
            <v>2337.0300000000002</v>
          </cell>
          <cell r="X45">
            <v>3500</v>
          </cell>
          <cell r="Y45">
            <v>6214.54</v>
          </cell>
          <cell r="Z45">
            <v>7000</v>
          </cell>
          <cell r="AA45">
            <v>21019.58</v>
          </cell>
          <cell r="AB45">
            <v>28000</v>
          </cell>
          <cell r="AD45">
            <v>30853.61</v>
          </cell>
          <cell r="AE45">
            <v>19463.34</v>
          </cell>
          <cell r="AF45">
            <v>89336.94</v>
          </cell>
          <cell r="AG45">
            <v>46126.68</v>
          </cell>
          <cell r="AH45">
            <v>216053.71</v>
          </cell>
          <cell r="AI45">
            <v>175298.68</v>
          </cell>
          <cell r="AK45">
            <v>126173.82</v>
          </cell>
          <cell r="AL45">
            <v>57463.34</v>
          </cell>
          <cell r="AM45">
            <v>240206.55</v>
          </cell>
          <cell r="AN45">
            <v>122126.68</v>
          </cell>
          <cell r="AO45">
            <v>649952.68999999994</v>
          </cell>
          <cell r="AP45">
            <v>479298.68</v>
          </cell>
          <cell r="AR45" t="str">
            <v>0</v>
          </cell>
          <cell r="AS45" t="str">
            <v>0</v>
          </cell>
          <cell r="AT45" t="str">
            <v>0</v>
          </cell>
          <cell r="AU45" t="str">
            <v>0</v>
          </cell>
          <cell r="AV45" t="str">
            <v>0</v>
          </cell>
          <cell r="AW45" t="str">
            <v>0</v>
          </cell>
          <cell r="AY45" t="str">
            <v>0</v>
          </cell>
          <cell r="AZ45" t="str">
            <v>0</v>
          </cell>
          <cell r="BA45" t="str">
            <v>0</v>
          </cell>
          <cell r="BB45" t="str">
            <v>0</v>
          </cell>
          <cell r="BC45" t="str">
            <v>0</v>
          </cell>
          <cell r="BD45" t="str">
            <v>0</v>
          </cell>
        </row>
        <row r="46">
          <cell r="A46" t="str">
            <v>Dues &amp; Donations</v>
          </cell>
          <cell r="B46">
            <v>15924.68</v>
          </cell>
          <cell r="C46">
            <v>11350</v>
          </cell>
          <cell r="D46">
            <v>39301.339999999997</v>
          </cell>
          <cell r="E46">
            <v>22700</v>
          </cell>
          <cell r="F46">
            <v>148084.35</v>
          </cell>
          <cell r="G46">
            <v>90800</v>
          </cell>
          <cell r="I46">
            <v>2379.7600000000002</v>
          </cell>
          <cell r="J46">
            <v>18018.669999999998</v>
          </cell>
          <cell r="K46">
            <v>9373.9599999999991</v>
          </cell>
          <cell r="L46">
            <v>120268.34</v>
          </cell>
          <cell r="M46">
            <v>60918.63</v>
          </cell>
          <cell r="N46">
            <v>302504.36</v>
          </cell>
          <cell r="P46">
            <v>2379.7600000000002</v>
          </cell>
          <cell r="Q46">
            <v>17768.669999999998</v>
          </cell>
          <cell r="R46">
            <v>9342.64</v>
          </cell>
          <cell r="S46">
            <v>119768.34</v>
          </cell>
          <cell r="T46">
            <v>59631.34</v>
          </cell>
          <cell r="U46">
            <v>300304.36</v>
          </cell>
          <cell r="W46">
            <v>0</v>
          </cell>
          <cell r="X46">
            <v>125</v>
          </cell>
          <cell r="Y46">
            <v>0</v>
          </cell>
          <cell r="Z46">
            <v>250</v>
          </cell>
          <cell r="AA46">
            <v>1500</v>
          </cell>
          <cell r="AB46">
            <v>1000</v>
          </cell>
          <cell r="AD46">
            <v>4249.76</v>
          </cell>
          <cell r="AE46">
            <v>18143.669999999998</v>
          </cell>
          <cell r="AF46">
            <v>11243.96</v>
          </cell>
          <cell r="AG46">
            <v>120518.34</v>
          </cell>
          <cell r="AH46">
            <v>68547.62</v>
          </cell>
          <cell r="AI46">
            <v>303504.36</v>
          </cell>
          <cell r="AK46">
            <v>20174.439999999999</v>
          </cell>
          <cell r="AL46">
            <v>29493.67</v>
          </cell>
          <cell r="AM46">
            <v>50545.3</v>
          </cell>
          <cell r="AN46">
            <v>143218.34</v>
          </cell>
          <cell r="AO46">
            <v>216631.97</v>
          </cell>
          <cell r="AP46">
            <v>394304.36</v>
          </cell>
          <cell r="AR46" t="str">
            <v>0</v>
          </cell>
          <cell r="AS46" t="str">
            <v>0</v>
          </cell>
          <cell r="AT46" t="str">
            <v>0</v>
          </cell>
          <cell r="AU46" t="str">
            <v>0</v>
          </cell>
          <cell r="AV46" t="str">
            <v>0</v>
          </cell>
          <cell r="AW46" t="str">
            <v>0</v>
          </cell>
          <cell r="AY46" t="str">
            <v>0</v>
          </cell>
          <cell r="AZ46" t="str">
            <v>0</v>
          </cell>
          <cell r="BA46" t="str">
            <v>0</v>
          </cell>
          <cell r="BB46" t="str">
            <v>0</v>
          </cell>
          <cell r="BC46" t="str">
            <v>0</v>
          </cell>
          <cell r="BD46" t="str">
            <v>0</v>
          </cell>
        </row>
        <row r="47">
          <cell r="A47" t="str">
            <v>Training</v>
          </cell>
          <cell r="B47">
            <v>4245.26</v>
          </cell>
          <cell r="C47">
            <v>2000</v>
          </cell>
          <cell r="D47">
            <v>7540.12</v>
          </cell>
          <cell r="E47">
            <v>4000</v>
          </cell>
          <cell r="F47">
            <v>19062.34</v>
          </cell>
          <cell r="G47">
            <v>16000</v>
          </cell>
          <cell r="I47">
            <v>1571.02</v>
          </cell>
          <cell r="J47">
            <v>6587.75</v>
          </cell>
          <cell r="K47">
            <v>9605.35</v>
          </cell>
          <cell r="L47">
            <v>14207.5</v>
          </cell>
          <cell r="M47">
            <v>32230.29</v>
          </cell>
          <cell r="N47">
            <v>55840</v>
          </cell>
          <cell r="P47">
            <v>1571.02</v>
          </cell>
          <cell r="Q47">
            <v>6587.75</v>
          </cell>
          <cell r="R47">
            <v>9605.35</v>
          </cell>
          <cell r="S47">
            <v>13407.5</v>
          </cell>
          <cell r="T47">
            <v>32099.84</v>
          </cell>
          <cell r="U47">
            <v>54540</v>
          </cell>
          <cell r="W47" t="str">
            <v>0</v>
          </cell>
          <cell r="X47" t="str">
            <v>0</v>
          </cell>
          <cell r="Y47" t="str">
            <v>0</v>
          </cell>
          <cell r="Z47" t="str">
            <v>0</v>
          </cell>
          <cell r="AA47" t="str">
            <v>0</v>
          </cell>
          <cell r="AB47" t="str">
            <v>0</v>
          </cell>
          <cell r="AD47">
            <v>1571.02</v>
          </cell>
          <cell r="AE47">
            <v>6587.75</v>
          </cell>
          <cell r="AF47">
            <v>9605.35</v>
          </cell>
          <cell r="AG47">
            <v>14207.5</v>
          </cell>
          <cell r="AH47">
            <v>37250.14</v>
          </cell>
          <cell r="AI47">
            <v>55840</v>
          </cell>
          <cell r="AK47">
            <v>5816.28</v>
          </cell>
          <cell r="AL47">
            <v>8587.75</v>
          </cell>
          <cell r="AM47">
            <v>17145.47</v>
          </cell>
          <cell r="AN47">
            <v>18207.5</v>
          </cell>
          <cell r="AO47">
            <v>56312.480000000003</v>
          </cell>
          <cell r="AP47">
            <v>71840</v>
          </cell>
          <cell r="AR47" t="str">
            <v>0</v>
          </cell>
          <cell r="AS47" t="str">
            <v>0</v>
          </cell>
          <cell r="AT47" t="str">
            <v>0</v>
          </cell>
          <cell r="AU47" t="str">
            <v>0</v>
          </cell>
          <cell r="AV47" t="str">
            <v>0</v>
          </cell>
          <cell r="AW47" t="str">
            <v>0</v>
          </cell>
          <cell r="AY47" t="str">
            <v>0</v>
          </cell>
          <cell r="AZ47" t="str">
            <v>0</v>
          </cell>
          <cell r="BA47" t="str">
            <v>0</v>
          </cell>
          <cell r="BB47" t="str">
            <v>0</v>
          </cell>
          <cell r="BC47" t="str">
            <v>0</v>
          </cell>
          <cell r="BD47" t="str">
            <v>0</v>
          </cell>
        </row>
        <row r="48">
          <cell r="A48" t="str">
            <v>Outside Services</v>
          </cell>
          <cell r="B48">
            <v>178052.31</v>
          </cell>
          <cell r="C48">
            <v>125000</v>
          </cell>
          <cell r="D48">
            <v>567446.54</v>
          </cell>
          <cell r="E48">
            <v>250000</v>
          </cell>
          <cell r="F48">
            <v>1057869.58</v>
          </cell>
          <cell r="G48">
            <v>1180000</v>
          </cell>
          <cell r="I48">
            <v>608215.31999999995</v>
          </cell>
          <cell r="J48">
            <v>1358830.68</v>
          </cell>
          <cell r="K48">
            <v>1528133.04</v>
          </cell>
          <cell r="L48">
            <v>2722522.36</v>
          </cell>
          <cell r="M48">
            <v>7656832.1300000008</v>
          </cell>
          <cell r="N48">
            <v>11200524.989999998</v>
          </cell>
          <cell r="P48">
            <v>537644.32999999996</v>
          </cell>
          <cell r="Q48">
            <v>1309580.68</v>
          </cell>
          <cell r="R48">
            <v>1348552.65</v>
          </cell>
          <cell r="S48">
            <v>2624022.36</v>
          </cell>
          <cell r="T48">
            <v>7136923.2800000012</v>
          </cell>
          <cell r="U48">
            <v>10786524.989999998</v>
          </cell>
          <cell r="W48">
            <v>0</v>
          </cell>
          <cell r="X48">
            <v>6500</v>
          </cell>
          <cell r="Y48">
            <v>0</v>
          </cell>
          <cell r="Z48">
            <v>13000</v>
          </cell>
          <cell r="AA48">
            <v>2740.88</v>
          </cell>
          <cell r="AB48">
            <v>52000</v>
          </cell>
          <cell r="AD48">
            <v>608440.31999999995</v>
          </cell>
          <cell r="AE48">
            <v>1376330.68</v>
          </cell>
          <cell r="AF48">
            <v>1535307.54</v>
          </cell>
          <cell r="AG48">
            <v>2757522.36</v>
          </cell>
          <cell r="AH48">
            <v>7748461.2600000007</v>
          </cell>
          <cell r="AI48">
            <v>11343337.989999998</v>
          </cell>
          <cell r="AK48">
            <v>786492.63</v>
          </cell>
          <cell r="AL48">
            <v>1501330.68</v>
          </cell>
          <cell r="AM48">
            <v>2102754.08</v>
          </cell>
          <cell r="AN48">
            <v>3007522.36</v>
          </cell>
          <cell r="AO48">
            <v>8806330.8399999999</v>
          </cell>
          <cell r="AP48">
            <v>12523337.989999998</v>
          </cell>
          <cell r="AR48" t="str">
            <v>0</v>
          </cell>
          <cell r="AS48" t="str">
            <v>0</v>
          </cell>
          <cell r="AT48" t="str">
            <v>0</v>
          </cell>
          <cell r="AU48" t="str">
            <v>0</v>
          </cell>
          <cell r="AV48" t="str">
            <v>0</v>
          </cell>
          <cell r="AW48" t="str">
            <v>0</v>
          </cell>
          <cell r="AY48">
            <v>0</v>
          </cell>
          <cell r="AZ48" t="str">
            <v>0</v>
          </cell>
          <cell r="BA48">
            <v>-243884.95</v>
          </cell>
          <cell r="BB48" t="str">
            <v>0</v>
          </cell>
          <cell r="BC48">
            <v>-1700034.6</v>
          </cell>
          <cell r="BD48" t="str">
            <v>0</v>
          </cell>
        </row>
      </sheetData>
      <sheetData sheetId="15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ion - Kentucky"/>
      <sheetName val="Reforecast - Worksheet"/>
    </sheetNames>
    <sheetDataSet>
      <sheetData sheetId="0">
        <row r="12">
          <cell r="B12" t="str">
            <v>FY 2005</v>
          </cell>
          <cell r="C12" t="str">
            <v>9 Months -YTD</v>
          </cell>
          <cell r="D12" t="str">
            <v>Jul thru Sep</v>
          </cell>
          <cell r="E12" t="str">
            <v>Budget</v>
          </cell>
          <cell r="F12" t="str">
            <v>Reforecast</v>
          </cell>
          <cell r="G12" t="str">
            <v>Reforecast.</v>
          </cell>
          <cell r="H12" t="str">
            <v>Adjustments</v>
          </cell>
          <cell r="I12" t="str">
            <v>Projected</v>
          </cell>
          <cell r="J12" t="str">
            <v>Adjustment</v>
          </cell>
          <cell r="K12" t="str">
            <v>Adjustments.</v>
          </cell>
        </row>
        <row r="13">
          <cell r="A13" t="str">
            <v>GROSS PROFIT</v>
          </cell>
          <cell r="B13">
            <v>52072.857000000004</v>
          </cell>
          <cell r="C13">
            <v>43385.128080000039</v>
          </cell>
          <cell r="D13">
            <v>8314.1740000000009</v>
          </cell>
          <cell r="E13">
            <v>51699.302080000038</v>
          </cell>
          <cell r="F13">
            <v>34</v>
          </cell>
          <cell r="G13">
            <v>51733.302080000038</v>
          </cell>
          <cell r="H13">
            <v>0</v>
          </cell>
          <cell r="I13">
            <v>51733.302080000038</v>
          </cell>
          <cell r="J13">
            <v>0</v>
          </cell>
          <cell r="K13">
            <v>51733.302080000038</v>
          </cell>
        </row>
        <row r="15">
          <cell r="A15" t="str">
            <v>OPERATION &amp; MAINTENANCE EXPENSE</v>
          </cell>
        </row>
        <row r="16">
          <cell r="A16" t="str">
            <v>Labor</v>
          </cell>
          <cell r="B16">
            <v>5728.6575199999997</v>
          </cell>
          <cell r="C16">
            <v>4207.9481799999994</v>
          </cell>
          <cell r="D16">
            <v>1375.4164299999998</v>
          </cell>
          <cell r="E16">
            <v>5583.3646099999987</v>
          </cell>
          <cell r="F16">
            <v>-364</v>
          </cell>
          <cell r="G16">
            <v>5219.3646099999987</v>
          </cell>
          <cell r="H16">
            <v>0</v>
          </cell>
          <cell r="I16">
            <v>5219.3646099999987</v>
          </cell>
          <cell r="J16">
            <v>0</v>
          </cell>
          <cell r="K16">
            <v>5219.3646099999987</v>
          </cell>
        </row>
        <row r="17">
          <cell r="A17" t="str">
            <v>Benefits</v>
          </cell>
          <cell r="B17">
            <v>2176.8899100000003</v>
          </cell>
          <cell r="C17">
            <v>1669.9001899999998</v>
          </cell>
          <cell r="D17">
            <v>522.65826000000027</v>
          </cell>
          <cell r="E17">
            <v>2192.55845</v>
          </cell>
          <cell r="F17">
            <v>-116</v>
          </cell>
          <cell r="G17">
            <v>2076.55845</v>
          </cell>
          <cell r="H17">
            <v>0</v>
          </cell>
          <cell r="I17">
            <v>2076.55845</v>
          </cell>
          <cell r="J17">
            <v>0</v>
          </cell>
          <cell r="K17">
            <v>2076.55845</v>
          </cell>
        </row>
        <row r="18">
          <cell r="A18" t="str">
            <v>Materials &amp; Supplies</v>
          </cell>
          <cell r="B18">
            <v>358.95240000000001</v>
          </cell>
          <cell r="C18">
            <v>317.78932000000003</v>
          </cell>
          <cell r="D18">
            <v>86.31340000000003</v>
          </cell>
          <cell r="E18">
            <v>404.10272000000009</v>
          </cell>
          <cell r="F18">
            <v>-5</v>
          </cell>
          <cell r="G18">
            <v>399.10272000000009</v>
          </cell>
          <cell r="H18">
            <v>0</v>
          </cell>
          <cell r="I18">
            <v>399.10272000000009</v>
          </cell>
          <cell r="J18">
            <v>0</v>
          </cell>
          <cell r="K18">
            <v>399.10272000000009</v>
          </cell>
        </row>
        <row r="19">
          <cell r="A19" t="str">
            <v>Vehicles &amp; Equip</v>
          </cell>
          <cell r="B19">
            <v>877.35799999999995</v>
          </cell>
          <cell r="C19">
            <v>621.28650000000005</v>
          </cell>
          <cell r="D19">
            <v>214.154</v>
          </cell>
          <cell r="E19">
            <v>835.44050000000004</v>
          </cell>
          <cell r="F19">
            <v>-16</v>
          </cell>
          <cell r="G19">
            <v>819.44050000000004</v>
          </cell>
          <cell r="H19">
            <v>0</v>
          </cell>
          <cell r="I19">
            <v>819.44050000000004</v>
          </cell>
          <cell r="J19">
            <v>0</v>
          </cell>
          <cell r="K19">
            <v>819.44050000000004</v>
          </cell>
        </row>
        <row r="20">
          <cell r="A20" t="str">
            <v>Print &amp; Postages</v>
          </cell>
          <cell r="B20">
            <v>27.919</v>
          </cell>
          <cell r="C20">
            <v>27.22729</v>
          </cell>
          <cell r="D20">
            <v>6.7530000000000001</v>
          </cell>
          <cell r="E20">
            <v>33.980289999999997</v>
          </cell>
          <cell r="F20">
            <v>-4</v>
          </cell>
          <cell r="G20">
            <v>29.980289999999997</v>
          </cell>
          <cell r="H20">
            <v>0</v>
          </cell>
          <cell r="I20">
            <v>29.980289999999997</v>
          </cell>
          <cell r="J20">
            <v>0</v>
          </cell>
          <cell r="K20">
            <v>29.980289999999997</v>
          </cell>
        </row>
        <row r="21">
          <cell r="A21" t="str">
            <v>Insurance</v>
          </cell>
          <cell r="B21">
            <v>452.52100000000002</v>
          </cell>
          <cell r="C21">
            <v>358.01918000000001</v>
          </cell>
          <cell r="D21">
            <v>55.113</v>
          </cell>
          <cell r="E21">
            <v>413.13218000000001</v>
          </cell>
          <cell r="F21">
            <v>42</v>
          </cell>
          <cell r="G21">
            <v>455.13218000000001</v>
          </cell>
          <cell r="H21">
            <v>0</v>
          </cell>
          <cell r="I21">
            <v>455.13218000000001</v>
          </cell>
          <cell r="J21">
            <v>0</v>
          </cell>
          <cell r="K21">
            <v>455.13218000000001</v>
          </cell>
        </row>
        <row r="22">
          <cell r="A22" t="str">
            <v>Marketing</v>
          </cell>
          <cell r="B22">
            <v>216.89</v>
          </cell>
          <cell r="C22">
            <v>168.25606999999999</v>
          </cell>
          <cell r="D22">
            <v>49.185000000000002</v>
          </cell>
          <cell r="E22">
            <v>217.44107</v>
          </cell>
          <cell r="F22">
            <v>2</v>
          </cell>
          <cell r="G22">
            <v>219.44107</v>
          </cell>
          <cell r="H22">
            <v>0</v>
          </cell>
          <cell r="I22">
            <v>219.44107</v>
          </cell>
          <cell r="J22">
            <v>0</v>
          </cell>
          <cell r="K22">
            <v>219.44107</v>
          </cell>
        </row>
        <row r="23">
          <cell r="A23" t="str">
            <v>Employee Welfare</v>
          </cell>
          <cell r="B23">
            <v>540.28300000000002</v>
          </cell>
          <cell r="C23">
            <v>384.36008000000004</v>
          </cell>
          <cell r="D23">
            <v>92.525000000000006</v>
          </cell>
          <cell r="E23">
            <v>476.88508000000002</v>
          </cell>
          <cell r="F23">
            <v>51</v>
          </cell>
          <cell r="G23">
            <v>527.88508000000002</v>
          </cell>
          <cell r="H23">
            <v>0</v>
          </cell>
          <cell r="I23">
            <v>527.88508000000002</v>
          </cell>
          <cell r="J23">
            <v>0</v>
          </cell>
          <cell r="K23">
            <v>527.88508000000002</v>
          </cell>
        </row>
        <row r="24">
          <cell r="A24" t="str">
            <v>Information Technologies</v>
          </cell>
          <cell r="B24">
            <v>41.848999999999997</v>
          </cell>
          <cell r="C24">
            <v>75.983519999999999</v>
          </cell>
          <cell r="D24">
            <v>1.26</v>
          </cell>
          <cell r="E24">
            <v>77.243520000000004</v>
          </cell>
          <cell r="F24">
            <v>-12</v>
          </cell>
          <cell r="G24">
            <v>65.243520000000004</v>
          </cell>
          <cell r="H24">
            <v>0</v>
          </cell>
          <cell r="I24">
            <v>65.243520000000004</v>
          </cell>
          <cell r="J24">
            <v>0</v>
          </cell>
          <cell r="K24">
            <v>65.243520000000004</v>
          </cell>
        </row>
        <row r="25">
          <cell r="A25" t="str">
            <v>Rent, Maint., &amp; Utilities</v>
          </cell>
          <cell r="B25">
            <v>575.577</v>
          </cell>
          <cell r="C25">
            <v>406.09413000000001</v>
          </cell>
          <cell r="D25">
            <v>145.37100000000001</v>
          </cell>
          <cell r="E25">
            <v>551.46513000000004</v>
          </cell>
          <cell r="F25">
            <v>-37</v>
          </cell>
          <cell r="G25">
            <v>514.46513000000004</v>
          </cell>
          <cell r="H25">
            <v>0</v>
          </cell>
          <cell r="I25">
            <v>514.46513000000004</v>
          </cell>
          <cell r="J25">
            <v>0</v>
          </cell>
          <cell r="K25">
            <v>514.46513000000004</v>
          </cell>
        </row>
        <row r="26">
          <cell r="A26" t="str">
            <v>Directors &amp; Shareholders &amp;PR</v>
          </cell>
          <cell r="B26">
            <v>0</v>
          </cell>
          <cell r="C26">
            <v>0.96174000000000004</v>
          </cell>
          <cell r="D26">
            <v>0</v>
          </cell>
          <cell r="E26">
            <v>0.96174000000000004</v>
          </cell>
          <cell r="F26">
            <v>-1</v>
          </cell>
          <cell r="G26">
            <v>-3.8259999999999961E-2</v>
          </cell>
          <cell r="H26">
            <v>0</v>
          </cell>
          <cell r="I26">
            <v>-3.8259999999999961E-2</v>
          </cell>
          <cell r="J26">
            <v>0</v>
          </cell>
          <cell r="K26">
            <v>-3.8259999999999961E-2</v>
          </cell>
        </row>
        <row r="27">
          <cell r="A27" t="str">
            <v>Telecom</v>
          </cell>
          <cell r="B27">
            <v>340.71403999999995</v>
          </cell>
          <cell r="C27">
            <v>239.80782000000002</v>
          </cell>
          <cell r="D27">
            <v>83.319009999999977</v>
          </cell>
          <cell r="E27">
            <v>323.12682999999998</v>
          </cell>
          <cell r="F27">
            <v>4</v>
          </cell>
          <cell r="G27">
            <v>327.12682999999998</v>
          </cell>
          <cell r="H27">
            <v>0</v>
          </cell>
          <cell r="I27">
            <v>327.12682999999998</v>
          </cell>
          <cell r="J27">
            <v>0</v>
          </cell>
          <cell r="K27">
            <v>327.12682999999998</v>
          </cell>
        </row>
        <row r="28">
          <cell r="A28" t="str">
            <v>Travel &amp; Entertainment</v>
          </cell>
          <cell r="B28">
            <v>246.99904000000001</v>
          </cell>
          <cell r="C28">
            <v>253.93360999999999</v>
          </cell>
          <cell r="D28">
            <v>59.560760000000009</v>
          </cell>
          <cell r="E28">
            <v>313.49437</v>
          </cell>
          <cell r="F28">
            <v>242</v>
          </cell>
          <cell r="G28">
            <v>555.49437</v>
          </cell>
          <cell r="H28">
            <v>0</v>
          </cell>
          <cell r="I28">
            <v>555.49437</v>
          </cell>
          <cell r="J28">
            <v>0</v>
          </cell>
          <cell r="K28">
            <v>555.49437</v>
          </cell>
        </row>
        <row r="29">
          <cell r="A29" t="str">
            <v>Dues &amp; Donations</v>
          </cell>
          <cell r="B29">
            <v>113.17100000000001</v>
          </cell>
          <cell r="C29">
            <v>69.529330000000002</v>
          </cell>
          <cell r="D29">
            <v>21.783999999999999</v>
          </cell>
          <cell r="E29">
            <v>91.313330000000008</v>
          </cell>
          <cell r="F29">
            <v>10</v>
          </cell>
          <cell r="G29">
            <v>101.31333000000001</v>
          </cell>
          <cell r="H29">
            <v>0</v>
          </cell>
          <cell r="I29">
            <v>101.31333000000001</v>
          </cell>
          <cell r="J29">
            <v>0</v>
          </cell>
          <cell r="K29">
            <v>101.31333000000001</v>
          </cell>
        </row>
        <row r="30">
          <cell r="A30" t="str">
            <v>Training</v>
          </cell>
          <cell r="B30">
            <v>58.865000000000002</v>
          </cell>
          <cell r="C30">
            <v>45.171030000000002</v>
          </cell>
          <cell r="D30">
            <v>14.71</v>
          </cell>
          <cell r="E30">
            <v>59.881030000000003</v>
          </cell>
          <cell r="F30">
            <v>-5</v>
          </cell>
          <cell r="G30">
            <v>54.881030000000003</v>
          </cell>
          <cell r="H30">
            <v>0</v>
          </cell>
          <cell r="I30">
            <v>54.881030000000003</v>
          </cell>
          <cell r="J30">
            <v>0</v>
          </cell>
          <cell r="K30">
            <v>54.881030000000003</v>
          </cell>
        </row>
        <row r="31">
          <cell r="A31" t="str">
            <v>Outside Services</v>
          </cell>
          <cell r="B31">
            <v>1659.569</v>
          </cell>
          <cell r="C31">
            <v>1380.0916299999999</v>
          </cell>
          <cell r="D31">
            <v>414.12799999999999</v>
          </cell>
          <cell r="E31">
            <v>1794.2196299999998</v>
          </cell>
          <cell r="F31">
            <v>183</v>
          </cell>
          <cell r="G31">
            <v>1977.2196299999998</v>
          </cell>
          <cell r="H31">
            <v>0</v>
          </cell>
          <cell r="I31">
            <v>1977.2196299999998</v>
          </cell>
          <cell r="J31">
            <v>0</v>
          </cell>
          <cell r="K31">
            <v>1977.2196299999998</v>
          </cell>
        </row>
        <row r="32">
          <cell r="A32" t="str">
            <v>Provision for Bad Debt</v>
          </cell>
          <cell r="B32">
            <v>1389.11625</v>
          </cell>
          <cell r="C32">
            <v>1113.8510000000001</v>
          </cell>
          <cell r="D32">
            <v>117.49575</v>
          </cell>
          <cell r="E32">
            <v>1231.3467500000002</v>
          </cell>
          <cell r="F32">
            <v>0</v>
          </cell>
          <cell r="G32">
            <v>1231.3467500000002</v>
          </cell>
          <cell r="H32">
            <v>0</v>
          </cell>
          <cell r="I32">
            <v>1231.3467500000002</v>
          </cell>
          <cell r="J32">
            <v>0</v>
          </cell>
          <cell r="K32">
            <v>1231.3467500000002</v>
          </cell>
        </row>
        <row r="33">
          <cell r="A33" t="str">
            <v>Miscellaneous</v>
          </cell>
          <cell r="B33">
            <v>110.548</v>
          </cell>
          <cell r="C33">
            <v>60.207430000000002</v>
          </cell>
          <cell r="D33">
            <v>16.966999999999999</v>
          </cell>
          <cell r="E33">
            <v>77.174430000000001</v>
          </cell>
          <cell r="F33">
            <v>-77</v>
          </cell>
          <cell r="G33">
            <v>0.17443000000000097</v>
          </cell>
          <cell r="H33">
            <v>0</v>
          </cell>
          <cell r="I33">
            <v>0.17443000000000097</v>
          </cell>
          <cell r="J33">
            <v>0</v>
          </cell>
          <cell r="K33">
            <v>0.17443000000000097</v>
          </cell>
        </row>
        <row r="34">
          <cell r="A34" t="str">
            <v>Expense Billings</v>
          </cell>
          <cell r="B34">
            <v>4139.433</v>
          </cell>
          <cell r="C34">
            <v>2962.9230600000001</v>
          </cell>
          <cell r="D34">
            <v>997.89300000000003</v>
          </cell>
          <cell r="E34">
            <v>3960.8160600000001</v>
          </cell>
          <cell r="F34">
            <v>-10</v>
          </cell>
          <cell r="G34">
            <v>3950.8160600000001</v>
          </cell>
          <cell r="H34">
            <v>0</v>
          </cell>
          <cell r="I34">
            <v>3950.8160600000001</v>
          </cell>
          <cell r="J34">
            <v>0</v>
          </cell>
          <cell r="K34">
            <v>3950.8160600000001</v>
          </cell>
        </row>
        <row r="35">
          <cell r="A35" t="str">
            <v xml:space="preserve">                            Total O&amp;M Expense</v>
          </cell>
          <cell r="B35">
            <v>19055.312160000001</v>
          </cell>
          <cell r="C35">
            <v>14363.341110000001</v>
          </cell>
          <cell r="D35">
            <v>4274.6066100000007</v>
          </cell>
          <cell r="E35">
            <v>18637.947720000004</v>
          </cell>
          <cell r="F35">
            <v>-113</v>
          </cell>
          <cell r="G35">
            <v>18524.94772</v>
          </cell>
          <cell r="H35">
            <v>0</v>
          </cell>
          <cell r="I35">
            <v>18524.94772</v>
          </cell>
          <cell r="J35">
            <v>0</v>
          </cell>
          <cell r="K35">
            <v>18524.94772</v>
          </cell>
        </row>
        <row r="37">
          <cell r="A37" t="str">
            <v>Depreciation and Amortization</v>
          </cell>
          <cell r="B37">
            <v>11368</v>
          </cell>
          <cell r="C37">
            <v>8706.4293899999993</v>
          </cell>
          <cell r="D37">
            <v>2877</v>
          </cell>
          <cell r="E37">
            <v>11583.429389999999</v>
          </cell>
          <cell r="F37">
            <v>-101</v>
          </cell>
          <cell r="G37">
            <v>11482.429389999999</v>
          </cell>
          <cell r="H37">
            <v>0</v>
          </cell>
          <cell r="I37">
            <v>11482.429389999999</v>
          </cell>
          <cell r="J37">
            <v>0</v>
          </cell>
          <cell r="K37">
            <v>11482.429389999999</v>
          </cell>
        </row>
        <row r="38">
          <cell r="A38" t="str">
            <v>Total Taxes - Other Than Income Taxes</v>
          </cell>
          <cell r="B38">
            <v>3056.3040000000001</v>
          </cell>
          <cell r="C38">
            <v>2453.24244</v>
          </cell>
          <cell r="D38">
            <v>803.976</v>
          </cell>
          <cell r="E38">
            <v>3257.2184400000001</v>
          </cell>
          <cell r="F38">
            <v>-201</v>
          </cell>
          <cell r="G38">
            <v>3056.2184400000001</v>
          </cell>
          <cell r="H38">
            <v>0</v>
          </cell>
          <cell r="I38">
            <v>3056.2184400000001</v>
          </cell>
          <cell r="J38">
            <v>0</v>
          </cell>
          <cell r="K38">
            <v>3056.2184400000001</v>
          </cell>
        </row>
        <row r="39">
          <cell r="A39" t="str">
            <v>Other Income (Expense)</v>
          </cell>
          <cell r="G39">
            <v>0</v>
          </cell>
          <cell r="K39">
            <v>0</v>
          </cell>
        </row>
        <row r="40">
          <cell r="A40" t="str">
            <v xml:space="preserve">    Interest, Net</v>
          </cell>
          <cell r="B40">
            <v>-5422.7</v>
          </cell>
          <cell r="C40">
            <v>-3996.2507299999993</v>
          </cell>
          <cell r="D40">
            <v>-1373.3</v>
          </cell>
          <cell r="E40">
            <v>-5369.550729999999</v>
          </cell>
          <cell r="F40">
            <v>52</v>
          </cell>
          <cell r="G40">
            <v>-5317.550729999999</v>
          </cell>
          <cell r="H40">
            <v>0</v>
          </cell>
          <cell r="I40">
            <v>-5317.550729999999</v>
          </cell>
          <cell r="J40">
            <v>0</v>
          </cell>
          <cell r="K40">
            <v>-5317.550729999999</v>
          </cell>
        </row>
        <row r="41">
          <cell r="A41" t="str">
            <v xml:space="preserve">   Other Misc. Income (Expense)</v>
          </cell>
          <cell r="B41">
            <v>669.04</v>
          </cell>
          <cell r="C41">
            <v>447.03491999999994</v>
          </cell>
          <cell r="D41">
            <v>198.26</v>
          </cell>
          <cell r="E41">
            <v>645.29491999999993</v>
          </cell>
          <cell r="F41">
            <v>380</v>
          </cell>
          <cell r="G41">
            <v>1025.2949199999998</v>
          </cell>
          <cell r="H41">
            <v>0</v>
          </cell>
          <cell r="I41">
            <v>1025.2949199999998</v>
          </cell>
          <cell r="J41">
            <v>0</v>
          </cell>
          <cell r="K41">
            <v>1025.2949199999998</v>
          </cell>
        </row>
        <row r="43">
          <cell r="A43" t="str">
            <v>Income (Loss) Before Income Taxes</v>
          </cell>
          <cell r="B43">
            <v>13839.580840000002</v>
          </cell>
          <cell r="C43">
            <v>14312.899330000038</v>
          </cell>
          <cell r="D43">
            <v>-816.4486099999998</v>
          </cell>
          <cell r="E43">
            <v>13496.450720000039</v>
          </cell>
          <cell r="F43">
            <v>881</v>
          </cell>
          <cell r="G43">
            <v>14377.450720000044</v>
          </cell>
          <cell r="H43">
            <v>0</v>
          </cell>
          <cell r="I43">
            <v>14377.450720000044</v>
          </cell>
          <cell r="J43">
            <v>0</v>
          </cell>
          <cell r="K43">
            <v>14377.450720000044</v>
          </cell>
        </row>
        <row r="44">
          <cell r="A44" t="str">
            <v>Provision (Benefit) for Income Taxes</v>
          </cell>
          <cell r="B44">
            <v>5369.7574699999996</v>
          </cell>
          <cell r="C44">
            <v>5441.14</v>
          </cell>
          <cell r="D44">
            <v>-316.7820200000005</v>
          </cell>
          <cell r="E44">
            <v>5124.3579799999998</v>
          </cell>
          <cell r="F44">
            <v>284.43898086401623</v>
          </cell>
          <cell r="G44">
            <v>5408.796960864016</v>
          </cell>
          <cell r="H44">
            <v>0</v>
          </cell>
          <cell r="I44">
            <v>5408.796960864016</v>
          </cell>
          <cell r="J44">
            <v>0</v>
          </cell>
          <cell r="K44">
            <v>5408.796960864016</v>
          </cell>
        </row>
        <row r="45">
          <cell r="A45" t="str">
            <v xml:space="preserve">                         Net Income (Loss)</v>
          </cell>
          <cell r="B45">
            <v>8469.8233700000019</v>
          </cell>
          <cell r="C45">
            <v>8871.7593300000372</v>
          </cell>
          <cell r="D45">
            <v>-499.6665899999993</v>
          </cell>
          <cell r="E45">
            <v>8372.0927400000382</v>
          </cell>
          <cell r="F45">
            <v>596.56101913598377</v>
          </cell>
          <cell r="G45">
            <v>8968.6537591360284</v>
          </cell>
          <cell r="H45">
            <v>0</v>
          </cell>
          <cell r="I45">
            <v>8968.6537591360284</v>
          </cell>
          <cell r="J45">
            <v>0</v>
          </cell>
          <cell r="K45">
            <v>8968.6537591360284</v>
          </cell>
        </row>
        <row r="47">
          <cell r="A47" t="str">
            <v>Tax rate</v>
          </cell>
          <cell r="B47">
            <v>0.38800000752045888</v>
          </cell>
          <cell r="C47">
            <v>0.38015638023774079</v>
          </cell>
          <cell r="D47">
            <v>0.38799995017445199</v>
          </cell>
          <cell r="E47">
            <v>0.3796818946188828</v>
          </cell>
          <cell r="F47">
            <v>0.37619999999999998</v>
          </cell>
          <cell r="G47">
            <v>0.37619999999999998</v>
          </cell>
          <cell r="H47">
            <v>0.37619999999999998</v>
          </cell>
          <cell r="I47">
            <v>0.37619999999999998</v>
          </cell>
          <cell r="J47">
            <v>0.37619999999999998</v>
          </cell>
          <cell r="K47">
            <v>0.37619999999999998</v>
          </cell>
        </row>
      </sheetData>
      <sheetData sheetId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ion - Louisiana"/>
      <sheetName val="Reforecast - Worksheet"/>
    </sheetNames>
    <sheetDataSet>
      <sheetData sheetId="0">
        <row r="12">
          <cell r="B12" t="str">
            <v>FY 2005</v>
          </cell>
          <cell r="C12" t="str">
            <v>9 Months -YTD</v>
          </cell>
          <cell r="D12" t="str">
            <v>Jul thru Sep</v>
          </cell>
          <cell r="E12" t="str">
            <v>Budget</v>
          </cell>
          <cell r="F12" t="str">
            <v>Reforecast</v>
          </cell>
          <cell r="G12" t="str">
            <v>Reforecast.</v>
          </cell>
          <cell r="H12" t="str">
            <v>Adjustments</v>
          </cell>
          <cell r="I12" t="str">
            <v>Projected</v>
          </cell>
          <cell r="J12" t="str">
            <v>Adjustment</v>
          </cell>
          <cell r="K12" t="str">
            <v>Adjustments.</v>
          </cell>
        </row>
        <row r="13">
          <cell r="A13" t="str">
            <v>GROSS PROFIT</v>
          </cell>
          <cell r="B13">
            <v>107336.07799999999</v>
          </cell>
          <cell r="C13">
            <v>78793.435339999982</v>
          </cell>
          <cell r="D13">
            <v>19445.901999999998</v>
          </cell>
          <cell r="E13">
            <v>98239.337339999984</v>
          </cell>
          <cell r="F13">
            <v>-352</v>
          </cell>
          <cell r="G13">
            <v>97887.337339999984</v>
          </cell>
          <cell r="H13">
            <v>0</v>
          </cell>
          <cell r="I13">
            <v>97887.337339999984</v>
          </cell>
          <cell r="J13">
            <v>3878</v>
          </cell>
          <cell r="K13">
            <v>101765.33733999998</v>
          </cell>
        </row>
        <row r="15">
          <cell r="A15" t="str">
            <v>OPERATION &amp; MAINTENANCE EXPENSE</v>
          </cell>
        </row>
        <row r="16">
          <cell r="A16" t="str">
            <v>Labor</v>
          </cell>
          <cell r="B16">
            <v>11373.157270000002</v>
          </cell>
          <cell r="C16">
            <v>8621.4605700000011</v>
          </cell>
          <cell r="D16">
            <v>2569.7344299999995</v>
          </cell>
          <cell r="E16">
            <v>11191.195</v>
          </cell>
          <cell r="F16">
            <v>-296</v>
          </cell>
          <cell r="G16">
            <v>10895.195</v>
          </cell>
          <cell r="H16">
            <v>0</v>
          </cell>
          <cell r="I16">
            <v>10895.195</v>
          </cell>
          <cell r="J16">
            <v>0</v>
          </cell>
          <cell r="K16">
            <v>10895.195</v>
          </cell>
        </row>
        <row r="17">
          <cell r="A17" t="str">
            <v>Benefits</v>
          </cell>
          <cell r="B17">
            <v>3855.5002400000003</v>
          </cell>
          <cell r="C17">
            <v>2801.4396699999998</v>
          </cell>
          <cell r="D17">
            <v>871.13994000000037</v>
          </cell>
          <cell r="E17">
            <v>3672.5796100000002</v>
          </cell>
          <cell r="F17">
            <v>-48</v>
          </cell>
          <cell r="G17">
            <v>3624.5796100000002</v>
          </cell>
          <cell r="H17">
            <v>0</v>
          </cell>
          <cell r="I17">
            <v>3624.5796100000002</v>
          </cell>
          <cell r="J17">
            <v>0</v>
          </cell>
          <cell r="K17">
            <v>3624.5796100000002</v>
          </cell>
        </row>
        <row r="18">
          <cell r="A18" t="str">
            <v>Materials &amp; Supplies</v>
          </cell>
          <cell r="B18">
            <v>870.32640000000004</v>
          </cell>
          <cell r="C18">
            <v>590.43366000000003</v>
          </cell>
          <cell r="D18">
            <v>190.45783999999998</v>
          </cell>
          <cell r="E18">
            <v>780.89149999999995</v>
          </cell>
          <cell r="F18">
            <v>8.1085000000000491</v>
          </cell>
          <cell r="G18">
            <v>789</v>
          </cell>
          <cell r="H18">
            <v>0</v>
          </cell>
          <cell r="I18">
            <v>789</v>
          </cell>
          <cell r="J18">
            <v>0</v>
          </cell>
          <cell r="K18">
            <v>789</v>
          </cell>
        </row>
        <row r="19">
          <cell r="A19" t="str">
            <v>Vehicles &amp; Equip</v>
          </cell>
          <cell r="B19">
            <v>1795.67</v>
          </cell>
          <cell r="C19">
            <v>1284.52945</v>
          </cell>
          <cell r="D19">
            <v>422.90499999999997</v>
          </cell>
          <cell r="E19">
            <v>1707.43445</v>
          </cell>
          <cell r="F19">
            <v>14.56555000000003</v>
          </cell>
          <cell r="G19">
            <v>1722</v>
          </cell>
          <cell r="H19">
            <v>0</v>
          </cell>
          <cell r="I19">
            <v>1722</v>
          </cell>
          <cell r="J19">
            <v>0</v>
          </cell>
          <cell r="K19">
            <v>1722</v>
          </cell>
        </row>
        <row r="20">
          <cell r="A20" t="str">
            <v>Print &amp; Postages</v>
          </cell>
          <cell r="B20">
            <v>39.08</v>
          </cell>
          <cell r="C20">
            <v>32.447560000000003</v>
          </cell>
          <cell r="D20">
            <v>9.577</v>
          </cell>
          <cell r="E20">
            <v>42.024560000000001</v>
          </cell>
          <cell r="F20">
            <v>-2.4560000000001025E-2</v>
          </cell>
          <cell r="G20">
            <v>42</v>
          </cell>
          <cell r="H20">
            <v>0</v>
          </cell>
          <cell r="I20">
            <v>42</v>
          </cell>
          <cell r="J20">
            <v>0</v>
          </cell>
          <cell r="K20">
            <v>42</v>
          </cell>
        </row>
        <row r="21">
          <cell r="A21" t="str">
            <v>Insurance</v>
          </cell>
          <cell r="B21">
            <v>1042.9770000000001</v>
          </cell>
          <cell r="C21">
            <v>741.02589</v>
          </cell>
          <cell r="D21">
            <v>134.74299999999999</v>
          </cell>
          <cell r="E21">
            <v>875.76889000000006</v>
          </cell>
          <cell r="F21">
            <v>89.231109999999944</v>
          </cell>
          <cell r="G21">
            <v>965</v>
          </cell>
          <cell r="H21">
            <v>0</v>
          </cell>
          <cell r="I21">
            <v>965</v>
          </cell>
          <cell r="J21">
            <v>0</v>
          </cell>
          <cell r="K21">
            <v>965</v>
          </cell>
        </row>
        <row r="22">
          <cell r="A22" t="str">
            <v>Marketing</v>
          </cell>
          <cell r="B22">
            <v>494.04</v>
          </cell>
          <cell r="C22">
            <v>270.13094000000001</v>
          </cell>
          <cell r="D22">
            <v>87.36</v>
          </cell>
          <cell r="E22">
            <v>357.49094000000002</v>
          </cell>
          <cell r="F22">
            <v>4.5090599999999768</v>
          </cell>
          <cell r="G22">
            <v>362</v>
          </cell>
          <cell r="H22">
            <v>0</v>
          </cell>
          <cell r="I22">
            <v>362</v>
          </cell>
          <cell r="J22">
            <v>0</v>
          </cell>
          <cell r="K22">
            <v>362</v>
          </cell>
        </row>
        <row r="23">
          <cell r="A23" t="str">
            <v>Employee Welfare</v>
          </cell>
          <cell r="B23">
            <v>1032.83</v>
          </cell>
          <cell r="C23">
            <v>823.09710999999993</v>
          </cell>
          <cell r="D23">
            <v>185.565</v>
          </cell>
          <cell r="E23">
            <v>1008.66211</v>
          </cell>
          <cell r="F23">
            <v>36.337890000000016</v>
          </cell>
          <cell r="G23">
            <v>1045</v>
          </cell>
          <cell r="H23">
            <v>0</v>
          </cell>
          <cell r="I23">
            <v>1045</v>
          </cell>
          <cell r="J23">
            <v>0</v>
          </cell>
          <cell r="K23">
            <v>1045</v>
          </cell>
        </row>
        <row r="24">
          <cell r="A24" t="str">
            <v>Information Technologies</v>
          </cell>
          <cell r="B24">
            <v>321.2</v>
          </cell>
          <cell r="C24">
            <v>243.83473999999998</v>
          </cell>
          <cell r="D24">
            <v>56.424999999999997</v>
          </cell>
          <cell r="E24">
            <v>300.25973999999997</v>
          </cell>
          <cell r="F24">
            <v>-0.25973999999996522</v>
          </cell>
          <cell r="G24">
            <v>300</v>
          </cell>
          <cell r="H24">
            <v>0</v>
          </cell>
          <cell r="I24">
            <v>300</v>
          </cell>
          <cell r="J24">
            <v>0</v>
          </cell>
          <cell r="K24">
            <v>300</v>
          </cell>
        </row>
        <row r="25">
          <cell r="A25" t="str">
            <v>Rent, Maint., &amp; Utilities</v>
          </cell>
          <cell r="B25">
            <v>923.67600000000004</v>
          </cell>
          <cell r="C25">
            <v>651.32027000000005</v>
          </cell>
          <cell r="D25">
            <v>217.11500000000001</v>
          </cell>
          <cell r="E25">
            <v>868.43527000000006</v>
          </cell>
          <cell r="F25">
            <v>23.56472999999994</v>
          </cell>
          <cell r="G25">
            <v>892</v>
          </cell>
          <cell r="H25">
            <v>0</v>
          </cell>
          <cell r="I25">
            <v>892</v>
          </cell>
          <cell r="J25">
            <v>0</v>
          </cell>
          <cell r="K25">
            <v>892</v>
          </cell>
        </row>
        <row r="26">
          <cell r="A26" t="str">
            <v>Directors &amp; Shareholders &amp;PR</v>
          </cell>
          <cell r="B26">
            <v>0</v>
          </cell>
          <cell r="C26">
            <v>4.1048299999999998</v>
          </cell>
          <cell r="D26">
            <v>0</v>
          </cell>
          <cell r="E26">
            <v>4.1048299999999998</v>
          </cell>
          <cell r="F26">
            <v>0</v>
          </cell>
          <cell r="G26">
            <v>4.1048299999999998</v>
          </cell>
          <cell r="H26">
            <v>0</v>
          </cell>
          <cell r="I26">
            <v>4.1048299999999998</v>
          </cell>
          <cell r="J26">
            <v>0</v>
          </cell>
          <cell r="K26">
            <v>4.1048299999999998</v>
          </cell>
        </row>
        <row r="27">
          <cell r="A27" t="str">
            <v>Telecom</v>
          </cell>
          <cell r="B27">
            <v>832.48099999999999</v>
          </cell>
          <cell r="C27">
            <v>436.82128999999998</v>
          </cell>
          <cell r="D27">
            <v>187.03299999999999</v>
          </cell>
          <cell r="E27">
            <v>623.85428999999999</v>
          </cell>
          <cell r="F27">
            <v>-111</v>
          </cell>
          <cell r="G27">
            <v>512.85428999999999</v>
          </cell>
          <cell r="H27">
            <v>0</v>
          </cell>
          <cell r="I27">
            <v>512.85428999999999</v>
          </cell>
          <cell r="J27">
            <v>0</v>
          </cell>
          <cell r="K27">
            <v>512.85428999999999</v>
          </cell>
        </row>
        <row r="28">
          <cell r="A28" t="str">
            <v>Travel &amp; Entertainment</v>
          </cell>
          <cell r="B28">
            <v>531.50900000000001</v>
          </cell>
          <cell r="C28">
            <v>305.6019</v>
          </cell>
          <cell r="D28">
            <v>150.10499999999999</v>
          </cell>
          <cell r="E28">
            <v>455.70690000000002</v>
          </cell>
          <cell r="F28">
            <v>10.293099999999981</v>
          </cell>
          <cell r="G28">
            <v>466</v>
          </cell>
          <cell r="H28">
            <v>0</v>
          </cell>
          <cell r="I28">
            <v>466</v>
          </cell>
          <cell r="J28">
            <v>0</v>
          </cell>
          <cell r="K28">
            <v>466</v>
          </cell>
        </row>
        <row r="29">
          <cell r="A29" t="str">
            <v>Dues &amp; Donations</v>
          </cell>
          <cell r="B29">
            <v>180.55799999999999</v>
          </cell>
          <cell r="C29">
            <v>124.2752</v>
          </cell>
          <cell r="D29">
            <v>39.094999999999999</v>
          </cell>
          <cell r="E29">
            <v>163.37020000000001</v>
          </cell>
          <cell r="F29">
            <v>-8.3702000000000112</v>
          </cell>
          <cell r="G29">
            <v>155</v>
          </cell>
          <cell r="H29">
            <v>0</v>
          </cell>
          <cell r="I29">
            <v>155</v>
          </cell>
          <cell r="J29">
            <v>0</v>
          </cell>
          <cell r="K29">
            <v>155</v>
          </cell>
        </row>
        <row r="30">
          <cell r="A30" t="str">
            <v>Training</v>
          </cell>
          <cell r="B30">
            <v>122.4</v>
          </cell>
          <cell r="C30">
            <v>50.298439999999999</v>
          </cell>
          <cell r="D30">
            <v>30.6</v>
          </cell>
          <cell r="E30">
            <v>80.898439999999994</v>
          </cell>
          <cell r="F30">
            <v>7.1015600000000063</v>
          </cell>
          <cell r="G30">
            <v>88</v>
          </cell>
          <cell r="H30">
            <v>0</v>
          </cell>
          <cell r="I30">
            <v>88</v>
          </cell>
          <cell r="J30">
            <v>0</v>
          </cell>
          <cell r="K30">
            <v>88</v>
          </cell>
        </row>
        <row r="31">
          <cell r="A31" t="str">
            <v>Outside Services</v>
          </cell>
          <cell r="B31">
            <v>4549.5770000000002</v>
          </cell>
          <cell r="C31">
            <v>3813.78629</v>
          </cell>
          <cell r="D31">
            <v>1129.69775</v>
          </cell>
          <cell r="E31">
            <v>4943.4840400000003</v>
          </cell>
          <cell r="F31">
            <v>-35.484040000000277</v>
          </cell>
          <cell r="G31">
            <v>4908</v>
          </cell>
          <cell r="H31">
            <v>0</v>
          </cell>
          <cell r="I31">
            <v>4908</v>
          </cell>
          <cell r="J31">
            <v>0</v>
          </cell>
          <cell r="K31">
            <v>4908</v>
          </cell>
        </row>
        <row r="32">
          <cell r="A32" t="str">
            <v>Provision for Bad Debt</v>
          </cell>
          <cell r="B32">
            <v>2042.1774499999999</v>
          </cell>
          <cell r="C32">
            <v>1419.8140000000001</v>
          </cell>
          <cell r="D32">
            <v>284.72710999999987</v>
          </cell>
          <cell r="E32">
            <v>1704.5411099999999</v>
          </cell>
          <cell r="F32">
            <v>59.45889000000011</v>
          </cell>
          <cell r="G32">
            <v>1764</v>
          </cell>
          <cell r="H32">
            <v>0</v>
          </cell>
          <cell r="I32">
            <v>1764</v>
          </cell>
          <cell r="J32">
            <v>0</v>
          </cell>
          <cell r="K32">
            <v>1764</v>
          </cell>
        </row>
        <row r="33">
          <cell r="A33" t="str">
            <v>Miscellaneous</v>
          </cell>
          <cell r="B33">
            <v>373.13648999999998</v>
          </cell>
          <cell r="C33">
            <v>235.28192000000001</v>
          </cell>
          <cell r="D33">
            <v>73.260000000000005</v>
          </cell>
          <cell r="E33">
            <v>308.54192</v>
          </cell>
          <cell r="F33">
            <v>-12.541920000000005</v>
          </cell>
          <cell r="G33">
            <v>296</v>
          </cell>
          <cell r="H33">
            <v>0</v>
          </cell>
          <cell r="I33">
            <v>296</v>
          </cell>
          <cell r="J33">
            <v>0</v>
          </cell>
          <cell r="K33">
            <v>296</v>
          </cell>
        </row>
        <row r="34">
          <cell r="A34" t="str">
            <v>Expense Billings</v>
          </cell>
          <cell r="B34">
            <v>8387.7109999999993</v>
          </cell>
          <cell r="C34">
            <v>5804.6296900000007</v>
          </cell>
          <cell r="D34">
            <v>2022.124</v>
          </cell>
          <cell r="E34">
            <v>7826.7536900000005</v>
          </cell>
          <cell r="F34">
            <v>560</v>
          </cell>
          <cell r="G34">
            <v>8386.7536900000014</v>
          </cell>
          <cell r="H34">
            <v>0</v>
          </cell>
          <cell r="I34">
            <v>8386.7536900000014</v>
          </cell>
          <cell r="J34">
            <v>0</v>
          </cell>
          <cell r="K34">
            <v>8386.7536900000014</v>
          </cell>
        </row>
        <row r="35">
          <cell r="A35" t="str">
            <v xml:space="preserve">                            Total O&amp;M Expense</v>
          </cell>
          <cell r="B35">
            <v>38768.006850000005</v>
          </cell>
          <cell r="C35">
            <v>28254.333420000006</v>
          </cell>
          <cell r="D35">
            <v>8661.6640700000007</v>
          </cell>
          <cell r="E35">
            <v>36915.997490000009</v>
          </cell>
          <cell r="F35">
            <v>301.48992999999979</v>
          </cell>
          <cell r="G35">
            <v>37217.487420000005</v>
          </cell>
          <cell r="H35">
            <v>0</v>
          </cell>
          <cell r="I35">
            <v>37217.487420000005</v>
          </cell>
          <cell r="J35">
            <v>0</v>
          </cell>
          <cell r="K35">
            <v>37217.487420000005</v>
          </cell>
        </row>
        <row r="37">
          <cell r="A37" t="str">
            <v>Depreciation and Amortization</v>
          </cell>
          <cell r="B37">
            <v>21678.411</v>
          </cell>
          <cell r="C37">
            <v>16401.340830000001</v>
          </cell>
          <cell r="D37">
            <v>6030.3059999999996</v>
          </cell>
          <cell r="E37">
            <v>22431.646830000002</v>
          </cell>
          <cell r="F37">
            <v>-311</v>
          </cell>
          <cell r="G37">
            <v>22120.646830000002</v>
          </cell>
          <cell r="H37">
            <v>0</v>
          </cell>
          <cell r="I37">
            <v>22120.646830000002</v>
          </cell>
          <cell r="J37">
            <v>0</v>
          </cell>
          <cell r="K37">
            <v>22120.646830000002</v>
          </cell>
        </row>
        <row r="38">
          <cell r="A38" t="str">
            <v>Total Taxes - Other Than Income Taxes</v>
          </cell>
          <cell r="B38">
            <v>9384.8780000000006</v>
          </cell>
          <cell r="C38">
            <v>7196.5352200000007</v>
          </cell>
          <cell r="D38">
            <v>2308.2460000000001</v>
          </cell>
          <cell r="E38">
            <v>9504.7812200000008</v>
          </cell>
          <cell r="F38">
            <v>-2</v>
          </cell>
          <cell r="G38">
            <v>9502.7812200000008</v>
          </cell>
          <cell r="H38">
            <v>0</v>
          </cell>
          <cell r="I38">
            <v>9502.7812200000008</v>
          </cell>
          <cell r="J38">
            <v>0</v>
          </cell>
          <cell r="K38">
            <v>9502.7812200000008</v>
          </cell>
        </row>
        <row r="39">
          <cell r="A39" t="str">
            <v>Other Income (Expense)</v>
          </cell>
          <cell r="G39">
            <v>0</v>
          </cell>
          <cell r="K39">
            <v>0</v>
          </cell>
        </row>
        <row r="40">
          <cell r="A40" t="str">
            <v xml:space="preserve">    Interest, Net</v>
          </cell>
          <cell r="B40">
            <v>-15892.4</v>
          </cell>
          <cell r="C40">
            <v>-11588.121379999999</v>
          </cell>
          <cell r="D40">
            <v>-4018.9</v>
          </cell>
          <cell r="E40">
            <v>-15607.021379999998</v>
          </cell>
          <cell r="F40">
            <v>0</v>
          </cell>
          <cell r="G40">
            <v>-15607.021379999998</v>
          </cell>
          <cell r="H40">
            <v>0</v>
          </cell>
          <cell r="I40">
            <v>-15607.021379999998</v>
          </cell>
          <cell r="J40">
            <v>0</v>
          </cell>
          <cell r="K40">
            <v>-15607.021379999998</v>
          </cell>
        </row>
        <row r="41">
          <cell r="A41" t="str">
            <v xml:space="preserve">   Other Misc. Income (Expense)</v>
          </cell>
          <cell r="B41">
            <v>-551.6</v>
          </cell>
          <cell r="C41">
            <v>-439.52251000000001</v>
          </cell>
          <cell r="D41">
            <v>-90.641999999999996</v>
          </cell>
          <cell r="E41">
            <v>-530.16451000000006</v>
          </cell>
          <cell r="F41">
            <v>3</v>
          </cell>
          <cell r="G41">
            <v>-527.16451000000006</v>
          </cell>
          <cell r="H41">
            <v>0</v>
          </cell>
          <cell r="I41">
            <v>-527.16451000000006</v>
          </cell>
          <cell r="J41">
            <v>0</v>
          </cell>
          <cell r="K41">
            <v>-527.16451000000006</v>
          </cell>
        </row>
        <row r="43">
          <cell r="A43" t="str">
            <v>Income (Loss) Before Income Taxes</v>
          </cell>
          <cell r="B43">
            <v>21060.782149999985</v>
          </cell>
          <cell r="C43">
            <v>14913.58197999997</v>
          </cell>
          <cell r="D43">
            <v>-1663.8560700000023</v>
          </cell>
          <cell r="E43">
            <v>13249.725909999968</v>
          </cell>
          <cell r="F43">
            <v>-337.48992999999973</v>
          </cell>
          <cell r="G43">
            <v>12912.235979999981</v>
          </cell>
          <cell r="H43">
            <v>0</v>
          </cell>
          <cell r="I43">
            <v>12912.235979999981</v>
          </cell>
          <cell r="J43">
            <v>3878</v>
          </cell>
          <cell r="K43">
            <v>16790.235979999983</v>
          </cell>
        </row>
        <row r="44">
          <cell r="A44" t="str">
            <v>Provision (Benefit) for Income Taxes</v>
          </cell>
          <cell r="B44">
            <v>8641.2389899999998</v>
          </cell>
          <cell r="C44">
            <v>6225.85</v>
          </cell>
          <cell r="D44">
            <v>-682.68011999999919</v>
          </cell>
          <cell r="E44">
            <v>5543.1698800000013</v>
          </cell>
          <cell r="F44">
            <v>-227.2023270340087</v>
          </cell>
          <cell r="G44">
            <v>5315.9675529659926</v>
          </cell>
          <cell r="H44">
            <v>0</v>
          </cell>
          <cell r="I44">
            <v>5315.9675529659926</v>
          </cell>
          <cell r="J44">
            <v>1596.5726</v>
          </cell>
          <cell r="K44">
            <v>6912.5401529659921</v>
          </cell>
        </row>
        <row r="45">
          <cell r="A45" t="str">
            <v xml:space="preserve">                         Net Income (Loss)</v>
          </cell>
          <cell r="B45">
            <v>12419.543159999985</v>
          </cell>
          <cell r="C45">
            <v>8687.7319799999696</v>
          </cell>
          <cell r="D45">
            <v>-981.17595000000313</v>
          </cell>
          <cell r="E45">
            <v>7706.5560299999661</v>
          </cell>
          <cell r="F45">
            <v>-110.28760296599103</v>
          </cell>
          <cell r="G45">
            <v>7596.2684270339887</v>
          </cell>
          <cell r="H45">
            <v>0</v>
          </cell>
          <cell r="I45">
            <v>7596.2684270339887</v>
          </cell>
          <cell r="J45">
            <v>2281.4274</v>
          </cell>
          <cell r="K45">
            <v>9877.695827033991</v>
          </cell>
        </row>
        <row r="47">
          <cell r="A47" t="str">
            <v>Tax rate</v>
          </cell>
          <cell r="B47">
            <v>0.41030000350675516</v>
          </cell>
          <cell r="C47">
            <v>0.41746174784496765</v>
          </cell>
          <cell r="D47">
            <v>0.41029998466153278</v>
          </cell>
          <cell r="E47">
            <v>0.41836109800704657</v>
          </cell>
          <cell r="F47">
            <v>0.41170000000000001</v>
          </cell>
          <cell r="G47">
            <v>0.41170000000000001</v>
          </cell>
          <cell r="H47">
            <v>0.41170000000000001</v>
          </cell>
          <cell r="I47">
            <v>0.41170000000000001</v>
          </cell>
          <cell r="J47">
            <v>0.41170000000000001</v>
          </cell>
          <cell r="K47">
            <v>0.41169999999999995</v>
          </cell>
        </row>
      </sheetData>
      <sheetData sheetId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-Projection"/>
      <sheetName val="Summary-LA"/>
      <sheetName val="LA-Project"/>
      <sheetName val="TransLA"/>
      <sheetName val="LGS"/>
      <sheetName val="LAUnalloc"/>
      <sheetName val="by Project"/>
    </sheetNames>
    <sheetDataSet>
      <sheetData sheetId="0"/>
      <sheetData sheetId="1"/>
      <sheetData sheetId="2"/>
      <sheetData sheetId="3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>
            <v>1974010.99</v>
          </cell>
          <cell r="C15">
            <v>148875.57999999999</v>
          </cell>
          <cell r="D15">
            <v>155027.22</v>
          </cell>
          <cell r="F15">
            <v>153120.16</v>
          </cell>
          <cell r="H15">
            <v>131299.22</v>
          </cell>
          <cell r="J15">
            <v>103157.96</v>
          </cell>
          <cell r="L15">
            <v>296083.19</v>
          </cell>
          <cell r="N15">
            <v>151834.28</v>
          </cell>
          <cell r="P15">
            <v>167223.38</v>
          </cell>
          <cell r="Q15">
            <v>-20000</v>
          </cell>
          <cell r="R15">
            <v>180122.46</v>
          </cell>
          <cell r="T15">
            <v>167048.79</v>
          </cell>
          <cell r="U15">
            <v>-15000</v>
          </cell>
          <cell r="V15">
            <v>173391.17</v>
          </cell>
          <cell r="W15">
            <v>-10000</v>
          </cell>
          <cell r="X15">
            <v>194988.38</v>
          </cell>
          <cell r="Z15">
            <v>1977171.7899999996</v>
          </cell>
        </row>
        <row r="16">
          <cell r="A16" t="str">
            <v>Equipment</v>
          </cell>
          <cell r="B16">
            <v>171998.12</v>
          </cell>
          <cell r="C16" t="str">
            <v xml:space="preserve"> 0</v>
          </cell>
          <cell r="D16" t="str">
            <v xml:space="preserve"> 0</v>
          </cell>
          <cell r="F16">
            <v>12868.74</v>
          </cell>
          <cell r="H16">
            <v>8594.6</v>
          </cell>
          <cell r="J16">
            <v>5547.14</v>
          </cell>
          <cell r="L16">
            <v>60453.37</v>
          </cell>
          <cell r="N16">
            <v>25010.28</v>
          </cell>
          <cell r="P16" t="str">
            <v xml:space="preserve"> 0</v>
          </cell>
          <cell r="R16" t="str">
            <v xml:space="preserve"> 0</v>
          </cell>
          <cell r="T16" t="str">
            <v xml:space="preserve"> 0</v>
          </cell>
          <cell r="V16" t="str">
            <v xml:space="preserve"> 0</v>
          </cell>
          <cell r="X16" t="str">
            <v xml:space="preserve"> 0</v>
          </cell>
          <cell r="Z16">
            <v>112474.13</v>
          </cell>
        </row>
        <row r="18">
          <cell r="A18" t="str">
            <v>2402.DataCenterMove-007: CB10.Data Center Move-007</v>
          </cell>
          <cell r="B18">
            <v>183815.8</v>
          </cell>
          <cell r="C18" t="str">
            <v xml:space="preserve"> 0</v>
          </cell>
          <cell r="D18" t="str">
            <v xml:space="preserve"> 0</v>
          </cell>
          <cell r="F18" t="str">
            <v xml:space="preserve"> 0</v>
          </cell>
          <cell r="H18" t="str">
            <v xml:space="preserve"> 0</v>
          </cell>
          <cell r="J18" t="str">
            <v xml:space="preserve"> 0</v>
          </cell>
          <cell r="L18" t="str">
            <v xml:space="preserve"> 0</v>
          </cell>
          <cell r="N18" t="str">
            <v xml:space="preserve"> 0</v>
          </cell>
          <cell r="P18" t="str">
            <v xml:space="preserve"> 0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0</v>
          </cell>
        </row>
        <row r="19">
          <cell r="Z19">
            <v>0</v>
          </cell>
        </row>
        <row r="20">
          <cell r="A20" t="str">
            <v>Data Center</v>
          </cell>
          <cell r="B20">
            <v>183815.8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</row>
        <row r="21">
          <cell r="A21" t="str">
            <v>2402.PC/MDT Replcmt-007: CB10.PC / MDT Replcmt-Acker</v>
          </cell>
          <cell r="B21">
            <v>130089.38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>
            <v>11395.69</v>
          </cell>
          <cell r="R21">
            <v>11274.58</v>
          </cell>
          <cell r="T21">
            <v>11337.26</v>
          </cell>
          <cell r="V21">
            <v>11801.84</v>
          </cell>
          <cell r="W21">
            <v>22000</v>
          </cell>
          <cell r="X21">
            <v>12212.46</v>
          </cell>
          <cell r="Y21">
            <v>50000</v>
          </cell>
          <cell r="Z21">
            <v>130021.82999999999</v>
          </cell>
        </row>
        <row r="22">
          <cell r="Z22">
            <v>0</v>
          </cell>
        </row>
        <row r="23">
          <cell r="A23" t="str">
            <v>PC/MDT Replacement</v>
          </cell>
          <cell r="B23">
            <v>130089.38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11395.69</v>
          </cell>
          <cell r="Q23">
            <v>0</v>
          </cell>
          <cell r="R23">
            <v>11274.58</v>
          </cell>
          <cell r="S23">
            <v>0</v>
          </cell>
          <cell r="T23">
            <v>11337.26</v>
          </cell>
          <cell r="U23">
            <v>0</v>
          </cell>
          <cell r="V23">
            <v>11801.84</v>
          </cell>
          <cell r="W23">
            <v>22000</v>
          </cell>
          <cell r="X23">
            <v>12212.46</v>
          </cell>
          <cell r="Y23">
            <v>50000</v>
          </cell>
          <cell r="Z23">
            <v>130021.82999999999</v>
          </cell>
        </row>
        <row r="24">
          <cell r="A24" t="str">
            <v>Information Technology-Other</v>
          </cell>
          <cell r="B24">
            <v>16898.489999999991</v>
          </cell>
          <cell r="C24">
            <v>2045.74</v>
          </cell>
          <cell r="D24">
            <v>7.21</v>
          </cell>
          <cell r="F24">
            <v>82.04</v>
          </cell>
          <cell r="H24">
            <v>0</v>
          </cell>
          <cell r="J24">
            <v>0</v>
          </cell>
          <cell r="L24">
            <v>0</v>
          </cell>
          <cell r="N24">
            <v>0</v>
          </cell>
          <cell r="P24">
            <v>0</v>
          </cell>
          <cell r="R24">
            <v>0</v>
          </cell>
          <cell r="T24">
            <v>0</v>
          </cell>
          <cell r="V24">
            <v>0</v>
          </cell>
          <cell r="W24">
            <v>9600</v>
          </cell>
          <cell r="X24">
            <v>0</v>
          </cell>
          <cell r="Y24">
            <v>5100</v>
          </cell>
          <cell r="Z24">
            <v>16834.989999999998</v>
          </cell>
        </row>
        <row r="25">
          <cell r="A25" t="str">
            <v>Information Technology</v>
          </cell>
          <cell r="B25">
            <v>330803.67</v>
          </cell>
          <cell r="C25">
            <v>2045.74</v>
          </cell>
          <cell r="D25">
            <v>7.21</v>
          </cell>
          <cell r="E25">
            <v>0</v>
          </cell>
          <cell r="F25">
            <v>82.04</v>
          </cell>
          <cell r="G25">
            <v>0</v>
          </cell>
          <cell r="H25" t="str">
            <v xml:space="preserve"> 0</v>
          </cell>
          <cell r="I25">
            <v>0</v>
          </cell>
          <cell r="J25" t="str">
            <v xml:space="preserve"> 0</v>
          </cell>
          <cell r="K25">
            <v>0</v>
          </cell>
          <cell r="L25" t="str">
            <v xml:space="preserve"> 0</v>
          </cell>
          <cell r="M25">
            <v>0</v>
          </cell>
          <cell r="N25" t="str">
            <v xml:space="preserve"> 0</v>
          </cell>
          <cell r="O25">
            <v>0</v>
          </cell>
          <cell r="P25">
            <v>11395.69</v>
          </cell>
          <cell r="Q25">
            <v>0</v>
          </cell>
          <cell r="R25">
            <v>11274.58</v>
          </cell>
          <cell r="S25">
            <v>0</v>
          </cell>
          <cell r="T25">
            <v>11337.26</v>
          </cell>
          <cell r="U25">
            <v>0</v>
          </cell>
          <cell r="V25">
            <v>11801.84</v>
          </cell>
          <cell r="W25">
            <v>31600</v>
          </cell>
          <cell r="X25">
            <v>12212.46</v>
          </cell>
          <cell r="Y25">
            <v>55100</v>
          </cell>
          <cell r="Z25">
            <v>146856.82</v>
          </cell>
        </row>
        <row r="27">
          <cell r="A27" t="str">
            <v>Misc</v>
          </cell>
          <cell r="B27" t="str">
            <v xml:space="preserve"> 0</v>
          </cell>
          <cell r="C27">
            <v>47313.120000000003</v>
          </cell>
          <cell r="D27">
            <v>-10542.12</v>
          </cell>
          <cell r="F27">
            <v>-183035.51999999999</v>
          </cell>
          <cell r="H27">
            <v>15249.01</v>
          </cell>
          <cell r="J27">
            <v>43676.57</v>
          </cell>
          <cell r="L27">
            <v>-41540.339999999997</v>
          </cell>
          <cell r="N27">
            <v>11812.44</v>
          </cell>
          <cell r="P27" t="str">
            <v xml:space="preserve"> 0</v>
          </cell>
          <cell r="R27" t="str">
            <v xml:space="preserve"> 0</v>
          </cell>
          <cell r="T27" t="str">
            <v xml:space="preserve"> 0</v>
          </cell>
          <cell r="V27" t="str">
            <v xml:space="preserve"> 0</v>
          </cell>
          <cell r="X27" t="str">
            <v xml:space="preserve"> 0</v>
          </cell>
          <cell r="Y27">
            <v>60000</v>
          </cell>
          <cell r="Z27">
            <v>-57066.84</v>
          </cell>
        </row>
        <row r="28">
          <cell r="A28" t="str">
            <v>Overhead</v>
          </cell>
          <cell r="B28" t="str">
            <v xml:space="preserve"> 0</v>
          </cell>
          <cell r="C28">
            <v>72383.23</v>
          </cell>
          <cell r="D28">
            <v>116264.17</v>
          </cell>
          <cell r="F28">
            <v>-188647.4</v>
          </cell>
          <cell r="H28">
            <v>-497630.77</v>
          </cell>
          <cell r="J28">
            <v>-122994.77</v>
          </cell>
          <cell r="L28">
            <v>-47730.21</v>
          </cell>
          <cell r="N28">
            <v>-82867.06</v>
          </cell>
          <cell r="P28" t="str">
            <v xml:space="preserve"> 0</v>
          </cell>
          <cell r="R28" t="str">
            <v xml:space="preserve"> 0</v>
          </cell>
          <cell r="T28" t="str">
            <v xml:space="preserve"> 0</v>
          </cell>
          <cell r="V28" t="str">
            <v xml:space="preserve"> 0</v>
          </cell>
          <cell r="X28" t="str">
            <v xml:space="preserve"> 0</v>
          </cell>
          <cell r="Y28">
            <v>751200</v>
          </cell>
          <cell r="Z28">
            <v>-22.810000000055879</v>
          </cell>
        </row>
        <row r="29">
          <cell r="A29" t="str">
            <v>Pipeline Integrity Management</v>
          </cell>
          <cell r="B29" t="str">
            <v xml:space="preserve"> 0</v>
          </cell>
          <cell r="C29" t="str">
            <v xml:space="preserve"> 0</v>
          </cell>
          <cell r="D29" t="str">
            <v xml:space="preserve"> 0</v>
          </cell>
          <cell r="F29" t="str">
            <v xml:space="preserve"> 0</v>
          </cell>
          <cell r="H29" t="str">
            <v xml:space="preserve"> 0</v>
          </cell>
          <cell r="J29" t="str">
            <v xml:space="preserve"> 0</v>
          </cell>
          <cell r="L29" t="str">
            <v xml:space="preserve"> 0</v>
          </cell>
          <cell r="N29" t="str">
            <v xml:space="preserve"> 0</v>
          </cell>
          <cell r="P29" t="str">
            <v xml:space="preserve"> 0</v>
          </cell>
          <cell r="R29" t="str">
            <v xml:space="preserve"> 0</v>
          </cell>
          <cell r="T29" t="str">
            <v xml:space="preserve"> 0</v>
          </cell>
          <cell r="V29" t="str">
            <v xml:space="preserve"> 0</v>
          </cell>
          <cell r="X29" t="str">
            <v xml:space="preserve"> 0</v>
          </cell>
          <cell r="Z29">
            <v>0</v>
          </cell>
        </row>
        <row r="30">
          <cell r="A30" t="str">
            <v>Public Improvements</v>
          </cell>
          <cell r="B30">
            <v>1979694.56</v>
          </cell>
          <cell r="C30">
            <v>736.75</v>
          </cell>
          <cell r="D30">
            <v>7316.34</v>
          </cell>
          <cell r="F30">
            <v>13285.07</v>
          </cell>
          <cell r="H30">
            <v>-9553.25</v>
          </cell>
          <cell r="J30">
            <v>-18892.43</v>
          </cell>
          <cell r="L30">
            <v>13997.15</v>
          </cell>
          <cell r="N30">
            <v>10778.69</v>
          </cell>
          <cell r="P30">
            <v>143917.89000000001</v>
          </cell>
          <cell r="R30">
            <v>129135.19</v>
          </cell>
          <cell r="S30">
            <v>75000</v>
          </cell>
          <cell r="T30">
            <v>129853.18</v>
          </cell>
          <cell r="U30">
            <v>150000</v>
          </cell>
          <cell r="V30">
            <v>135174.26</v>
          </cell>
          <cell r="W30">
            <v>350000</v>
          </cell>
          <cell r="X30">
            <v>139907.19</v>
          </cell>
          <cell r="Y30">
            <v>450000</v>
          </cell>
          <cell r="Z30">
            <v>1720656.03</v>
          </cell>
        </row>
        <row r="31">
          <cell r="A31" t="str">
            <v>Structures</v>
          </cell>
          <cell r="B31">
            <v>65000</v>
          </cell>
          <cell r="C31" t="str">
            <v xml:space="preserve"> 0</v>
          </cell>
          <cell r="D31" t="str">
            <v xml:space="preserve"> 0</v>
          </cell>
          <cell r="F31" t="str">
            <v xml:space="preserve"> 0</v>
          </cell>
          <cell r="H31">
            <v>12864.46</v>
          </cell>
          <cell r="J31">
            <v>454.12</v>
          </cell>
          <cell r="L31">
            <v>63687.34</v>
          </cell>
          <cell r="N31">
            <v>4770.92</v>
          </cell>
          <cell r="P31" t="str">
            <v xml:space="preserve"> 0</v>
          </cell>
          <cell r="R31" t="str">
            <v xml:space="preserve"> 0</v>
          </cell>
          <cell r="T31" t="str">
            <v xml:space="preserve"> 0</v>
          </cell>
          <cell r="V31" t="str">
            <v xml:space="preserve"> 0</v>
          </cell>
          <cell r="X31" t="str">
            <v xml:space="preserve"> 0</v>
          </cell>
          <cell r="Y31">
            <v>-20000</v>
          </cell>
          <cell r="Z31">
            <v>61776.84</v>
          </cell>
        </row>
        <row r="32">
          <cell r="A32" t="str">
            <v>System Improvements</v>
          </cell>
          <cell r="B32">
            <v>106395.46</v>
          </cell>
          <cell r="C32">
            <v>17334.72</v>
          </cell>
          <cell r="D32">
            <v>2597.44</v>
          </cell>
          <cell r="F32">
            <v>2557.16</v>
          </cell>
          <cell r="H32">
            <v>1141.22</v>
          </cell>
          <cell r="J32">
            <v>64984.43</v>
          </cell>
          <cell r="L32">
            <v>41320.839999999997</v>
          </cell>
          <cell r="N32">
            <v>10330.57</v>
          </cell>
          <cell r="P32" t="str">
            <v xml:space="preserve"> 0</v>
          </cell>
          <cell r="R32" t="str">
            <v xml:space="preserve"> 0</v>
          </cell>
          <cell r="T32" t="str">
            <v xml:space="preserve"> 0</v>
          </cell>
          <cell r="V32" t="str">
            <v xml:space="preserve"> 0</v>
          </cell>
          <cell r="X32" t="str">
            <v xml:space="preserve"> 0</v>
          </cell>
          <cell r="Z32">
            <v>140266.38</v>
          </cell>
        </row>
        <row r="33">
          <cell r="A33" t="str">
            <v>System Integrity</v>
          </cell>
          <cell r="B33">
            <v>5207948.95</v>
          </cell>
          <cell r="C33">
            <v>277336.24</v>
          </cell>
          <cell r="D33">
            <v>275404.13</v>
          </cell>
          <cell r="F33">
            <v>372944.29</v>
          </cell>
          <cell r="H33">
            <v>401631.28</v>
          </cell>
          <cell r="J33">
            <v>362877.36</v>
          </cell>
          <cell r="L33">
            <v>538242.07999999996</v>
          </cell>
          <cell r="N33">
            <v>504970.36</v>
          </cell>
          <cell r="P33">
            <v>454183.67</v>
          </cell>
          <cell r="Q33">
            <v>230000</v>
          </cell>
          <cell r="R33">
            <v>438639.63</v>
          </cell>
          <cell r="S33">
            <v>250000</v>
          </cell>
          <cell r="T33">
            <v>382027.42</v>
          </cell>
          <cell r="U33">
            <v>50000</v>
          </cell>
          <cell r="V33">
            <v>309605.03999999998</v>
          </cell>
          <cell r="X33">
            <v>257096.24</v>
          </cell>
          <cell r="Z33">
            <v>5104957.74</v>
          </cell>
        </row>
        <row r="34">
          <cell r="A34" t="str">
            <v>Vehicles</v>
          </cell>
          <cell r="B34" t="str">
            <v xml:space="preserve"> 0</v>
          </cell>
          <cell r="C34" t="str">
            <v xml:space="preserve"> 0</v>
          </cell>
          <cell r="D34" t="str">
            <v xml:space="preserve"> 0</v>
          </cell>
          <cell r="F34" t="str">
            <v xml:space="preserve"> 0</v>
          </cell>
          <cell r="H34" t="str">
            <v xml:space="preserve"> 0</v>
          </cell>
          <cell r="J34" t="str">
            <v xml:space="preserve"> 0</v>
          </cell>
          <cell r="L34" t="str">
            <v xml:space="preserve"> 0</v>
          </cell>
          <cell r="N34" t="str">
            <v xml:space="preserve"> 0</v>
          </cell>
          <cell r="P34" t="str">
            <v xml:space="preserve"> 0</v>
          </cell>
          <cell r="R34" t="str">
            <v xml:space="preserve"> 0</v>
          </cell>
          <cell r="T34" t="str">
            <v xml:space="preserve"> 0</v>
          </cell>
          <cell r="V34" t="str">
            <v xml:space="preserve"> 0</v>
          </cell>
          <cell r="X34" t="str">
            <v xml:space="preserve"> 0</v>
          </cell>
          <cell r="Z34">
            <v>0</v>
          </cell>
        </row>
        <row r="36">
          <cell r="A36" t="str">
            <v>NonGrowth</v>
          </cell>
          <cell r="B36">
            <v>7861840.7599999998</v>
          </cell>
          <cell r="C36">
            <v>417149.8</v>
          </cell>
          <cell r="D36">
            <v>391047.17</v>
          </cell>
          <cell r="E36">
            <v>0</v>
          </cell>
          <cell r="F36">
            <v>30054.38</v>
          </cell>
          <cell r="G36">
            <v>0</v>
          </cell>
          <cell r="H36">
            <v>-67703.45000000007</v>
          </cell>
          <cell r="I36">
            <v>0</v>
          </cell>
          <cell r="J36">
            <v>335652.42</v>
          </cell>
          <cell r="K36">
            <v>0</v>
          </cell>
          <cell r="L36">
            <v>628430.23</v>
          </cell>
          <cell r="M36">
            <v>0</v>
          </cell>
          <cell r="N36">
            <v>484806.2</v>
          </cell>
          <cell r="O36">
            <v>0</v>
          </cell>
          <cell r="P36">
            <v>609497.25</v>
          </cell>
          <cell r="Q36">
            <v>230000</v>
          </cell>
          <cell r="R36">
            <v>579049.4</v>
          </cell>
          <cell r="S36">
            <v>325000</v>
          </cell>
          <cell r="T36">
            <v>523217.86</v>
          </cell>
          <cell r="U36">
            <v>200000</v>
          </cell>
          <cell r="V36">
            <v>456581.14</v>
          </cell>
          <cell r="W36">
            <v>381600</v>
          </cell>
          <cell r="X36">
            <v>409215.89</v>
          </cell>
          <cell r="Y36">
            <v>1296300</v>
          </cell>
          <cell r="Z36">
            <v>7229898.2899999991</v>
          </cell>
        </row>
        <row r="38">
          <cell r="A38" t="str">
            <v>Capital</v>
          </cell>
          <cell r="B38">
            <v>9835851.75</v>
          </cell>
          <cell r="C38">
            <v>566025.38</v>
          </cell>
          <cell r="D38">
            <v>546074.39</v>
          </cell>
          <cell r="E38">
            <v>0</v>
          </cell>
          <cell r="F38">
            <v>183174.54</v>
          </cell>
          <cell r="G38">
            <v>0</v>
          </cell>
          <cell r="H38">
            <v>63595.77</v>
          </cell>
          <cell r="I38">
            <v>0</v>
          </cell>
          <cell r="J38">
            <v>438810.38</v>
          </cell>
          <cell r="K38">
            <v>0</v>
          </cell>
          <cell r="L38">
            <v>924513.42</v>
          </cell>
          <cell r="M38">
            <v>0</v>
          </cell>
          <cell r="N38">
            <v>636640.48</v>
          </cell>
          <cell r="O38">
            <v>0</v>
          </cell>
          <cell r="P38">
            <v>776720.63</v>
          </cell>
          <cell r="Q38">
            <v>210000</v>
          </cell>
          <cell r="R38">
            <v>759171.86</v>
          </cell>
          <cell r="S38">
            <v>325000</v>
          </cell>
          <cell r="T38">
            <v>690266.65</v>
          </cell>
          <cell r="U38">
            <v>185000</v>
          </cell>
          <cell r="V38">
            <v>629972.31000000006</v>
          </cell>
          <cell r="W38">
            <v>371600</v>
          </cell>
          <cell r="X38">
            <v>604204.27</v>
          </cell>
          <cell r="Y38">
            <v>1296300</v>
          </cell>
          <cell r="Z38">
            <v>9207070.0800000001</v>
          </cell>
        </row>
      </sheetData>
      <sheetData sheetId="4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>
            <v>7518208.7700000005</v>
          </cell>
          <cell r="C15">
            <v>668000.39</v>
          </cell>
          <cell r="D15">
            <v>578803.09</v>
          </cell>
          <cell r="F15">
            <v>583167.04</v>
          </cell>
          <cell r="H15">
            <v>373980.25</v>
          </cell>
          <cell r="J15">
            <v>635108.11</v>
          </cell>
          <cell r="L15">
            <v>807309.72</v>
          </cell>
          <cell r="N15">
            <v>505589.87</v>
          </cell>
          <cell r="P15">
            <v>644277.39</v>
          </cell>
          <cell r="Q15">
            <v>-50000</v>
          </cell>
          <cell r="R15">
            <v>705785.64</v>
          </cell>
          <cell r="T15">
            <v>655985.15</v>
          </cell>
          <cell r="U15">
            <v>-40000</v>
          </cell>
          <cell r="V15">
            <v>683211.28</v>
          </cell>
          <cell r="X15">
            <v>763681.85</v>
          </cell>
          <cell r="Z15">
            <v>7514899.7799999993</v>
          </cell>
        </row>
        <row r="16">
          <cell r="A16" t="str">
            <v>Equipment</v>
          </cell>
          <cell r="B16">
            <v>1166575.07</v>
          </cell>
          <cell r="C16">
            <v>195597.01</v>
          </cell>
          <cell r="D16">
            <v>25910.18</v>
          </cell>
          <cell r="F16">
            <v>39823.97</v>
          </cell>
          <cell r="H16">
            <v>2219.25</v>
          </cell>
          <cell r="J16">
            <v>44703.32</v>
          </cell>
          <cell r="L16">
            <v>227763.44</v>
          </cell>
          <cell r="N16">
            <v>35981.29</v>
          </cell>
          <cell r="P16" t="str">
            <v xml:space="preserve"> 0</v>
          </cell>
          <cell r="Q16">
            <v>50000</v>
          </cell>
          <cell r="R16" t="str">
            <v xml:space="preserve"> 0</v>
          </cell>
          <cell r="S16">
            <v>50000</v>
          </cell>
          <cell r="T16" t="str">
            <v xml:space="preserve"> 0</v>
          </cell>
          <cell r="U16">
            <v>20000</v>
          </cell>
          <cell r="V16" t="str">
            <v xml:space="preserve"> 0</v>
          </cell>
          <cell r="W16">
            <v>20000</v>
          </cell>
          <cell r="X16" t="str">
            <v xml:space="preserve"> 0</v>
          </cell>
          <cell r="Y16">
            <v>20000</v>
          </cell>
          <cell r="Z16">
            <v>731998.46000000008</v>
          </cell>
        </row>
        <row r="18">
          <cell r="A18" t="str">
            <v>2402.DataCenterMove-077: CB10.Data Center Move-077</v>
          </cell>
          <cell r="B18">
            <v>551445.15</v>
          </cell>
          <cell r="C18" t="str">
            <v xml:space="preserve"> 0</v>
          </cell>
          <cell r="D18" t="str">
            <v xml:space="preserve"> 0</v>
          </cell>
          <cell r="F18">
            <v>322024.05</v>
          </cell>
          <cell r="H18" t="str">
            <v xml:space="preserve"> 0</v>
          </cell>
          <cell r="J18">
            <v>5100.9399999999996</v>
          </cell>
          <cell r="L18">
            <v>-7248.54</v>
          </cell>
          <cell r="N18" t="str">
            <v xml:space="preserve"> 0</v>
          </cell>
          <cell r="P18" t="str">
            <v xml:space="preserve"> 0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319876.45</v>
          </cell>
        </row>
        <row r="19">
          <cell r="Z19">
            <v>0</v>
          </cell>
        </row>
        <row r="20">
          <cell r="A20" t="str">
            <v>Data Center</v>
          </cell>
          <cell r="B20">
            <v>551445.15</v>
          </cell>
          <cell r="C20">
            <v>0</v>
          </cell>
          <cell r="D20">
            <v>0</v>
          </cell>
          <cell r="E20">
            <v>0</v>
          </cell>
          <cell r="F20">
            <v>322024.05</v>
          </cell>
          <cell r="G20">
            <v>0</v>
          </cell>
          <cell r="H20">
            <v>0</v>
          </cell>
          <cell r="I20">
            <v>0</v>
          </cell>
          <cell r="J20">
            <v>5100.9399999999996</v>
          </cell>
          <cell r="K20">
            <v>0</v>
          </cell>
          <cell r="L20">
            <v>-7248.54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319876.45</v>
          </cell>
        </row>
        <row r="21">
          <cell r="A21" t="str">
            <v>2402.PC / MDT Replcmt-Acker077: CB10.PC / MDT Replcmt-Acker</v>
          </cell>
          <cell r="B21">
            <v>390266.45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>
            <v>2568.61</v>
          </cell>
          <cell r="N21" t="str">
            <v xml:space="preserve"> 0</v>
          </cell>
          <cell r="P21">
            <v>34187.06</v>
          </cell>
          <cell r="R21">
            <v>33823.730000000003</v>
          </cell>
          <cell r="T21">
            <v>34011.79</v>
          </cell>
          <cell r="U21">
            <v>28000</v>
          </cell>
          <cell r="V21">
            <v>35405.519999999997</v>
          </cell>
          <cell r="W21">
            <v>90000</v>
          </cell>
          <cell r="X21">
            <v>36635.699999999997</v>
          </cell>
          <cell r="Y21">
            <v>92700</v>
          </cell>
          <cell r="Z21">
            <v>387332.41</v>
          </cell>
        </row>
        <row r="22">
          <cell r="Z22">
            <v>0</v>
          </cell>
        </row>
        <row r="23">
          <cell r="A23" t="str">
            <v>PC/MDT Replacement</v>
          </cell>
          <cell r="B23">
            <v>390266.45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2568.61</v>
          </cell>
          <cell r="M23">
            <v>0</v>
          </cell>
          <cell r="N23">
            <v>0</v>
          </cell>
          <cell r="O23">
            <v>0</v>
          </cell>
          <cell r="P23">
            <v>34187.06</v>
          </cell>
          <cell r="Q23">
            <v>0</v>
          </cell>
          <cell r="R23">
            <v>33823.730000000003</v>
          </cell>
          <cell r="S23">
            <v>0</v>
          </cell>
          <cell r="T23">
            <v>34011.79</v>
          </cell>
          <cell r="U23">
            <v>28000</v>
          </cell>
          <cell r="V23">
            <v>35405.519999999997</v>
          </cell>
          <cell r="W23">
            <v>90000</v>
          </cell>
          <cell r="X23">
            <v>36635.699999999997</v>
          </cell>
          <cell r="Y23">
            <v>92700</v>
          </cell>
          <cell r="Z23">
            <v>387332.41</v>
          </cell>
        </row>
        <row r="24">
          <cell r="A24" t="str">
            <v>Information Technology-Other</v>
          </cell>
          <cell r="B24">
            <v>637800.46</v>
          </cell>
          <cell r="C24">
            <v>35664.720000000001</v>
          </cell>
          <cell r="D24">
            <v>12706.63</v>
          </cell>
          <cell r="F24">
            <v>24541.760000000009</v>
          </cell>
          <cell r="H24">
            <v>24279.87</v>
          </cell>
          <cell r="J24">
            <v>19634.300000000003</v>
          </cell>
          <cell r="L24">
            <v>5406.0499999999993</v>
          </cell>
          <cell r="N24">
            <v>0</v>
          </cell>
          <cell r="P24">
            <v>0</v>
          </cell>
          <cell r="R24">
            <v>0</v>
          </cell>
          <cell r="S24">
            <v>50000</v>
          </cell>
          <cell r="T24">
            <v>0</v>
          </cell>
          <cell r="U24">
            <v>200000</v>
          </cell>
          <cell r="V24">
            <v>0</v>
          </cell>
          <cell r="W24">
            <v>180000</v>
          </cell>
          <cell r="X24">
            <v>0</v>
          </cell>
          <cell r="Y24">
            <v>90000</v>
          </cell>
          <cell r="Z24">
            <v>642233.33000000007</v>
          </cell>
        </row>
        <row r="25">
          <cell r="A25" t="str">
            <v>Information Technology</v>
          </cell>
          <cell r="B25">
            <v>1579512.06</v>
          </cell>
          <cell r="C25">
            <v>35664.720000000001</v>
          </cell>
          <cell r="D25">
            <v>12706.63</v>
          </cell>
          <cell r="E25">
            <v>0</v>
          </cell>
          <cell r="F25">
            <v>346565.81</v>
          </cell>
          <cell r="G25">
            <v>0</v>
          </cell>
          <cell r="H25">
            <v>24279.87</v>
          </cell>
          <cell r="I25">
            <v>0</v>
          </cell>
          <cell r="J25">
            <v>24735.24</v>
          </cell>
          <cell r="K25">
            <v>0</v>
          </cell>
          <cell r="L25">
            <v>726.12</v>
          </cell>
          <cell r="M25">
            <v>0</v>
          </cell>
          <cell r="N25" t="str">
            <v xml:space="preserve"> 0</v>
          </cell>
          <cell r="O25">
            <v>0</v>
          </cell>
          <cell r="P25">
            <v>34187.06</v>
          </cell>
          <cell r="Q25">
            <v>0</v>
          </cell>
          <cell r="R25">
            <v>33823.730000000003</v>
          </cell>
          <cell r="S25">
            <v>50000</v>
          </cell>
          <cell r="T25">
            <v>34011.79</v>
          </cell>
          <cell r="U25">
            <v>228000</v>
          </cell>
          <cell r="V25">
            <v>35405.519999999997</v>
          </cell>
          <cell r="W25">
            <v>270000</v>
          </cell>
          <cell r="X25">
            <v>36635.699999999997</v>
          </cell>
          <cell r="Y25">
            <v>182700</v>
          </cell>
          <cell r="Z25">
            <v>1349442.19</v>
          </cell>
        </row>
        <row r="27">
          <cell r="A27" t="str">
            <v>Misc</v>
          </cell>
          <cell r="B27" t="str">
            <v xml:space="preserve"> 0</v>
          </cell>
          <cell r="C27">
            <v>-82669.31</v>
          </cell>
          <cell r="D27">
            <v>313012.89</v>
          </cell>
          <cell r="F27">
            <v>-613298.01</v>
          </cell>
          <cell r="H27">
            <v>32130.45</v>
          </cell>
          <cell r="J27">
            <v>200074.08</v>
          </cell>
          <cell r="L27">
            <v>-64359.97</v>
          </cell>
          <cell r="N27">
            <v>-90543.89</v>
          </cell>
          <cell r="P27" t="str">
            <v xml:space="preserve"> 0</v>
          </cell>
          <cell r="R27" t="str">
            <v xml:space="preserve"> 0</v>
          </cell>
          <cell r="T27" t="str">
            <v xml:space="preserve"> 0</v>
          </cell>
          <cell r="V27" t="str">
            <v xml:space="preserve"> 0</v>
          </cell>
          <cell r="X27" t="str">
            <v xml:space="preserve"> 0</v>
          </cell>
          <cell r="Y27">
            <v>91700</v>
          </cell>
          <cell r="Z27">
            <v>-213953.76</v>
          </cell>
        </row>
        <row r="28">
          <cell r="A28" t="str">
            <v>Overhead</v>
          </cell>
          <cell r="B28" t="str">
            <v xml:space="preserve"> 0</v>
          </cell>
          <cell r="C28" t="str">
            <v xml:space="preserve"> 0</v>
          </cell>
          <cell r="D28" t="str">
            <v xml:space="preserve"> 0</v>
          </cell>
          <cell r="F28" t="str">
            <v xml:space="preserve"> 0</v>
          </cell>
          <cell r="H28">
            <v>-697.45</v>
          </cell>
          <cell r="J28" t="str">
            <v xml:space="preserve"> 0</v>
          </cell>
          <cell r="L28" t="str">
            <v xml:space="preserve"> 0</v>
          </cell>
          <cell r="N28" t="str">
            <v xml:space="preserve"> 0</v>
          </cell>
          <cell r="P28" t="str">
            <v xml:space="preserve"> 0</v>
          </cell>
          <cell r="R28" t="str">
            <v xml:space="preserve"> 0</v>
          </cell>
          <cell r="T28" t="str">
            <v xml:space="preserve"> 0</v>
          </cell>
          <cell r="V28" t="str">
            <v xml:space="preserve"> 0</v>
          </cell>
          <cell r="X28" t="str">
            <v xml:space="preserve"> 0</v>
          </cell>
          <cell r="Y28">
            <v>700</v>
          </cell>
          <cell r="Z28">
            <v>2.5499999999999545</v>
          </cell>
        </row>
        <row r="29">
          <cell r="A29" t="str">
            <v>Pipeline Integrity Management</v>
          </cell>
          <cell r="B29" t="str">
            <v xml:space="preserve"> 0</v>
          </cell>
          <cell r="C29" t="str">
            <v xml:space="preserve"> 0</v>
          </cell>
          <cell r="D29" t="str">
            <v xml:space="preserve"> 0</v>
          </cell>
          <cell r="F29" t="str">
            <v xml:space="preserve"> 0</v>
          </cell>
          <cell r="H29" t="str">
            <v xml:space="preserve"> 0</v>
          </cell>
          <cell r="J29" t="str">
            <v xml:space="preserve"> 0</v>
          </cell>
          <cell r="L29" t="str">
            <v xml:space="preserve"> 0</v>
          </cell>
          <cell r="N29" t="str">
            <v xml:space="preserve"> 0</v>
          </cell>
          <cell r="P29" t="str">
            <v xml:space="preserve"> 0</v>
          </cell>
          <cell r="R29" t="str">
            <v xml:space="preserve"> 0</v>
          </cell>
          <cell r="T29" t="str">
            <v xml:space="preserve"> 0</v>
          </cell>
          <cell r="V29" t="str">
            <v xml:space="preserve"> 0</v>
          </cell>
          <cell r="X29" t="str">
            <v xml:space="preserve"> 0</v>
          </cell>
          <cell r="Z29">
            <v>0</v>
          </cell>
        </row>
        <row r="30">
          <cell r="A30" t="str">
            <v>Public Improvements</v>
          </cell>
          <cell r="B30">
            <v>2240289.5499999998</v>
          </cell>
          <cell r="C30">
            <v>77502.84</v>
          </cell>
          <cell r="D30">
            <v>31251.1</v>
          </cell>
          <cell r="F30">
            <v>84082.51</v>
          </cell>
          <cell r="H30">
            <v>32958.550000000003</v>
          </cell>
          <cell r="J30">
            <v>83063.08</v>
          </cell>
          <cell r="L30">
            <v>101832.48</v>
          </cell>
          <cell r="N30">
            <v>66580.42</v>
          </cell>
          <cell r="P30">
            <v>10427.290000000001</v>
          </cell>
          <cell r="Q30">
            <v>75000</v>
          </cell>
          <cell r="R30">
            <v>10316.48</v>
          </cell>
          <cell r="S30">
            <v>75000</v>
          </cell>
          <cell r="T30">
            <v>10373.84</v>
          </cell>
          <cell r="U30">
            <v>50000</v>
          </cell>
          <cell r="V30">
            <v>10798.93</v>
          </cell>
          <cell r="W30">
            <v>75000</v>
          </cell>
          <cell r="X30">
            <v>11176.23</v>
          </cell>
          <cell r="Y30">
            <v>75000</v>
          </cell>
          <cell r="Z30">
            <v>880363.75</v>
          </cell>
        </row>
        <row r="32">
          <cell r="A32" t="str">
            <v>4016.East Bank Srvce Cntr: CB10.East Bank Srvce Cntr</v>
          </cell>
          <cell r="B32">
            <v>7499998.4300000006</v>
          </cell>
          <cell r="C32" t="str">
            <v xml:space="preserve"> 0</v>
          </cell>
          <cell r="D32" t="str">
            <v xml:space="preserve"> 0</v>
          </cell>
          <cell r="F32" t="str">
            <v xml:space="preserve"> 0</v>
          </cell>
          <cell r="H32" t="str">
            <v xml:space="preserve"> 0</v>
          </cell>
          <cell r="J32" t="str">
            <v xml:space="preserve"> 0</v>
          </cell>
          <cell r="L32" t="str">
            <v xml:space="preserve"> 0</v>
          </cell>
          <cell r="N32" t="str">
            <v xml:space="preserve"> 0</v>
          </cell>
          <cell r="P32">
            <v>749999.5</v>
          </cell>
          <cell r="Q32">
            <v>2000000</v>
          </cell>
          <cell r="R32">
            <v>750000.5</v>
          </cell>
          <cell r="S32">
            <v>300000</v>
          </cell>
          <cell r="T32">
            <v>750000.44</v>
          </cell>
          <cell r="U32">
            <v>320000</v>
          </cell>
          <cell r="V32">
            <v>749999.94</v>
          </cell>
          <cell r="W32">
            <v>500000</v>
          </cell>
          <cell r="X32">
            <v>500000.63</v>
          </cell>
          <cell r="Y32">
            <v>1200000</v>
          </cell>
          <cell r="Z32">
            <v>7820001.0099999988</v>
          </cell>
        </row>
        <row r="33">
          <cell r="Z33">
            <v>0</v>
          </cell>
        </row>
        <row r="34">
          <cell r="Z34">
            <v>0</v>
          </cell>
        </row>
        <row r="35">
          <cell r="A35" t="str">
            <v xml:space="preserve">East Bank Service Center </v>
          </cell>
          <cell r="B35">
            <v>7499998.4300000006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749999.5</v>
          </cell>
          <cell r="Q35">
            <v>2000000</v>
          </cell>
          <cell r="R35">
            <v>750000.5</v>
          </cell>
          <cell r="S35">
            <v>300000</v>
          </cell>
          <cell r="T35">
            <v>750000.44</v>
          </cell>
          <cell r="U35">
            <v>320000</v>
          </cell>
          <cell r="V35">
            <v>749999.94</v>
          </cell>
          <cell r="W35">
            <v>500000</v>
          </cell>
          <cell r="X35">
            <v>500000.63</v>
          </cell>
          <cell r="Y35">
            <v>1200000</v>
          </cell>
          <cell r="Z35">
            <v>7820001.0099999988</v>
          </cell>
        </row>
        <row r="36">
          <cell r="A36" t="str">
            <v>Structures-Other</v>
          </cell>
          <cell r="B36">
            <v>97767</v>
          </cell>
          <cell r="C36">
            <v>79971.89</v>
          </cell>
          <cell r="D36">
            <v>513630.41</v>
          </cell>
          <cell r="F36">
            <v>745150.33</v>
          </cell>
          <cell r="H36">
            <v>61902.04</v>
          </cell>
          <cell r="J36">
            <v>36674.629999999997</v>
          </cell>
          <cell r="L36">
            <v>76184.009999999995</v>
          </cell>
          <cell r="N36">
            <v>178334.45</v>
          </cell>
          <cell r="P36">
            <v>0</v>
          </cell>
          <cell r="R36">
            <v>0</v>
          </cell>
          <cell r="T36">
            <v>0</v>
          </cell>
          <cell r="V36">
            <v>0</v>
          </cell>
          <cell r="X36">
            <v>0</v>
          </cell>
          <cell r="Y36">
            <v>-198000</v>
          </cell>
          <cell r="Z36">
            <v>1493847.7599999998</v>
          </cell>
        </row>
        <row r="37">
          <cell r="A37" t="str">
            <v>Structures</v>
          </cell>
          <cell r="B37">
            <v>7597765.4300000006</v>
          </cell>
          <cell r="C37">
            <v>79971.89</v>
          </cell>
          <cell r="D37">
            <v>513630.41</v>
          </cell>
          <cell r="E37">
            <v>0</v>
          </cell>
          <cell r="F37">
            <v>745150.33</v>
          </cell>
          <cell r="G37">
            <v>0</v>
          </cell>
          <cell r="H37">
            <v>61902.04</v>
          </cell>
          <cell r="I37">
            <v>0</v>
          </cell>
          <cell r="J37">
            <v>36674.629999999997</v>
          </cell>
          <cell r="K37">
            <v>0</v>
          </cell>
          <cell r="L37">
            <v>76184.009999999995</v>
          </cell>
          <cell r="M37">
            <v>0</v>
          </cell>
          <cell r="N37">
            <v>178334.45</v>
          </cell>
          <cell r="O37">
            <v>0</v>
          </cell>
          <cell r="P37">
            <v>749999.5</v>
          </cell>
          <cell r="Q37">
            <v>2000000</v>
          </cell>
          <cell r="R37">
            <v>750000.5</v>
          </cell>
          <cell r="S37">
            <v>300000</v>
          </cell>
          <cell r="T37">
            <v>750000.44</v>
          </cell>
          <cell r="U37">
            <v>320000</v>
          </cell>
          <cell r="V37">
            <v>749999.94</v>
          </cell>
          <cell r="W37">
            <v>500000</v>
          </cell>
          <cell r="X37">
            <v>500000.63</v>
          </cell>
          <cell r="Y37">
            <v>1002000</v>
          </cell>
          <cell r="Z37">
            <v>9313848.7699999996</v>
          </cell>
        </row>
        <row r="39">
          <cell r="A39" t="str">
            <v>4016.AMI: CB10.AMI</v>
          </cell>
          <cell r="B39">
            <v>3543817.56</v>
          </cell>
          <cell r="C39">
            <v>308223.38</v>
          </cell>
          <cell r="D39">
            <v>330299.18</v>
          </cell>
          <cell r="F39">
            <v>31097.09</v>
          </cell>
          <cell r="H39">
            <v>213148.93</v>
          </cell>
          <cell r="J39">
            <v>55132.6</v>
          </cell>
          <cell r="L39">
            <v>105293.97</v>
          </cell>
          <cell r="N39">
            <v>47034.91</v>
          </cell>
          <cell r="P39" t="str">
            <v xml:space="preserve"> 0</v>
          </cell>
          <cell r="Q39">
            <v>-110000</v>
          </cell>
          <cell r="R39" t="str">
            <v xml:space="preserve"> 0</v>
          </cell>
          <cell r="T39" t="str">
            <v xml:space="preserve"> 0</v>
          </cell>
          <cell r="V39" t="str">
            <v xml:space="preserve"> 0</v>
          </cell>
          <cell r="X39" t="str">
            <v xml:space="preserve"> 0</v>
          </cell>
          <cell r="Z39">
            <v>980230.06</v>
          </cell>
        </row>
        <row r="40">
          <cell r="A40" t="str">
            <v>020.077.4050.10M.Tangi AMI</v>
          </cell>
          <cell r="B40" t="str">
            <v xml:space="preserve"> 0</v>
          </cell>
          <cell r="C40">
            <v>815.19</v>
          </cell>
          <cell r="D40">
            <v>237464.69</v>
          </cell>
          <cell r="F40">
            <v>1004917.31</v>
          </cell>
          <cell r="H40">
            <v>110321.31</v>
          </cell>
          <cell r="J40">
            <v>43045.61</v>
          </cell>
          <cell r="L40">
            <v>72254.009999999995</v>
          </cell>
          <cell r="N40">
            <v>48223.51</v>
          </cell>
          <cell r="P40" t="str">
            <v xml:space="preserve"> 0</v>
          </cell>
          <cell r="R40" t="str">
            <v xml:space="preserve"> 0</v>
          </cell>
          <cell r="T40" t="str">
            <v xml:space="preserve"> 0</v>
          </cell>
          <cell r="V40" t="str">
            <v xml:space="preserve"> 0</v>
          </cell>
          <cell r="X40" t="str">
            <v xml:space="preserve"> 0</v>
          </cell>
          <cell r="Z40">
            <v>1517041.6300000001</v>
          </cell>
        </row>
        <row r="41">
          <cell r="A41" t="str">
            <v>020.077.4050.10M.Tangi.AMI.TGB</v>
          </cell>
          <cell r="B41" t="str">
            <v xml:space="preserve"> 0</v>
          </cell>
          <cell r="C41">
            <v>730325.45</v>
          </cell>
          <cell r="D41">
            <v>8053.03</v>
          </cell>
          <cell r="F41">
            <v>84501.41</v>
          </cell>
          <cell r="H41">
            <v>163400.32999999999</v>
          </cell>
          <cell r="J41">
            <v>2052.02</v>
          </cell>
          <cell r="L41">
            <v>30909.68</v>
          </cell>
          <cell r="N41">
            <v>5541.93</v>
          </cell>
          <cell r="P41" t="str">
            <v xml:space="preserve"> 0</v>
          </cell>
          <cell r="R41" t="str">
            <v xml:space="preserve"> 0</v>
          </cell>
          <cell r="T41" t="str">
            <v xml:space="preserve"> 0</v>
          </cell>
          <cell r="V41" t="str">
            <v xml:space="preserve"> 0</v>
          </cell>
          <cell r="X41" t="str">
            <v xml:space="preserve"> 0</v>
          </cell>
          <cell r="Z41">
            <v>1024783.8500000001</v>
          </cell>
        </row>
        <row r="42">
          <cell r="A42" t="str">
            <v>CB09.4016.02.SIMP.077: AMI</v>
          </cell>
          <cell r="B42" t="str">
            <v xml:space="preserve"> 0</v>
          </cell>
          <cell r="C42">
            <v>272687.98</v>
          </cell>
          <cell r="D42">
            <v>74898.83</v>
          </cell>
          <cell r="F42">
            <v>373495.85</v>
          </cell>
          <cell r="H42">
            <v>-51745.66</v>
          </cell>
          <cell r="J42">
            <v>172707.83</v>
          </cell>
          <cell r="L42">
            <v>230544.73</v>
          </cell>
          <cell r="N42">
            <v>160796.39000000001</v>
          </cell>
          <cell r="P42" t="str">
            <v xml:space="preserve"> 0</v>
          </cell>
          <cell r="R42" t="str">
            <v xml:space="preserve"> 0</v>
          </cell>
          <cell r="T42" t="str">
            <v xml:space="preserve"> 0</v>
          </cell>
          <cell r="V42" t="str">
            <v xml:space="preserve"> 0</v>
          </cell>
          <cell r="X42" t="str">
            <v xml:space="preserve"> 0</v>
          </cell>
          <cell r="Z42">
            <v>1233385.9499999997</v>
          </cell>
        </row>
        <row r="43">
          <cell r="Z43">
            <v>0</v>
          </cell>
        </row>
        <row r="44">
          <cell r="Z44">
            <v>0</v>
          </cell>
        </row>
        <row r="45">
          <cell r="A45" t="str">
            <v>AMI</v>
          </cell>
          <cell r="B45">
            <v>3543817.56</v>
          </cell>
          <cell r="C45">
            <v>1312052</v>
          </cell>
          <cell r="D45">
            <v>650715.73</v>
          </cell>
          <cell r="E45">
            <v>0</v>
          </cell>
          <cell r="F45">
            <v>1494011.6600000001</v>
          </cell>
          <cell r="G45">
            <v>0</v>
          </cell>
          <cell r="H45">
            <v>435124.90999999992</v>
          </cell>
          <cell r="I45">
            <v>0</v>
          </cell>
          <cell r="J45">
            <v>272938.06</v>
          </cell>
          <cell r="K45">
            <v>0</v>
          </cell>
          <cell r="L45">
            <v>439002.39</v>
          </cell>
          <cell r="M45">
            <v>0</v>
          </cell>
          <cell r="N45">
            <v>261596.74000000002</v>
          </cell>
          <cell r="O45">
            <v>0</v>
          </cell>
          <cell r="P45">
            <v>0</v>
          </cell>
          <cell r="Q45">
            <v>-110000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4755441.49</v>
          </cell>
        </row>
        <row r="47">
          <cell r="A47" t="str">
            <v>4016.02.SIMP.077: CB10.Lafitte Feeder</v>
          </cell>
          <cell r="B47">
            <v>569517.22</v>
          </cell>
          <cell r="C47" t="str">
            <v xml:space="preserve"> 0</v>
          </cell>
          <cell r="D47" t="str">
            <v xml:space="preserve"> 0</v>
          </cell>
          <cell r="F47" t="str">
            <v xml:space="preserve"> 0</v>
          </cell>
          <cell r="H47" t="str">
            <v xml:space="preserve"> 0</v>
          </cell>
          <cell r="J47">
            <v>81.87</v>
          </cell>
          <cell r="L47">
            <v>676.08</v>
          </cell>
          <cell r="N47">
            <v>14380.86</v>
          </cell>
          <cell r="P47" t="str">
            <v xml:space="preserve"> 0</v>
          </cell>
          <cell r="Q47">
            <v>200000</v>
          </cell>
          <cell r="R47" t="str">
            <v xml:space="preserve"> 0</v>
          </cell>
          <cell r="S47">
            <v>30000</v>
          </cell>
          <cell r="T47" t="str">
            <v xml:space="preserve"> 0</v>
          </cell>
          <cell r="V47" t="str">
            <v xml:space="preserve"> 0</v>
          </cell>
          <cell r="X47" t="str">
            <v xml:space="preserve"> 0</v>
          </cell>
          <cell r="Z47">
            <v>245138.81</v>
          </cell>
        </row>
        <row r="48">
          <cell r="Z48">
            <v>0</v>
          </cell>
        </row>
        <row r="49">
          <cell r="Z49">
            <v>0</v>
          </cell>
        </row>
        <row r="50">
          <cell r="A50" t="str">
            <v>Lafitte Feeder</v>
          </cell>
          <cell r="B50">
            <v>569517.22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81.87</v>
          </cell>
          <cell r="K50">
            <v>0</v>
          </cell>
          <cell r="L50">
            <v>676.08</v>
          </cell>
          <cell r="M50">
            <v>0</v>
          </cell>
          <cell r="N50">
            <v>14380.86</v>
          </cell>
          <cell r="O50">
            <v>0</v>
          </cell>
          <cell r="P50">
            <v>0</v>
          </cell>
          <cell r="Q50">
            <v>200000</v>
          </cell>
          <cell r="R50">
            <v>0</v>
          </cell>
          <cell r="S50">
            <v>30000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245138.81</v>
          </cell>
        </row>
        <row r="51">
          <cell r="A51" t="str">
            <v>System Improvements-Other</v>
          </cell>
          <cell r="B51">
            <v>420153.50000000023</v>
          </cell>
          <cell r="C51">
            <v>105406.83000000007</v>
          </cell>
          <cell r="D51">
            <v>95482.530000000028</v>
          </cell>
          <cell r="F51">
            <v>78466.299999999814</v>
          </cell>
          <cell r="H51">
            <v>43585.830000000075</v>
          </cell>
          <cell r="J51">
            <v>9509.3799999999992</v>
          </cell>
          <cell r="L51">
            <v>19387.459999999977</v>
          </cell>
          <cell r="N51">
            <v>13489.249999999956</v>
          </cell>
          <cell r="P51">
            <v>0</v>
          </cell>
          <cell r="Q51">
            <v>100000</v>
          </cell>
          <cell r="R51">
            <v>42149.08</v>
          </cell>
          <cell r="S51">
            <v>200000</v>
          </cell>
          <cell r="T51">
            <v>42383.42</v>
          </cell>
          <cell r="U51">
            <v>75000</v>
          </cell>
          <cell r="V51">
            <v>0</v>
          </cell>
          <cell r="W51">
            <v>130000</v>
          </cell>
          <cell r="X51">
            <v>0</v>
          </cell>
          <cell r="Z51">
            <v>954860.08</v>
          </cell>
        </row>
        <row r="52">
          <cell r="A52" t="str">
            <v>System Improvements</v>
          </cell>
          <cell r="B52">
            <v>4533488.28</v>
          </cell>
          <cell r="C52">
            <v>1417458.83</v>
          </cell>
          <cell r="D52">
            <v>746198.26</v>
          </cell>
          <cell r="E52">
            <v>0</v>
          </cell>
          <cell r="F52">
            <v>1572477.96</v>
          </cell>
          <cell r="G52">
            <v>0</v>
          </cell>
          <cell r="H52">
            <v>478710.74</v>
          </cell>
          <cell r="I52">
            <v>0</v>
          </cell>
          <cell r="J52">
            <v>282529.31</v>
          </cell>
          <cell r="K52">
            <v>0</v>
          </cell>
          <cell r="L52">
            <v>459065.93</v>
          </cell>
          <cell r="M52">
            <v>0</v>
          </cell>
          <cell r="N52">
            <v>289466.84999999998</v>
          </cell>
          <cell r="O52">
            <v>0</v>
          </cell>
          <cell r="P52" t="str">
            <v xml:space="preserve"> 0</v>
          </cell>
          <cell r="Q52">
            <v>190000</v>
          </cell>
          <cell r="R52">
            <v>42149.08</v>
          </cell>
          <cell r="S52">
            <v>230000</v>
          </cell>
          <cell r="T52">
            <v>42383.42</v>
          </cell>
          <cell r="U52">
            <v>75000</v>
          </cell>
          <cell r="V52" t="str">
            <v xml:space="preserve"> 0</v>
          </cell>
          <cell r="W52">
            <v>130000</v>
          </cell>
          <cell r="X52" t="str">
            <v xml:space="preserve"> 0</v>
          </cell>
          <cell r="Y52">
            <v>0</v>
          </cell>
          <cell r="Z52">
            <v>5955440.379999999</v>
          </cell>
        </row>
        <row r="54">
          <cell r="A54" t="str">
            <v>4016.02.SINT.077: CB10.St. Bernard Svc Line Removals</v>
          </cell>
          <cell r="B54">
            <v>1338854.78</v>
          </cell>
          <cell r="C54">
            <v>7541.83</v>
          </cell>
          <cell r="D54">
            <v>36936.699999999997</v>
          </cell>
          <cell r="F54">
            <v>202515.78</v>
          </cell>
          <cell r="H54">
            <v>10874.04</v>
          </cell>
          <cell r="J54" t="str">
            <v xml:space="preserve"> 0</v>
          </cell>
          <cell r="L54">
            <v>3025.14</v>
          </cell>
          <cell r="N54" t="str">
            <v xml:space="preserve"> 0</v>
          </cell>
          <cell r="P54">
            <v>89983.52</v>
          </cell>
          <cell r="R54">
            <v>88985.5</v>
          </cell>
          <cell r="S54">
            <v>-50000</v>
          </cell>
          <cell r="T54">
            <v>89501.51</v>
          </cell>
          <cell r="U54">
            <v>-60000</v>
          </cell>
          <cell r="V54">
            <v>93330.66</v>
          </cell>
          <cell r="W54">
            <v>-75000</v>
          </cell>
          <cell r="X54">
            <v>78254.94</v>
          </cell>
          <cell r="Z54">
            <v>515949.62000000005</v>
          </cell>
        </row>
        <row r="55">
          <cell r="A55" t="str">
            <v>CB09.4016.02.SINT.077: St. Bernard Service Line Removals</v>
          </cell>
          <cell r="B55" t="str">
            <v xml:space="preserve"> 0</v>
          </cell>
          <cell r="C55">
            <v>387.15</v>
          </cell>
          <cell r="D55">
            <v>8701.23</v>
          </cell>
          <cell r="F55">
            <v>1512.16</v>
          </cell>
          <cell r="H55">
            <v>378.14</v>
          </cell>
          <cell r="J55">
            <v>835.88</v>
          </cell>
          <cell r="L55">
            <v>472.28</v>
          </cell>
          <cell r="N55">
            <v>326.55</v>
          </cell>
          <cell r="P55" t="str">
            <v xml:space="preserve"> 0</v>
          </cell>
          <cell r="R55" t="str">
            <v xml:space="preserve"> 0</v>
          </cell>
          <cell r="T55" t="str">
            <v xml:space="preserve"> 0</v>
          </cell>
          <cell r="V55" t="str">
            <v xml:space="preserve"> 0</v>
          </cell>
          <cell r="X55" t="str">
            <v xml:space="preserve"> 0</v>
          </cell>
          <cell r="Z55">
            <v>12613.389999999998</v>
          </cell>
        </row>
        <row r="56">
          <cell r="Z56">
            <v>0</v>
          </cell>
        </row>
        <row r="57">
          <cell r="Z57">
            <v>0</v>
          </cell>
        </row>
        <row r="58">
          <cell r="A58" t="str">
            <v>St. Bernard Service Line Removal</v>
          </cell>
          <cell r="B58">
            <v>1338854.78</v>
          </cell>
          <cell r="C58">
            <v>7928.98</v>
          </cell>
          <cell r="D58">
            <v>45637.929999999993</v>
          </cell>
          <cell r="E58">
            <v>0</v>
          </cell>
          <cell r="F58">
            <v>204027.94</v>
          </cell>
          <cell r="G58">
            <v>0</v>
          </cell>
          <cell r="H58">
            <v>11252.18</v>
          </cell>
          <cell r="I58">
            <v>0</v>
          </cell>
          <cell r="J58">
            <v>835.88</v>
          </cell>
          <cell r="K58">
            <v>0</v>
          </cell>
          <cell r="L58">
            <v>3497.42</v>
          </cell>
          <cell r="M58">
            <v>0</v>
          </cell>
          <cell r="N58">
            <v>326.55</v>
          </cell>
          <cell r="O58">
            <v>0</v>
          </cell>
          <cell r="P58">
            <v>89983.52</v>
          </cell>
          <cell r="Q58">
            <v>0</v>
          </cell>
          <cell r="R58">
            <v>88985.5</v>
          </cell>
          <cell r="S58">
            <v>-50000</v>
          </cell>
          <cell r="T58">
            <v>89501.51</v>
          </cell>
          <cell r="U58">
            <v>-60000</v>
          </cell>
          <cell r="V58">
            <v>93330.66</v>
          </cell>
          <cell r="W58">
            <v>-75000</v>
          </cell>
          <cell r="X58">
            <v>78254.94</v>
          </cell>
          <cell r="Y58">
            <v>0</v>
          </cell>
          <cell r="Z58">
            <v>528563.01</v>
          </cell>
        </row>
        <row r="59">
          <cell r="A59" t="str">
            <v>System Integrity-Other</v>
          </cell>
          <cell r="B59">
            <v>10929909.560000001</v>
          </cell>
          <cell r="C59">
            <v>952238.21</v>
          </cell>
          <cell r="D59">
            <v>1018248.9000000001</v>
          </cell>
          <cell r="F59">
            <v>1329166.8400000001</v>
          </cell>
          <cell r="H59">
            <v>708706.12</v>
          </cell>
          <cell r="J59">
            <v>775860.28</v>
          </cell>
          <cell r="L59">
            <v>1395653.98</v>
          </cell>
          <cell r="N59">
            <v>792676.37</v>
          </cell>
          <cell r="P59">
            <v>1038620.71</v>
          </cell>
          <cell r="Q59">
            <v>-300000</v>
          </cell>
          <cell r="R59">
            <v>1028334.8999999999</v>
          </cell>
          <cell r="S59">
            <v>-300000</v>
          </cell>
          <cell r="T59">
            <v>1101250.1599999999</v>
          </cell>
          <cell r="U59">
            <v>-250000</v>
          </cell>
          <cell r="V59">
            <v>1062266.6800000002</v>
          </cell>
          <cell r="W59">
            <v>-230000</v>
          </cell>
          <cell r="X59">
            <v>870525.47</v>
          </cell>
          <cell r="Y59">
            <v>-175000</v>
          </cell>
          <cell r="Z59">
            <v>10818548.620000001</v>
          </cell>
        </row>
        <row r="60">
          <cell r="A60" t="str">
            <v>System Integrity</v>
          </cell>
          <cell r="B60">
            <v>12268764.34</v>
          </cell>
          <cell r="C60">
            <v>960167.19</v>
          </cell>
          <cell r="D60">
            <v>1063886.83</v>
          </cell>
          <cell r="E60">
            <v>0</v>
          </cell>
          <cell r="F60">
            <v>1533194.78</v>
          </cell>
          <cell r="G60">
            <v>0</v>
          </cell>
          <cell r="H60">
            <v>719958.3</v>
          </cell>
          <cell r="I60">
            <v>0</v>
          </cell>
          <cell r="J60">
            <v>776696.16</v>
          </cell>
          <cell r="K60">
            <v>0</v>
          </cell>
          <cell r="L60">
            <v>1399151.4</v>
          </cell>
          <cell r="M60">
            <v>0</v>
          </cell>
          <cell r="N60">
            <v>793002.92</v>
          </cell>
          <cell r="O60">
            <v>0</v>
          </cell>
          <cell r="P60">
            <v>1128604.23</v>
          </cell>
          <cell r="Q60">
            <v>-300000</v>
          </cell>
          <cell r="R60">
            <v>1117320.3999999999</v>
          </cell>
          <cell r="S60">
            <v>-350000</v>
          </cell>
          <cell r="T60">
            <v>1190751.67</v>
          </cell>
          <cell r="U60">
            <v>-310000</v>
          </cell>
          <cell r="V60">
            <v>1155597.3400000001</v>
          </cell>
          <cell r="W60">
            <v>-305000</v>
          </cell>
          <cell r="X60">
            <v>948780.41</v>
          </cell>
          <cell r="Y60">
            <v>-175000</v>
          </cell>
          <cell r="Z60">
            <v>11347111.630000001</v>
          </cell>
        </row>
        <row r="62">
          <cell r="A62" t="str">
            <v>Vehicles</v>
          </cell>
          <cell r="B62" t="str">
            <v xml:space="preserve"> 0</v>
          </cell>
          <cell r="C62" t="str">
            <v xml:space="preserve"> 0</v>
          </cell>
          <cell r="D62" t="str">
            <v xml:space="preserve"> 0</v>
          </cell>
          <cell r="F62" t="str">
            <v xml:space="preserve"> 0</v>
          </cell>
          <cell r="H62">
            <v>-2070</v>
          </cell>
          <cell r="J62" t="str">
            <v xml:space="preserve"> 0</v>
          </cell>
          <cell r="L62" t="str">
            <v xml:space="preserve"> 0</v>
          </cell>
          <cell r="N62" t="str">
            <v xml:space="preserve"> 0</v>
          </cell>
          <cell r="P62" t="str">
            <v xml:space="preserve"> 0</v>
          </cell>
          <cell r="R62" t="str">
            <v xml:space="preserve"> 0</v>
          </cell>
          <cell r="T62" t="str">
            <v xml:space="preserve"> 0</v>
          </cell>
          <cell r="V62" t="str">
            <v xml:space="preserve"> 0</v>
          </cell>
          <cell r="X62" t="str">
            <v xml:space="preserve"> 0</v>
          </cell>
          <cell r="Z62">
            <v>-2070</v>
          </cell>
        </row>
        <row r="64">
          <cell r="A64" t="str">
            <v>NonGrowth</v>
          </cell>
          <cell r="B64">
            <v>29386394.729999997</v>
          </cell>
          <cell r="C64">
            <v>2683693.17</v>
          </cell>
          <cell r="D64">
            <v>2706596.3</v>
          </cell>
          <cell r="E64">
            <v>0</v>
          </cell>
          <cell r="F64">
            <v>3707997.35</v>
          </cell>
          <cell r="G64">
            <v>0</v>
          </cell>
          <cell r="H64">
            <v>1349391.75</v>
          </cell>
          <cell r="I64">
            <v>0</v>
          </cell>
          <cell r="J64">
            <v>1448475.82</v>
          </cell>
          <cell r="K64">
            <v>0</v>
          </cell>
          <cell r="L64">
            <v>2200363.41</v>
          </cell>
          <cell r="M64">
            <v>0</v>
          </cell>
          <cell r="N64">
            <v>1272822.04</v>
          </cell>
          <cell r="O64">
            <v>0</v>
          </cell>
          <cell r="P64">
            <v>1923218.08</v>
          </cell>
          <cell r="Q64">
            <v>2015000</v>
          </cell>
          <cell r="R64">
            <v>1953610.19</v>
          </cell>
          <cell r="S64">
            <v>355000</v>
          </cell>
          <cell r="T64">
            <v>2027521.16</v>
          </cell>
          <cell r="U64">
            <v>383000</v>
          </cell>
          <cell r="V64">
            <v>1951801.73</v>
          </cell>
          <cell r="W64">
            <v>690000</v>
          </cell>
          <cell r="X64">
            <v>1496592.97</v>
          </cell>
          <cell r="Y64">
            <v>1197100</v>
          </cell>
          <cell r="Z64">
            <v>29362183.970000003</v>
          </cell>
        </row>
        <row r="66">
          <cell r="A66" t="str">
            <v>Capital</v>
          </cell>
          <cell r="B66">
            <v>36904603.5</v>
          </cell>
          <cell r="C66">
            <v>3351693.56</v>
          </cell>
          <cell r="D66">
            <v>3285399.39</v>
          </cell>
          <cell r="E66">
            <v>0</v>
          </cell>
          <cell r="F66">
            <v>4291164.3899999997</v>
          </cell>
          <cell r="G66">
            <v>0</v>
          </cell>
          <cell r="H66">
            <v>1723372</v>
          </cell>
          <cell r="I66">
            <v>0</v>
          </cell>
          <cell r="J66">
            <v>2083583.93</v>
          </cell>
          <cell r="K66">
            <v>0</v>
          </cell>
          <cell r="L66">
            <v>3007673.13</v>
          </cell>
          <cell r="M66">
            <v>0</v>
          </cell>
          <cell r="N66">
            <v>1778411.91</v>
          </cell>
          <cell r="O66">
            <v>0</v>
          </cell>
          <cell r="P66">
            <v>2567495.4700000002</v>
          </cell>
          <cell r="Q66">
            <v>1965000</v>
          </cell>
          <cell r="R66">
            <v>2659395.83</v>
          </cell>
          <cell r="S66">
            <v>355000</v>
          </cell>
          <cell r="T66">
            <v>2683506.31</v>
          </cell>
          <cell r="U66">
            <v>343000</v>
          </cell>
          <cell r="V66">
            <v>2635013.0099999998</v>
          </cell>
          <cell r="W66">
            <v>690000</v>
          </cell>
          <cell r="X66">
            <v>2260274.8199999998</v>
          </cell>
          <cell r="Y66">
            <v>1197100</v>
          </cell>
          <cell r="Z66">
            <v>36877083.75</v>
          </cell>
        </row>
      </sheetData>
      <sheetData sheetId="5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 t="str">
            <v xml:space="preserve"> 0</v>
          </cell>
          <cell r="C15" t="str">
            <v xml:space="preserve"> 0</v>
          </cell>
          <cell r="D15" t="str">
            <v xml:space="preserve"> 0</v>
          </cell>
          <cell r="F15" t="str">
            <v xml:space="preserve"> 0</v>
          </cell>
          <cell r="H15" t="str">
            <v xml:space="preserve"> 0</v>
          </cell>
          <cell r="J15" t="str">
            <v xml:space="preserve"> 0</v>
          </cell>
          <cell r="L15" t="str">
            <v xml:space="preserve"> 0</v>
          </cell>
          <cell r="N15" t="str">
            <v xml:space="preserve"> 0</v>
          </cell>
          <cell r="P15" t="str">
            <v xml:space="preserve"> 0</v>
          </cell>
          <cell r="R15" t="str">
            <v xml:space="preserve"> 0</v>
          </cell>
          <cell r="T15" t="str">
            <v xml:space="preserve"> 0</v>
          </cell>
          <cell r="V15" t="str">
            <v xml:space="preserve"> 0</v>
          </cell>
          <cell r="X15" t="str">
            <v xml:space="preserve"> 0</v>
          </cell>
          <cell r="Z15">
            <v>0</v>
          </cell>
        </row>
        <row r="17">
          <cell r="A17" t="str">
            <v>Equipment</v>
          </cell>
          <cell r="B17" t="str">
            <v xml:space="preserve"> 0</v>
          </cell>
          <cell r="C17" t="str">
            <v xml:space="preserve"> 0</v>
          </cell>
          <cell r="D17" t="str">
            <v xml:space="preserve"> 0</v>
          </cell>
          <cell r="F17" t="str">
            <v xml:space="preserve"> 0</v>
          </cell>
          <cell r="H17" t="str">
            <v xml:space="preserve"> 0</v>
          </cell>
          <cell r="J17" t="str">
            <v xml:space="preserve"> 0</v>
          </cell>
          <cell r="L17" t="str">
            <v xml:space="preserve"> 0</v>
          </cell>
          <cell r="N17" t="str">
            <v xml:space="preserve"> 0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0</v>
          </cell>
        </row>
        <row r="18">
          <cell r="A18" t="str">
            <v>Information Technology</v>
          </cell>
          <cell r="B18" t="str">
            <v xml:space="preserve"> 0</v>
          </cell>
          <cell r="C18" t="str">
            <v xml:space="preserve"> 0</v>
          </cell>
          <cell r="D18" t="str">
            <v xml:space="preserve"> 0</v>
          </cell>
          <cell r="F18" t="str">
            <v xml:space="preserve"> 0</v>
          </cell>
          <cell r="H18" t="str">
            <v xml:space="preserve"> 0</v>
          </cell>
          <cell r="J18" t="str">
            <v xml:space="preserve"> 0</v>
          </cell>
          <cell r="L18" t="str">
            <v xml:space="preserve"> 0</v>
          </cell>
          <cell r="N18" t="str">
            <v xml:space="preserve"> 0</v>
          </cell>
          <cell r="P18" t="str">
            <v xml:space="preserve"> 0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0</v>
          </cell>
        </row>
        <row r="19">
          <cell r="A19" t="str">
            <v>Misc</v>
          </cell>
          <cell r="B19" t="str">
            <v xml:space="preserve"> 0</v>
          </cell>
          <cell r="C19">
            <v>-7450.640000000014</v>
          </cell>
          <cell r="D19">
            <v>120770.14</v>
          </cell>
          <cell r="F19">
            <v>-499032.05</v>
          </cell>
          <cell r="H19">
            <v>186186.87</v>
          </cell>
          <cell r="J19">
            <v>143346.38</v>
          </cell>
          <cell r="L19">
            <v>-64304.26</v>
          </cell>
          <cell r="N19">
            <v>-29663.62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Y19">
            <v>132666</v>
          </cell>
          <cell r="Z19">
            <v>-17481.179999999993</v>
          </cell>
        </row>
        <row r="20">
          <cell r="A20" t="str">
            <v>Overhead</v>
          </cell>
          <cell r="B20" t="str">
            <v xml:space="preserve"> 0</v>
          </cell>
          <cell r="C20">
            <v>-193163.79</v>
          </cell>
          <cell r="D20">
            <v>-130116.22</v>
          </cell>
          <cell r="F20">
            <v>323280.01</v>
          </cell>
          <cell r="H20">
            <v>642938.72</v>
          </cell>
          <cell r="J20">
            <v>324243.11</v>
          </cell>
          <cell r="L20">
            <v>-298128.63</v>
          </cell>
          <cell r="N20">
            <v>454573.78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Y20">
            <v>-1123600</v>
          </cell>
          <cell r="Z20">
            <v>26.979999999981374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 t="str">
            <v xml:space="preserve"> 0</v>
          </cell>
          <cell r="C22" t="str">
            <v xml:space="preserve"> 0</v>
          </cell>
          <cell r="D22" t="str">
            <v xml:space="preserve"> 0</v>
          </cell>
          <cell r="F22" t="str">
            <v xml:space="preserve"> 0</v>
          </cell>
          <cell r="H22" t="str">
            <v xml:space="preserve"> 0</v>
          </cell>
          <cell r="J22" t="str">
            <v xml:space="preserve"> 0</v>
          </cell>
          <cell r="L22" t="str">
            <v xml:space="preserve"> 0</v>
          </cell>
          <cell r="N22" t="str">
            <v xml:space="preserve"> 0</v>
          </cell>
          <cell r="P22" t="str">
            <v xml:space="preserve"> 0</v>
          </cell>
          <cell r="R22" t="str">
            <v xml:space="preserve"> 0</v>
          </cell>
          <cell r="T22" t="str">
            <v xml:space="preserve"> 0</v>
          </cell>
          <cell r="V22" t="str">
            <v xml:space="preserve"> 0</v>
          </cell>
          <cell r="X22" t="str">
            <v xml:space="preserve"> 0</v>
          </cell>
          <cell r="Z22">
            <v>0</v>
          </cell>
        </row>
        <row r="23">
          <cell r="A23" t="str">
            <v>Structures</v>
          </cell>
          <cell r="B23" t="str">
            <v xml:space="preserve"> 0</v>
          </cell>
          <cell r="C23" t="str">
            <v xml:space="preserve"> 0</v>
          </cell>
          <cell r="D23" t="str">
            <v xml:space="preserve"> 0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0</v>
          </cell>
        </row>
        <row r="24">
          <cell r="A24" t="str">
            <v>System Improvements</v>
          </cell>
          <cell r="B24" t="str">
            <v xml:space="preserve"> 0</v>
          </cell>
          <cell r="C24" t="str">
            <v xml:space="preserve"> 0</v>
          </cell>
          <cell r="D24" t="str">
            <v xml:space="preserve"> 0</v>
          </cell>
          <cell r="F24" t="str">
            <v xml:space="preserve"> 0</v>
          </cell>
          <cell r="H24" t="str">
            <v xml:space="preserve"> 0</v>
          </cell>
          <cell r="J24" t="str">
            <v xml:space="preserve"> 0</v>
          </cell>
          <cell r="L24" t="str">
            <v xml:space="preserve"> 0</v>
          </cell>
          <cell r="N24" t="str">
            <v xml:space="preserve"> 0</v>
          </cell>
          <cell r="P24" t="str">
            <v xml:space="preserve"> 0</v>
          </cell>
          <cell r="R24" t="str">
            <v xml:space="preserve"> 0</v>
          </cell>
          <cell r="T24" t="str">
            <v xml:space="preserve"> 0</v>
          </cell>
          <cell r="V24" t="str">
            <v xml:space="preserve"> 0</v>
          </cell>
          <cell r="X24" t="str">
            <v xml:space="preserve"> 0</v>
          </cell>
          <cell r="Z24">
            <v>0</v>
          </cell>
        </row>
        <row r="25">
          <cell r="A25" t="str">
            <v>System Integrity</v>
          </cell>
          <cell r="B25" t="str">
            <v xml:space="preserve"> 0</v>
          </cell>
          <cell r="C25" t="str">
            <v xml:space="preserve"> 0</v>
          </cell>
          <cell r="D25" t="str">
            <v xml:space="preserve"> 0</v>
          </cell>
          <cell r="F25" t="str">
            <v xml:space="preserve"> 0</v>
          </cell>
          <cell r="H25" t="str">
            <v xml:space="preserve"> 0</v>
          </cell>
          <cell r="J25" t="str">
            <v xml:space="preserve"> 0</v>
          </cell>
          <cell r="L25" t="str">
            <v xml:space="preserve"> 0</v>
          </cell>
          <cell r="N25" t="str">
            <v xml:space="preserve"> 0</v>
          </cell>
          <cell r="P25" t="str">
            <v xml:space="preserve"> 0</v>
          </cell>
          <cell r="R25" t="str">
            <v xml:space="preserve"> 0</v>
          </cell>
          <cell r="T25" t="str">
            <v xml:space="preserve"> 0</v>
          </cell>
          <cell r="V25" t="str">
            <v xml:space="preserve"> 0</v>
          </cell>
          <cell r="X25" t="str">
            <v xml:space="preserve"> 0</v>
          </cell>
          <cell r="Z25">
            <v>0</v>
          </cell>
        </row>
        <row r="26">
          <cell r="A26" t="str">
            <v>Vehicles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>NonGrowth</v>
          </cell>
          <cell r="B27" t="str">
            <v xml:space="preserve"> 0</v>
          </cell>
          <cell r="C27">
            <v>-200614.43</v>
          </cell>
          <cell r="D27">
            <v>-9346.0799999999581</v>
          </cell>
          <cell r="E27">
            <v>0</v>
          </cell>
          <cell r="F27">
            <v>-175752.04</v>
          </cell>
          <cell r="G27">
            <v>0</v>
          </cell>
          <cell r="H27">
            <v>829125.59</v>
          </cell>
          <cell r="I27">
            <v>0</v>
          </cell>
          <cell r="J27">
            <v>467589.49</v>
          </cell>
          <cell r="K27">
            <v>0</v>
          </cell>
          <cell r="L27">
            <v>-362432.89</v>
          </cell>
          <cell r="M27">
            <v>0</v>
          </cell>
          <cell r="N27">
            <v>424910.16</v>
          </cell>
          <cell r="O27">
            <v>0</v>
          </cell>
          <cell r="P27" t="str">
            <v xml:space="preserve"> 0</v>
          </cell>
          <cell r="Q27">
            <v>0</v>
          </cell>
          <cell r="R27" t="str">
            <v xml:space="preserve"> 0</v>
          </cell>
          <cell r="S27">
            <v>0</v>
          </cell>
          <cell r="T27" t="str">
            <v xml:space="preserve"> 0</v>
          </cell>
          <cell r="U27">
            <v>0</v>
          </cell>
          <cell r="V27" t="str">
            <v xml:space="preserve"> 0</v>
          </cell>
          <cell r="W27">
            <v>0</v>
          </cell>
          <cell r="X27" t="str">
            <v xml:space="preserve"> 0</v>
          </cell>
          <cell r="Y27">
            <v>-990934</v>
          </cell>
          <cell r="Z27">
            <v>-17454.200000000012</v>
          </cell>
        </row>
        <row r="29">
          <cell r="A29" t="str">
            <v>Capital</v>
          </cell>
          <cell r="B29" t="str">
            <v xml:space="preserve"> 0</v>
          </cell>
          <cell r="C29">
            <v>-200614.43</v>
          </cell>
          <cell r="D29">
            <v>-9346.0799999999581</v>
          </cell>
          <cell r="E29">
            <v>0</v>
          </cell>
          <cell r="F29">
            <v>-175752.04</v>
          </cell>
          <cell r="G29">
            <v>0</v>
          </cell>
          <cell r="H29">
            <v>829125.59</v>
          </cell>
          <cell r="I29">
            <v>0</v>
          </cell>
          <cell r="J29">
            <v>467589.49</v>
          </cell>
          <cell r="K29">
            <v>0</v>
          </cell>
          <cell r="L29">
            <v>-362432.89</v>
          </cell>
          <cell r="M29">
            <v>0</v>
          </cell>
          <cell r="N29">
            <v>424910.16</v>
          </cell>
          <cell r="O29">
            <v>0</v>
          </cell>
          <cell r="P29" t="str">
            <v xml:space="preserve"> 0</v>
          </cell>
          <cell r="Q29">
            <v>0</v>
          </cell>
          <cell r="R29" t="str">
            <v xml:space="preserve"> 0</v>
          </cell>
          <cell r="S29">
            <v>0</v>
          </cell>
          <cell r="T29" t="str">
            <v xml:space="preserve"> 0</v>
          </cell>
          <cell r="U29">
            <v>0</v>
          </cell>
          <cell r="V29" t="str">
            <v xml:space="preserve"> 0</v>
          </cell>
          <cell r="W29">
            <v>0</v>
          </cell>
          <cell r="X29" t="str">
            <v xml:space="preserve"> 0</v>
          </cell>
          <cell r="Y29">
            <v>-990934</v>
          </cell>
          <cell r="Z29">
            <v>-17454.200000000012</v>
          </cell>
        </row>
      </sheetData>
      <sheetData sheetId="6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ion - MidStates"/>
      <sheetName val="Reforecast - Worksheet"/>
    </sheetNames>
    <sheetDataSet>
      <sheetData sheetId="0">
        <row r="12">
          <cell r="B12" t="str">
            <v>FY 2005</v>
          </cell>
          <cell r="C12" t="str">
            <v>9 Months -YTD</v>
          </cell>
          <cell r="D12" t="str">
            <v>Jul thru Sep</v>
          </cell>
          <cell r="E12" t="str">
            <v>Budget</v>
          </cell>
          <cell r="F12" t="str">
            <v>Reforecast</v>
          </cell>
          <cell r="G12" t="str">
            <v>Reforecast.</v>
          </cell>
          <cell r="H12" t="str">
            <v>Adjustments</v>
          </cell>
          <cell r="I12" t="str">
            <v>Projected</v>
          </cell>
          <cell r="J12" t="str">
            <v>Adjustment</v>
          </cell>
          <cell r="K12" t="str">
            <v>Adjustments.</v>
          </cell>
        </row>
        <row r="13">
          <cell r="A13" t="str">
            <v>GROSS PROFIT</v>
          </cell>
          <cell r="B13">
            <v>116432.33847999999</v>
          </cell>
          <cell r="C13">
            <v>94146.192729999995</v>
          </cell>
          <cell r="D13">
            <v>15646.400699999987</v>
          </cell>
          <cell r="E13">
            <v>109792.59342999998</v>
          </cell>
          <cell r="F13">
            <v>-235</v>
          </cell>
          <cell r="G13">
            <v>109557.59342999998</v>
          </cell>
          <cell r="H13">
            <v>0</v>
          </cell>
          <cell r="I13">
            <v>109557.59342999998</v>
          </cell>
          <cell r="J13">
            <v>0</v>
          </cell>
          <cell r="K13">
            <v>109557.59342999998</v>
          </cell>
        </row>
        <row r="15">
          <cell r="A15" t="str">
            <v>OPERATION &amp; MAINTENANCE EXPENSE</v>
          </cell>
        </row>
        <row r="16">
          <cell r="A16" t="str">
            <v>Labor</v>
          </cell>
          <cell r="B16">
            <v>10856.127710000001</v>
          </cell>
          <cell r="C16">
            <v>7753.0802000000003</v>
          </cell>
          <cell r="D16">
            <v>2710.4140000000002</v>
          </cell>
          <cell r="E16">
            <v>10463.494200000001</v>
          </cell>
          <cell r="F16">
            <v>-442</v>
          </cell>
          <cell r="G16">
            <v>10021.494200000001</v>
          </cell>
          <cell r="H16">
            <v>0</v>
          </cell>
          <cell r="I16">
            <v>10021.494200000001</v>
          </cell>
          <cell r="J16">
            <v>0</v>
          </cell>
          <cell r="K16">
            <v>10021.494200000001</v>
          </cell>
        </row>
        <row r="17">
          <cell r="A17" t="str">
            <v>Benefits</v>
          </cell>
          <cell r="B17">
            <v>4288.1702000000005</v>
          </cell>
          <cell r="C17">
            <v>3011.85437</v>
          </cell>
          <cell r="D17">
            <v>1070.61348</v>
          </cell>
          <cell r="E17">
            <v>4082.46785</v>
          </cell>
          <cell r="F17">
            <v>-175</v>
          </cell>
          <cell r="G17">
            <v>3907.46785</v>
          </cell>
          <cell r="H17">
            <v>0</v>
          </cell>
          <cell r="I17">
            <v>3907.46785</v>
          </cell>
          <cell r="J17">
            <v>0</v>
          </cell>
          <cell r="K17">
            <v>3907.46785</v>
          </cell>
        </row>
        <row r="18">
          <cell r="A18" t="str">
            <v>Materials &amp; Supplies</v>
          </cell>
          <cell r="B18">
            <v>588.86176</v>
          </cell>
          <cell r="C18">
            <v>496.64044000000001</v>
          </cell>
          <cell r="D18">
            <v>147.28984000000003</v>
          </cell>
          <cell r="E18">
            <v>643.93028000000004</v>
          </cell>
          <cell r="F18">
            <v>0</v>
          </cell>
          <cell r="G18">
            <v>643.93028000000004</v>
          </cell>
          <cell r="H18">
            <v>0</v>
          </cell>
          <cell r="I18">
            <v>643.93028000000004</v>
          </cell>
          <cell r="J18">
            <v>0</v>
          </cell>
          <cell r="K18">
            <v>643.93028000000004</v>
          </cell>
        </row>
        <row r="19">
          <cell r="A19" t="str">
            <v>Vehicles &amp; Equip</v>
          </cell>
          <cell r="B19">
            <v>1594.298</v>
          </cell>
          <cell r="C19">
            <v>1203.32221</v>
          </cell>
          <cell r="D19">
            <v>393.93799999999999</v>
          </cell>
          <cell r="E19">
            <v>1597.2602099999999</v>
          </cell>
          <cell r="F19">
            <v>-40</v>
          </cell>
          <cell r="G19">
            <v>1557.2602099999999</v>
          </cell>
          <cell r="H19">
            <v>0</v>
          </cell>
          <cell r="I19">
            <v>1557.2602099999999</v>
          </cell>
          <cell r="J19">
            <v>0</v>
          </cell>
          <cell r="K19">
            <v>1557.2602099999999</v>
          </cell>
        </row>
        <row r="20">
          <cell r="A20" t="str">
            <v>Print &amp; Postages</v>
          </cell>
          <cell r="B20">
            <v>88.924000000000007</v>
          </cell>
          <cell r="C20">
            <v>52.264089999999996</v>
          </cell>
          <cell r="D20">
            <v>21.576000000000001</v>
          </cell>
          <cell r="E20">
            <v>73.840090000000004</v>
          </cell>
          <cell r="F20">
            <v>0</v>
          </cell>
          <cell r="G20">
            <v>73.840090000000004</v>
          </cell>
          <cell r="H20">
            <v>0</v>
          </cell>
          <cell r="I20">
            <v>73.840090000000004</v>
          </cell>
          <cell r="J20">
            <v>0</v>
          </cell>
          <cell r="K20">
            <v>73.840090000000004</v>
          </cell>
        </row>
        <row r="21">
          <cell r="A21" t="str">
            <v>Insurance</v>
          </cell>
          <cell r="B21">
            <v>2052.6909999999998</v>
          </cell>
          <cell r="C21">
            <v>1851.9551899999999</v>
          </cell>
          <cell r="D21">
            <v>134.24799999999999</v>
          </cell>
          <cell r="E21">
            <v>1986.2031899999999</v>
          </cell>
          <cell r="F21">
            <v>-91</v>
          </cell>
          <cell r="G21">
            <v>1895.2031899999999</v>
          </cell>
          <cell r="H21">
            <v>0</v>
          </cell>
          <cell r="I21">
            <v>1895.2031899999999</v>
          </cell>
          <cell r="J21">
            <v>0</v>
          </cell>
          <cell r="K21">
            <v>1895.2031899999999</v>
          </cell>
        </row>
        <row r="22">
          <cell r="A22" t="str">
            <v>Marketing</v>
          </cell>
          <cell r="B22">
            <v>357.73399999999998</v>
          </cell>
          <cell r="C22">
            <v>235.46994000000001</v>
          </cell>
          <cell r="D22">
            <v>62.965000000000003</v>
          </cell>
          <cell r="E22">
            <v>298.43493999999998</v>
          </cell>
          <cell r="G22">
            <v>298.43493999999998</v>
          </cell>
          <cell r="H22">
            <v>0</v>
          </cell>
          <cell r="I22">
            <v>298.43493999999998</v>
          </cell>
          <cell r="J22">
            <v>0</v>
          </cell>
          <cell r="K22">
            <v>298.43493999999998</v>
          </cell>
        </row>
        <row r="23">
          <cell r="A23" t="str">
            <v>Employee Welfare</v>
          </cell>
          <cell r="B23">
            <v>996.45799999999997</v>
          </cell>
          <cell r="C23">
            <v>720.03429000000006</v>
          </cell>
          <cell r="D23">
            <v>157.17400000000001</v>
          </cell>
          <cell r="E23">
            <v>877.20829000000003</v>
          </cell>
          <cell r="F23">
            <v>-39</v>
          </cell>
          <cell r="G23">
            <v>838.20829000000003</v>
          </cell>
          <cell r="H23">
            <v>0</v>
          </cell>
          <cell r="I23">
            <v>838.20829000000003</v>
          </cell>
          <cell r="J23">
            <v>0</v>
          </cell>
          <cell r="K23">
            <v>838.20829000000003</v>
          </cell>
        </row>
        <row r="24">
          <cell r="A24" t="str">
            <v>Information Technologies</v>
          </cell>
          <cell r="B24">
            <v>73.599999999999994</v>
          </cell>
          <cell r="C24">
            <v>133.05726000000001</v>
          </cell>
          <cell r="D24">
            <v>17.475000000000001</v>
          </cell>
          <cell r="E24">
            <v>150.53226000000001</v>
          </cell>
          <cell r="G24">
            <v>150.53226000000001</v>
          </cell>
          <cell r="H24">
            <v>0</v>
          </cell>
          <cell r="I24">
            <v>150.53226000000001</v>
          </cell>
          <cell r="J24">
            <v>0</v>
          </cell>
          <cell r="K24">
            <v>150.53226000000001</v>
          </cell>
        </row>
        <row r="25">
          <cell r="A25" t="str">
            <v>Rent, Maint., &amp; Utilities</v>
          </cell>
          <cell r="B25">
            <v>1594.181</v>
          </cell>
          <cell r="C25">
            <v>1105.23936</v>
          </cell>
          <cell r="D25">
            <v>392.17700000000002</v>
          </cell>
          <cell r="E25">
            <v>1497.4163600000002</v>
          </cell>
          <cell r="F25">
            <v>-62</v>
          </cell>
          <cell r="G25">
            <v>1435.4163600000002</v>
          </cell>
          <cell r="H25">
            <v>0</v>
          </cell>
          <cell r="I25">
            <v>1435.4163600000002</v>
          </cell>
          <cell r="J25">
            <v>0</v>
          </cell>
          <cell r="K25">
            <v>1435.4163600000002</v>
          </cell>
        </row>
        <row r="26">
          <cell r="A26" t="str">
            <v>Directors &amp; Shareholders &amp;PR</v>
          </cell>
          <cell r="B26">
            <v>48.04</v>
          </cell>
          <cell r="C26">
            <v>52.576269999999994</v>
          </cell>
          <cell r="D26">
            <v>11.11</v>
          </cell>
          <cell r="E26">
            <v>63.686269999999993</v>
          </cell>
          <cell r="F26">
            <v>-2</v>
          </cell>
          <cell r="G26">
            <v>61.686269999999993</v>
          </cell>
          <cell r="H26">
            <v>0</v>
          </cell>
          <cell r="I26">
            <v>61.686269999999993</v>
          </cell>
          <cell r="J26">
            <v>0</v>
          </cell>
          <cell r="K26">
            <v>61.686269999999993</v>
          </cell>
        </row>
        <row r="27">
          <cell r="A27" t="str">
            <v>Telecom</v>
          </cell>
          <cell r="B27">
            <v>493.13400000000001</v>
          </cell>
          <cell r="C27">
            <v>323.30475999999999</v>
          </cell>
          <cell r="D27">
            <v>123.27800000000001</v>
          </cell>
          <cell r="E27">
            <v>446.58276000000001</v>
          </cell>
          <cell r="F27">
            <v>-36</v>
          </cell>
          <cell r="G27">
            <v>410.58276000000001</v>
          </cell>
          <cell r="H27">
            <v>0</v>
          </cell>
          <cell r="I27">
            <v>410.58276000000001</v>
          </cell>
          <cell r="J27">
            <v>0</v>
          </cell>
          <cell r="K27">
            <v>410.58276000000001</v>
          </cell>
        </row>
        <row r="28">
          <cell r="A28" t="str">
            <v>Travel &amp; Entertainment</v>
          </cell>
          <cell r="B28">
            <v>416.90600000000001</v>
          </cell>
          <cell r="C28">
            <v>457.30959999999999</v>
          </cell>
          <cell r="D28">
            <v>103.893</v>
          </cell>
          <cell r="E28">
            <v>561.20259999999996</v>
          </cell>
          <cell r="G28">
            <v>561.20259999999996</v>
          </cell>
          <cell r="H28">
            <v>0</v>
          </cell>
          <cell r="I28">
            <v>561.20259999999996</v>
          </cell>
          <cell r="J28">
            <v>0</v>
          </cell>
          <cell r="K28">
            <v>561.20259999999996</v>
          </cell>
        </row>
        <row r="29">
          <cell r="A29" t="str">
            <v>Dues &amp; Donations</v>
          </cell>
          <cell r="B29">
            <v>222.608</v>
          </cell>
          <cell r="C29">
            <v>166.59023000000002</v>
          </cell>
          <cell r="D29">
            <v>36.881999999999998</v>
          </cell>
          <cell r="E29">
            <v>203.47223000000002</v>
          </cell>
          <cell r="G29">
            <v>203.47223000000002</v>
          </cell>
          <cell r="H29">
            <v>0</v>
          </cell>
          <cell r="I29">
            <v>203.47223000000002</v>
          </cell>
          <cell r="J29">
            <v>0</v>
          </cell>
          <cell r="K29">
            <v>203.47223000000002</v>
          </cell>
        </row>
        <row r="30">
          <cell r="A30" t="str">
            <v>Training</v>
          </cell>
          <cell r="B30">
            <v>191.20699999999999</v>
          </cell>
          <cell r="C30">
            <v>119.9579</v>
          </cell>
          <cell r="D30">
            <v>32.639000000000003</v>
          </cell>
          <cell r="E30">
            <v>152.59690000000001</v>
          </cell>
          <cell r="F30">
            <v>-18</v>
          </cell>
          <cell r="G30">
            <v>134.59690000000001</v>
          </cell>
          <cell r="H30">
            <v>0</v>
          </cell>
          <cell r="I30">
            <v>134.59690000000001</v>
          </cell>
          <cell r="J30">
            <v>0</v>
          </cell>
          <cell r="K30">
            <v>134.59690000000001</v>
          </cell>
        </row>
        <row r="31">
          <cell r="A31" t="str">
            <v>Outside Services</v>
          </cell>
          <cell r="B31">
            <v>4806.7129999999997</v>
          </cell>
          <cell r="C31">
            <v>4115.9186200000004</v>
          </cell>
          <cell r="D31">
            <v>1192.1569999999999</v>
          </cell>
          <cell r="E31">
            <v>5308.0756200000005</v>
          </cell>
          <cell r="G31">
            <v>5308.0756200000005</v>
          </cell>
          <cell r="H31">
            <v>0</v>
          </cell>
          <cell r="I31">
            <v>5308.0756200000005</v>
          </cell>
          <cell r="J31">
            <v>0</v>
          </cell>
          <cell r="K31">
            <v>5308.0756200000005</v>
          </cell>
        </row>
        <row r="32">
          <cell r="A32" t="str">
            <v>Provision for Bad Debt</v>
          </cell>
          <cell r="B32">
            <v>2153.5218799999998</v>
          </cell>
          <cell r="C32">
            <v>220.773</v>
          </cell>
          <cell r="D32">
            <v>192.23860999999988</v>
          </cell>
          <cell r="E32">
            <v>413.01160999999991</v>
          </cell>
          <cell r="G32">
            <v>413.01160999999991</v>
          </cell>
          <cell r="H32">
            <v>0</v>
          </cell>
          <cell r="I32">
            <v>413.01160999999991</v>
          </cell>
          <cell r="J32">
            <v>0</v>
          </cell>
          <cell r="K32">
            <v>413.01160999999991</v>
          </cell>
        </row>
        <row r="33">
          <cell r="A33" t="str">
            <v>Miscellaneous</v>
          </cell>
          <cell r="B33">
            <v>1802.01783</v>
          </cell>
          <cell r="C33">
            <v>1540.11419</v>
          </cell>
          <cell r="D33">
            <v>84.766360000000105</v>
          </cell>
          <cell r="E33">
            <v>1624.8805500000001</v>
          </cell>
          <cell r="F33">
            <v>-329.55599999999998</v>
          </cell>
          <cell r="G33">
            <v>1295.32455</v>
          </cell>
          <cell r="H33">
            <v>0</v>
          </cell>
          <cell r="I33">
            <v>1295.32455</v>
          </cell>
          <cell r="J33">
            <v>0</v>
          </cell>
          <cell r="K33">
            <v>1295.32455</v>
          </cell>
        </row>
        <row r="34">
          <cell r="A34" t="str">
            <v>Expense Billings</v>
          </cell>
          <cell r="B34">
            <v>8236.6820000000007</v>
          </cell>
          <cell r="C34">
            <v>5976.8437900000008</v>
          </cell>
          <cell r="D34">
            <v>1980.51</v>
          </cell>
          <cell r="E34">
            <v>7957.353790000001</v>
          </cell>
          <cell r="F34">
            <v>-150</v>
          </cell>
          <cell r="G34">
            <v>7807.353790000001</v>
          </cell>
          <cell r="H34">
            <v>0</v>
          </cell>
          <cell r="I34">
            <v>7807.353790000001</v>
          </cell>
          <cell r="J34">
            <v>0</v>
          </cell>
          <cell r="K34">
            <v>7807.353790000001</v>
          </cell>
        </row>
        <row r="35">
          <cell r="A35" t="str">
            <v xml:space="preserve">                            Total O&amp;M Expense</v>
          </cell>
          <cell r="B35">
            <v>40861.875379999998</v>
          </cell>
          <cell r="C35">
            <v>29536.305710000008</v>
          </cell>
          <cell r="D35">
            <v>8865.3442899999991</v>
          </cell>
          <cell r="E35">
            <v>38401.650000000009</v>
          </cell>
          <cell r="F35">
            <v>-1384.556</v>
          </cell>
          <cell r="G35">
            <v>37017.093999999997</v>
          </cell>
          <cell r="H35">
            <v>0</v>
          </cell>
          <cell r="I35">
            <v>37017.093999999997</v>
          </cell>
          <cell r="J35">
            <v>0</v>
          </cell>
          <cell r="K35">
            <v>37017.093999999997</v>
          </cell>
        </row>
        <row r="37">
          <cell r="A37" t="str">
            <v>Depreciation and Amortization</v>
          </cell>
          <cell r="B37">
            <v>24332.618640000001</v>
          </cell>
          <cell r="C37">
            <v>17588.720069999999</v>
          </cell>
          <cell r="D37">
            <v>6284.5490899999995</v>
          </cell>
          <cell r="E37">
            <v>23873.26916</v>
          </cell>
          <cell r="F37">
            <v>-150</v>
          </cell>
          <cell r="G37">
            <v>23723.26916</v>
          </cell>
          <cell r="H37">
            <v>0</v>
          </cell>
          <cell r="I37">
            <v>23723.26916</v>
          </cell>
          <cell r="J37">
            <v>0</v>
          </cell>
          <cell r="K37">
            <v>23723.26916</v>
          </cell>
        </row>
        <row r="38">
          <cell r="A38" t="str">
            <v>Total Taxes - Other Than Income Taxes</v>
          </cell>
          <cell r="B38">
            <v>11759.88499</v>
          </cell>
          <cell r="C38">
            <v>9578.3156400000007</v>
          </cell>
          <cell r="D38">
            <v>2458.6329999999998</v>
          </cell>
          <cell r="E38">
            <v>12036.948640000001</v>
          </cell>
          <cell r="F38">
            <v>58</v>
          </cell>
          <cell r="G38">
            <v>12094.948640000001</v>
          </cell>
          <cell r="H38">
            <v>0</v>
          </cell>
          <cell r="I38">
            <v>12094.948640000001</v>
          </cell>
          <cell r="J38">
            <v>0</v>
          </cell>
          <cell r="K38">
            <v>12094.948640000001</v>
          </cell>
        </row>
        <row r="39">
          <cell r="A39" t="str">
            <v>Other Income (Expense)</v>
          </cell>
          <cell r="G39">
            <v>0</v>
          </cell>
          <cell r="K39">
            <v>0</v>
          </cell>
        </row>
        <row r="40">
          <cell r="A40" t="str">
            <v xml:space="preserve">    Interest, Net</v>
          </cell>
          <cell r="B40">
            <v>-12655.9</v>
          </cell>
          <cell r="C40">
            <v>-9353.5677500000002</v>
          </cell>
          <cell r="D40">
            <v>-3202.4</v>
          </cell>
          <cell r="E40">
            <v>-12555.96775</v>
          </cell>
          <cell r="F40">
            <v>72.7</v>
          </cell>
          <cell r="G40">
            <v>-12483.267749999999</v>
          </cell>
          <cell r="H40">
            <v>0</v>
          </cell>
          <cell r="I40">
            <v>-12483.267749999999</v>
          </cell>
          <cell r="J40">
            <v>0</v>
          </cell>
          <cell r="K40">
            <v>-12483.267749999999</v>
          </cell>
        </row>
        <row r="41">
          <cell r="A41" t="str">
            <v xml:space="preserve">   Other Misc. Income (Expense)</v>
          </cell>
          <cell r="B41">
            <v>1657.50667</v>
          </cell>
          <cell r="C41">
            <v>877.30419999999992</v>
          </cell>
          <cell r="D41">
            <v>204.77901</v>
          </cell>
          <cell r="E41">
            <v>1082.08321</v>
          </cell>
          <cell r="F41">
            <v>0</v>
          </cell>
          <cell r="G41">
            <v>1082.08321</v>
          </cell>
          <cell r="H41">
            <v>0</v>
          </cell>
          <cell r="I41">
            <v>1082.08321</v>
          </cell>
          <cell r="J41">
            <v>0</v>
          </cell>
          <cell r="K41">
            <v>1082.08321</v>
          </cell>
        </row>
        <row r="43">
          <cell r="A43" t="str">
            <v>Income (Loss) Before Income Taxes</v>
          </cell>
          <cell r="B43">
            <v>28479.566139999992</v>
          </cell>
          <cell r="C43">
            <v>28966.58775999998</v>
          </cell>
          <cell r="D43">
            <v>-4959.7466700000114</v>
          </cell>
          <cell r="E43">
            <v>24006.841089999969</v>
          </cell>
          <cell r="F43">
            <v>1314.2560000000001</v>
          </cell>
          <cell r="G43">
            <v>25321.097089999985</v>
          </cell>
          <cell r="H43">
            <v>0</v>
          </cell>
          <cell r="I43">
            <v>25321.097089999985</v>
          </cell>
          <cell r="J43">
            <v>0</v>
          </cell>
          <cell r="K43">
            <v>25321.097089999985</v>
          </cell>
        </row>
        <row r="44">
          <cell r="A44" t="str">
            <v>Provision (Benefit) for Income Taxes</v>
          </cell>
          <cell r="B44">
            <v>10753.884089999998</v>
          </cell>
          <cell r="C44">
            <v>10792.6</v>
          </cell>
          <cell r="D44">
            <v>-1872.8003600000013</v>
          </cell>
          <cell r="E44">
            <v>8919.7996399999993</v>
          </cell>
          <cell r="F44">
            <v>471.7952706809956</v>
          </cell>
          <cell r="G44">
            <v>9391.5949106809949</v>
          </cell>
          <cell r="H44">
            <v>0</v>
          </cell>
          <cell r="I44">
            <v>9391.5949106809949</v>
          </cell>
          <cell r="J44">
            <v>0</v>
          </cell>
          <cell r="K44">
            <v>9391.5949106809949</v>
          </cell>
        </row>
        <row r="45">
          <cell r="A45" t="str">
            <v xml:space="preserve">                         Net Income (Loss)</v>
          </cell>
          <cell r="B45">
            <v>17725.682049999996</v>
          </cell>
          <cell r="C45">
            <v>18173.987759999982</v>
          </cell>
          <cell r="D45">
            <v>-3086.9463100000103</v>
          </cell>
          <cell r="E45">
            <v>15087.041449999972</v>
          </cell>
          <cell r="F45">
            <v>842.46072931900449</v>
          </cell>
          <cell r="G45">
            <v>15929.50217931899</v>
          </cell>
          <cell r="H45">
            <v>0</v>
          </cell>
          <cell r="I45">
            <v>15929.50217931899</v>
          </cell>
          <cell r="J45">
            <v>0</v>
          </cell>
          <cell r="K45">
            <v>15929.50217931899</v>
          </cell>
        </row>
        <row r="47">
          <cell r="A47" t="str">
            <v>Tax rate</v>
          </cell>
          <cell r="B47">
            <v>0.37759999703422453</v>
          </cell>
          <cell r="C47">
            <v>0.37258789642125273</v>
          </cell>
          <cell r="D47">
            <v>0.37760000350985606</v>
          </cell>
          <cell r="E47">
            <v>0.37155240902209058</v>
          </cell>
          <cell r="F47">
            <v>0.37090000000000001</v>
          </cell>
          <cell r="G47">
            <v>0.37090000000000001</v>
          </cell>
          <cell r="H47">
            <v>0.37090000000000001</v>
          </cell>
          <cell r="I47">
            <v>0.37090000000000001</v>
          </cell>
          <cell r="J47">
            <v>0.37090000000000001</v>
          </cell>
          <cell r="K47">
            <v>0.37090000000000001</v>
          </cell>
        </row>
      </sheetData>
      <sheetData sheetId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al Bal"/>
      <sheetName val="AJE's"/>
      <sheetName val="BS"/>
      <sheetName val="IS"/>
      <sheetName val="ANALYSIS - BS"/>
      <sheetName val="ANALYSIS - EXP"/>
      <sheetName val="BUD_qtr"/>
      <sheetName val="BUD_ytd"/>
      <sheetName val="STAT"/>
      <sheetName val="prep'd &amp; acc'd "/>
      <sheetName val="VOYAGER"/>
      <sheetName val="JPM MMF"/>
      <sheetName val="BGI Fund"/>
      <sheetName val="ALL"/>
      <sheetName val="Sheet2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A-MGO-CK"/>
      <sheetName val="B-MGO-CK"/>
      <sheetName val="A-OM-CK"/>
      <sheetName val="B-OM-CK"/>
      <sheetName val="A-MGO-LA"/>
      <sheetName val="B-MGO-LA"/>
      <sheetName val="A-OM-LA"/>
      <sheetName val="B-OM-LA"/>
      <sheetName val="A-MGO-KMD"/>
      <sheetName val="B-MGO-KMD"/>
      <sheetName val="A-OM-KMD"/>
      <sheetName val="B-OM-KMD"/>
      <sheetName val="A-MGO-MS"/>
      <sheetName val="B-MGO-MS"/>
      <sheetName val="A-OM-MS"/>
      <sheetName val="B-OM-MS"/>
      <sheetName val="A-MGO-WTX"/>
      <sheetName val="B-MGO-WTX"/>
      <sheetName val="A-OM-WTX"/>
      <sheetName val="B-OM-WTX"/>
      <sheetName val="A-MGO-MTX"/>
      <sheetName val="B-MGO-MTX"/>
      <sheetName val="A-OM-MTX"/>
      <sheetName val="B-OM-MTX"/>
      <sheetName val="A-MGO-APT"/>
      <sheetName val="B-MGO-APT"/>
      <sheetName val="A-OM-APT"/>
      <sheetName val="B-OM-APT"/>
      <sheetName val="A-MGO-AEH"/>
      <sheetName val="B-MGO-AEH"/>
      <sheetName val="A-OM-AEH"/>
      <sheetName val="B-OM-AEH"/>
      <sheetName val="A-MGO-SS-Elim"/>
      <sheetName val="B-MGO-SS-Elim"/>
      <sheetName val="OM-SS"/>
      <sheetName val="A-OM-SS"/>
      <sheetName val="B-OM-SS"/>
    </sheetNames>
    <sheetDataSet>
      <sheetData sheetId="0"/>
      <sheetData sheetId="1">
        <row r="8">
          <cell r="C8" t="str">
            <v>Colorado Divisions No 24 - COLODV</v>
          </cell>
        </row>
      </sheetData>
      <sheetData sheetId="2">
        <row r="8">
          <cell r="C8" t="str">
            <v>Colorado Divisions No 24 - COLODV</v>
          </cell>
        </row>
      </sheetData>
      <sheetData sheetId="3">
        <row r="8">
          <cell r="B8">
            <v>0</v>
          </cell>
        </row>
      </sheetData>
      <sheetData sheetId="4">
        <row r="8">
          <cell r="B8">
            <v>0</v>
          </cell>
        </row>
      </sheetData>
      <sheetData sheetId="5">
        <row r="8">
          <cell r="C8" t="str">
            <v>Trans La Division - 007DIV</v>
          </cell>
        </row>
      </sheetData>
      <sheetData sheetId="6">
        <row r="8">
          <cell r="C8" t="str">
            <v>Trans La Division - 007DIV</v>
          </cell>
        </row>
      </sheetData>
      <sheetData sheetId="7">
        <row r="8">
          <cell r="B8">
            <v>0</v>
          </cell>
        </row>
      </sheetData>
      <sheetData sheetId="8">
        <row r="8">
          <cell r="B8">
            <v>0</v>
          </cell>
        </row>
      </sheetData>
      <sheetData sheetId="9">
        <row r="8">
          <cell r="C8" t="str">
            <v>Kentucky Division - 009DIV</v>
          </cell>
        </row>
      </sheetData>
      <sheetData sheetId="10">
        <row r="8">
          <cell r="C8" t="str">
            <v>Kentucky Division - 009DIV</v>
          </cell>
        </row>
      </sheetData>
      <sheetData sheetId="11">
        <row r="8">
          <cell r="B8">
            <v>0</v>
          </cell>
        </row>
      </sheetData>
      <sheetData sheetId="12">
        <row r="8">
          <cell r="B8">
            <v>0</v>
          </cell>
        </row>
      </sheetData>
      <sheetData sheetId="13">
        <row r="8">
          <cell r="C8" t="str">
            <v>Atmos Energy-Mississippi</v>
          </cell>
        </row>
      </sheetData>
      <sheetData sheetId="14">
        <row r="8">
          <cell r="C8" t="str">
            <v>Atmos Energy-Mississippi</v>
          </cell>
        </row>
      </sheetData>
      <sheetData sheetId="15">
        <row r="8">
          <cell r="C8" t="str">
            <v>Atmos Energy-Mississippi</v>
          </cell>
        </row>
      </sheetData>
      <sheetData sheetId="16">
        <row r="8">
          <cell r="C8" t="str">
            <v>Atmos Energy-Mississippi</v>
          </cell>
        </row>
      </sheetData>
      <sheetData sheetId="17">
        <row r="8">
          <cell r="C8" t="str">
            <v>Fritch &amp; Sanford City Plant Division - 004DIV</v>
          </cell>
        </row>
      </sheetData>
      <sheetData sheetId="18">
        <row r="8">
          <cell r="C8" t="str">
            <v>Fritch &amp; Sanford City Plant Division - 004DIV</v>
          </cell>
        </row>
      </sheetData>
      <sheetData sheetId="19">
        <row r="8">
          <cell r="C8" t="str">
            <v>Fritch &amp; Sanford City Plant Division - 004DIV</v>
          </cell>
        </row>
      </sheetData>
      <sheetData sheetId="20">
        <row r="7">
          <cell r="C7" t="str">
            <v>Total Year</v>
          </cell>
        </row>
      </sheetData>
      <sheetData sheetId="21">
        <row r="8">
          <cell r="C8" t="str">
            <v>Atmos Energy-Mid-Tex</v>
          </cell>
        </row>
      </sheetData>
      <sheetData sheetId="22">
        <row r="8">
          <cell r="C8" t="str">
            <v>Atmos Energy-Mid-Tex</v>
          </cell>
        </row>
      </sheetData>
      <sheetData sheetId="23">
        <row r="8">
          <cell r="C8" t="str">
            <v>Atmos Energy-Mid-Tex</v>
          </cell>
        </row>
      </sheetData>
      <sheetData sheetId="24">
        <row r="8">
          <cell r="C8" t="str">
            <v>Atmos Energy-Mid-Tex</v>
          </cell>
        </row>
      </sheetData>
      <sheetData sheetId="25">
        <row r="8">
          <cell r="C8" t="str">
            <v>Atmos Pipeline - Texas</v>
          </cell>
          <cell r="D8" t="str">
            <v>Atmos Pipeline - Texas</v>
          </cell>
          <cell r="E8" t="str">
            <v>Atmos Pipeline - Texas</v>
          </cell>
          <cell r="F8" t="str">
            <v>Atmos Pipeline - Texas</v>
          </cell>
          <cell r="G8" t="str">
            <v>Atmos Pipeline - Texas</v>
          </cell>
          <cell r="H8" t="str">
            <v>Atmos Pipeline - Texas</v>
          </cell>
          <cell r="I8" t="str">
            <v>Atmos Pipeline - Texas</v>
          </cell>
          <cell r="J8" t="str">
            <v>Atmos Pipeline - Texas</v>
          </cell>
          <cell r="K8" t="str">
            <v>Atmos Pipeline - Texas</v>
          </cell>
          <cell r="L8" t="str">
            <v>Atmos Pipeline - Texas</v>
          </cell>
          <cell r="M8" t="str">
            <v>Atmos Pipeline - Texas</v>
          </cell>
          <cell r="N8" t="str">
            <v>Atmos Pipeline - Texas</v>
          </cell>
          <cell r="O8" t="str">
            <v>Atmos Pipeline - Texas</v>
          </cell>
        </row>
        <row r="9">
          <cell r="B9" t="str">
            <v>Total Gas Revenue</v>
          </cell>
          <cell r="C9" t="str">
            <v>0</v>
          </cell>
          <cell r="D9" t="str">
            <v>0</v>
          </cell>
          <cell r="E9" t="str">
            <v>0</v>
          </cell>
          <cell r="F9" t="str">
            <v>0</v>
          </cell>
          <cell r="G9" t="str">
            <v>0</v>
          </cell>
          <cell r="H9" t="str">
            <v>0</v>
          </cell>
          <cell r="I9" t="str">
            <v>0</v>
          </cell>
          <cell r="J9" t="str">
            <v>0</v>
          </cell>
          <cell r="K9" t="str">
            <v>0</v>
          </cell>
          <cell r="L9" t="str">
            <v>0</v>
          </cell>
          <cell r="M9" t="str">
            <v>0</v>
          </cell>
          <cell r="N9" t="str">
            <v>0</v>
          </cell>
          <cell r="O9" t="str">
            <v>0</v>
          </cell>
        </row>
        <row r="10">
          <cell r="B10" t="str">
            <v>Transportation Revenue</v>
          </cell>
          <cell r="C10">
            <v>144002712.41</v>
          </cell>
          <cell r="D10">
            <v>22410627.150000002</v>
          </cell>
          <cell r="E10">
            <v>23336509.900000002</v>
          </cell>
          <cell r="F10">
            <v>25260282.630000006</v>
          </cell>
          <cell r="G10">
            <v>23601135.060000002</v>
          </cell>
          <cell r="H10">
            <v>24242976.889999993</v>
          </cell>
          <cell r="I10">
            <v>25151180.780000001</v>
          </cell>
          <cell r="J10" t="str">
            <v>0</v>
          </cell>
          <cell r="K10" t="str">
            <v>0</v>
          </cell>
          <cell r="L10" t="str">
            <v>0</v>
          </cell>
          <cell r="M10" t="str">
            <v>0</v>
          </cell>
          <cell r="N10" t="str">
            <v>0</v>
          </cell>
          <cell r="O10" t="str">
            <v>0</v>
          </cell>
        </row>
        <row r="11">
          <cell r="B11" t="str">
            <v>Forfeited Discounts</v>
          </cell>
          <cell r="C11" t="str">
            <v>0</v>
          </cell>
          <cell r="D11" t="str">
            <v>0</v>
          </cell>
          <cell r="E11" t="str">
            <v>0</v>
          </cell>
          <cell r="F11" t="str">
            <v>0</v>
          </cell>
          <cell r="G11" t="str">
            <v>0</v>
          </cell>
          <cell r="H11" t="str">
            <v>0</v>
          </cell>
          <cell r="I11" t="str">
            <v>0</v>
          </cell>
          <cell r="J11" t="str">
            <v>0</v>
          </cell>
          <cell r="K11" t="str">
            <v>0</v>
          </cell>
          <cell r="L11" t="str">
            <v>0</v>
          </cell>
          <cell r="M11" t="str">
            <v>0</v>
          </cell>
          <cell r="N11" t="str">
            <v>0</v>
          </cell>
          <cell r="O11" t="str">
            <v>0</v>
          </cell>
        </row>
        <row r="12">
          <cell r="B12" t="str">
            <v>Other Operating Revenue</v>
          </cell>
          <cell r="C12">
            <v>953759.59</v>
          </cell>
          <cell r="D12">
            <v>68830.45</v>
          </cell>
          <cell r="E12">
            <v>86770.92</v>
          </cell>
          <cell r="F12">
            <v>177989.09</v>
          </cell>
          <cell r="G12">
            <v>167266.39999999997</v>
          </cell>
          <cell r="H12">
            <v>208912.44</v>
          </cell>
          <cell r="I12">
            <v>243990.29</v>
          </cell>
          <cell r="J12" t="str">
            <v>0</v>
          </cell>
          <cell r="K12" t="str">
            <v>0</v>
          </cell>
          <cell r="L12" t="str">
            <v>0</v>
          </cell>
          <cell r="M12" t="str">
            <v>0</v>
          </cell>
          <cell r="N12" t="str">
            <v>0</v>
          </cell>
          <cell r="O12" t="str">
            <v>0</v>
          </cell>
        </row>
        <row r="13">
          <cell r="B13" t="str">
            <v>Total Operating Revenues</v>
          </cell>
          <cell r="C13">
            <v>144956472</v>
          </cell>
          <cell r="D13">
            <v>22479457.600000001</v>
          </cell>
          <cell r="E13">
            <v>23423280.820000004</v>
          </cell>
          <cell r="F13">
            <v>25438271.720000006</v>
          </cell>
          <cell r="G13">
            <v>23768401.460000001</v>
          </cell>
          <cell r="H13">
            <v>24451889.329999994</v>
          </cell>
          <cell r="I13">
            <v>25395171.07</v>
          </cell>
          <cell r="J13" t="str">
            <v>0</v>
          </cell>
          <cell r="K13" t="str">
            <v>0</v>
          </cell>
          <cell r="L13" t="str">
            <v>0</v>
          </cell>
          <cell r="M13" t="str">
            <v>0</v>
          </cell>
          <cell r="N13" t="str">
            <v>0</v>
          </cell>
          <cell r="O13" t="str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Distribution Gas Cost</v>
          </cell>
          <cell r="C15" t="str">
            <v>0</v>
          </cell>
          <cell r="D15" t="str">
            <v>0</v>
          </cell>
          <cell r="E15" t="str">
            <v>0</v>
          </cell>
          <cell r="F15" t="str">
            <v>0</v>
          </cell>
          <cell r="G15" t="str">
            <v>0</v>
          </cell>
          <cell r="H15" t="str">
            <v>0</v>
          </cell>
          <cell r="I15" t="str">
            <v>0</v>
          </cell>
          <cell r="J15" t="str">
            <v>0</v>
          </cell>
          <cell r="K15" t="str">
            <v>0</v>
          </cell>
          <cell r="L15" t="str">
            <v>0</v>
          </cell>
          <cell r="M15" t="str">
            <v>0</v>
          </cell>
          <cell r="N15" t="str">
            <v>0</v>
          </cell>
          <cell r="O15" t="str">
            <v>0</v>
          </cell>
        </row>
        <row r="16">
          <cell r="B16" t="str">
            <v>Transportation Gas Cost</v>
          </cell>
          <cell r="C16" t="str">
            <v>0</v>
          </cell>
          <cell r="D16" t="str">
            <v>0</v>
          </cell>
          <cell r="E16" t="str">
            <v>0</v>
          </cell>
          <cell r="F16" t="str">
            <v>0</v>
          </cell>
          <cell r="G16" t="str">
            <v>0</v>
          </cell>
          <cell r="H16" t="str">
            <v>0</v>
          </cell>
          <cell r="I16" t="str">
            <v>0</v>
          </cell>
          <cell r="J16" t="str">
            <v>0</v>
          </cell>
          <cell r="K16" t="str">
            <v>0</v>
          </cell>
          <cell r="L16" t="str">
            <v>0</v>
          </cell>
          <cell r="M16" t="str">
            <v>0</v>
          </cell>
          <cell r="N16" t="str">
            <v>0</v>
          </cell>
          <cell r="O16" t="str">
            <v>0</v>
          </cell>
        </row>
        <row r="17">
          <cell r="B17" t="str">
            <v>Purchased Gas Cost</v>
          </cell>
          <cell r="C17" t="str">
            <v>0</v>
          </cell>
          <cell r="D17" t="str">
            <v>0</v>
          </cell>
          <cell r="E17" t="str">
            <v>0</v>
          </cell>
          <cell r="F17" t="str">
            <v>0</v>
          </cell>
          <cell r="G17" t="str">
            <v>0</v>
          </cell>
          <cell r="H17" t="str">
            <v>0</v>
          </cell>
          <cell r="I17" t="str">
            <v>0</v>
          </cell>
          <cell r="J17" t="str">
            <v>0</v>
          </cell>
          <cell r="K17" t="str">
            <v>0</v>
          </cell>
          <cell r="L17" t="str">
            <v>0</v>
          </cell>
          <cell r="M17" t="str">
            <v>0</v>
          </cell>
          <cell r="N17" t="str">
            <v>0</v>
          </cell>
          <cell r="O17" t="str">
            <v>0</v>
          </cell>
        </row>
        <row r="18">
          <cell r="B18" t="str">
            <v>Intersegment Gas Cost Elimination</v>
          </cell>
          <cell r="C18" t="str">
            <v>0</v>
          </cell>
          <cell r="D18" t="str">
            <v>0</v>
          </cell>
          <cell r="E18" t="str">
            <v>0</v>
          </cell>
          <cell r="F18" t="str">
            <v>0</v>
          </cell>
          <cell r="G18" t="str">
            <v>0</v>
          </cell>
          <cell r="H18" t="str">
            <v>0</v>
          </cell>
          <cell r="I18" t="str">
            <v>0</v>
          </cell>
          <cell r="J18" t="str">
            <v>0</v>
          </cell>
          <cell r="K18" t="str">
            <v>0</v>
          </cell>
          <cell r="L18" t="str">
            <v>0</v>
          </cell>
          <cell r="M18" t="str">
            <v>0</v>
          </cell>
          <cell r="N18" t="str">
            <v>0</v>
          </cell>
          <cell r="O18" t="str">
            <v>0</v>
          </cell>
        </row>
        <row r="19">
          <cell r="B19" t="str">
            <v>Total Purchased Gas Costs</v>
          </cell>
          <cell r="C19" t="str">
            <v>0</v>
          </cell>
          <cell r="D19" t="str">
            <v>0</v>
          </cell>
          <cell r="E19" t="str">
            <v>0</v>
          </cell>
          <cell r="F19" t="str">
            <v>0</v>
          </cell>
          <cell r="G19" t="str">
            <v>0</v>
          </cell>
          <cell r="H19" t="str">
            <v>0</v>
          </cell>
          <cell r="I19" t="str">
            <v>0</v>
          </cell>
          <cell r="J19" t="str">
            <v>0</v>
          </cell>
          <cell r="K19" t="str">
            <v>0</v>
          </cell>
          <cell r="L19" t="str">
            <v>0</v>
          </cell>
          <cell r="M19" t="str">
            <v>0</v>
          </cell>
          <cell r="N19" t="str">
            <v>0</v>
          </cell>
          <cell r="O19" t="str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Tranportation margins</v>
          </cell>
          <cell r="C21">
            <v>144002712.41</v>
          </cell>
          <cell r="D21">
            <v>22410627.150000002</v>
          </cell>
          <cell r="E21">
            <v>23336509.900000002</v>
          </cell>
          <cell r="F21">
            <v>25260282.630000006</v>
          </cell>
          <cell r="G21">
            <v>23601135.060000002</v>
          </cell>
          <cell r="H21">
            <v>24242976.889999993</v>
          </cell>
          <cell r="I21">
            <v>25151180.780000001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Gross Profit</v>
          </cell>
          <cell r="C22">
            <v>144956472</v>
          </cell>
          <cell r="D22">
            <v>22479457.600000001</v>
          </cell>
          <cell r="E22">
            <v>23423280.820000004</v>
          </cell>
          <cell r="F22">
            <v>25438271.720000006</v>
          </cell>
          <cell r="G22">
            <v>23768401.460000001</v>
          </cell>
          <cell r="H22">
            <v>24451889.329999994</v>
          </cell>
          <cell r="I22">
            <v>25395171.07</v>
          </cell>
          <cell r="J22" t="str">
            <v>0</v>
          </cell>
          <cell r="K22" t="str">
            <v>0</v>
          </cell>
          <cell r="L22" t="str">
            <v>0</v>
          </cell>
          <cell r="M22" t="str">
            <v>0</v>
          </cell>
          <cell r="N22" t="str">
            <v>0</v>
          </cell>
          <cell r="O22" t="str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Direct Expenses</v>
          </cell>
          <cell r="C24">
            <v>28996041.309999995</v>
          </cell>
          <cell r="D24">
            <v>5349443.5900000008</v>
          </cell>
          <cell r="E24">
            <v>4808095.8800000008</v>
          </cell>
          <cell r="F24">
            <v>4650227.209999999</v>
          </cell>
          <cell r="G24">
            <v>4823639.8199999966</v>
          </cell>
          <cell r="H24">
            <v>4460222.17</v>
          </cell>
          <cell r="I24">
            <v>4904412.6399999969</v>
          </cell>
          <cell r="J24" t="str">
            <v>0</v>
          </cell>
          <cell r="K24" t="str">
            <v>0</v>
          </cell>
          <cell r="L24" t="str">
            <v>0</v>
          </cell>
          <cell r="M24" t="str">
            <v>0</v>
          </cell>
          <cell r="N24" t="str">
            <v>0</v>
          </cell>
          <cell r="O24" t="str">
            <v>0</v>
          </cell>
        </row>
        <row r="25">
          <cell r="B25" t="str">
            <v>A&amp;G-Administrative expense tra - Admin &amp; General Expenses 9220-09341</v>
          </cell>
          <cell r="C25" t="str">
            <v>0</v>
          </cell>
          <cell r="D25" t="str">
            <v>0</v>
          </cell>
          <cell r="E25" t="str">
            <v>0</v>
          </cell>
          <cell r="F25" t="str">
            <v>0</v>
          </cell>
          <cell r="G25" t="str">
            <v>0</v>
          </cell>
          <cell r="H25" t="str">
            <v>0</v>
          </cell>
          <cell r="I25" t="str">
            <v>0</v>
          </cell>
          <cell r="J25" t="str">
            <v>0</v>
          </cell>
          <cell r="K25" t="str">
            <v>0</v>
          </cell>
          <cell r="L25" t="str">
            <v>0</v>
          </cell>
          <cell r="M25" t="str">
            <v>0</v>
          </cell>
          <cell r="N25" t="str">
            <v>0</v>
          </cell>
          <cell r="O25" t="str">
            <v>0</v>
          </cell>
        </row>
        <row r="26">
          <cell r="B26" t="str">
            <v>Division G&amp;A Expense Billings</v>
          </cell>
          <cell r="C26" t="str">
            <v>0</v>
          </cell>
          <cell r="D26" t="str">
            <v>0</v>
          </cell>
          <cell r="E26" t="str">
            <v>0</v>
          </cell>
          <cell r="F26" t="str">
            <v>0</v>
          </cell>
          <cell r="G26" t="str">
            <v>0</v>
          </cell>
          <cell r="H26" t="str">
            <v>0</v>
          </cell>
          <cell r="I26" t="str">
            <v>0</v>
          </cell>
          <cell r="J26" t="str">
            <v>0</v>
          </cell>
          <cell r="K26" t="str">
            <v>0</v>
          </cell>
          <cell r="L26" t="str">
            <v>0</v>
          </cell>
          <cell r="M26" t="str">
            <v>0</v>
          </cell>
          <cell r="N26" t="str">
            <v>0</v>
          </cell>
          <cell r="O26" t="str">
            <v>0</v>
          </cell>
        </row>
        <row r="27">
          <cell r="B27" t="str">
            <v>Share Services Billings</v>
          </cell>
          <cell r="C27">
            <v>4883024.76</v>
          </cell>
          <cell r="D27">
            <v>1100596.8299999996</v>
          </cell>
          <cell r="E27">
            <v>526707.90999999992</v>
          </cell>
          <cell r="F27">
            <v>859507.14000000013</v>
          </cell>
          <cell r="G27">
            <v>849423.0399999998</v>
          </cell>
          <cell r="H27">
            <v>738065.49</v>
          </cell>
          <cell r="I27">
            <v>808724.34999999974</v>
          </cell>
          <cell r="J27" t="str">
            <v>0</v>
          </cell>
          <cell r="K27" t="str">
            <v>0</v>
          </cell>
          <cell r="L27" t="str">
            <v>0</v>
          </cell>
          <cell r="M27" t="str">
            <v>0</v>
          </cell>
          <cell r="N27" t="str">
            <v>0</v>
          </cell>
          <cell r="O27" t="str">
            <v>0</v>
          </cell>
        </row>
        <row r="28">
          <cell r="B28" t="str">
            <v>SSU Billings</v>
          </cell>
          <cell r="C28">
            <v>4883024.76</v>
          </cell>
          <cell r="D28">
            <v>1100596.8299999996</v>
          </cell>
          <cell r="E28">
            <v>526707.90999999992</v>
          </cell>
          <cell r="F28">
            <v>859507.14000000013</v>
          </cell>
          <cell r="G28">
            <v>849423.0399999998</v>
          </cell>
          <cell r="H28">
            <v>738065.49</v>
          </cell>
          <cell r="I28">
            <v>808724.34999999974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 t="str">
            <v>Total Operation &amp; Maintenance Exp - Excl Bad Debt</v>
          </cell>
          <cell r="C29">
            <v>33879066.069999993</v>
          </cell>
          <cell r="D29">
            <v>6450040.4199999999</v>
          </cell>
          <cell r="E29">
            <v>5334803.790000001</v>
          </cell>
          <cell r="F29">
            <v>5509734.3499999996</v>
          </cell>
          <cell r="G29">
            <v>5673062.8599999966</v>
          </cell>
          <cell r="H29">
            <v>5198287.66</v>
          </cell>
          <cell r="I29">
            <v>5713136.9899999965</v>
          </cell>
          <cell r="J29" t="str">
            <v>0</v>
          </cell>
          <cell r="K29" t="str">
            <v>0</v>
          </cell>
          <cell r="L29" t="str">
            <v>0</v>
          </cell>
          <cell r="M29" t="str">
            <v>0</v>
          </cell>
          <cell r="N29" t="str">
            <v>0</v>
          </cell>
          <cell r="O29" t="str">
            <v>0</v>
          </cell>
        </row>
        <row r="30">
          <cell r="B30" t="str">
            <v>Bad Debt Expense</v>
          </cell>
          <cell r="C30">
            <v>15829.09</v>
          </cell>
          <cell r="D30" t="str">
            <v>0</v>
          </cell>
          <cell r="E30" t="str">
            <v>0</v>
          </cell>
          <cell r="F30">
            <v>5179.59</v>
          </cell>
          <cell r="G30">
            <v>0</v>
          </cell>
          <cell r="H30">
            <v>0</v>
          </cell>
          <cell r="I30">
            <v>10649.5</v>
          </cell>
          <cell r="J30" t="str">
            <v>0</v>
          </cell>
          <cell r="K30" t="str">
            <v>0</v>
          </cell>
          <cell r="L30" t="str">
            <v>0</v>
          </cell>
          <cell r="M30" t="str">
            <v>0</v>
          </cell>
          <cell r="N30" t="str">
            <v>0</v>
          </cell>
          <cell r="O30" t="str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>Depreciation Expense - Billing for Taxes Other and Depr 4030-41124</v>
          </cell>
          <cell r="C32">
            <v>1163268.29</v>
          </cell>
          <cell r="D32">
            <v>193344.59</v>
          </cell>
          <cell r="E32">
            <v>190422.69</v>
          </cell>
          <cell r="F32">
            <v>196801.8</v>
          </cell>
          <cell r="G32">
            <v>194825.75</v>
          </cell>
          <cell r="H32">
            <v>194602.82</v>
          </cell>
          <cell r="I32">
            <v>193270.64</v>
          </cell>
          <cell r="J32" t="str">
            <v>0</v>
          </cell>
          <cell r="K32" t="str">
            <v>0</v>
          </cell>
          <cell r="L32" t="str">
            <v>0</v>
          </cell>
          <cell r="M32" t="str">
            <v>0</v>
          </cell>
          <cell r="N32" t="str">
            <v>0</v>
          </cell>
          <cell r="O32" t="str">
            <v>0</v>
          </cell>
        </row>
        <row r="33">
          <cell r="B33" t="str">
            <v>Depreciation Expense - Billing for CSC Depr &amp; Taxes Other 4030-41129</v>
          </cell>
          <cell r="C33" t="str">
            <v>0</v>
          </cell>
          <cell r="D33" t="str">
            <v>0</v>
          </cell>
          <cell r="E33" t="str">
            <v>0</v>
          </cell>
          <cell r="F33" t="str">
            <v>0</v>
          </cell>
          <cell r="G33" t="str">
            <v>0</v>
          </cell>
          <cell r="H33" t="str">
            <v>0</v>
          </cell>
          <cell r="I33" t="str">
            <v>0</v>
          </cell>
          <cell r="J33" t="str">
            <v>0</v>
          </cell>
          <cell r="K33" t="str">
            <v>0</v>
          </cell>
          <cell r="L33" t="str">
            <v>0</v>
          </cell>
          <cell r="M33" t="str">
            <v>0</v>
          </cell>
          <cell r="N33" t="str">
            <v>0</v>
          </cell>
          <cell r="O33" t="str">
            <v>0</v>
          </cell>
        </row>
        <row r="34">
          <cell r="B34" t="str">
            <v>Depreciation Expense - Billing for SS Depr &amp; Taxes Other 4030-41130</v>
          </cell>
          <cell r="C34" t="str">
            <v>0</v>
          </cell>
          <cell r="D34" t="str">
            <v>0</v>
          </cell>
          <cell r="E34" t="str">
            <v>0</v>
          </cell>
          <cell r="F34" t="str">
            <v>0</v>
          </cell>
          <cell r="G34" t="str">
            <v>0</v>
          </cell>
          <cell r="H34" t="str">
            <v>0</v>
          </cell>
          <cell r="I34" t="str">
            <v>0</v>
          </cell>
          <cell r="J34" t="str">
            <v>0</v>
          </cell>
          <cell r="K34" t="str">
            <v>0</v>
          </cell>
          <cell r="L34" t="str">
            <v>0</v>
          </cell>
          <cell r="M34" t="str">
            <v>0</v>
          </cell>
          <cell r="N34" t="str">
            <v>0</v>
          </cell>
          <cell r="O34" t="str">
            <v>0</v>
          </cell>
        </row>
        <row r="35">
          <cell r="B35" t="str">
            <v>Depreciation and Amortization</v>
          </cell>
          <cell r="C35">
            <v>19942019.899999999</v>
          </cell>
          <cell r="D35">
            <v>3193542.24</v>
          </cell>
          <cell r="E35">
            <v>3212821.2</v>
          </cell>
          <cell r="F35">
            <v>3379972.52</v>
          </cell>
          <cell r="G35">
            <v>3382548.76</v>
          </cell>
          <cell r="H35">
            <v>3384575.439999999</v>
          </cell>
          <cell r="I35">
            <v>3388559.74</v>
          </cell>
          <cell r="J35" t="str">
            <v>0</v>
          </cell>
          <cell r="K35" t="str">
            <v>0</v>
          </cell>
          <cell r="L35" t="str">
            <v>0</v>
          </cell>
          <cell r="M35" t="str">
            <v>0</v>
          </cell>
          <cell r="N35" t="str">
            <v>0</v>
          </cell>
          <cell r="O35" t="str">
            <v>0</v>
          </cell>
        </row>
        <row r="36">
          <cell r="B36" t="str">
            <v>SSU Depreciation</v>
          </cell>
          <cell r="C36">
            <v>1163268.29</v>
          </cell>
          <cell r="D36">
            <v>193344.59</v>
          </cell>
          <cell r="E36">
            <v>190422.69</v>
          </cell>
          <cell r="F36">
            <v>196801.8</v>
          </cell>
          <cell r="G36">
            <v>194825.75</v>
          </cell>
          <cell r="H36">
            <v>194602.82</v>
          </cell>
          <cell r="I36">
            <v>193270.64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Direct Depreciation</v>
          </cell>
          <cell r="C37">
            <v>18778751.609999999</v>
          </cell>
          <cell r="D37">
            <v>3000197.6500000004</v>
          </cell>
          <cell r="E37">
            <v>3022398.5100000002</v>
          </cell>
          <cell r="F37">
            <v>3183170.72</v>
          </cell>
          <cell r="G37">
            <v>3187723.01</v>
          </cell>
          <cell r="H37">
            <v>3189972.6199999992</v>
          </cell>
          <cell r="I37">
            <v>3195289.1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Payroll Taxes</v>
          </cell>
          <cell r="C39">
            <v>790873.32000000007</v>
          </cell>
          <cell r="D39">
            <v>128444.49000000002</v>
          </cell>
          <cell r="E39">
            <v>190820.84</v>
          </cell>
          <cell r="F39">
            <v>112930.18999999999</v>
          </cell>
          <cell r="G39">
            <v>67986.98000000001</v>
          </cell>
          <cell r="H39">
            <v>44472.5</v>
          </cell>
          <cell r="I39">
            <v>246218.32</v>
          </cell>
          <cell r="J39" t="str">
            <v>0</v>
          </cell>
          <cell r="K39" t="str">
            <v>0</v>
          </cell>
          <cell r="L39" t="str">
            <v>0</v>
          </cell>
          <cell r="M39" t="str">
            <v>0</v>
          </cell>
          <cell r="N39" t="str">
            <v>0</v>
          </cell>
          <cell r="O39" t="str">
            <v>0</v>
          </cell>
        </row>
        <row r="40">
          <cell r="B40" t="str">
            <v>Ad Valorem</v>
          </cell>
          <cell r="C40">
            <v>7059259</v>
          </cell>
          <cell r="D40">
            <v>1015709</v>
          </cell>
          <cell r="E40">
            <v>1015709</v>
          </cell>
          <cell r="F40">
            <v>1303542</v>
          </cell>
          <cell r="G40">
            <v>1241433</v>
          </cell>
          <cell r="H40">
            <v>1241433</v>
          </cell>
          <cell r="I40">
            <v>1241433</v>
          </cell>
          <cell r="J40" t="str">
            <v>0</v>
          </cell>
          <cell r="K40" t="str">
            <v>0</v>
          </cell>
          <cell r="L40" t="str">
            <v>0</v>
          </cell>
          <cell r="M40" t="str">
            <v>0</v>
          </cell>
          <cell r="N40" t="str">
            <v>0</v>
          </cell>
          <cell r="O40" t="str">
            <v>0</v>
          </cell>
        </row>
        <row r="41">
          <cell r="B41" t="str">
            <v>Franchise Taxes</v>
          </cell>
          <cell r="C41">
            <v>379378</v>
          </cell>
          <cell r="D41">
            <v>62823</v>
          </cell>
          <cell r="E41">
            <v>62823</v>
          </cell>
          <cell r="F41">
            <v>62823</v>
          </cell>
          <cell r="G41">
            <v>62823</v>
          </cell>
          <cell r="H41">
            <v>64043</v>
          </cell>
          <cell r="I41">
            <v>64043</v>
          </cell>
          <cell r="J41" t="str">
            <v>0</v>
          </cell>
          <cell r="K41" t="str">
            <v>0</v>
          </cell>
          <cell r="L41" t="str">
            <v>0</v>
          </cell>
          <cell r="M41" t="str">
            <v>0</v>
          </cell>
          <cell r="N41" t="str">
            <v>0</v>
          </cell>
          <cell r="O41" t="str">
            <v>0</v>
          </cell>
        </row>
        <row r="42">
          <cell r="B42" t="str">
            <v>State Gross Receipts</v>
          </cell>
          <cell r="C42" t="str">
            <v>0</v>
          </cell>
          <cell r="D42" t="str">
            <v>0</v>
          </cell>
          <cell r="E42" t="str">
            <v>0</v>
          </cell>
          <cell r="F42" t="str">
            <v>0</v>
          </cell>
          <cell r="G42" t="str">
            <v>0</v>
          </cell>
          <cell r="H42" t="str">
            <v>0</v>
          </cell>
          <cell r="I42" t="str">
            <v>0</v>
          </cell>
          <cell r="J42" t="str">
            <v>0</v>
          </cell>
          <cell r="K42" t="str">
            <v>0</v>
          </cell>
          <cell r="L42" t="str">
            <v>0</v>
          </cell>
          <cell r="M42" t="str">
            <v>0</v>
          </cell>
          <cell r="N42" t="str">
            <v>0</v>
          </cell>
          <cell r="O42" t="str">
            <v>0</v>
          </cell>
        </row>
        <row r="43">
          <cell r="B43" t="str">
            <v>Taxes other than income taxes, - Billing for Taxes Other and Depr 4081-41124</v>
          </cell>
          <cell r="C43">
            <v>172460.74</v>
          </cell>
          <cell r="D43">
            <v>30248.81</v>
          </cell>
          <cell r="E43">
            <v>72578.789999999994</v>
          </cell>
          <cell r="F43">
            <v>-39486.93</v>
          </cell>
          <cell r="G43">
            <v>44322.28</v>
          </cell>
          <cell r="H43">
            <v>31766.080000000002</v>
          </cell>
          <cell r="I43">
            <v>33031.71</v>
          </cell>
          <cell r="J43" t="str">
            <v>0</v>
          </cell>
          <cell r="K43" t="str">
            <v>0</v>
          </cell>
          <cell r="L43" t="str">
            <v>0</v>
          </cell>
          <cell r="M43" t="str">
            <v>0</v>
          </cell>
          <cell r="N43" t="str">
            <v>0</v>
          </cell>
          <cell r="O43" t="str">
            <v>0</v>
          </cell>
        </row>
        <row r="44">
          <cell r="B44" t="str">
            <v>Taxes other than income taxes, - Billing for CSC Depr &amp; Taxes Other 4081-41129</v>
          </cell>
          <cell r="C44" t="str">
            <v>0</v>
          </cell>
          <cell r="D44" t="str">
            <v>0</v>
          </cell>
          <cell r="E44" t="str">
            <v>0</v>
          </cell>
          <cell r="F44" t="str">
            <v>0</v>
          </cell>
          <cell r="G44" t="str">
            <v>0</v>
          </cell>
          <cell r="H44" t="str">
            <v>0</v>
          </cell>
          <cell r="I44" t="str">
            <v>0</v>
          </cell>
          <cell r="J44" t="str">
            <v>0</v>
          </cell>
          <cell r="K44" t="str">
            <v>0</v>
          </cell>
          <cell r="L44" t="str">
            <v>0</v>
          </cell>
          <cell r="M44" t="str">
            <v>0</v>
          </cell>
          <cell r="N44" t="str">
            <v>0</v>
          </cell>
          <cell r="O44" t="str">
            <v>0</v>
          </cell>
        </row>
        <row r="45">
          <cell r="B45" t="str">
            <v>Taxes other than income taxes, - Billing for SS Depr &amp; Taxes Other 4081-41130</v>
          </cell>
          <cell r="C45" t="str">
            <v>0</v>
          </cell>
          <cell r="D45" t="str">
            <v>0</v>
          </cell>
          <cell r="E45" t="str">
            <v>0</v>
          </cell>
          <cell r="F45" t="str">
            <v>0</v>
          </cell>
          <cell r="G45" t="str">
            <v>0</v>
          </cell>
          <cell r="H45" t="str">
            <v>0</v>
          </cell>
          <cell r="I45" t="str">
            <v>0</v>
          </cell>
          <cell r="J45" t="str">
            <v>0</v>
          </cell>
          <cell r="K45" t="str">
            <v>0</v>
          </cell>
          <cell r="L45" t="str">
            <v>0</v>
          </cell>
          <cell r="M45" t="str">
            <v>0</v>
          </cell>
          <cell r="N45" t="str">
            <v>0</v>
          </cell>
          <cell r="O45" t="str">
            <v>0</v>
          </cell>
        </row>
        <row r="46">
          <cell r="B46" t="str">
            <v>Total Taxes - Other Than Income Taxes</v>
          </cell>
          <cell r="C46">
            <v>3431597.4400000009</v>
          </cell>
          <cell r="D46">
            <v>1440854.89</v>
          </cell>
          <cell r="E46">
            <v>1584206.33</v>
          </cell>
          <cell r="F46">
            <v>1637690.3599999999</v>
          </cell>
          <cell r="G46">
            <v>1620752.1099999999</v>
          </cell>
          <cell r="H46">
            <v>1643866.08</v>
          </cell>
          <cell r="I46">
            <v>-4495772.3299999991</v>
          </cell>
          <cell r="J46" t="str">
            <v>0</v>
          </cell>
          <cell r="K46" t="str">
            <v>0</v>
          </cell>
          <cell r="L46" t="str">
            <v>0</v>
          </cell>
          <cell r="M46" t="str">
            <v>0</v>
          </cell>
          <cell r="N46" t="str">
            <v>0</v>
          </cell>
          <cell r="O46" t="str">
            <v>0</v>
          </cell>
        </row>
        <row r="47">
          <cell r="B47" t="str">
            <v>Revenue Related Taxes</v>
          </cell>
          <cell r="C47">
            <v>379378</v>
          </cell>
          <cell r="D47">
            <v>62823</v>
          </cell>
          <cell r="E47">
            <v>62823</v>
          </cell>
          <cell r="F47">
            <v>62823</v>
          </cell>
          <cell r="G47">
            <v>62823</v>
          </cell>
          <cell r="H47">
            <v>64043</v>
          </cell>
          <cell r="I47">
            <v>64043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 t="str">
            <v>Other Direct Taxes</v>
          </cell>
          <cell r="C48">
            <v>2879758.7000000011</v>
          </cell>
          <cell r="D48">
            <v>1347783.0799999998</v>
          </cell>
          <cell r="E48">
            <v>1448804.54</v>
          </cell>
          <cell r="F48">
            <v>1614354.2899999998</v>
          </cell>
          <cell r="G48">
            <v>1513606.8299999998</v>
          </cell>
          <cell r="H48">
            <v>1548057</v>
          </cell>
          <cell r="I48">
            <v>-4592847.0399999991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 t="str">
            <v>SSU  Taxes</v>
          </cell>
          <cell r="C49">
            <v>172460.74</v>
          </cell>
          <cell r="D49">
            <v>30248.81</v>
          </cell>
          <cell r="E49">
            <v>72578.789999999994</v>
          </cell>
          <cell r="F49">
            <v>-39486.93</v>
          </cell>
          <cell r="G49">
            <v>44322.28</v>
          </cell>
          <cell r="H49">
            <v>31766.080000000002</v>
          </cell>
          <cell r="I49">
            <v>33031.71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 t="str">
            <v>Total Operating Expenses</v>
          </cell>
          <cell r="C51">
            <v>57268512.5</v>
          </cell>
          <cell r="D51">
            <v>11084437.550000001</v>
          </cell>
          <cell r="E51">
            <v>10131831.320000002</v>
          </cell>
          <cell r="F51">
            <v>10532576.819999998</v>
          </cell>
          <cell r="G51">
            <v>10676363.729999997</v>
          </cell>
          <cell r="H51">
            <v>10226729.18</v>
          </cell>
          <cell r="I51">
            <v>4616573.8999999976</v>
          </cell>
          <cell r="J51" t="str">
            <v>0</v>
          </cell>
          <cell r="K51" t="str">
            <v>0</v>
          </cell>
          <cell r="L51" t="str">
            <v>0</v>
          </cell>
          <cell r="M51" t="str">
            <v>0</v>
          </cell>
          <cell r="N51" t="str">
            <v>0</v>
          </cell>
          <cell r="O51" t="str">
            <v>0</v>
          </cell>
        </row>
        <row r="52">
          <cell r="B52" t="str">
            <v>Operating Income (Loss)</v>
          </cell>
          <cell r="C52">
            <v>87687959.5</v>
          </cell>
          <cell r="D52">
            <v>11395020.050000001</v>
          </cell>
          <cell r="E52">
            <v>13291449.500000002</v>
          </cell>
          <cell r="F52">
            <v>14905694.900000008</v>
          </cell>
          <cell r="G52">
            <v>13092037.730000004</v>
          </cell>
          <cell r="H52">
            <v>14225160.149999995</v>
          </cell>
          <cell r="I52">
            <v>20778597.170000002</v>
          </cell>
          <cell r="J52" t="str">
            <v>0</v>
          </cell>
          <cell r="K52" t="str">
            <v>0</v>
          </cell>
          <cell r="L52" t="str">
            <v>0</v>
          </cell>
          <cell r="M52" t="str">
            <v>0</v>
          </cell>
          <cell r="N52" t="str">
            <v>0</v>
          </cell>
          <cell r="O52" t="str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 t="str">
            <v>Interest Income</v>
          </cell>
          <cell r="C54">
            <v>510396.38</v>
          </cell>
          <cell r="D54">
            <v>49897.11</v>
          </cell>
          <cell r="E54">
            <v>46871.53</v>
          </cell>
          <cell r="F54">
            <v>103379.93000000001</v>
          </cell>
          <cell r="G54">
            <v>44085.13</v>
          </cell>
          <cell r="H54">
            <v>48086.01</v>
          </cell>
          <cell r="I54">
            <v>218076.66999999998</v>
          </cell>
          <cell r="J54" t="str">
            <v>0</v>
          </cell>
          <cell r="K54" t="str">
            <v>0</v>
          </cell>
          <cell r="L54" t="str">
            <v>0</v>
          </cell>
          <cell r="M54" t="str">
            <v>0</v>
          </cell>
          <cell r="N54" t="str">
            <v>0</v>
          </cell>
          <cell r="O54" t="str">
            <v>0</v>
          </cell>
        </row>
        <row r="55">
          <cell r="B55" t="str">
            <v>Total Non-Operating Income</v>
          </cell>
          <cell r="C55">
            <v>-1582100.13</v>
          </cell>
          <cell r="D55">
            <v>-304757.2</v>
          </cell>
          <cell r="E55">
            <v>-304417.96999999997</v>
          </cell>
          <cell r="F55">
            <v>-249590.65000000002</v>
          </cell>
          <cell r="G55">
            <v>-306537.48</v>
          </cell>
          <cell r="H55">
            <v>-293389.5</v>
          </cell>
          <cell r="I55">
            <v>-123407.33000000002</v>
          </cell>
          <cell r="J55" t="str">
            <v>0</v>
          </cell>
          <cell r="K55" t="str">
            <v>0</v>
          </cell>
          <cell r="L55" t="str">
            <v>0</v>
          </cell>
          <cell r="M55" t="str">
            <v>0</v>
          </cell>
          <cell r="N55" t="str">
            <v>0</v>
          </cell>
          <cell r="O55" t="str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 t="str">
            <v>Long Term Interest Expenses</v>
          </cell>
          <cell r="C57">
            <v>17951851.199999999</v>
          </cell>
          <cell r="D57">
            <v>2991975.1999999997</v>
          </cell>
          <cell r="E57">
            <v>2991975.1999999997</v>
          </cell>
          <cell r="F57">
            <v>2991975.1999999997</v>
          </cell>
          <cell r="G57">
            <v>2991975.1999999997</v>
          </cell>
          <cell r="H57">
            <v>2991975.1999999997</v>
          </cell>
          <cell r="I57">
            <v>2991975.1999999997</v>
          </cell>
          <cell r="J57" t="str">
            <v>0</v>
          </cell>
          <cell r="K57" t="str">
            <v>0</v>
          </cell>
          <cell r="L57" t="str">
            <v>0</v>
          </cell>
          <cell r="M57" t="str">
            <v>0</v>
          </cell>
          <cell r="N57" t="str">
            <v>0</v>
          </cell>
          <cell r="O57" t="str">
            <v>0</v>
          </cell>
        </row>
        <row r="58">
          <cell r="B58" t="str">
            <v>Other interest expense - Penalty - Interest 4310-30118</v>
          </cell>
          <cell r="C58" t="str">
            <v>0</v>
          </cell>
          <cell r="D58" t="str">
            <v>0</v>
          </cell>
          <cell r="E58" t="str">
            <v>0</v>
          </cell>
          <cell r="F58" t="str">
            <v>0</v>
          </cell>
          <cell r="G58" t="str">
            <v>0</v>
          </cell>
          <cell r="H58" t="str">
            <v>0</v>
          </cell>
          <cell r="I58" t="str">
            <v>0</v>
          </cell>
          <cell r="J58" t="str">
            <v>0</v>
          </cell>
          <cell r="K58" t="str">
            <v>0</v>
          </cell>
          <cell r="L58" t="str">
            <v>0</v>
          </cell>
          <cell r="M58" t="str">
            <v>0</v>
          </cell>
          <cell r="N58" t="str">
            <v>0</v>
          </cell>
          <cell r="O58" t="str">
            <v>0</v>
          </cell>
        </row>
        <row r="59">
          <cell r="B59" t="str">
            <v>Other interest expense - Cust Deps-By Acct/Div 4310-30119</v>
          </cell>
          <cell r="C59" t="str">
            <v>0</v>
          </cell>
          <cell r="D59" t="str">
            <v>0</v>
          </cell>
          <cell r="E59" t="str">
            <v>0</v>
          </cell>
          <cell r="F59" t="str">
            <v>0</v>
          </cell>
          <cell r="G59" t="str">
            <v>0</v>
          </cell>
          <cell r="H59" t="str">
            <v>0</v>
          </cell>
          <cell r="I59" t="str">
            <v>0</v>
          </cell>
          <cell r="J59" t="str">
            <v>0</v>
          </cell>
          <cell r="K59" t="str">
            <v>0</v>
          </cell>
          <cell r="L59" t="str">
            <v>0</v>
          </cell>
          <cell r="M59" t="str">
            <v>0</v>
          </cell>
          <cell r="N59" t="str">
            <v>0</v>
          </cell>
          <cell r="O59" t="str">
            <v>0</v>
          </cell>
        </row>
        <row r="60">
          <cell r="B60" t="str">
            <v>Other interest expense - Deferred Interest Infrastructure 4310-30130</v>
          </cell>
          <cell r="C60" t="str">
            <v>0</v>
          </cell>
          <cell r="D60" t="str">
            <v>0</v>
          </cell>
          <cell r="E60" t="str">
            <v>0</v>
          </cell>
          <cell r="F60" t="str">
            <v>0</v>
          </cell>
          <cell r="G60" t="str">
            <v>0</v>
          </cell>
          <cell r="H60" t="str">
            <v>0</v>
          </cell>
          <cell r="I60" t="str">
            <v>0</v>
          </cell>
          <cell r="J60" t="str">
            <v>0</v>
          </cell>
          <cell r="K60" t="str">
            <v>0</v>
          </cell>
          <cell r="L60" t="str">
            <v>0</v>
          </cell>
          <cell r="M60" t="str">
            <v>0</v>
          </cell>
          <cell r="N60" t="str">
            <v>0</v>
          </cell>
          <cell r="O60" t="str">
            <v>0</v>
          </cell>
        </row>
        <row r="61">
          <cell r="B61" t="str">
            <v>Allowance for borrowed funds u - Default 4320-00000</v>
          </cell>
          <cell r="C61">
            <v>-401361.76999999996</v>
          </cell>
          <cell r="D61">
            <v>-152945.76999999999</v>
          </cell>
          <cell r="E61">
            <v>-136450.96</v>
          </cell>
          <cell r="F61">
            <v>-22262.05</v>
          </cell>
          <cell r="G61">
            <v>-24971.74</v>
          </cell>
          <cell r="H61">
            <v>-27616.38</v>
          </cell>
          <cell r="I61">
            <v>-37114.870000000003</v>
          </cell>
          <cell r="J61" t="str">
            <v>0</v>
          </cell>
          <cell r="K61" t="str">
            <v>0</v>
          </cell>
          <cell r="L61" t="str">
            <v>0</v>
          </cell>
          <cell r="M61" t="str">
            <v>0</v>
          </cell>
          <cell r="N61" t="str">
            <v>0</v>
          </cell>
          <cell r="O61" t="str">
            <v>0</v>
          </cell>
        </row>
        <row r="62">
          <cell r="B62" t="str">
            <v>Short Term Interest Expenses</v>
          </cell>
          <cell r="C62">
            <v>160488.74</v>
          </cell>
          <cell r="D62">
            <v>-57986.01999999999</v>
          </cell>
          <cell r="E62">
            <v>-37448.28</v>
          </cell>
          <cell r="F62">
            <v>76825.849999999991</v>
          </cell>
          <cell r="G62">
            <v>68013.659999999989</v>
          </cell>
          <cell r="H62">
            <v>43127.209999999992</v>
          </cell>
          <cell r="I62">
            <v>67956.320000000007</v>
          </cell>
          <cell r="J62" t="str">
            <v>0</v>
          </cell>
          <cell r="K62" t="str">
            <v>0</v>
          </cell>
          <cell r="L62" t="str">
            <v>0</v>
          </cell>
          <cell r="M62" t="str">
            <v>0</v>
          </cell>
          <cell r="N62" t="str">
            <v>0</v>
          </cell>
          <cell r="O62" t="str">
            <v>0</v>
          </cell>
        </row>
        <row r="63">
          <cell r="B63" t="str">
            <v>ShortTerm Interest Exp. - Division</v>
          </cell>
          <cell r="C63">
            <v>-401361.76999999996</v>
          </cell>
          <cell r="D63">
            <v>-152945.76999999999</v>
          </cell>
          <cell r="E63">
            <v>-136450.96</v>
          </cell>
          <cell r="F63">
            <v>-22262.05</v>
          </cell>
          <cell r="G63">
            <v>-24971.74</v>
          </cell>
          <cell r="H63">
            <v>-27616.38</v>
          </cell>
          <cell r="I63">
            <v>-37114.870000000003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 t="str">
            <v>ShortTerm Interest Expenses</v>
          </cell>
          <cell r="C64">
            <v>561850.51</v>
          </cell>
          <cell r="D64">
            <v>94959.75</v>
          </cell>
          <cell r="E64">
            <v>99002.68</v>
          </cell>
          <cell r="F64">
            <v>99087.9</v>
          </cell>
          <cell r="G64">
            <v>92985.4</v>
          </cell>
          <cell r="H64">
            <v>70743.59</v>
          </cell>
          <cell r="I64">
            <v>105071.19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 t="str">
            <v>Total Interest Expense</v>
          </cell>
          <cell r="C65">
            <v>18112339.939999998</v>
          </cell>
          <cell r="D65">
            <v>2933989.1799999997</v>
          </cell>
          <cell r="E65">
            <v>2954526.92</v>
          </cell>
          <cell r="F65">
            <v>3068801.05</v>
          </cell>
          <cell r="G65">
            <v>3059988.86</v>
          </cell>
          <cell r="H65">
            <v>3035102.4099999997</v>
          </cell>
          <cell r="I65">
            <v>3059931.5199999996</v>
          </cell>
          <cell r="J65" t="str">
            <v>0</v>
          </cell>
          <cell r="K65" t="str">
            <v>0</v>
          </cell>
          <cell r="L65" t="str">
            <v>0</v>
          </cell>
          <cell r="M65" t="str">
            <v>0</v>
          </cell>
          <cell r="N65" t="str">
            <v>0</v>
          </cell>
          <cell r="O65" t="str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 t="str">
            <v>Total Non-Operating Expense</v>
          </cell>
          <cell r="C67">
            <v>18791551.719999999</v>
          </cell>
          <cell r="D67">
            <v>3039174.2099999995</v>
          </cell>
          <cell r="E67">
            <v>3043116.78</v>
          </cell>
          <cell r="F67">
            <v>3196880.4299999997</v>
          </cell>
          <cell r="G67">
            <v>3216241.47</v>
          </cell>
          <cell r="H67">
            <v>3170701.3999999994</v>
          </cell>
          <cell r="I67">
            <v>3125437.4299999997</v>
          </cell>
          <cell r="J67" t="str">
            <v>0</v>
          </cell>
          <cell r="K67" t="str">
            <v>0</v>
          </cell>
          <cell r="L67" t="str">
            <v>0</v>
          </cell>
          <cell r="M67" t="str">
            <v>0</v>
          </cell>
          <cell r="N67" t="str">
            <v>0</v>
          </cell>
          <cell r="O67" t="str">
            <v>0</v>
          </cell>
        </row>
        <row r="68">
          <cell r="B68" t="str">
            <v>Total Other Non-Operating Income/Expense</v>
          </cell>
          <cell r="C68">
            <v>20373651.850000001</v>
          </cell>
          <cell r="D68">
            <v>3343931.4099999997</v>
          </cell>
          <cell r="E68">
            <v>3347534.75</v>
          </cell>
          <cell r="F68">
            <v>3446471.0799999996</v>
          </cell>
          <cell r="G68">
            <v>3522778.95</v>
          </cell>
          <cell r="H68">
            <v>3464090.8999999994</v>
          </cell>
          <cell r="I68">
            <v>3248844.76</v>
          </cell>
          <cell r="J68" t="str">
            <v>0</v>
          </cell>
          <cell r="K68" t="str">
            <v>0</v>
          </cell>
          <cell r="L68" t="str">
            <v>0</v>
          </cell>
          <cell r="M68" t="str">
            <v>0</v>
          </cell>
          <cell r="N68" t="str">
            <v>0</v>
          </cell>
          <cell r="O68" t="str">
            <v>0</v>
          </cell>
        </row>
        <row r="69">
          <cell r="B69" t="str">
            <v>Other Non-Operating Income/(Expense)</v>
          </cell>
          <cell r="C69">
            <v>-2771708.2899999991</v>
          </cell>
          <cell r="D69">
            <v>-459839.33999999985</v>
          </cell>
          <cell r="E69">
            <v>-439879.35999999987</v>
          </cell>
          <cell r="F69">
            <v>-481049.95999999996</v>
          </cell>
          <cell r="G69">
            <v>-506875.2200000002</v>
          </cell>
          <cell r="H69">
            <v>-477074.49999999953</v>
          </cell>
          <cell r="I69">
            <v>-406989.91000000015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 t="str">
            <v>Income (Loss), Before Income Taxes</v>
          </cell>
          <cell r="C71">
            <v>67314307.650000006</v>
          </cell>
          <cell r="D71">
            <v>8051088.6400000006</v>
          </cell>
          <cell r="E71">
            <v>9943914.7500000019</v>
          </cell>
          <cell r="F71">
            <v>11459223.820000008</v>
          </cell>
          <cell r="G71">
            <v>9569258.7800000049</v>
          </cell>
          <cell r="H71">
            <v>10761069.249999996</v>
          </cell>
          <cell r="I71">
            <v>17529752.410000004</v>
          </cell>
          <cell r="J71" t="str">
            <v>0</v>
          </cell>
          <cell r="K71" t="str">
            <v>0</v>
          </cell>
          <cell r="L71" t="str">
            <v>0</v>
          </cell>
          <cell r="M71" t="str">
            <v>0</v>
          </cell>
          <cell r="N71" t="str">
            <v>0</v>
          </cell>
          <cell r="O71" t="str">
            <v>0</v>
          </cell>
        </row>
        <row r="72">
          <cell r="B72" t="str">
            <v>Total Provision (Benefit) for Inc Tax</v>
          </cell>
          <cell r="C72">
            <v>23758802.910000004</v>
          </cell>
          <cell r="D72">
            <v>2847669.83</v>
          </cell>
          <cell r="E72">
            <v>3517162.69</v>
          </cell>
          <cell r="F72">
            <v>3642893.1700000004</v>
          </cell>
          <cell r="G72">
            <v>3654518.35</v>
          </cell>
          <cell r="H72">
            <v>3798657.4400000004</v>
          </cell>
          <cell r="I72">
            <v>6297901.4300000016</v>
          </cell>
          <cell r="J72" t="str">
            <v>0</v>
          </cell>
          <cell r="K72" t="str">
            <v>0</v>
          </cell>
          <cell r="L72" t="str">
            <v>0</v>
          </cell>
          <cell r="M72" t="str">
            <v>0</v>
          </cell>
          <cell r="N72" t="str">
            <v>0</v>
          </cell>
          <cell r="O72" t="str">
            <v>0</v>
          </cell>
        </row>
        <row r="73">
          <cell r="B73" t="str">
            <v>Income (Loss), Before Cumulative Effect</v>
          </cell>
          <cell r="C73">
            <v>43555504.740000017</v>
          </cell>
          <cell r="D73">
            <v>5203418.8100000005</v>
          </cell>
          <cell r="E73">
            <v>6426752.0600000024</v>
          </cell>
          <cell r="F73">
            <v>7816330.6500000078</v>
          </cell>
          <cell r="G73">
            <v>5914740.4300000053</v>
          </cell>
          <cell r="H73">
            <v>6962411.8099999959</v>
          </cell>
          <cell r="I73">
            <v>11231850.980000002</v>
          </cell>
          <cell r="J73" t="str">
            <v>0</v>
          </cell>
          <cell r="K73" t="str">
            <v>0</v>
          </cell>
          <cell r="L73" t="str">
            <v>0</v>
          </cell>
          <cell r="M73" t="str">
            <v>0</v>
          </cell>
          <cell r="N73" t="str">
            <v>0</v>
          </cell>
          <cell r="O73" t="str">
            <v>0</v>
          </cell>
        </row>
        <row r="74">
          <cell r="B74" t="str">
            <v>Income Statement - Net Income (Loss)</v>
          </cell>
          <cell r="C74">
            <v>43555504.740000017</v>
          </cell>
          <cell r="D74">
            <v>5203418.8100000005</v>
          </cell>
          <cell r="E74">
            <v>6426752.0600000024</v>
          </cell>
          <cell r="F74">
            <v>7816330.6500000078</v>
          </cell>
          <cell r="G74">
            <v>5914740.4300000053</v>
          </cell>
          <cell r="H74">
            <v>6962411.8099999959</v>
          </cell>
          <cell r="I74">
            <v>11231850.980000002</v>
          </cell>
          <cell r="J74" t="str">
            <v>0</v>
          </cell>
          <cell r="K74" t="str">
            <v>0</v>
          </cell>
          <cell r="L74" t="str">
            <v>0</v>
          </cell>
          <cell r="M74" t="str">
            <v>0</v>
          </cell>
          <cell r="N74" t="str">
            <v>0</v>
          </cell>
          <cell r="O74" t="str">
            <v>0</v>
          </cell>
        </row>
        <row r="75"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</sheetData>
      <sheetData sheetId="26">
        <row r="8">
          <cell r="C8" t="str">
            <v>Atmos Pipeline - Texas</v>
          </cell>
          <cell r="D8" t="str">
            <v>Atmos Pipeline - Texas</v>
          </cell>
          <cell r="E8" t="str">
            <v>Atmos Pipeline - Texas</v>
          </cell>
          <cell r="F8" t="str">
            <v>Atmos Pipeline - Texas</v>
          </cell>
          <cell r="G8" t="str">
            <v>Atmos Pipeline - Texas</v>
          </cell>
          <cell r="H8" t="str">
            <v>Atmos Pipeline - Texas</v>
          </cell>
          <cell r="I8" t="str">
            <v>Atmos Pipeline - Texas</v>
          </cell>
          <cell r="J8" t="str">
            <v>Atmos Pipeline - Texas</v>
          </cell>
          <cell r="K8" t="str">
            <v>Atmos Pipeline - Texas</v>
          </cell>
          <cell r="L8" t="str">
            <v>Atmos Pipeline - Texas</v>
          </cell>
          <cell r="M8" t="str">
            <v>Atmos Pipeline - Texas</v>
          </cell>
          <cell r="N8" t="str">
            <v>Atmos Pipeline - Texas</v>
          </cell>
          <cell r="O8" t="str">
            <v>Atmos Pipeline - Texas</v>
          </cell>
        </row>
        <row r="9">
          <cell r="B9" t="str">
            <v>Total Gas Revenue</v>
          </cell>
          <cell r="C9" t="str">
            <v>0</v>
          </cell>
          <cell r="D9" t="str">
            <v>0</v>
          </cell>
          <cell r="E9" t="str">
            <v>0</v>
          </cell>
          <cell r="F9" t="str">
            <v>0</v>
          </cell>
          <cell r="G9" t="str">
            <v>0</v>
          </cell>
          <cell r="H9" t="str">
            <v>0</v>
          </cell>
          <cell r="I9" t="str">
            <v>0</v>
          </cell>
          <cell r="J9" t="str">
            <v>0</v>
          </cell>
          <cell r="K9" t="str">
            <v>0</v>
          </cell>
          <cell r="L9" t="str">
            <v>0</v>
          </cell>
          <cell r="M9" t="str">
            <v>0</v>
          </cell>
          <cell r="N9" t="str">
            <v>0</v>
          </cell>
          <cell r="O9" t="str">
            <v>0</v>
          </cell>
        </row>
        <row r="10">
          <cell r="B10" t="str">
            <v>Transportation Revenue</v>
          </cell>
          <cell r="C10">
            <v>298120060</v>
          </cell>
          <cell r="D10">
            <v>22664663</v>
          </cell>
          <cell r="E10">
            <v>22564490</v>
          </cell>
          <cell r="F10">
            <v>22881282</v>
          </cell>
          <cell r="G10">
            <v>23078052</v>
          </cell>
          <cell r="H10">
            <v>22748201</v>
          </cell>
          <cell r="I10">
            <v>23466821</v>
          </cell>
          <cell r="J10">
            <v>23547535</v>
          </cell>
          <cell r="K10">
            <v>27064047</v>
          </cell>
          <cell r="L10">
            <v>27929920</v>
          </cell>
          <cell r="M10">
            <v>27193872</v>
          </cell>
          <cell r="N10">
            <v>26949683</v>
          </cell>
          <cell r="O10">
            <v>28031494</v>
          </cell>
        </row>
        <row r="11">
          <cell r="B11" t="str">
            <v>Forfeited Discounts</v>
          </cell>
          <cell r="C11" t="str">
            <v>0</v>
          </cell>
          <cell r="D11" t="str">
            <v>0</v>
          </cell>
          <cell r="E11" t="str">
            <v>0</v>
          </cell>
          <cell r="F11" t="str">
            <v>0</v>
          </cell>
          <cell r="G11" t="str">
            <v>0</v>
          </cell>
          <cell r="H11" t="str">
            <v>0</v>
          </cell>
          <cell r="I11" t="str">
            <v>0</v>
          </cell>
          <cell r="J11" t="str">
            <v>0</v>
          </cell>
          <cell r="K11" t="str">
            <v>0</v>
          </cell>
          <cell r="L11" t="str">
            <v>0</v>
          </cell>
          <cell r="M11" t="str">
            <v>0</v>
          </cell>
          <cell r="N11" t="str">
            <v>0</v>
          </cell>
          <cell r="O11" t="str">
            <v>0</v>
          </cell>
        </row>
        <row r="12">
          <cell r="B12" t="str">
            <v>Other Operating Revenue</v>
          </cell>
          <cell r="C12">
            <v>1284000</v>
          </cell>
          <cell r="D12">
            <v>107000</v>
          </cell>
          <cell r="E12">
            <v>107000</v>
          </cell>
          <cell r="F12">
            <v>107000</v>
          </cell>
          <cell r="G12">
            <v>107000</v>
          </cell>
          <cell r="H12">
            <v>107000</v>
          </cell>
          <cell r="I12">
            <v>107000</v>
          </cell>
          <cell r="J12">
            <v>107000</v>
          </cell>
          <cell r="K12">
            <v>107000</v>
          </cell>
          <cell r="L12">
            <v>107000</v>
          </cell>
          <cell r="M12">
            <v>107000</v>
          </cell>
          <cell r="N12">
            <v>107000</v>
          </cell>
          <cell r="O12">
            <v>107000</v>
          </cell>
        </row>
        <row r="13">
          <cell r="B13" t="str">
            <v>Total Operating Revenues</v>
          </cell>
          <cell r="C13">
            <v>299404060</v>
          </cell>
          <cell r="D13">
            <v>22771663</v>
          </cell>
          <cell r="E13">
            <v>22671490</v>
          </cell>
          <cell r="F13">
            <v>22988282</v>
          </cell>
          <cell r="G13">
            <v>23185052</v>
          </cell>
          <cell r="H13">
            <v>22855201</v>
          </cell>
          <cell r="I13">
            <v>23573821</v>
          </cell>
          <cell r="J13">
            <v>23654535</v>
          </cell>
          <cell r="K13">
            <v>27171047</v>
          </cell>
          <cell r="L13">
            <v>28036920</v>
          </cell>
          <cell r="M13">
            <v>27300872</v>
          </cell>
          <cell r="N13">
            <v>27056683</v>
          </cell>
          <cell r="O13">
            <v>28138494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Distribution Gas Cost</v>
          </cell>
          <cell r="C15" t="str">
            <v>0</v>
          </cell>
          <cell r="D15" t="str">
            <v>0</v>
          </cell>
          <cell r="E15" t="str">
            <v>0</v>
          </cell>
          <cell r="F15" t="str">
            <v>0</v>
          </cell>
          <cell r="G15" t="str">
            <v>0</v>
          </cell>
          <cell r="H15" t="str">
            <v>0</v>
          </cell>
          <cell r="I15" t="str">
            <v>0</v>
          </cell>
          <cell r="J15" t="str">
            <v>0</v>
          </cell>
          <cell r="K15" t="str">
            <v>0</v>
          </cell>
          <cell r="L15" t="str">
            <v>0</v>
          </cell>
          <cell r="M15" t="str">
            <v>0</v>
          </cell>
          <cell r="N15" t="str">
            <v>0</v>
          </cell>
          <cell r="O15" t="str">
            <v>0</v>
          </cell>
        </row>
        <row r="16">
          <cell r="B16" t="str">
            <v>Transportation Gas Cost</v>
          </cell>
          <cell r="C16" t="str">
            <v>0</v>
          </cell>
          <cell r="D16" t="str">
            <v>0</v>
          </cell>
          <cell r="E16" t="str">
            <v>0</v>
          </cell>
          <cell r="F16" t="str">
            <v>0</v>
          </cell>
          <cell r="G16" t="str">
            <v>0</v>
          </cell>
          <cell r="H16" t="str">
            <v>0</v>
          </cell>
          <cell r="I16" t="str">
            <v>0</v>
          </cell>
          <cell r="J16" t="str">
            <v>0</v>
          </cell>
          <cell r="K16" t="str">
            <v>0</v>
          </cell>
          <cell r="L16" t="str">
            <v>0</v>
          </cell>
          <cell r="M16" t="str">
            <v>0</v>
          </cell>
          <cell r="N16" t="str">
            <v>0</v>
          </cell>
          <cell r="O16" t="str">
            <v>0</v>
          </cell>
        </row>
        <row r="17">
          <cell r="B17" t="str">
            <v>Purchased Gas Cost</v>
          </cell>
          <cell r="C17" t="str">
            <v>0</v>
          </cell>
          <cell r="D17" t="str">
            <v>0</v>
          </cell>
          <cell r="E17" t="str">
            <v>0</v>
          </cell>
          <cell r="F17" t="str">
            <v>0</v>
          </cell>
          <cell r="G17" t="str">
            <v>0</v>
          </cell>
          <cell r="H17" t="str">
            <v>0</v>
          </cell>
          <cell r="I17" t="str">
            <v>0</v>
          </cell>
          <cell r="J17" t="str">
            <v>0</v>
          </cell>
          <cell r="K17" t="str">
            <v>0</v>
          </cell>
          <cell r="L17" t="str">
            <v>0</v>
          </cell>
          <cell r="M17" t="str">
            <v>0</v>
          </cell>
          <cell r="N17" t="str">
            <v>0</v>
          </cell>
          <cell r="O17" t="str">
            <v>0</v>
          </cell>
        </row>
        <row r="18">
          <cell r="B18" t="str">
            <v>Intersegment Gas Cost Elimination</v>
          </cell>
          <cell r="C18" t="str">
            <v>0</v>
          </cell>
          <cell r="D18" t="str">
            <v>0</v>
          </cell>
          <cell r="E18" t="str">
            <v>0</v>
          </cell>
          <cell r="F18" t="str">
            <v>0</v>
          </cell>
          <cell r="G18" t="str">
            <v>0</v>
          </cell>
          <cell r="H18" t="str">
            <v>0</v>
          </cell>
          <cell r="I18" t="str">
            <v>0</v>
          </cell>
          <cell r="J18" t="str">
            <v>0</v>
          </cell>
          <cell r="K18" t="str">
            <v>0</v>
          </cell>
          <cell r="L18" t="str">
            <v>0</v>
          </cell>
          <cell r="M18" t="str">
            <v>0</v>
          </cell>
          <cell r="N18" t="str">
            <v>0</v>
          </cell>
          <cell r="O18" t="str">
            <v>0</v>
          </cell>
        </row>
        <row r="19">
          <cell r="B19" t="str">
            <v>Total Purchased Gas Costs</v>
          </cell>
          <cell r="C19" t="str">
            <v>0</v>
          </cell>
          <cell r="D19" t="str">
            <v>0</v>
          </cell>
          <cell r="E19" t="str">
            <v>0</v>
          </cell>
          <cell r="F19" t="str">
            <v>0</v>
          </cell>
          <cell r="G19" t="str">
            <v>0</v>
          </cell>
          <cell r="H19" t="str">
            <v>0</v>
          </cell>
          <cell r="I19" t="str">
            <v>0</v>
          </cell>
          <cell r="J19" t="str">
            <v>0</v>
          </cell>
          <cell r="K19" t="str">
            <v>0</v>
          </cell>
          <cell r="L19" t="str">
            <v>0</v>
          </cell>
          <cell r="M19" t="str">
            <v>0</v>
          </cell>
          <cell r="N19" t="str">
            <v>0</v>
          </cell>
          <cell r="O19" t="str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Tranportation margins</v>
          </cell>
          <cell r="C21">
            <v>298120060</v>
          </cell>
          <cell r="D21">
            <v>22664663</v>
          </cell>
          <cell r="E21">
            <v>22564490</v>
          </cell>
          <cell r="F21">
            <v>22881282</v>
          </cell>
          <cell r="G21">
            <v>23078052</v>
          </cell>
          <cell r="H21">
            <v>22748201</v>
          </cell>
          <cell r="I21">
            <v>23466821</v>
          </cell>
          <cell r="J21">
            <v>23547535</v>
          </cell>
          <cell r="K21">
            <v>27064047</v>
          </cell>
          <cell r="L21">
            <v>27929920</v>
          </cell>
          <cell r="M21">
            <v>27193872</v>
          </cell>
          <cell r="N21">
            <v>26949683</v>
          </cell>
          <cell r="O21">
            <v>28031494</v>
          </cell>
        </row>
        <row r="22">
          <cell r="B22" t="str">
            <v>Gross Profit</v>
          </cell>
          <cell r="C22">
            <v>299404060</v>
          </cell>
          <cell r="D22">
            <v>22771663</v>
          </cell>
          <cell r="E22">
            <v>22671490</v>
          </cell>
          <cell r="F22">
            <v>22988282</v>
          </cell>
          <cell r="G22">
            <v>23185052</v>
          </cell>
          <cell r="H22">
            <v>22855201</v>
          </cell>
          <cell r="I22">
            <v>23573821</v>
          </cell>
          <cell r="J22">
            <v>23654535</v>
          </cell>
          <cell r="K22">
            <v>27171047</v>
          </cell>
          <cell r="L22">
            <v>28036920</v>
          </cell>
          <cell r="M22">
            <v>27300872</v>
          </cell>
          <cell r="N22">
            <v>27056683</v>
          </cell>
          <cell r="O22">
            <v>28138494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Direct Expenses</v>
          </cell>
          <cell r="C24">
            <v>66330541.789999999</v>
          </cell>
          <cell r="D24">
            <v>5523785.2199999997</v>
          </cell>
          <cell r="E24">
            <v>5356308.58</v>
          </cell>
          <cell r="F24">
            <v>4830447.57</v>
          </cell>
          <cell r="G24">
            <v>4841433.0199999996</v>
          </cell>
          <cell r="H24">
            <v>4323494.74</v>
          </cell>
          <cell r="I24">
            <v>4662354.45</v>
          </cell>
          <cell r="J24">
            <v>5341455.3</v>
          </cell>
          <cell r="K24">
            <v>6290365.0599999996</v>
          </cell>
          <cell r="L24">
            <v>7110671.0599999996</v>
          </cell>
          <cell r="M24">
            <v>6369546.1100000003</v>
          </cell>
          <cell r="N24">
            <v>5705257.6399999997</v>
          </cell>
          <cell r="O24">
            <v>5975423.04</v>
          </cell>
        </row>
        <row r="25">
          <cell r="B25" t="str">
            <v>A&amp;G-Administrative expense tra - Admin &amp; General Expenses 9220-09341</v>
          </cell>
          <cell r="C25" t="str">
            <v>0</v>
          </cell>
          <cell r="D25" t="str">
            <v>0</v>
          </cell>
          <cell r="E25" t="str">
            <v>0</v>
          </cell>
          <cell r="F25" t="str">
            <v>0</v>
          </cell>
          <cell r="G25" t="str">
            <v>0</v>
          </cell>
          <cell r="H25" t="str">
            <v>0</v>
          </cell>
          <cell r="I25" t="str">
            <v>0</v>
          </cell>
          <cell r="J25" t="str">
            <v>0</v>
          </cell>
          <cell r="K25" t="str">
            <v>0</v>
          </cell>
          <cell r="L25" t="str">
            <v>0</v>
          </cell>
          <cell r="M25" t="str">
            <v>0</v>
          </cell>
          <cell r="N25" t="str">
            <v>0</v>
          </cell>
          <cell r="O25" t="str">
            <v>0</v>
          </cell>
        </row>
        <row r="26">
          <cell r="B26" t="str">
            <v>Division G&amp;A Expense Billings</v>
          </cell>
          <cell r="C26" t="str">
            <v>0</v>
          </cell>
          <cell r="D26" t="str">
            <v>0</v>
          </cell>
          <cell r="E26" t="str">
            <v>0</v>
          </cell>
          <cell r="F26" t="str">
            <v>0</v>
          </cell>
          <cell r="G26" t="str">
            <v>0</v>
          </cell>
          <cell r="H26" t="str">
            <v>0</v>
          </cell>
          <cell r="I26" t="str">
            <v>0</v>
          </cell>
          <cell r="J26" t="str">
            <v>0</v>
          </cell>
          <cell r="K26" t="str">
            <v>0</v>
          </cell>
          <cell r="L26" t="str">
            <v>0</v>
          </cell>
          <cell r="M26" t="str">
            <v>0</v>
          </cell>
          <cell r="N26" t="str">
            <v>0</v>
          </cell>
          <cell r="O26" t="str">
            <v>0</v>
          </cell>
        </row>
        <row r="27">
          <cell r="B27" t="str">
            <v>Share Services Billings</v>
          </cell>
          <cell r="C27">
            <v>9374823.9000000022</v>
          </cell>
          <cell r="D27">
            <v>1401330.7500000002</v>
          </cell>
          <cell r="E27">
            <v>409508.94999999995</v>
          </cell>
          <cell r="F27">
            <v>884553.78</v>
          </cell>
          <cell r="G27">
            <v>914741.78</v>
          </cell>
          <cell r="H27">
            <v>714373.81</v>
          </cell>
          <cell r="I27">
            <v>798429.7100000002</v>
          </cell>
          <cell r="J27">
            <v>645540.7100000002</v>
          </cell>
          <cell r="K27">
            <v>1049901.7100000002</v>
          </cell>
          <cell r="L27">
            <v>630999.7100000002</v>
          </cell>
          <cell r="M27">
            <v>656407.7100000002</v>
          </cell>
          <cell r="N27">
            <v>608437.7100000002</v>
          </cell>
          <cell r="O27">
            <v>660597.57000000007</v>
          </cell>
        </row>
        <row r="28">
          <cell r="B28" t="str">
            <v>SSU Billings</v>
          </cell>
          <cell r="C28">
            <v>9374823.9000000022</v>
          </cell>
          <cell r="D28">
            <v>1401330.7500000002</v>
          </cell>
          <cell r="E28">
            <v>409508.94999999995</v>
          </cell>
          <cell r="F28">
            <v>884553.78</v>
          </cell>
          <cell r="G28">
            <v>914741.78</v>
          </cell>
          <cell r="H28">
            <v>714373.81</v>
          </cell>
          <cell r="I28">
            <v>798429.7100000002</v>
          </cell>
          <cell r="J28">
            <v>645540.7100000002</v>
          </cell>
          <cell r="K28">
            <v>1049901.7100000002</v>
          </cell>
          <cell r="L28">
            <v>630999.7100000002</v>
          </cell>
          <cell r="M28">
            <v>656407.7100000002</v>
          </cell>
          <cell r="N28">
            <v>608437.7100000002</v>
          </cell>
          <cell r="O28">
            <v>660597.57000000007</v>
          </cell>
        </row>
        <row r="29">
          <cell r="B29" t="str">
            <v>Total Operation &amp; Maintenance Exp - Excl Bad Debt</v>
          </cell>
          <cell r="C29">
            <v>75705365.689999998</v>
          </cell>
          <cell r="D29">
            <v>6925115.9699999997</v>
          </cell>
          <cell r="E29">
            <v>5765817.5300000003</v>
          </cell>
          <cell r="F29">
            <v>5715001.3500000006</v>
          </cell>
          <cell r="G29">
            <v>5756174.7999999998</v>
          </cell>
          <cell r="H29">
            <v>5037868.5500000007</v>
          </cell>
          <cell r="I29">
            <v>5460784.1600000001</v>
          </cell>
          <cell r="J29">
            <v>5986996.0099999998</v>
          </cell>
          <cell r="K29">
            <v>7340266.7699999996</v>
          </cell>
          <cell r="L29">
            <v>7741670.7699999996</v>
          </cell>
          <cell r="M29">
            <v>7025953.8200000003</v>
          </cell>
          <cell r="N29">
            <v>6313695.3499999996</v>
          </cell>
          <cell r="O29">
            <v>6636020.6100000003</v>
          </cell>
        </row>
        <row r="30">
          <cell r="B30" t="str">
            <v>Bad Debt Expense</v>
          </cell>
          <cell r="C30">
            <v>60000</v>
          </cell>
          <cell r="D30">
            <v>5000</v>
          </cell>
          <cell r="E30">
            <v>5000</v>
          </cell>
          <cell r="F30">
            <v>5000</v>
          </cell>
          <cell r="G30">
            <v>5000</v>
          </cell>
          <cell r="H30">
            <v>5000</v>
          </cell>
          <cell r="I30">
            <v>5000</v>
          </cell>
          <cell r="J30">
            <v>5000</v>
          </cell>
          <cell r="K30">
            <v>5000</v>
          </cell>
          <cell r="L30">
            <v>5000</v>
          </cell>
          <cell r="M30">
            <v>5000</v>
          </cell>
          <cell r="N30">
            <v>5000</v>
          </cell>
          <cell r="O30">
            <v>5000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>Depreciation Expense - Billing for Taxes Other and Depr 4030-41124</v>
          </cell>
          <cell r="C32">
            <v>2584406.2399999998</v>
          </cell>
          <cell r="D32">
            <v>208914.76</v>
          </cell>
          <cell r="E32">
            <v>209554.67</v>
          </cell>
          <cell r="F32">
            <v>210258.57</v>
          </cell>
          <cell r="G32">
            <v>211040.69</v>
          </cell>
          <cell r="H32">
            <v>211920.56</v>
          </cell>
          <cell r="I32">
            <v>212926.13</v>
          </cell>
          <cell r="J32">
            <v>214099.3</v>
          </cell>
          <cell r="K32">
            <v>215507.1</v>
          </cell>
          <cell r="L32">
            <v>217266.86</v>
          </cell>
          <cell r="M32">
            <v>219613.19</v>
          </cell>
          <cell r="N32">
            <v>223132.7</v>
          </cell>
          <cell r="O32">
            <v>230171.71</v>
          </cell>
        </row>
        <row r="33">
          <cell r="B33" t="str">
            <v>Depreciation Expense - Billing for CSC Depr &amp; Taxes Other 4030-41129</v>
          </cell>
          <cell r="C33" t="str">
            <v>0</v>
          </cell>
          <cell r="D33" t="str">
            <v>0</v>
          </cell>
          <cell r="E33" t="str">
            <v>0</v>
          </cell>
          <cell r="F33" t="str">
            <v>0</v>
          </cell>
          <cell r="G33" t="str">
            <v>0</v>
          </cell>
          <cell r="H33" t="str">
            <v>0</v>
          </cell>
          <cell r="I33" t="str">
            <v>0</v>
          </cell>
          <cell r="J33" t="str">
            <v>0</v>
          </cell>
          <cell r="K33" t="str">
            <v>0</v>
          </cell>
          <cell r="L33" t="str">
            <v>0</v>
          </cell>
          <cell r="M33" t="str">
            <v>0</v>
          </cell>
          <cell r="N33" t="str">
            <v>0</v>
          </cell>
          <cell r="O33" t="str">
            <v>0</v>
          </cell>
        </row>
        <row r="34">
          <cell r="B34" t="str">
            <v>Depreciation Expense - Billing for SS Depr &amp; Taxes Other 4030-41130</v>
          </cell>
          <cell r="C34" t="str">
            <v>0</v>
          </cell>
          <cell r="D34" t="str">
            <v>0</v>
          </cell>
          <cell r="E34" t="str">
            <v>0</v>
          </cell>
          <cell r="F34" t="str">
            <v>0</v>
          </cell>
          <cell r="G34" t="str">
            <v>0</v>
          </cell>
          <cell r="H34" t="str">
            <v>0</v>
          </cell>
          <cell r="I34" t="str">
            <v>0</v>
          </cell>
          <cell r="J34" t="str">
            <v>0</v>
          </cell>
          <cell r="K34" t="str">
            <v>0</v>
          </cell>
          <cell r="L34" t="str">
            <v>0</v>
          </cell>
          <cell r="M34" t="str">
            <v>0</v>
          </cell>
          <cell r="N34" t="str">
            <v>0</v>
          </cell>
          <cell r="O34" t="str">
            <v>0</v>
          </cell>
        </row>
        <row r="35">
          <cell r="B35" t="str">
            <v>Depreciation and Amortization</v>
          </cell>
          <cell r="C35">
            <v>42963050.159999996</v>
          </cell>
          <cell r="D35">
            <v>3310719.0199999996</v>
          </cell>
          <cell r="E35">
            <v>3333367.8</v>
          </cell>
          <cell r="F35">
            <v>3355045.21</v>
          </cell>
          <cell r="G35">
            <v>3376551.56</v>
          </cell>
          <cell r="H35">
            <v>3400300.22</v>
          </cell>
          <cell r="I35">
            <v>3450924.58</v>
          </cell>
          <cell r="J35">
            <v>3494307.54</v>
          </cell>
          <cell r="K35">
            <v>3547147.96</v>
          </cell>
          <cell r="L35">
            <v>3621507.4299999997</v>
          </cell>
          <cell r="M35">
            <v>3740988.51</v>
          </cell>
          <cell r="N35">
            <v>3946833.46</v>
          </cell>
          <cell r="O35">
            <v>4385356.87</v>
          </cell>
        </row>
        <row r="36">
          <cell r="B36" t="str">
            <v>SSU Depreciation</v>
          </cell>
          <cell r="C36">
            <v>2584406.2399999998</v>
          </cell>
          <cell r="D36">
            <v>208914.76</v>
          </cell>
          <cell r="E36">
            <v>209554.67</v>
          </cell>
          <cell r="F36">
            <v>210258.57</v>
          </cell>
          <cell r="G36">
            <v>211040.69</v>
          </cell>
          <cell r="H36">
            <v>211920.56</v>
          </cell>
          <cell r="I36">
            <v>212926.13</v>
          </cell>
          <cell r="J36">
            <v>214099.3</v>
          </cell>
          <cell r="K36">
            <v>215507.1</v>
          </cell>
          <cell r="L36">
            <v>217266.86</v>
          </cell>
          <cell r="M36">
            <v>219613.19</v>
          </cell>
          <cell r="N36">
            <v>223132.7</v>
          </cell>
          <cell r="O36">
            <v>230171.71</v>
          </cell>
        </row>
        <row r="37">
          <cell r="B37" t="str">
            <v>Direct Depreciation</v>
          </cell>
          <cell r="C37">
            <v>40378643.919999994</v>
          </cell>
          <cell r="D37">
            <v>3101804.26</v>
          </cell>
          <cell r="E37">
            <v>3123813.13</v>
          </cell>
          <cell r="F37">
            <v>3144786.64</v>
          </cell>
          <cell r="G37">
            <v>3165510.87</v>
          </cell>
          <cell r="H37">
            <v>3188379.66</v>
          </cell>
          <cell r="I37">
            <v>3237998.45</v>
          </cell>
          <cell r="J37">
            <v>3280208.24</v>
          </cell>
          <cell r="K37">
            <v>3331640.86</v>
          </cell>
          <cell r="L37">
            <v>3404240.57</v>
          </cell>
          <cell r="M37">
            <v>3521375.32</v>
          </cell>
          <cell r="N37">
            <v>3723700.76</v>
          </cell>
          <cell r="O37">
            <v>4155185.16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Payroll Taxes</v>
          </cell>
          <cell r="C39">
            <v>1673256</v>
          </cell>
          <cell r="D39">
            <v>139438</v>
          </cell>
          <cell r="E39">
            <v>139438</v>
          </cell>
          <cell r="F39">
            <v>139438</v>
          </cell>
          <cell r="G39">
            <v>139438</v>
          </cell>
          <cell r="H39">
            <v>139438</v>
          </cell>
          <cell r="I39">
            <v>139438</v>
          </cell>
          <cell r="J39">
            <v>139438</v>
          </cell>
          <cell r="K39">
            <v>139438</v>
          </cell>
          <cell r="L39">
            <v>139438</v>
          </cell>
          <cell r="M39">
            <v>139438</v>
          </cell>
          <cell r="N39">
            <v>139438</v>
          </cell>
          <cell r="O39">
            <v>139438</v>
          </cell>
        </row>
        <row r="40">
          <cell r="B40" t="str">
            <v>Ad Valorem</v>
          </cell>
          <cell r="C40">
            <v>14220024</v>
          </cell>
          <cell r="D40">
            <v>1016252</v>
          </cell>
          <cell r="E40">
            <v>1016252</v>
          </cell>
          <cell r="F40">
            <v>1016252</v>
          </cell>
          <cell r="G40">
            <v>1241252</v>
          </cell>
          <cell r="H40">
            <v>1241252</v>
          </cell>
          <cell r="I40">
            <v>1241252</v>
          </cell>
          <cell r="J40">
            <v>1241252</v>
          </cell>
          <cell r="K40">
            <v>1241252</v>
          </cell>
          <cell r="L40">
            <v>1241252</v>
          </cell>
          <cell r="M40">
            <v>1241252</v>
          </cell>
          <cell r="N40">
            <v>1241252</v>
          </cell>
          <cell r="O40">
            <v>1241252</v>
          </cell>
        </row>
        <row r="41">
          <cell r="B41" t="str">
            <v>Franchise Taxes</v>
          </cell>
          <cell r="C41">
            <v>753876</v>
          </cell>
          <cell r="D41">
            <v>62823</v>
          </cell>
          <cell r="E41">
            <v>62823</v>
          </cell>
          <cell r="F41">
            <v>62823</v>
          </cell>
          <cell r="G41">
            <v>62823</v>
          </cell>
          <cell r="H41">
            <v>62823</v>
          </cell>
          <cell r="I41">
            <v>62823</v>
          </cell>
          <cell r="J41">
            <v>62823</v>
          </cell>
          <cell r="K41">
            <v>62823</v>
          </cell>
          <cell r="L41">
            <v>62823</v>
          </cell>
          <cell r="M41">
            <v>62823</v>
          </cell>
          <cell r="N41">
            <v>62823</v>
          </cell>
          <cell r="O41">
            <v>62823</v>
          </cell>
        </row>
        <row r="42">
          <cell r="B42" t="str">
            <v>State Gross Receipts</v>
          </cell>
          <cell r="C42" t="str">
            <v>0</v>
          </cell>
          <cell r="D42" t="str">
            <v>0</v>
          </cell>
          <cell r="E42" t="str">
            <v>0</v>
          </cell>
          <cell r="F42" t="str">
            <v>0</v>
          </cell>
          <cell r="G42" t="str">
            <v>0</v>
          </cell>
          <cell r="H42" t="str">
            <v>0</v>
          </cell>
          <cell r="I42" t="str">
            <v>0</v>
          </cell>
          <cell r="J42" t="str">
            <v>0</v>
          </cell>
          <cell r="K42" t="str">
            <v>0</v>
          </cell>
          <cell r="L42" t="str">
            <v>0</v>
          </cell>
          <cell r="M42" t="str">
            <v>0</v>
          </cell>
          <cell r="N42" t="str">
            <v>0</v>
          </cell>
          <cell r="O42" t="str">
            <v>0</v>
          </cell>
        </row>
        <row r="43">
          <cell r="B43" t="str">
            <v>Taxes other than income taxes, - Billing for Taxes Other and Depr 4081-41124</v>
          </cell>
          <cell r="C43">
            <v>522218.39999999997</v>
          </cell>
          <cell r="D43">
            <v>43518.2</v>
          </cell>
          <cell r="E43">
            <v>43518.2</v>
          </cell>
          <cell r="F43">
            <v>43518.2</v>
          </cell>
          <cell r="G43">
            <v>43518.2</v>
          </cell>
          <cell r="H43">
            <v>43518.2</v>
          </cell>
          <cell r="I43">
            <v>43518.2</v>
          </cell>
          <cell r="J43">
            <v>43518.2</v>
          </cell>
          <cell r="K43">
            <v>43518.2</v>
          </cell>
          <cell r="L43">
            <v>43518.2</v>
          </cell>
          <cell r="M43">
            <v>43518.2</v>
          </cell>
          <cell r="N43">
            <v>43518.2</v>
          </cell>
          <cell r="O43">
            <v>43518.2</v>
          </cell>
        </row>
        <row r="44">
          <cell r="B44" t="str">
            <v>Taxes other than income taxes, - Billing for CSC Depr &amp; Taxes Other 4081-41129</v>
          </cell>
          <cell r="C44" t="str">
            <v>0</v>
          </cell>
          <cell r="D44" t="str">
            <v>0</v>
          </cell>
          <cell r="E44" t="str">
            <v>0</v>
          </cell>
          <cell r="F44" t="str">
            <v>0</v>
          </cell>
          <cell r="G44" t="str">
            <v>0</v>
          </cell>
          <cell r="H44" t="str">
            <v>0</v>
          </cell>
          <cell r="I44" t="str">
            <v>0</v>
          </cell>
          <cell r="J44" t="str">
            <v>0</v>
          </cell>
          <cell r="K44" t="str">
            <v>0</v>
          </cell>
          <cell r="L44" t="str">
            <v>0</v>
          </cell>
          <cell r="M44" t="str">
            <v>0</v>
          </cell>
          <cell r="N44" t="str">
            <v>0</v>
          </cell>
          <cell r="O44" t="str">
            <v>0</v>
          </cell>
        </row>
        <row r="45">
          <cell r="B45" t="str">
            <v>Taxes other than income taxes, - Billing for SS Depr &amp; Taxes Other 4081-41130</v>
          </cell>
          <cell r="C45" t="str">
            <v>0</v>
          </cell>
          <cell r="D45" t="str">
            <v>0</v>
          </cell>
          <cell r="E45" t="str">
            <v>0</v>
          </cell>
          <cell r="F45" t="str">
            <v>0</v>
          </cell>
          <cell r="G45" t="str">
            <v>0</v>
          </cell>
          <cell r="H45" t="str">
            <v>0</v>
          </cell>
          <cell r="I45" t="str">
            <v>0</v>
          </cell>
          <cell r="J45" t="str">
            <v>0</v>
          </cell>
          <cell r="K45" t="str">
            <v>0</v>
          </cell>
          <cell r="L45" t="str">
            <v>0</v>
          </cell>
          <cell r="M45" t="str">
            <v>0</v>
          </cell>
          <cell r="N45" t="str">
            <v>0</v>
          </cell>
          <cell r="O45" t="str">
            <v>0</v>
          </cell>
        </row>
        <row r="46">
          <cell r="B46" t="str">
            <v>Total Taxes - Other Than Income Taxes</v>
          </cell>
          <cell r="C46">
            <v>20026929.399999999</v>
          </cell>
          <cell r="D46">
            <v>1488117.2</v>
          </cell>
          <cell r="E46">
            <v>1487612.2</v>
          </cell>
          <cell r="F46">
            <v>1489185.2</v>
          </cell>
          <cell r="G46">
            <v>1715185.2</v>
          </cell>
          <cell r="H46">
            <v>1713595.2</v>
          </cell>
          <cell r="I46">
            <v>1717187.2</v>
          </cell>
          <cell r="J46">
            <v>1717588.2</v>
          </cell>
          <cell r="K46">
            <v>1736467.2</v>
          </cell>
          <cell r="L46">
            <v>1742515.2</v>
          </cell>
          <cell r="M46">
            <v>1738836.2</v>
          </cell>
          <cell r="N46">
            <v>1737615.2</v>
          </cell>
          <cell r="O46">
            <v>1743025.2</v>
          </cell>
        </row>
        <row r="47">
          <cell r="B47" t="str">
            <v>Revenue Related Taxes</v>
          </cell>
          <cell r="C47">
            <v>753876</v>
          </cell>
          <cell r="D47">
            <v>62823</v>
          </cell>
          <cell r="E47">
            <v>62823</v>
          </cell>
          <cell r="F47">
            <v>62823</v>
          </cell>
          <cell r="G47">
            <v>62823</v>
          </cell>
          <cell r="H47">
            <v>62823</v>
          </cell>
          <cell r="I47">
            <v>62823</v>
          </cell>
          <cell r="J47">
            <v>62823</v>
          </cell>
          <cell r="K47">
            <v>62823</v>
          </cell>
          <cell r="L47">
            <v>62823</v>
          </cell>
          <cell r="M47">
            <v>62823</v>
          </cell>
          <cell r="N47">
            <v>62823</v>
          </cell>
          <cell r="O47">
            <v>62823</v>
          </cell>
        </row>
        <row r="48">
          <cell r="B48" t="str">
            <v>Other Direct Taxes</v>
          </cell>
          <cell r="C48">
            <v>18750835</v>
          </cell>
          <cell r="D48">
            <v>1381776</v>
          </cell>
          <cell r="E48">
            <v>1381271</v>
          </cell>
          <cell r="F48">
            <v>1382844</v>
          </cell>
          <cell r="G48">
            <v>1608844</v>
          </cell>
          <cell r="H48">
            <v>1607254</v>
          </cell>
          <cell r="I48">
            <v>1610846</v>
          </cell>
          <cell r="J48">
            <v>1611247</v>
          </cell>
          <cell r="K48">
            <v>1630126</v>
          </cell>
          <cell r="L48">
            <v>1636174</v>
          </cell>
          <cell r="M48">
            <v>1632495</v>
          </cell>
          <cell r="N48">
            <v>1631274</v>
          </cell>
          <cell r="O48">
            <v>1636684</v>
          </cell>
        </row>
        <row r="49">
          <cell r="B49" t="str">
            <v>SSU  Taxes</v>
          </cell>
          <cell r="C49">
            <v>522218.39999999997</v>
          </cell>
          <cell r="D49">
            <v>43518.2</v>
          </cell>
          <cell r="E49">
            <v>43518.2</v>
          </cell>
          <cell r="F49">
            <v>43518.2</v>
          </cell>
          <cell r="G49">
            <v>43518.2</v>
          </cell>
          <cell r="H49">
            <v>43518.2</v>
          </cell>
          <cell r="I49">
            <v>43518.2</v>
          </cell>
          <cell r="J49">
            <v>43518.2</v>
          </cell>
          <cell r="K49">
            <v>43518.2</v>
          </cell>
          <cell r="L49">
            <v>43518.2</v>
          </cell>
          <cell r="M49">
            <v>43518.2</v>
          </cell>
          <cell r="N49">
            <v>43518.2</v>
          </cell>
          <cell r="O49">
            <v>43518.2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 t="str">
            <v>Total Operating Expenses</v>
          </cell>
          <cell r="C51">
            <v>138755345.25</v>
          </cell>
          <cell r="D51">
            <v>11728952.189999998</v>
          </cell>
          <cell r="E51">
            <v>10591797.529999999</v>
          </cell>
          <cell r="F51">
            <v>10564231.76</v>
          </cell>
          <cell r="G51">
            <v>10852911.559999999</v>
          </cell>
          <cell r="H51">
            <v>10156763.970000001</v>
          </cell>
          <cell r="I51">
            <v>10633895.939999999</v>
          </cell>
          <cell r="J51">
            <v>11203891.75</v>
          </cell>
          <cell r="K51">
            <v>12628881.93</v>
          </cell>
          <cell r="L51">
            <v>13110693.399999999</v>
          </cell>
          <cell r="M51">
            <v>12510778.529999999</v>
          </cell>
          <cell r="N51">
            <v>12003144.009999998</v>
          </cell>
          <cell r="O51">
            <v>12769402.68</v>
          </cell>
        </row>
        <row r="52">
          <cell r="B52" t="str">
            <v>Operating Income (Loss)</v>
          </cell>
          <cell r="C52">
            <v>160648714.75</v>
          </cell>
          <cell r="D52">
            <v>11042710.810000002</v>
          </cell>
          <cell r="E52">
            <v>12079692.470000001</v>
          </cell>
          <cell r="F52">
            <v>12424050.24</v>
          </cell>
          <cell r="G52">
            <v>12332140.440000001</v>
          </cell>
          <cell r="H52">
            <v>12698437.029999999</v>
          </cell>
          <cell r="I52">
            <v>12939925.060000001</v>
          </cell>
          <cell r="J52">
            <v>12450643.25</v>
          </cell>
          <cell r="K52">
            <v>14542165.07</v>
          </cell>
          <cell r="L52">
            <v>14926226.600000001</v>
          </cell>
          <cell r="M52">
            <v>14790093.470000001</v>
          </cell>
          <cell r="N52">
            <v>15053538.990000002</v>
          </cell>
          <cell r="O52">
            <v>15369091.32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 t="str">
            <v>Interest Income</v>
          </cell>
          <cell r="C54">
            <v>588286.82999999996</v>
          </cell>
          <cell r="D54">
            <v>42111.37</v>
          </cell>
          <cell r="E54">
            <v>42450.720000000001</v>
          </cell>
          <cell r="F54">
            <v>56130.13</v>
          </cell>
          <cell r="G54">
            <v>43160.47</v>
          </cell>
          <cell r="H54">
            <v>43479.63</v>
          </cell>
          <cell r="I54">
            <v>57274.239999999998</v>
          </cell>
          <cell r="J54">
            <v>44556.3</v>
          </cell>
          <cell r="K54">
            <v>45085</v>
          </cell>
          <cell r="L54">
            <v>59212.57</v>
          </cell>
          <cell r="M54">
            <v>46740.09</v>
          </cell>
          <cell r="N54">
            <v>47178.44</v>
          </cell>
          <cell r="O54">
            <v>60907.87</v>
          </cell>
        </row>
        <row r="55">
          <cell r="B55" t="str">
            <v>Total Non-Operating Income</v>
          </cell>
          <cell r="C55">
            <v>588286.82999999996</v>
          </cell>
          <cell r="D55">
            <v>42111.37</v>
          </cell>
          <cell r="E55">
            <v>42450.720000000001</v>
          </cell>
          <cell r="F55">
            <v>56130.13</v>
          </cell>
          <cell r="G55">
            <v>43160.47</v>
          </cell>
          <cell r="H55">
            <v>43479.63</v>
          </cell>
          <cell r="I55">
            <v>57274.239999999998</v>
          </cell>
          <cell r="J55">
            <v>44556.3</v>
          </cell>
          <cell r="K55">
            <v>45085</v>
          </cell>
          <cell r="L55">
            <v>59212.57</v>
          </cell>
          <cell r="M55">
            <v>46740.09</v>
          </cell>
          <cell r="N55">
            <v>47178.44</v>
          </cell>
          <cell r="O55">
            <v>60907.87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 t="str">
            <v>Long Term Interest Expenses</v>
          </cell>
          <cell r="C57">
            <v>35988507.719999999</v>
          </cell>
          <cell r="D57">
            <v>2999042.31</v>
          </cell>
          <cell r="E57">
            <v>2999042.31</v>
          </cell>
          <cell r="F57">
            <v>2999042.31</v>
          </cell>
          <cell r="G57">
            <v>2999042.31</v>
          </cell>
          <cell r="H57">
            <v>2999042.31</v>
          </cell>
          <cell r="I57">
            <v>2999042.31</v>
          </cell>
          <cell r="J57">
            <v>2999042.31</v>
          </cell>
          <cell r="K57">
            <v>2999042.31</v>
          </cell>
          <cell r="L57">
            <v>2999042.31</v>
          </cell>
          <cell r="M57">
            <v>2999042.31</v>
          </cell>
          <cell r="N57">
            <v>2999042.31</v>
          </cell>
          <cell r="O57">
            <v>2999042.31</v>
          </cell>
        </row>
        <row r="58">
          <cell r="B58" t="str">
            <v>Other interest expense - Penalty - Interest 4310-30118</v>
          </cell>
          <cell r="C58" t="str">
            <v>0</v>
          </cell>
          <cell r="D58" t="str">
            <v>0</v>
          </cell>
          <cell r="E58" t="str">
            <v>0</v>
          </cell>
          <cell r="F58" t="str">
            <v>0</v>
          </cell>
          <cell r="G58" t="str">
            <v>0</v>
          </cell>
          <cell r="H58" t="str">
            <v>0</v>
          </cell>
          <cell r="I58" t="str">
            <v>0</v>
          </cell>
          <cell r="J58" t="str">
            <v>0</v>
          </cell>
          <cell r="K58" t="str">
            <v>0</v>
          </cell>
          <cell r="L58" t="str">
            <v>0</v>
          </cell>
          <cell r="M58" t="str">
            <v>0</v>
          </cell>
          <cell r="N58" t="str">
            <v>0</v>
          </cell>
          <cell r="O58" t="str">
            <v>0</v>
          </cell>
        </row>
        <row r="59">
          <cell r="B59" t="str">
            <v>Other interest expense - Cust Deps-By Acct/Div 4310-30119</v>
          </cell>
          <cell r="C59" t="str">
            <v>0</v>
          </cell>
          <cell r="D59" t="str">
            <v>0</v>
          </cell>
          <cell r="E59" t="str">
            <v>0</v>
          </cell>
          <cell r="F59" t="str">
            <v>0</v>
          </cell>
          <cell r="G59" t="str">
            <v>0</v>
          </cell>
          <cell r="H59" t="str">
            <v>0</v>
          </cell>
          <cell r="I59" t="str">
            <v>0</v>
          </cell>
          <cell r="J59" t="str">
            <v>0</v>
          </cell>
          <cell r="K59" t="str">
            <v>0</v>
          </cell>
          <cell r="L59" t="str">
            <v>0</v>
          </cell>
          <cell r="M59" t="str">
            <v>0</v>
          </cell>
          <cell r="N59" t="str">
            <v>0</v>
          </cell>
          <cell r="O59" t="str">
            <v>0</v>
          </cell>
        </row>
        <row r="60">
          <cell r="B60" t="str">
            <v>Other interest expense - Deferred Interest Infrastructure 4310-30130</v>
          </cell>
          <cell r="C60" t="str">
            <v>0</v>
          </cell>
          <cell r="D60" t="str">
            <v>0</v>
          </cell>
          <cell r="E60" t="str">
            <v>0</v>
          </cell>
          <cell r="F60" t="str">
            <v>0</v>
          </cell>
          <cell r="G60" t="str">
            <v>0</v>
          </cell>
          <cell r="H60" t="str">
            <v>0</v>
          </cell>
          <cell r="I60" t="str">
            <v>0</v>
          </cell>
          <cell r="J60" t="str">
            <v>0</v>
          </cell>
          <cell r="K60" t="str">
            <v>0</v>
          </cell>
          <cell r="L60" t="str">
            <v>0</v>
          </cell>
          <cell r="M60" t="str">
            <v>0</v>
          </cell>
          <cell r="N60" t="str">
            <v>0</v>
          </cell>
          <cell r="O60" t="str">
            <v>0</v>
          </cell>
        </row>
        <row r="61">
          <cell r="B61" t="str">
            <v>Allowance for borrowed funds u - Default 4320-00000</v>
          </cell>
          <cell r="C61" t="str">
            <v>0</v>
          </cell>
          <cell r="D61" t="str">
            <v>0</v>
          </cell>
          <cell r="E61" t="str">
            <v>0</v>
          </cell>
          <cell r="F61" t="str">
            <v>0</v>
          </cell>
          <cell r="G61" t="str">
            <v>0</v>
          </cell>
          <cell r="H61" t="str">
            <v>0</v>
          </cell>
          <cell r="I61" t="str">
            <v>0</v>
          </cell>
          <cell r="J61" t="str">
            <v>0</v>
          </cell>
          <cell r="K61" t="str">
            <v>0</v>
          </cell>
          <cell r="L61" t="str">
            <v>0</v>
          </cell>
          <cell r="M61" t="str">
            <v>0</v>
          </cell>
          <cell r="N61" t="str">
            <v>0</v>
          </cell>
          <cell r="O61" t="str">
            <v>0</v>
          </cell>
        </row>
        <row r="62">
          <cell r="B62" t="str">
            <v>Short Term Interest Expenses</v>
          </cell>
          <cell r="C62">
            <v>602052.81000000006</v>
          </cell>
          <cell r="D62">
            <v>29832.36</v>
          </cell>
          <cell r="E62">
            <v>55577.62</v>
          </cell>
          <cell r="F62">
            <v>90820.31</v>
          </cell>
          <cell r="G62">
            <v>104555.86</v>
          </cell>
          <cell r="H62">
            <v>72902.87</v>
          </cell>
          <cell r="I62">
            <v>56985.9</v>
          </cell>
          <cell r="J62">
            <v>37097.35</v>
          </cell>
          <cell r="K62">
            <v>31001.38</v>
          </cell>
          <cell r="L62">
            <v>31149.85</v>
          </cell>
          <cell r="M62">
            <v>41723.58</v>
          </cell>
          <cell r="N62">
            <v>22688.37</v>
          </cell>
          <cell r="O62">
            <v>27717.360000000001</v>
          </cell>
        </row>
        <row r="63">
          <cell r="B63" t="str">
            <v>ShortTerm Interest Exp. - Division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 t="str">
            <v>ShortTerm Interest Expenses</v>
          </cell>
          <cell r="C64">
            <v>602052.81000000006</v>
          </cell>
          <cell r="D64">
            <v>29832.36</v>
          </cell>
          <cell r="E64">
            <v>55577.62</v>
          </cell>
          <cell r="F64">
            <v>90820.31</v>
          </cell>
          <cell r="G64">
            <v>104555.86</v>
          </cell>
          <cell r="H64">
            <v>72902.87</v>
          </cell>
          <cell r="I64">
            <v>56985.9</v>
          </cell>
          <cell r="J64">
            <v>37097.35</v>
          </cell>
          <cell r="K64">
            <v>31001.38</v>
          </cell>
          <cell r="L64">
            <v>31149.85</v>
          </cell>
          <cell r="M64">
            <v>41723.58</v>
          </cell>
          <cell r="N64">
            <v>22688.37</v>
          </cell>
          <cell r="O64">
            <v>27717.360000000001</v>
          </cell>
        </row>
        <row r="65">
          <cell r="B65" t="str">
            <v>Total Interest Expense</v>
          </cell>
          <cell r="C65">
            <v>36590560.530000001</v>
          </cell>
          <cell r="D65">
            <v>3028874.67</v>
          </cell>
          <cell r="E65">
            <v>3054619.93</v>
          </cell>
          <cell r="F65">
            <v>3089862.62</v>
          </cell>
          <cell r="G65">
            <v>3103598.17</v>
          </cell>
          <cell r="H65">
            <v>3071945.18</v>
          </cell>
          <cell r="I65">
            <v>3056028.21</v>
          </cell>
          <cell r="J65">
            <v>3036139.66</v>
          </cell>
          <cell r="K65">
            <v>3030043.69</v>
          </cell>
          <cell r="L65">
            <v>3030192.16</v>
          </cell>
          <cell r="M65">
            <v>3040765.89</v>
          </cell>
          <cell r="N65">
            <v>3021730.68</v>
          </cell>
          <cell r="O65">
            <v>3026759.67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 t="str">
            <v>Total Non-Operating Expense</v>
          </cell>
          <cell r="C67">
            <v>40392982.549999997</v>
          </cell>
          <cell r="D67">
            <v>3515968.17</v>
          </cell>
          <cell r="E67">
            <v>3480499.43</v>
          </cell>
          <cell r="F67">
            <v>3515694.12</v>
          </cell>
          <cell r="G67">
            <v>3517711.67</v>
          </cell>
          <cell r="H67">
            <v>3488700.68</v>
          </cell>
          <cell r="I67">
            <v>3473152.71</v>
          </cell>
          <cell r="J67">
            <v>3476530.16</v>
          </cell>
          <cell r="K67">
            <v>3465020.19</v>
          </cell>
          <cell r="L67">
            <v>3104702.66</v>
          </cell>
          <cell r="M67">
            <v>3135489.39</v>
          </cell>
          <cell r="N67">
            <v>3105203.18</v>
          </cell>
          <cell r="O67">
            <v>3114310.19</v>
          </cell>
        </row>
        <row r="68">
          <cell r="B68" t="str">
            <v>Total Other Non-Operating Income/Expense</v>
          </cell>
          <cell r="C68">
            <v>39804695.719999999</v>
          </cell>
          <cell r="D68">
            <v>3473856.8</v>
          </cell>
          <cell r="E68">
            <v>3438048.71</v>
          </cell>
          <cell r="F68">
            <v>3459563.99</v>
          </cell>
          <cell r="G68">
            <v>3474551.1999999997</v>
          </cell>
          <cell r="H68">
            <v>3445221.0500000003</v>
          </cell>
          <cell r="I68">
            <v>3415878.4699999997</v>
          </cell>
          <cell r="J68">
            <v>3431973.8600000003</v>
          </cell>
          <cell r="K68">
            <v>3419935.19</v>
          </cell>
          <cell r="L68">
            <v>3045490.0900000003</v>
          </cell>
          <cell r="M68">
            <v>3088749.3000000003</v>
          </cell>
          <cell r="N68">
            <v>3058024.74</v>
          </cell>
          <cell r="O68">
            <v>3053402.32</v>
          </cell>
        </row>
        <row r="69">
          <cell r="B69" t="str">
            <v>Other Non-Operating Income/(Expense)</v>
          </cell>
          <cell r="C69">
            <v>-3802422.0199999958</v>
          </cell>
          <cell r="D69">
            <v>-487093.5</v>
          </cell>
          <cell r="E69">
            <v>-425879.5</v>
          </cell>
          <cell r="F69">
            <v>-425831.5</v>
          </cell>
          <cell r="G69">
            <v>-414113.5</v>
          </cell>
          <cell r="H69">
            <v>-416755.5</v>
          </cell>
          <cell r="I69">
            <v>-417124.5</v>
          </cell>
          <cell r="J69">
            <v>-440390.5</v>
          </cell>
          <cell r="K69">
            <v>-434976.5</v>
          </cell>
          <cell r="L69">
            <v>-74510.5</v>
          </cell>
          <cell r="M69">
            <v>-94723.5</v>
          </cell>
          <cell r="N69">
            <v>-83472.5</v>
          </cell>
          <cell r="O69">
            <v>-87550.520000000019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 t="str">
            <v>Income (Loss), Before Income Taxes</v>
          </cell>
          <cell r="C71">
            <v>120844019.03</v>
          </cell>
          <cell r="D71">
            <v>7568854.0100000026</v>
          </cell>
          <cell r="E71">
            <v>8641643.7600000016</v>
          </cell>
          <cell r="F71">
            <v>8964486.25</v>
          </cell>
          <cell r="G71">
            <v>8857589.2400000021</v>
          </cell>
          <cell r="H71">
            <v>9253215.9799999986</v>
          </cell>
          <cell r="I71">
            <v>9524046.5899999999</v>
          </cell>
          <cell r="J71">
            <v>9018669.3900000006</v>
          </cell>
          <cell r="K71">
            <v>11122229.880000001</v>
          </cell>
          <cell r="L71">
            <v>11880736.510000002</v>
          </cell>
          <cell r="M71">
            <v>11701344.17</v>
          </cell>
          <cell r="N71">
            <v>11995514.250000002</v>
          </cell>
          <cell r="O71">
            <v>12315689</v>
          </cell>
        </row>
        <row r="72">
          <cell r="B72" t="str">
            <v>Total Provision (Benefit) for Inc Tax</v>
          </cell>
          <cell r="C72">
            <v>42742529.560000002</v>
          </cell>
          <cell r="D72">
            <v>2677103.66</v>
          </cell>
          <cell r="E72">
            <v>3056549.4</v>
          </cell>
          <cell r="F72">
            <v>3170738.78</v>
          </cell>
          <cell r="G72">
            <v>3132929.32</v>
          </cell>
          <cell r="H72">
            <v>3272862.49</v>
          </cell>
          <cell r="I72">
            <v>3368655.28</v>
          </cell>
          <cell r="J72">
            <v>3189903.37</v>
          </cell>
          <cell r="K72">
            <v>3933932.71</v>
          </cell>
          <cell r="L72">
            <v>4202216.51</v>
          </cell>
          <cell r="M72">
            <v>4138765.44</v>
          </cell>
          <cell r="N72">
            <v>4242813.4000000004</v>
          </cell>
          <cell r="O72">
            <v>4356059.2</v>
          </cell>
        </row>
        <row r="73">
          <cell r="B73" t="str">
            <v>Income (Loss), Before Cumulative Effect</v>
          </cell>
          <cell r="C73">
            <v>78101489.470000014</v>
          </cell>
          <cell r="D73">
            <v>4891750.3500000024</v>
          </cell>
          <cell r="E73">
            <v>5585094.3600000013</v>
          </cell>
          <cell r="F73">
            <v>5793747.4700000007</v>
          </cell>
          <cell r="G73">
            <v>5724659.9200000018</v>
          </cell>
          <cell r="H73">
            <v>5980353.4899999984</v>
          </cell>
          <cell r="I73">
            <v>6155391.3100000005</v>
          </cell>
          <cell r="J73">
            <v>5828766.0200000005</v>
          </cell>
          <cell r="K73">
            <v>7188297.1700000009</v>
          </cell>
          <cell r="L73">
            <v>7678520.0000000019</v>
          </cell>
          <cell r="M73">
            <v>7562578.7300000004</v>
          </cell>
          <cell r="N73">
            <v>7752700.8500000015</v>
          </cell>
          <cell r="O73">
            <v>7959629.7999999998</v>
          </cell>
        </row>
        <row r="74">
          <cell r="B74" t="str">
            <v>Income Statement - Net Income (Loss)</v>
          </cell>
          <cell r="C74">
            <v>78101489.470000014</v>
          </cell>
          <cell r="D74">
            <v>4891750.3500000024</v>
          </cell>
          <cell r="E74">
            <v>5585094.3600000013</v>
          </cell>
          <cell r="F74">
            <v>5793747.4700000007</v>
          </cell>
          <cell r="G74">
            <v>5724659.9200000018</v>
          </cell>
          <cell r="H74">
            <v>5980353.4899999984</v>
          </cell>
          <cell r="I74">
            <v>6155391.3100000005</v>
          </cell>
          <cell r="J74">
            <v>5828766.0200000005</v>
          </cell>
          <cell r="K74">
            <v>7188297.1700000009</v>
          </cell>
          <cell r="L74">
            <v>7678520.0000000019</v>
          </cell>
          <cell r="M74">
            <v>7562578.7300000004</v>
          </cell>
          <cell r="N74">
            <v>7752700.8500000015</v>
          </cell>
          <cell r="O74">
            <v>7959629.7999999998</v>
          </cell>
        </row>
        <row r="75"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</sheetData>
      <sheetData sheetId="27">
        <row r="8">
          <cell r="B8">
            <v>0</v>
          </cell>
          <cell r="C8" t="str">
            <v>Atmos Pipeline - Texas</v>
          </cell>
          <cell r="D8" t="str">
            <v>Atmos Pipeline - Texas</v>
          </cell>
          <cell r="E8" t="str">
            <v>Atmos Pipeline - Texas</v>
          </cell>
          <cell r="F8" t="str">
            <v>Atmos Pipeline - Texas</v>
          </cell>
          <cell r="G8" t="str">
            <v>Atmos Pipeline - Texas</v>
          </cell>
          <cell r="H8" t="str">
            <v>Atmos Pipeline - Texas</v>
          </cell>
          <cell r="I8" t="str">
            <v>Atmos Pipeline - Texas</v>
          </cell>
          <cell r="J8" t="str">
            <v>Atmos Pipeline - Texas</v>
          </cell>
          <cell r="K8" t="str">
            <v>Atmos Pipeline - Texas</v>
          </cell>
          <cell r="L8" t="str">
            <v>Atmos Pipeline - Texas</v>
          </cell>
          <cell r="M8" t="str">
            <v>Atmos Pipeline - Texas</v>
          </cell>
          <cell r="N8" t="str">
            <v>Atmos Pipeline - Texas</v>
          </cell>
          <cell r="O8" t="str">
            <v>Atmos Pipeline - Texas</v>
          </cell>
        </row>
        <row r="9">
          <cell r="B9" t="str">
            <v>Labor</v>
          </cell>
          <cell r="C9">
            <v>10359145.920000002</v>
          </cell>
          <cell r="D9">
            <v>1907631.1699999997</v>
          </cell>
          <cell r="E9">
            <v>1567200.6400000006</v>
          </cell>
          <cell r="F9">
            <v>1841661.7300000002</v>
          </cell>
          <cell r="G9">
            <v>1789277.4800000002</v>
          </cell>
          <cell r="H9">
            <v>1613292.2700000005</v>
          </cell>
          <cell r="I9">
            <v>1640082.6300000001</v>
          </cell>
          <cell r="J9" t="str">
            <v>0</v>
          </cell>
          <cell r="K9" t="str">
            <v>0</v>
          </cell>
          <cell r="L9" t="str">
            <v>0</v>
          </cell>
          <cell r="M9" t="str">
            <v>0</v>
          </cell>
          <cell r="N9" t="str">
            <v>0</v>
          </cell>
          <cell r="O9" t="str">
            <v>0</v>
          </cell>
        </row>
        <row r="10">
          <cell r="B10" t="str">
            <v>Benefits</v>
          </cell>
          <cell r="C10">
            <v>2988694.5500000003</v>
          </cell>
          <cell r="D10">
            <v>564504.10000000009</v>
          </cell>
          <cell r="E10">
            <v>438874.03</v>
          </cell>
          <cell r="F10">
            <v>542625.87</v>
          </cell>
          <cell r="G10">
            <v>495993.9</v>
          </cell>
          <cell r="H10">
            <v>469494.58000000013</v>
          </cell>
          <cell r="I10">
            <v>477202.07000000007</v>
          </cell>
          <cell r="J10" t="str">
            <v>0</v>
          </cell>
          <cell r="K10" t="str">
            <v>0</v>
          </cell>
          <cell r="L10" t="str">
            <v>0</v>
          </cell>
          <cell r="M10" t="str">
            <v>0</v>
          </cell>
          <cell r="N10" t="str">
            <v>0</v>
          </cell>
          <cell r="O10" t="str">
            <v>0</v>
          </cell>
        </row>
        <row r="11">
          <cell r="B11" t="str">
            <v>Employee Welfare</v>
          </cell>
          <cell r="C11">
            <v>897018.02</v>
          </cell>
          <cell r="D11">
            <v>95264.36</v>
          </cell>
          <cell r="E11">
            <v>160804.05999999997</v>
          </cell>
          <cell r="F11">
            <v>295875.52999999997</v>
          </cell>
          <cell r="G11">
            <v>206875.64000000007</v>
          </cell>
          <cell r="H11">
            <v>93046.469999999987</v>
          </cell>
          <cell r="I11">
            <v>45151.959999999992</v>
          </cell>
          <cell r="J11" t="str">
            <v>0</v>
          </cell>
          <cell r="K11" t="str">
            <v>0</v>
          </cell>
          <cell r="L11" t="str">
            <v>0</v>
          </cell>
          <cell r="M11" t="str">
            <v>0</v>
          </cell>
          <cell r="N11" t="str">
            <v>0</v>
          </cell>
          <cell r="O11" t="str">
            <v>0</v>
          </cell>
        </row>
        <row r="12">
          <cell r="B12" t="str">
            <v>Insurance</v>
          </cell>
          <cell r="C12">
            <v>261888.26999999996</v>
          </cell>
          <cell r="D12">
            <v>24291.479999999996</v>
          </cell>
          <cell r="E12">
            <v>79811.539999999994</v>
          </cell>
          <cell r="F12">
            <v>46363.5</v>
          </cell>
          <cell r="G12">
            <v>33767.859999999993</v>
          </cell>
          <cell r="H12">
            <v>28223.009999999995</v>
          </cell>
          <cell r="I12">
            <v>49430.87999999999</v>
          </cell>
          <cell r="J12" t="str">
            <v>0</v>
          </cell>
          <cell r="K12" t="str">
            <v>0</v>
          </cell>
          <cell r="L12" t="str">
            <v>0</v>
          </cell>
          <cell r="M12" t="str">
            <v>0</v>
          </cell>
          <cell r="N12" t="str">
            <v>0</v>
          </cell>
          <cell r="O12" t="str">
            <v>0</v>
          </cell>
        </row>
        <row r="13">
          <cell r="B13" t="str">
            <v>Rent, Maint., &amp; Utilities</v>
          </cell>
          <cell r="C13">
            <v>1075094.6599999999</v>
          </cell>
          <cell r="D13">
            <v>181149.56000000008</v>
          </cell>
          <cell r="E13">
            <v>141011.31</v>
          </cell>
          <cell r="F13">
            <v>177625.73999999993</v>
          </cell>
          <cell r="G13">
            <v>185869.03999999986</v>
          </cell>
          <cell r="H13">
            <v>203461.42999999996</v>
          </cell>
          <cell r="I13">
            <v>185977.57999999996</v>
          </cell>
          <cell r="J13" t="str">
            <v>0</v>
          </cell>
          <cell r="K13" t="str">
            <v>0</v>
          </cell>
          <cell r="L13" t="str">
            <v>0</v>
          </cell>
          <cell r="M13" t="str">
            <v>0</v>
          </cell>
          <cell r="N13" t="str">
            <v>0</v>
          </cell>
          <cell r="O13" t="str">
            <v>0</v>
          </cell>
        </row>
        <row r="14">
          <cell r="B14" t="str">
            <v>Vehicles &amp; Equip</v>
          </cell>
          <cell r="C14">
            <v>1146733.0699999998</v>
          </cell>
          <cell r="D14">
            <v>198641.68000000014</v>
          </cell>
          <cell r="E14">
            <v>192737.14999999994</v>
          </cell>
          <cell r="F14">
            <v>203079.08</v>
          </cell>
          <cell r="G14">
            <v>189706.62</v>
          </cell>
          <cell r="H14">
            <v>155384.27000000002</v>
          </cell>
          <cell r="I14">
            <v>207184.26999999981</v>
          </cell>
          <cell r="J14" t="str">
            <v>0</v>
          </cell>
          <cell r="K14" t="str">
            <v>0</v>
          </cell>
          <cell r="L14" t="str">
            <v>0</v>
          </cell>
          <cell r="M14" t="str">
            <v>0</v>
          </cell>
          <cell r="N14" t="str">
            <v>0</v>
          </cell>
          <cell r="O14" t="str">
            <v>0</v>
          </cell>
        </row>
        <row r="15">
          <cell r="B15" t="str">
            <v>Materials &amp; Supplies</v>
          </cell>
          <cell r="C15">
            <v>1659525.86</v>
          </cell>
          <cell r="D15">
            <v>283147.72000000003</v>
          </cell>
          <cell r="E15">
            <v>178304.73999999996</v>
          </cell>
          <cell r="F15">
            <v>304567.84000000003</v>
          </cell>
          <cell r="G15">
            <v>194195.05999999997</v>
          </cell>
          <cell r="H15">
            <v>284808.12000000005</v>
          </cell>
          <cell r="I15">
            <v>414502.38</v>
          </cell>
          <cell r="J15" t="str">
            <v>0</v>
          </cell>
          <cell r="K15" t="str">
            <v>0</v>
          </cell>
          <cell r="L15" t="str">
            <v>0</v>
          </cell>
          <cell r="M15" t="str">
            <v>0</v>
          </cell>
          <cell r="N15" t="str">
            <v>0</v>
          </cell>
          <cell r="O15" t="str">
            <v>0</v>
          </cell>
        </row>
        <row r="16">
          <cell r="B16" t="str">
            <v>Information Technologies</v>
          </cell>
          <cell r="C16">
            <v>178977.07</v>
          </cell>
          <cell r="D16">
            <v>58265.969999999994</v>
          </cell>
          <cell r="E16">
            <v>18272.460000000003</v>
          </cell>
          <cell r="F16">
            <v>23766.420000000002</v>
          </cell>
          <cell r="G16">
            <v>51832.920000000006</v>
          </cell>
          <cell r="H16">
            <v>10658.279999999999</v>
          </cell>
          <cell r="I16">
            <v>16181.02</v>
          </cell>
          <cell r="J16" t="str">
            <v>0</v>
          </cell>
          <cell r="K16" t="str">
            <v>0</v>
          </cell>
          <cell r="L16" t="str">
            <v>0</v>
          </cell>
          <cell r="M16" t="str">
            <v>0</v>
          </cell>
          <cell r="N16" t="str">
            <v>0</v>
          </cell>
          <cell r="O16" t="str">
            <v>0</v>
          </cell>
        </row>
        <row r="17">
          <cell r="B17" t="str">
            <v>Telecom</v>
          </cell>
          <cell r="C17">
            <v>392711.97</v>
          </cell>
          <cell r="D17">
            <v>64034.06</v>
          </cell>
          <cell r="E17">
            <v>58535.370000000024</v>
          </cell>
          <cell r="F17">
            <v>65408.430000000022</v>
          </cell>
          <cell r="G17">
            <v>81168.709999999992</v>
          </cell>
          <cell r="H17">
            <v>51290.270000000019</v>
          </cell>
          <cell r="I17">
            <v>72275.129999999946</v>
          </cell>
          <cell r="J17" t="str">
            <v>0</v>
          </cell>
          <cell r="K17" t="str">
            <v>0</v>
          </cell>
          <cell r="L17" t="str">
            <v>0</v>
          </cell>
          <cell r="M17" t="str">
            <v>0</v>
          </cell>
          <cell r="N17" t="str">
            <v>0</v>
          </cell>
          <cell r="O17" t="str">
            <v>0</v>
          </cell>
        </row>
        <row r="18">
          <cell r="B18" t="str">
            <v>Marketing</v>
          </cell>
          <cell r="C18">
            <v>74468.829999999987</v>
          </cell>
          <cell r="D18">
            <v>14602.899999999998</v>
          </cell>
          <cell r="E18">
            <v>11257.57</v>
          </cell>
          <cell r="F18">
            <v>36013.799999999996</v>
          </cell>
          <cell r="G18">
            <v>580.63000000000045</v>
          </cell>
          <cell r="H18">
            <v>2280.66</v>
          </cell>
          <cell r="I18">
            <v>9733.2699999999986</v>
          </cell>
          <cell r="J18" t="str">
            <v>0</v>
          </cell>
          <cell r="K18" t="str">
            <v>0</v>
          </cell>
          <cell r="L18" t="str">
            <v>0</v>
          </cell>
          <cell r="M18" t="str">
            <v>0</v>
          </cell>
          <cell r="N18" t="str">
            <v>0</v>
          </cell>
          <cell r="O18" t="str">
            <v>0</v>
          </cell>
        </row>
        <row r="19">
          <cell r="B19" t="str">
            <v>Directors &amp; Shareholders &amp;PR</v>
          </cell>
          <cell r="C19">
            <v>184.01</v>
          </cell>
          <cell r="D19" t="str">
            <v>0</v>
          </cell>
          <cell r="E19" t="str">
            <v>0</v>
          </cell>
          <cell r="F19" t="str">
            <v>0</v>
          </cell>
          <cell r="G19" t="str">
            <v>0</v>
          </cell>
          <cell r="H19">
            <v>184.01</v>
          </cell>
          <cell r="I19">
            <v>0</v>
          </cell>
          <cell r="J19" t="str">
            <v>0</v>
          </cell>
          <cell r="K19" t="str">
            <v>0</v>
          </cell>
          <cell r="L19" t="str">
            <v>0</v>
          </cell>
          <cell r="M19" t="str">
            <v>0</v>
          </cell>
          <cell r="N19" t="str">
            <v>0</v>
          </cell>
          <cell r="O19" t="str">
            <v>0</v>
          </cell>
        </row>
        <row r="20">
          <cell r="B20" t="str">
            <v>Dues &amp; Donations</v>
          </cell>
          <cell r="C20">
            <v>118856.79999999999</v>
          </cell>
          <cell r="D20">
            <v>13525.27</v>
          </cell>
          <cell r="E20">
            <v>17198.79</v>
          </cell>
          <cell r="F20">
            <v>18087.649999999998</v>
          </cell>
          <cell r="G20">
            <v>34505.050000000003</v>
          </cell>
          <cell r="H20">
            <v>15299.65</v>
          </cell>
          <cell r="I20">
            <v>20240.39</v>
          </cell>
          <cell r="J20" t="str">
            <v>0</v>
          </cell>
          <cell r="K20" t="str">
            <v>0</v>
          </cell>
          <cell r="L20" t="str">
            <v>0</v>
          </cell>
          <cell r="M20" t="str">
            <v>0</v>
          </cell>
          <cell r="N20" t="str">
            <v>0</v>
          </cell>
          <cell r="O20" t="str">
            <v>0</v>
          </cell>
        </row>
        <row r="21">
          <cell r="B21" t="str">
            <v>Print &amp; Postages</v>
          </cell>
          <cell r="C21">
            <v>36734.369999999995</v>
          </cell>
          <cell r="D21">
            <v>4896.74</v>
          </cell>
          <cell r="E21">
            <v>6229.7999999999993</v>
          </cell>
          <cell r="F21">
            <v>6303.51</v>
          </cell>
          <cell r="G21">
            <v>8171.45</v>
          </cell>
          <cell r="H21">
            <v>6278.1900000000005</v>
          </cell>
          <cell r="I21">
            <v>4854.6800000000012</v>
          </cell>
          <cell r="J21" t="str">
            <v>0</v>
          </cell>
          <cell r="K21" t="str">
            <v>0</v>
          </cell>
          <cell r="L21" t="str">
            <v>0</v>
          </cell>
          <cell r="M21" t="str">
            <v>0</v>
          </cell>
          <cell r="N21" t="str">
            <v>0</v>
          </cell>
          <cell r="O21" t="str">
            <v>0</v>
          </cell>
        </row>
        <row r="22">
          <cell r="B22" t="str">
            <v>Travel &amp; Entertainment</v>
          </cell>
          <cell r="C22">
            <v>555771.13</v>
          </cell>
          <cell r="D22">
            <v>59195.33</v>
          </cell>
          <cell r="E22">
            <v>151822.02000000002</v>
          </cell>
          <cell r="F22">
            <v>96696.639999999985</v>
          </cell>
          <cell r="G22">
            <v>87035.47</v>
          </cell>
          <cell r="H22">
            <v>80234.509999999995</v>
          </cell>
          <cell r="I22">
            <v>80787.16</v>
          </cell>
          <cell r="J22" t="str">
            <v>0</v>
          </cell>
          <cell r="K22" t="str">
            <v>0</v>
          </cell>
          <cell r="L22" t="str">
            <v>0</v>
          </cell>
          <cell r="M22" t="str">
            <v>0</v>
          </cell>
          <cell r="N22" t="str">
            <v>0</v>
          </cell>
          <cell r="O22" t="str">
            <v>0</v>
          </cell>
        </row>
        <row r="23">
          <cell r="B23" t="str">
            <v>Training</v>
          </cell>
          <cell r="C23">
            <v>110886.97</v>
          </cell>
          <cell r="D23">
            <v>12115.609999999999</v>
          </cell>
          <cell r="E23">
            <v>19512.98</v>
          </cell>
          <cell r="F23">
            <v>10784.169999999998</v>
          </cell>
          <cell r="G23">
            <v>27616.370000000003</v>
          </cell>
          <cell r="H23">
            <v>18979.04</v>
          </cell>
          <cell r="I23">
            <v>21878.799999999999</v>
          </cell>
          <cell r="J23" t="str">
            <v>0</v>
          </cell>
          <cell r="K23" t="str">
            <v>0</v>
          </cell>
          <cell r="L23" t="str">
            <v>0</v>
          </cell>
          <cell r="M23" t="str">
            <v>0</v>
          </cell>
          <cell r="N23" t="str">
            <v>0</v>
          </cell>
          <cell r="O23" t="str">
            <v>0</v>
          </cell>
        </row>
        <row r="24">
          <cell r="B24" t="str">
            <v>Outside Services</v>
          </cell>
          <cell r="C24">
            <v>12081887.489999998</v>
          </cell>
          <cell r="D24">
            <v>1869443.1799999997</v>
          </cell>
          <cell r="E24">
            <v>1796482.7399999998</v>
          </cell>
          <cell r="F24">
            <v>3849183.4199999995</v>
          </cell>
          <cell r="G24">
            <v>1423316.23</v>
          </cell>
          <cell r="H24">
            <v>1451081.2099999995</v>
          </cell>
          <cell r="I24">
            <v>1692380.7099999997</v>
          </cell>
          <cell r="J24" t="str">
            <v>0</v>
          </cell>
          <cell r="K24" t="str">
            <v>0</v>
          </cell>
          <cell r="L24" t="str">
            <v>0</v>
          </cell>
          <cell r="M24" t="str">
            <v>0</v>
          </cell>
          <cell r="N24" t="str">
            <v>0</v>
          </cell>
          <cell r="O24" t="str">
            <v>0</v>
          </cell>
        </row>
        <row r="25">
          <cell r="B25" t="str">
            <v>Miscellaneous</v>
          </cell>
          <cell r="C25">
            <v>-3358320.72</v>
          </cell>
          <cell r="D25">
            <v>-73778.819999999992</v>
          </cell>
          <cell r="E25">
            <v>-85758.86</v>
          </cell>
          <cell r="F25">
            <v>-2940410.83</v>
          </cell>
          <cell r="G25">
            <v>-66683.13</v>
          </cell>
          <cell r="H25">
            <v>-101578.96</v>
          </cell>
          <cell r="I25">
            <v>-90110.12</v>
          </cell>
          <cell r="J25" t="str">
            <v>0</v>
          </cell>
          <cell r="K25" t="str">
            <v>0</v>
          </cell>
          <cell r="L25" t="str">
            <v>0</v>
          </cell>
          <cell r="M25" t="str">
            <v>0</v>
          </cell>
          <cell r="N25" t="str">
            <v>0</v>
          </cell>
          <cell r="O25" t="str">
            <v>0</v>
          </cell>
        </row>
        <row r="26">
          <cell r="B26" t="str">
            <v>Total BU Direct Expense</v>
          </cell>
          <cell r="C26">
            <v>28580258.27</v>
          </cell>
          <cell r="D26">
            <v>5276930.3099999996</v>
          </cell>
          <cell r="E26">
            <v>4752296.3399999989</v>
          </cell>
          <cell r="F26">
            <v>4577632.4999999981</v>
          </cell>
          <cell r="G26">
            <v>4743229.3000000007</v>
          </cell>
          <cell r="H26">
            <v>4382417.01</v>
          </cell>
          <cell r="I26">
            <v>4847752.8099999996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 t="str">
            <v>Expense Billings</v>
          </cell>
          <cell r="C28">
            <v>4883024.76</v>
          </cell>
          <cell r="D28">
            <v>1100596.8299999996</v>
          </cell>
          <cell r="E28">
            <v>526707.90999999992</v>
          </cell>
          <cell r="F28">
            <v>859507.14000000013</v>
          </cell>
          <cell r="G28">
            <v>849423.0399999998</v>
          </cell>
          <cell r="H28">
            <v>738065.49</v>
          </cell>
          <cell r="I28">
            <v>808724.34999999974</v>
          </cell>
          <cell r="J28" t="str">
            <v>0</v>
          </cell>
          <cell r="K28" t="str">
            <v>0</v>
          </cell>
          <cell r="L28" t="str">
            <v>0</v>
          </cell>
          <cell r="M28" t="str">
            <v>0</v>
          </cell>
          <cell r="N28" t="str">
            <v>0</v>
          </cell>
          <cell r="O28" t="str">
            <v>0</v>
          </cell>
        </row>
        <row r="29">
          <cell r="B29" t="str">
            <v>Admin &amp; General Expenses - 09341</v>
          </cell>
          <cell r="C29" t="str">
            <v>0</v>
          </cell>
          <cell r="D29" t="str">
            <v>0</v>
          </cell>
          <cell r="E29" t="str">
            <v>0</v>
          </cell>
          <cell r="F29" t="str">
            <v>0</v>
          </cell>
          <cell r="G29" t="str">
            <v>0</v>
          </cell>
          <cell r="H29" t="str">
            <v>0</v>
          </cell>
          <cell r="I29" t="str">
            <v>0</v>
          </cell>
          <cell r="J29" t="str">
            <v>0</v>
          </cell>
          <cell r="K29" t="str">
            <v>0</v>
          </cell>
          <cell r="L29" t="str">
            <v>0</v>
          </cell>
          <cell r="M29" t="str">
            <v>0</v>
          </cell>
          <cell r="N29" t="str">
            <v>0</v>
          </cell>
          <cell r="O29" t="str">
            <v>0</v>
          </cell>
        </row>
        <row r="30">
          <cell r="B30" t="str">
            <v>SSU Billings</v>
          </cell>
          <cell r="C30">
            <v>4883024.76</v>
          </cell>
          <cell r="D30">
            <v>1100596.8299999996</v>
          </cell>
          <cell r="E30">
            <v>526707.90999999992</v>
          </cell>
          <cell r="F30">
            <v>859507.14000000013</v>
          </cell>
          <cell r="G30">
            <v>849423.0399999998</v>
          </cell>
          <cell r="H30">
            <v>738065.49</v>
          </cell>
          <cell r="I30">
            <v>808724.34999999974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Provision for Bad Debt</v>
          </cell>
          <cell r="C31">
            <v>15829.09</v>
          </cell>
          <cell r="D31" t="str">
            <v>0</v>
          </cell>
          <cell r="E31" t="str">
            <v>0</v>
          </cell>
          <cell r="F31">
            <v>5179.59</v>
          </cell>
          <cell r="G31">
            <v>0</v>
          </cell>
          <cell r="H31">
            <v>0</v>
          </cell>
          <cell r="I31">
            <v>10649.5</v>
          </cell>
          <cell r="J31" t="str">
            <v>0</v>
          </cell>
          <cell r="K31" t="str">
            <v>0</v>
          </cell>
          <cell r="L31" t="str">
            <v>0</v>
          </cell>
          <cell r="M31" t="str">
            <v>0</v>
          </cell>
          <cell r="N31" t="str">
            <v>0</v>
          </cell>
          <cell r="O31" t="str">
            <v>0</v>
          </cell>
        </row>
        <row r="32">
          <cell r="B32" t="str">
            <v>O&amp;M - Total Operation &amp; Maintenance Expense</v>
          </cell>
          <cell r="C32">
            <v>33894895.159999996</v>
          </cell>
          <cell r="D32">
            <v>6450040.4199999999</v>
          </cell>
          <cell r="E32">
            <v>5334803.79</v>
          </cell>
          <cell r="F32">
            <v>5514913.9399999995</v>
          </cell>
          <cell r="G32">
            <v>5673062.8600000003</v>
          </cell>
          <cell r="H32">
            <v>5198287.66</v>
          </cell>
          <cell r="I32">
            <v>5723786.4900000002</v>
          </cell>
          <cell r="J32" t="str">
            <v>0</v>
          </cell>
          <cell r="K32" t="str">
            <v>0</v>
          </cell>
          <cell r="L32" t="str">
            <v>0</v>
          </cell>
          <cell r="M32" t="str">
            <v>0</v>
          </cell>
          <cell r="N32" t="str">
            <v>0</v>
          </cell>
          <cell r="O32" t="str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O&amp;M - Total Operation &amp; Maintenance Expense</v>
          </cell>
          <cell r="C34">
            <v>415783.04</v>
          </cell>
          <cell r="D34">
            <v>72513.279999999999</v>
          </cell>
          <cell r="E34">
            <v>55799.539999999994</v>
          </cell>
          <cell r="F34">
            <v>72594.709999999992</v>
          </cell>
          <cell r="G34">
            <v>80410.52</v>
          </cell>
          <cell r="H34">
            <v>77805.16</v>
          </cell>
          <cell r="I34">
            <v>56659.83</v>
          </cell>
          <cell r="J34" t="str">
            <v>0</v>
          </cell>
          <cell r="K34" t="str">
            <v>0</v>
          </cell>
          <cell r="L34" t="str">
            <v>0</v>
          </cell>
          <cell r="M34" t="str">
            <v>0</v>
          </cell>
          <cell r="N34" t="str">
            <v>0</v>
          </cell>
          <cell r="O34" t="str">
            <v>0</v>
          </cell>
        </row>
        <row r="35">
          <cell r="B35" t="str">
            <v>SSU Direct Charges</v>
          </cell>
          <cell r="C35">
            <v>415783.04</v>
          </cell>
          <cell r="D35">
            <v>72513.279999999999</v>
          </cell>
          <cell r="E35">
            <v>55799.539999999994</v>
          </cell>
          <cell r="F35">
            <v>72594.709999999992</v>
          </cell>
          <cell r="G35">
            <v>80410.52</v>
          </cell>
          <cell r="H35">
            <v>77805.16</v>
          </cell>
          <cell r="I35">
            <v>56659.83</v>
          </cell>
          <cell r="J35" t="str">
            <v>0</v>
          </cell>
          <cell r="K35" t="str">
            <v>0</v>
          </cell>
          <cell r="L35" t="str">
            <v>0</v>
          </cell>
          <cell r="M35" t="str">
            <v>0</v>
          </cell>
          <cell r="N35" t="str">
            <v>0</v>
          </cell>
          <cell r="O35" t="str">
            <v>0</v>
          </cell>
        </row>
      </sheetData>
      <sheetData sheetId="28">
        <row r="8">
          <cell r="B8">
            <v>0</v>
          </cell>
          <cell r="C8" t="str">
            <v>Atmos Pipeline - Texas</v>
          </cell>
          <cell r="D8" t="str">
            <v>Atmos Pipeline - Texas</v>
          </cell>
          <cell r="E8" t="str">
            <v>Atmos Pipeline - Texas</v>
          </cell>
          <cell r="F8" t="str">
            <v>Atmos Pipeline - Texas</v>
          </cell>
          <cell r="G8" t="str">
            <v>Atmos Pipeline - Texas</v>
          </cell>
          <cell r="H8" t="str">
            <v>Atmos Pipeline - Texas</v>
          </cell>
          <cell r="I8" t="str">
            <v>Atmos Pipeline - Texas</v>
          </cell>
          <cell r="J8" t="str">
            <v>Atmos Pipeline - Texas</v>
          </cell>
          <cell r="K8" t="str">
            <v>Atmos Pipeline - Texas</v>
          </cell>
          <cell r="L8" t="str">
            <v>Atmos Pipeline - Texas</v>
          </cell>
          <cell r="M8" t="str">
            <v>Atmos Pipeline - Texas</v>
          </cell>
          <cell r="N8" t="str">
            <v>Atmos Pipeline - Texas</v>
          </cell>
          <cell r="O8" t="str">
            <v>Atmos Pipeline - Texas</v>
          </cell>
        </row>
        <row r="9">
          <cell r="B9" t="str">
            <v>Labor</v>
          </cell>
          <cell r="C9">
            <v>20500108.890000001</v>
          </cell>
          <cell r="D9">
            <v>1793880.8900000006</v>
          </cell>
          <cell r="E9">
            <v>1648580.88</v>
          </cell>
          <cell r="F9">
            <v>1777975.9700000002</v>
          </cell>
          <cell r="G9">
            <v>1793880.8900000006</v>
          </cell>
          <cell r="H9">
            <v>1575930.8399999999</v>
          </cell>
          <cell r="I9">
            <v>1650761.99</v>
          </cell>
          <cell r="J9">
            <v>1721230.85</v>
          </cell>
          <cell r="K9">
            <v>1721230.85</v>
          </cell>
          <cell r="L9">
            <v>1650761.99</v>
          </cell>
          <cell r="M9">
            <v>1793880.8900000006</v>
          </cell>
          <cell r="N9">
            <v>1648580.8800000001</v>
          </cell>
          <cell r="O9">
            <v>1723411.9700000002</v>
          </cell>
        </row>
        <row r="10">
          <cell r="B10" t="str">
            <v>Benefits</v>
          </cell>
          <cell r="C10">
            <v>7568165.2599999988</v>
          </cell>
          <cell r="D10">
            <v>667952.03999999969</v>
          </cell>
          <cell r="E10">
            <v>604640.80999999994</v>
          </cell>
          <cell r="F10">
            <v>661021.72</v>
          </cell>
          <cell r="G10">
            <v>667952.03999999969</v>
          </cell>
          <cell r="H10">
            <v>572985.4800000001</v>
          </cell>
          <cell r="I10">
            <v>605591.16</v>
          </cell>
          <cell r="J10">
            <v>636296.38</v>
          </cell>
          <cell r="K10">
            <v>636296.38</v>
          </cell>
          <cell r="L10">
            <v>605591.16</v>
          </cell>
          <cell r="M10">
            <v>667952.03999999969</v>
          </cell>
          <cell r="N10">
            <v>604640.80999999994</v>
          </cell>
          <cell r="O10">
            <v>637245.24000000011</v>
          </cell>
        </row>
        <row r="11">
          <cell r="B11" t="str">
            <v>Employee Welfare</v>
          </cell>
          <cell r="C11">
            <v>1124440.6999999997</v>
          </cell>
          <cell r="D11">
            <v>130548.42999999996</v>
          </cell>
          <cell r="E11">
            <v>162975.21999999994</v>
          </cell>
          <cell r="F11">
            <v>157778.25999999995</v>
          </cell>
          <cell r="G11">
            <v>177559.8900000001</v>
          </cell>
          <cell r="H11">
            <v>99435.999999999985</v>
          </cell>
          <cell r="I11">
            <v>34347.37999999999</v>
          </cell>
          <cell r="J11">
            <v>34080.46</v>
          </cell>
          <cell r="K11">
            <v>172763.32999999996</v>
          </cell>
          <cell r="L11">
            <v>35762.99</v>
          </cell>
          <cell r="M11">
            <v>44051.23000000001</v>
          </cell>
          <cell r="N11">
            <v>32674.519999999997</v>
          </cell>
          <cell r="O11">
            <v>42462.989999999983</v>
          </cell>
        </row>
        <row r="12">
          <cell r="B12" t="str">
            <v>Insurance</v>
          </cell>
          <cell r="C12">
            <v>415554</v>
          </cell>
          <cell r="D12">
            <v>33864</v>
          </cell>
          <cell r="E12">
            <v>33864</v>
          </cell>
          <cell r="F12">
            <v>33864</v>
          </cell>
          <cell r="G12">
            <v>33864</v>
          </cell>
          <cell r="H12">
            <v>33864</v>
          </cell>
          <cell r="I12">
            <v>33863</v>
          </cell>
          <cell r="J12">
            <v>35376</v>
          </cell>
          <cell r="K12">
            <v>35491</v>
          </cell>
          <cell r="L12">
            <v>35376</v>
          </cell>
          <cell r="M12">
            <v>35376</v>
          </cell>
          <cell r="N12">
            <v>35376</v>
          </cell>
          <cell r="O12">
            <v>35376</v>
          </cell>
        </row>
        <row r="13">
          <cell r="B13" t="str">
            <v>Rent, Maint., &amp; Utilities</v>
          </cell>
          <cell r="C13">
            <v>1917540.35</v>
          </cell>
          <cell r="D13">
            <v>161011.67000000004</v>
          </cell>
          <cell r="E13">
            <v>157837.5</v>
          </cell>
          <cell r="F13">
            <v>161373.5</v>
          </cell>
          <cell r="G13">
            <v>159931.82</v>
          </cell>
          <cell r="H13">
            <v>160087.05000000005</v>
          </cell>
          <cell r="I13">
            <v>159948.69</v>
          </cell>
          <cell r="J13">
            <v>160221.24</v>
          </cell>
          <cell r="K13">
            <v>159834.92000000004</v>
          </cell>
          <cell r="L13">
            <v>160761.92000000004</v>
          </cell>
          <cell r="M13">
            <v>159629.24</v>
          </cell>
          <cell r="N13">
            <v>158586.92000000001</v>
          </cell>
          <cell r="O13">
            <v>158315.88</v>
          </cell>
        </row>
        <row r="14">
          <cell r="B14" t="str">
            <v>Vehicles &amp; Equip</v>
          </cell>
          <cell r="C14">
            <v>2466293.1800000006</v>
          </cell>
          <cell r="D14">
            <v>199500.32</v>
          </cell>
          <cell r="E14">
            <v>199497.63999999998</v>
          </cell>
          <cell r="F14">
            <v>199497.63000000003</v>
          </cell>
          <cell r="G14">
            <v>199533.33</v>
          </cell>
          <cell r="H14">
            <v>199497.63000000003</v>
          </cell>
          <cell r="I14">
            <v>266430.86000000004</v>
          </cell>
          <cell r="J14">
            <v>201526.07</v>
          </cell>
          <cell r="K14">
            <v>200214.71999999997</v>
          </cell>
          <cell r="L14">
            <v>200220.12000000002</v>
          </cell>
          <cell r="M14">
            <v>200220.12000000002</v>
          </cell>
          <cell r="N14">
            <v>200220.12000000002</v>
          </cell>
          <cell r="O14">
            <v>199934.62000000002</v>
          </cell>
        </row>
        <row r="15">
          <cell r="B15" t="str">
            <v>Materials &amp; Supplies</v>
          </cell>
          <cell r="C15">
            <v>4463050.9800000004</v>
          </cell>
          <cell r="D15">
            <v>372413.8</v>
          </cell>
          <cell r="E15">
            <v>375330.38</v>
          </cell>
          <cell r="F15">
            <v>370096.38</v>
          </cell>
          <cell r="G15">
            <v>376846.38</v>
          </cell>
          <cell r="H15">
            <v>382929.38</v>
          </cell>
          <cell r="I15">
            <v>356412.38</v>
          </cell>
          <cell r="J15">
            <v>358820.38</v>
          </cell>
          <cell r="K15">
            <v>380511.38</v>
          </cell>
          <cell r="L15">
            <v>385721.38</v>
          </cell>
          <cell r="M15">
            <v>358505.38</v>
          </cell>
          <cell r="N15">
            <v>377471.38</v>
          </cell>
          <cell r="O15">
            <v>367992.38</v>
          </cell>
        </row>
        <row r="16">
          <cell r="B16" t="str">
            <v>Information Technologies</v>
          </cell>
          <cell r="C16">
            <v>500282</v>
          </cell>
          <cell r="D16">
            <v>68231</v>
          </cell>
          <cell r="E16">
            <v>30181</v>
          </cell>
          <cell r="F16">
            <v>9981</v>
          </cell>
          <cell r="G16">
            <v>9981</v>
          </cell>
          <cell r="H16">
            <v>54981</v>
          </cell>
          <cell r="I16">
            <v>84031</v>
          </cell>
          <cell r="J16">
            <v>9981</v>
          </cell>
          <cell r="K16">
            <v>9981</v>
          </cell>
          <cell r="L16">
            <v>13981</v>
          </cell>
          <cell r="M16">
            <v>90302</v>
          </cell>
          <cell r="N16">
            <v>56870</v>
          </cell>
          <cell r="O16">
            <v>61781</v>
          </cell>
        </row>
        <row r="17">
          <cell r="B17" t="str">
            <v>Telecom</v>
          </cell>
          <cell r="C17">
            <v>794586.70000000007</v>
          </cell>
          <cell r="D17">
            <v>66272.260000000009</v>
          </cell>
          <cell r="E17">
            <v>67728.350000000006</v>
          </cell>
          <cell r="F17">
            <v>65426.800000000017</v>
          </cell>
          <cell r="G17">
            <v>65670</v>
          </cell>
          <cell r="H17">
            <v>65476.450000000012</v>
          </cell>
          <cell r="I17">
            <v>65554.700000000012</v>
          </cell>
          <cell r="J17">
            <v>65462.600000000006</v>
          </cell>
          <cell r="K17">
            <v>68374.580000000016</v>
          </cell>
          <cell r="L17">
            <v>68249.100000000006</v>
          </cell>
          <cell r="M17">
            <v>65564.72</v>
          </cell>
          <cell r="N17">
            <v>65469.570000000007</v>
          </cell>
          <cell r="O17">
            <v>65337.570000000007</v>
          </cell>
        </row>
        <row r="18">
          <cell r="B18" t="str">
            <v>Marketing</v>
          </cell>
          <cell r="C18">
            <v>96894</v>
          </cell>
          <cell r="D18">
            <v>3434</v>
          </cell>
          <cell r="E18">
            <v>6321</v>
          </cell>
          <cell r="F18">
            <v>9221</v>
          </cell>
          <cell r="G18">
            <v>10934</v>
          </cell>
          <cell r="H18">
            <v>12821</v>
          </cell>
          <cell r="I18">
            <v>16521</v>
          </cell>
          <cell r="J18">
            <v>10944</v>
          </cell>
          <cell r="K18">
            <v>3621</v>
          </cell>
          <cell r="L18">
            <v>8221</v>
          </cell>
          <cell r="M18">
            <v>3314</v>
          </cell>
          <cell r="N18">
            <v>3321</v>
          </cell>
          <cell r="O18">
            <v>8221</v>
          </cell>
        </row>
        <row r="19">
          <cell r="B19" t="str">
            <v>Directors &amp; Shareholders &amp;PR</v>
          </cell>
          <cell r="C19" t="str">
            <v>0</v>
          </cell>
          <cell r="D19" t="str">
            <v>0</v>
          </cell>
          <cell r="E19" t="str">
            <v>0</v>
          </cell>
          <cell r="F19" t="str">
            <v>0</v>
          </cell>
          <cell r="G19" t="str">
            <v>0</v>
          </cell>
          <cell r="H19" t="str">
            <v>0</v>
          </cell>
          <cell r="I19" t="str">
            <v>0</v>
          </cell>
          <cell r="J19" t="str">
            <v>0</v>
          </cell>
          <cell r="K19" t="str">
            <v>0</v>
          </cell>
          <cell r="L19" t="str">
            <v>0</v>
          </cell>
          <cell r="M19" t="str">
            <v>0</v>
          </cell>
          <cell r="N19" t="str">
            <v>0</v>
          </cell>
          <cell r="O19" t="str">
            <v>0</v>
          </cell>
        </row>
        <row r="20">
          <cell r="B20" t="str">
            <v>Dues &amp; Donations</v>
          </cell>
          <cell r="C20">
            <v>228752</v>
          </cell>
          <cell r="D20">
            <v>25162</v>
          </cell>
          <cell r="E20">
            <v>22185</v>
          </cell>
          <cell r="F20">
            <v>15035</v>
          </cell>
          <cell r="G20">
            <v>28265</v>
          </cell>
          <cell r="H20">
            <v>14253</v>
          </cell>
          <cell r="I20">
            <v>15075</v>
          </cell>
          <cell r="J20">
            <v>28210</v>
          </cell>
          <cell r="K20">
            <v>14220</v>
          </cell>
          <cell r="L20">
            <v>14770</v>
          </cell>
          <cell r="M20">
            <v>18930</v>
          </cell>
          <cell r="N20">
            <v>13380</v>
          </cell>
          <cell r="O20">
            <v>19267</v>
          </cell>
        </row>
        <row r="21">
          <cell r="B21" t="str">
            <v>Print &amp; Postages</v>
          </cell>
          <cell r="C21">
            <v>74774.42</v>
          </cell>
          <cell r="D21">
            <v>6418.5599999999995</v>
          </cell>
          <cell r="E21">
            <v>6109.2099999999991</v>
          </cell>
          <cell r="F21">
            <v>6754.65</v>
          </cell>
          <cell r="G21">
            <v>6132.7099999999991</v>
          </cell>
          <cell r="H21">
            <v>6136</v>
          </cell>
          <cell r="I21">
            <v>6156.2099999999991</v>
          </cell>
          <cell r="J21">
            <v>6685.9</v>
          </cell>
          <cell r="K21">
            <v>6111.66</v>
          </cell>
          <cell r="L21">
            <v>6161.3799999999992</v>
          </cell>
          <cell r="M21">
            <v>6078.19</v>
          </cell>
          <cell r="N21">
            <v>6021.32</v>
          </cell>
          <cell r="O21">
            <v>6008.63</v>
          </cell>
        </row>
        <row r="22">
          <cell r="B22" t="str">
            <v>Travel &amp; Entertainment</v>
          </cell>
          <cell r="C22">
            <v>1294711</v>
          </cell>
          <cell r="D22">
            <v>152176.5</v>
          </cell>
          <cell r="E22">
            <v>133750.5</v>
          </cell>
          <cell r="F22">
            <v>92077.5</v>
          </cell>
          <cell r="G22">
            <v>96392.5</v>
          </cell>
          <cell r="H22">
            <v>118559.5</v>
          </cell>
          <cell r="I22">
            <v>91914.5</v>
          </cell>
          <cell r="J22">
            <v>92045.5</v>
          </cell>
          <cell r="K22">
            <v>135278.5</v>
          </cell>
          <cell r="L22">
            <v>86183.5</v>
          </cell>
          <cell r="M22">
            <v>90345.5</v>
          </cell>
          <cell r="N22">
            <v>84380.5</v>
          </cell>
          <cell r="O22">
            <v>121606.5</v>
          </cell>
        </row>
        <row r="23">
          <cell r="B23" t="str">
            <v>Training</v>
          </cell>
          <cell r="C23">
            <v>297561</v>
          </cell>
          <cell r="D23">
            <v>50922</v>
          </cell>
          <cell r="E23">
            <v>20016</v>
          </cell>
          <cell r="F23">
            <v>17095</v>
          </cell>
          <cell r="G23">
            <v>33453</v>
          </cell>
          <cell r="H23">
            <v>19934</v>
          </cell>
          <cell r="I23">
            <v>27588</v>
          </cell>
          <cell r="J23">
            <v>37699</v>
          </cell>
          <cell r="K23">
            <v>21843</v>
          </cell>
          <cell r="L23">
            <v>18967</v>
          </cell>
          <cell r="M23">
            <v>17821</v>
          </cell>
          <cell r="N23">
            <v>13646</v>
          </cell>
          <cell r="O23">
            <v>18577</v>
          </cell>
        </row>
        <row r="24">
          <cell r="B24" t="str">
            <v>Outside Services</v>
          </cell>
          <cell r="C24">
            <v>24226435.400000002</v>
          </cell>
          <cell r="D24">
            <v>1774069.95</v>
          </cell>
          <cell r="E24">
            <v>1860444.95</v>
          </cell>
          <cell r="F24">
            <v>1227522.95</v>
          </cell>
          <cell r="G24">
            <v>1148683.95</v>
          </cell>
          <cell r="H24">
            <v>990358.95</v>
          </cell>
          <cell r="I24">
            <v>1220522.95</v>
          </cell>
          <cell r="J24">
            <v>1929247.95</v>
          </cell>
          <cell r="K24">
            <v>2654874.9500000002</v>
          </cell>
          <cell r="L24">
            <v>3794050.95</v>
          </cell>
          <cell r="M24">
            <v>2791471.95</v>
          </cell>
          <cell r="N24">
            <v>2385021.9500000002</v>
          </cell>
          <cell r="O24">
            <v>2450163.9500000002</v>
          </cell>
        </row>
        <row r="25">
          <cell r="B25" t="str">
            <v>Miscellaneous</v>
          </cell>
          <cell r="C25">
            <v>-658978</v>
          </cell>
          <cell r="D25">
            <v>-64504</v>
          </cell>
          <cell r="E25">
            <v>-50376</v>
          </cell>
          <cell r="F25">
            <v>-54081</v>
          </cell>
          <cell r="G25">
            <v>-50081</v>
          </cell>
          <cell r="H25">
            <v>-58331</v>
          </cell>
          <cell r="I25">
            <v>-50081</v>
          </cell>
          <cell r="J25">
            <v>-66174</v>
          </cell>
          <cell r="K25">
            <v>-50081</v>
          </cell>
          <cell r="L25">
            <v>-51281</v>
          </cell>
          <cell r="M25">
            <v>-56326</v>
          </cell>
          <cell r="N25">
            <v>-57581</v>
          </cell>
          <cell r="O25">
            <v>-50081</v>
          </cell>
        </row>
        <row r="26">
          <cell r="B26" t="str">
            <v>Total BU Direct Expense</v>
          </cell>
          <cell r="C26">
            <v>65310171.88000001</v>
          </cell>
          <cell r="D26">
            <v>5441353.4199999999</v>
          </cell>
          <cell r="E26">
            <v>5279086.4399999995</v>
          </cell>
          <cell r="F26">
            <v>4750640.3599999994</v>
          </cell>
          <cell r="G26">
            <v>4758999.51</v>
          </cell>
          <cell r="H26">
            <v>4248919.28</v>
          </cell>
          <cell r="I26">
            <v>4584637.8199999994</v>
          </cell>
          <cell r="J26">
            <v>5261653.3299999991</v>
          </cell>
          <cell r="K26">
            <v>6170566.2700000005</v>
          </cell>
          <cell r="L26">
            <v>7033498.4900000002</v>
          </cell>
          <cell r="M26">
            <v>6287116.2600000007</v>
          </cell>
          <cell r="N26">
            <v>5628079.9699999997</v>
          </cell>
          <cell r="O26">
            <v>5865620.7300000004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 t="str">
            <v>Expense Billings</v>
          </cell>
          <cell r="C28">
            <v>9374823.9000000022</v>
          </cell>
          <cell r="D28">
            <v>1401330.7500000002</v>
          </cell>
          <cell r="E28">
            <v>409508.94999999995</v>
          </cell>
          <cell r="F28">
            <v>884553.78</v>
          </cell>
          <cell r="G28">
            <v>914741.78</v>
          </cell>
          <cell r="H28">
            <v>714373.81</v>
          </cell>
          <cell r="I28">
            <v>798429.7100000002</v>
          </cell>
          <cell r="J28">
            <v>645540.7100000002</v>
          </cell>
          <cell r="K28">
            <v>1049901.7100000002</v>
          </cell>
          <cell r="L28">
            <v>630999.7100000002</v>
          </cell>
          <cell r="M28">
            <v>656407.7100000002</v>
          </cell>
          <cell r="N28">
            <v>608437.7100000002</v>
          </cell>
          <cell r="O28">
            <v>660597.57000000007</v>
          </cell>
        </row>
        <row r="29">
          <cell r="B29" t="str">
            <v>Admin &amp; General Expenses - 09341</v>
          </cell>
          <cell r="C29" t="str">
            <v>0</v>
          </cell>
          <cell r="D29" t="str">
            <v>0</v>
          </cell>
          <cell r="E29" t="str">
            <v>0</v>
          </cell>
          <cell r="F29" t="str">
            <v>0</v>
          </cell>
          <cell r="G29" t="str">
            <v>0</v>
          </cell>
          <cell r="H29" t="str">
            <v>0</v>
          </cell>
          <cell r="I29" t="str">
            <v>0</v>
          </cell>
          <cell r="J29" t="str">
            <v>0</v>
          </cell>
          <cell r="K29" t="str">
            <v>0</v>
          </cell>
          <cell r="L29" t="str">
            <v>0</v>
          </cell>
          <cell r="M29" t="str">
            <v>0</v>
          </cell>
          <cell r="N29" t="str">
            <v>0</v>
          </cell>
          <cell r="O29" t="str">
            <v>0</v>
          </cell>
        </row>
        <row r="30">
          <cell r="B30" t="str">
            <v>SSU Billings</v>
          </cell>
          <cell r="C30">
            <v>9374823.9000000022</v>
          </cell>
          <cell r="D30">
            <v>1401330.7500000002</v>
          </cell>
          <cell r="E30">
            <v>409508.94999999995</v>
          </cell>
          <cell r="F30">
            <v>884553.78</v>
          </cell>
          <cell r="G30">
            <v>914741.78</v>
          </cell>
          <cell r="H30">
            <v>714373.81</v>
          </cell>
          <cell r="I30">
            <v>798429.7100000002</v>
          </cell>
          <cell r="J30">
            <v>645540.7100000002</v>
          </cell>
          <cell r="K30">
            <v>1049901.7100000002</v>
          </cell>
          <cell r="L30">
            <v>630999.7100000002</v>
          </cell>
          <cell r="M30">
            <v>656407.7100000002</v>
          </cell>
          <cell r="N30">
            <v>608437.7100000002</v>
          </cell>
          <cell r="O30">
            <v>660597.57000000007</v>
          </cell>
        </row>
        <row r="31">
          <cell r="B31" t="str">
            <v>Provision for Bad Debt</v>
          </cell>
          <cell r="C31">
            <v>60000</v>
          </cell>
          <cell r="D31">
            <v>5000</v>
          </cell>
          <cell r="E31">
            <v>5000</v>
          </cell>
          <cell r="F31">
            <v>5000</v>
          </cell>
          <cell r="G31">
            <v>5000</v>
          </cell>
          <cell r="H31">
            <v>5000</v>
          </cell>
          <cell r="I31">
            <v>5000</v>
          </cell>
          <cell r="J31">
            <v>5000</v>
          </cell>
          <cell r="K31">
            <v>5000</v>
          </cell>
          <cell r="L31">
            <v>5000</v>
          </cell>
          <cell r="M31">
            <v>5000</v>
          </cell>
          <cell r="N31">
            <v>5000</v>
          </cell>
          <cell r="O31">
            <v>5000</v>
          </cell>
        </row>
        <row r="32">
          <cell r="B32" t="str">
            <v>O&amp;M - Total Operation &amp; Maintenance Expense</v>
          </cell>
          <cell r="C32">
            <v>75765365.080000013</v>
          </cell>
          <cell r="D32">
            <v>6930116.0100000007</v>
          </cell>
          <cell r="E32">
            <v>5770817.4300000006</v>
          </cell>
          <cell r="F32">
            <v>5720001.2999999998</v>
          </cell>
          <cell r="G32">
            <v>5761174.830000001</v>
          </cell>
          <cell r="H32">
            <v>5042868.59</v>
          </cell>
          <cell r="I32">
            <v>5465784.0099999998</v>
          </cell>
          <cell r="J32">
            <v>5991995.96</v>
          </cell>
          <cell r="K32">
            <v>7345266.7100000009</v>
          </cell>
          <cell r="L32">
            <v>7746670.6399999997</v>
          </cell>
          <cell r="M32">
            <v>7030953.830000001</v>
          </cell>
          <cell r="N32">
            <v>6318695.1699999999</v>
          </cell>
          <cell r="O32">
            <v>6641020.5999999996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O&amp;M - Total Operation &amp; Maintenance Expense</v>
          </cell>
          <cell r="C34">
            <v>1020369.2999999998</v>
          </cell>
          <cell r="D34">
            <v>82431.839999999982</v>
          </cell>
          <cell r="E34">
            <v>77222.039999999994</v>
          </cell>
          <cell r="F34">
            <v>79807.159999999989</v>
          </cell>
          <cell r="G34">
            <v>82433.539999999994</v>
          </cell>
          <cell r="H34">
            <v>74575.5</v>
          </cell>
          <cell r="I34">
            <v>77716.48000000001</v>
          </cell>
          <cell r="J34">
            <v>79801.919999999984</v>
          </cell>
          <cell r="K34">
            <v>119798.72999999998</v>
          </cell>
          <cell r="L34">
            <v>77172.439999999988</v>
          </cell>
          <cell r="M34">
            <v>82429.859999999986</v>
          </cell>
          <cell r="N34">
            <v>77177.489999999991</v>
          </cell>
          <cell r="O34">
            <v>109802.29999999999</v>
          </cell>
        </row>
        <row r="35">
          <cell r="B35" t="str">
            <v>SSU Direct Charges</v>
          </cell>
          <cell r="C35">
            <v>1020369.2999999998</v>
          </cell>
          <cell r="D35">
            <v>82431.839999999982</v>
          </cell>
          <cell r="E35">
            <v>77222.039999999994</v>
          </cell>
          <cell r="F35">
            <v>79807.159999999989</v>
          </cell>
          <cell r="G35">
            <v>82433.539999999994</v>
          </cell>
          <cell r="H35">
            <v>74575.5</v>
          </cell>
          <cell r="I35">
            <v>77716.48000000001</v>
          </cell>
          <cell r="J35">
            <v>79801.919999999984</v>
          </cell>
          <cell r="K35">
            <v>119798.72999999998</v>
          </cell>
          <cell r="L35">
            <v>77172.439999999988</v>
          </cell>
          <cell r="M35">
            <v>82429.859999999986</v>
          </cell>
          <cell r="N35">
            <v>77177.489999999991</v>
          </cell>
          <cell r="O35">
            <v>109802.29999999999</v>
          </cell>
        </row>
      </sheetData>
      <sheetData sheetId="29">
        <row r="8">
          <cell r="C8" t="str">
            <v>Atmos Energy Marketing Group</v>
          </cell>
        </row>
      </sheetData>
      <sheetData sheetId="30">
        <row r="8">
          <cell r="C8" t="str">
            <v>Atmos Energy Marketing Group</v>
          </cell>
        </row>
      </sheetData>
      <sheetData sheetId="31">
        <row r="8">
          <cell r="B8">
            <v>0</v>
          </cell>
        </row>
      </sheetData>
      <sheetData sheetId="32">
        <row r="8">
          <cell r="B8">
            <v>0</v>
          </cell>
        </row>
      </sheetData>
      <sheetData sheetId="33">
        <row r="8">
          <cell r="C8" t="str">
            <v>SS Rollup w Blueflame</v>
          </cell>
        </row>
      </sheetData>
      <sheetData sheetId="34">
        <row r="8">
          <cell r="C8" t="str">
            <v>SS Rollup w Blueflame</v>
          </cell>
        </row>
      </sheetData>
      <sheetData sheetId="35"/>
      <sheetData sheetId="36"/>
      <sheetData sheetId="37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Summary"/>
      <sheetName val="ALL BU Summary"/>
      <sheetName val="BU Cap Sal %"/>
      <sheetName val="Customer Costs"/>
      <sheetName val="Customer Costs Excl Labor"/>
      <sheetName val="Customer Costs Excl Lgl &amp; Labor"/>
      <sheetName val="Employee Costs"/>
      <sheetName val="Ratios"/>
      <sheetName val="IncomeStatement"/>
      <sheetName val="O&amp;M"/>
      <sheetName val="O&amp;M Detail"/>
      <sheetName val="SSU Detail"/>
      <sheetName val="Mat &amp; Supp Detail"/>
      <sheetName val="Vechic &amp; Equip Detail"/>
      <sheetName val="Travel Detail"/>
      <sheetName val="Outside Services Detail"/>
      <sheetName val="Capitalization"/>
      <sheetName val="Balance Sheet"/>
      <sheetName val="Balance Sheet Trends"/>
      <sheetName val="Trends Chart"/>
      <sheetName val="Plant Detail"/>
      <sheetName val="Assets by RD"/>
      <sheetName val="Deferred Gas"/>
      <sheetName val="Deferred Gas by RD"/>
      <sheetName val="Misc Balance Sheets"/>
      <sheetName val="Benefits"/>
      <sheetName val="Benefit Variance"/>
      <sheetName val="Stats"/>
      <sheetName val="Volumes Chart"/>
      <sheetName val="LDC Avg Usage Chart"/>
      <sheetName val="Other Avg Usage Chart"/>
      <sheetName val="Income Statement 12-Month"/>
      <sheetName val="O&amp;M 12-Month"/>
      <sheetName val="Salaries"/>
      <sheetName val="Donations"/>
      <sheetName val="Income Statement 12-Month by RD"/>
      <sheetName val="ATO Shares OS"/>
      <sheetName val="ALL BU O&amp;M Detail"/>
      <sheetName val="ALL BU Stats"/>
      <sheetName val="ALL BU Inc Stmt"/>
      <sheetName val="ALL BU Bal Sht"/>
      <sheetName val="ALL BU Bal Sht (2)"/>
      <sheetName val="ALL BU Benefits"/>
      <sheetName val="Balance Sheet LA"/>
      <sheetName val="Balance Sheet KY"/>
      <sheetName val="Balance Sheet MidSt"/>
      <sheetName val="Balance Sheet COKS"/>
      <sheetName val="Balance Sheet MVG"/>
      <sheetName val="ALL BU Salaries"/>
      <sheetName val="Cash Flow"/>
      <sheetName val="MTD Texas"/>
      <sheetName val="YTD Texas"/>
      <sheetName val="Budget"/>
      <sheetName val="O&amp;M 12-Month (2)"/>
      <sheetName val="Balance Sheet (2)"/>
    </sheetNames>
    <sheetDataSet>
      <sheetData sheetId="0" refreshError="1">
        <row r="4">
          <cell r="B4" t="str">
            <v>May</v>
          </cell>
        </row>
        <row r="5">
          <cell r="B5" t="str">
            <v>April</v>
          </cell>
        </row>
        <row r="6">
          <cell r="B6" t="str">
            <v>March</v>
          </cell>
        </row>
        <row r="7">
          <cell r="B7" t="str">
            <v>February</v>
          </cell>
        </row>
        <row r="8">
          <cell r="B8" t="str">
            <v>January</v>
          </cell>
        </row>
        <row r="9">
          <cell r="B9" t="str">
            <v>December</v>
          </cell>
        </row>
        <row r="10">
          <cell r="B10" t="str">
            <v>November</v>
          </cell>
        </row>
        <row r="11">
          <cell r="B11" t="str">
            <v>October</v>
          </cell>
        </row>
        <row r="12">
          <cell r="B12" t="str">
            <v>September</v>
          </cell>
        </row>
        <row r="13">
          <cell r="B13" t="str">
            <v>August</v>
          </cell>
        </row>
        <row r="14">
          <cell r="B14" t="str">
            <v>July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pCache"/>
      <sheetName val="BneWorkBookProperties"/>
      <sheetName val="BneLog"/>
      <sheetName val="N"/>
      <sheetName val="RS Sum FY15 A"/>
      <sheetName val="GL Sum A1 "/>
      <sheetName val="Pivot"/>
      <sheetName val="Walkforward detail "/>
      <sheetName val="JE Input"/>
      <sheetName val="X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C1">
            <v>1</v>
          </cell>
        </row>
      </sheetData>
      <sheetData sheetId="8"/>
      <sheetData sheetId="9"/>
      <sheetData sheetId="1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ion - Mississippi"/>
      <sheetName val="Reforecast - Worksheet"/>
    </sheetNames>
    <sheetDataSet>
      <sheetData sheetId="0">
        <row r="12">
          <cell r="B12" t="str">
            <v>FY 2005</v>
          </cell>
          <cell r="C12" t="str">
            <v>9 Months -YTD</v>
          </cell>
          <cell r="D12" t="str">
            <v>Jul thru Sep</v>
          </cell>
          <cell r="E12" t="str">
            <v>Budget</v>
          </cell>
          <cell r="F12" t="str">
            <v>Reforecast</v>
          </cell>
          <cell r="G12" t="str">
            <v>Reforecast.</v>
          </cell>
          <cell r="H12" t="str">
            <v>Adjustments</v>
          </cell>
          <cell r="I12" t="str">
            <v>Projected</v>
          </cell>
          <cell r="J12" t="str">
            <v>Adjustment</v>
          </cell>
          <cell r="K12" t="str">
            <v>Adjustments.</v>
          </cell>
        </row>
        <row r="13">
          <cell r="A13" t="str">
            <v>GROSS PROFIT</v>
          </cell>
          <cell r="B13">
            <v>95626.881999999998</v>
          </cell>
          <cell r="C13">
            <v>79516.888110000014</v>
          </cell>
          <cell r="D13">
            <v>12265.800999999999</v>
          </cell>
          <cell r="E13">
            <v>91782.689110000007</v>
          </cell>
          <cell r="F13">
            <v>-138.68911000000662</v>
          </cell>
          <cell r="G13">
            <v>91644</v>
          </cell>
          <cell r="H13">
            <v>0</v>
          </cell>
          <cell r="I13">
            <v>91644</v>
          </cell>
          <cell r="J13">
            <v>0</v>
          </cell>
          <cell r="K13">
            <v>91644</v>
          </cell>
        </row>
        <row r="15">
          <cell r="A15" t="str">
            <v>OPERATION &amp; MAINTENANCE EXPENSE</v>
          </cell>
        </row>
        <row r="16">
          <cell r="A16" t="str">
            <v>Labor</v>
          </cell>
          <cell r="B16">
            <v>16711.750130000004</v>
          </cell>
          <cell r="C16">
            <v>12525.105519999999</v>
          </cell>
          <cell r="D16">
            <v>4124.1327100000008</v>
          </cell>
          <cell r="E16">
            <v>16649.238229999999</v>
          </cell>
          <cell r="F16">
            <v>-225.23822999999902</v>
          </cell>
          <cell r="G16">
            <v>16424</v>
          </cell>
          <cell r="H16">
            <v>0</v>
          </cell>
          <cell r="I16">
            <v>16424</v>
          </cell>
          <cell r="J16">
            <v>0</v>
          </cell>
          <cell r="K16">
            <v>16424</v>
          </cell>
        </row>
        <row r="17">
          <cell r="A17" t="str">
            <v>Benefits</v>
          </cell>
          <cell r="B17">
            <v>5832.4006500000005</v>
          </cell>
          <cell r="C17">
            <v>4309.8542099999995</v>
          </cell>
          <cell r="D17">
            <v>1439.3222499999999</v>
          </cell>
          <cell r="E17">
            <v>5749.1764599999997</v>
          </cell>
          <cell r="F17">
            <v>-83.176459999999679</v>
          </cell>
          <cell r="G17">
            <v>5666</v>
          </cell>
          <cell r="H17">
            <v>0</v>
          </cell>
          <cell r="I17">
            <v>5666</v>
          </cell>
          <cell r="J17">
            <v>0</v>
          </cell>
          <cell r="K17">
            <v>5666</v>
          </cell>
        </row>
        <row r="18">
          <cell r="A18" t="str">
            <v>Materials &amp; Supplies</v>
          </cell>
          <cell r="B18">
            <v>1539.0197499999999</v>
          </cell>
          <cell r="C18">
            <v>978.28306999999995</v>
          </cell>
          <cell r="D18">
            <v>382.86025000000001</v>
          </cell>
          <cell r="E18">
            <v>1361.1433199999999</v>
          </cell>
          <cell r="F18">
            <v>-30.143319999999903</v>
          </cell>
          <cell r="G18">
            <v>1331</v>
          </cell>
          <cell r="H18">
            <v>0</v>
          </cell>
          <cell r="I18">
            <v>1331</v>
          </cell>
          <cell r="J18">
            <v>0</v>
          </cell>
          <cell r="K18">
            <v>1331</v>
          </cell>
        </row>
        <row r="19">
          <cell r="A19" t="str">
            <v>Vehicles &amp; Equip</v>
          </cell>
          <cell r="B19">
            <v>2061.6840000000002</v>
          </cell>
          <cell r="C19">
            <v>1512.2137700000001</v>
          </cell>
          <cell r="D19">
            <v>510.71600000000001</v>
          </cell>
          <cell r="E19">
            <v>2022.9297700000002</v>
          </cell>
          <cell r="F19">
            <v>7.0229999999810389E-2</v>
          </cell>
          <cell r="G19">
            <v>2023</v>
          </cell>
          <cell r="H19">
            <v>0</v>
          </cell>
          <cell r="I19">
            <v>2023</v>
          </cell>
          <cell r="J19">
            <v>0</v>
          </cell>
          <cell r="K19">
            <v>2023</v>
          </cell>
        </row>
        <row r="20">
          <cell r="A20" t="str">
            <v>Print &amp; Postages</v>
          </cell>
          <cell r="B20">
            <v>55.831000000000003</v>
          </cell>
          <cell r="C20">
            <v>55.862989999999996</v>
          </cell>
          <cell r="D20">
            <v>13.776999999999999</v>
          </cell>
          <cell r="E20">
            <v>69.639989999999997</v>
          </cell>
          <cell r="F20">
            <v>0.36001000000000261</v>
          </cell>
          <cell r="G20">
            <v>70</v>
          </cell>
          <cell r="H20">
            <v>0</v>
          </cell>
          <cell r="I20">
            <v>70</v>
          </cell>
          <cell r="J20">
            <v>0</v>
          </cell>
          <cell r="K20">
            <v>70</v>
          </cell>
        </row>
        <row r="21">
          <cell r="A21" t="str">
            <v>Insurance</v>
          </cell>
          <cell r="B21">
            <v>903.83100000000002</v>
          </cell>
          <cell r="C21">
            <v>652.84433999999999</v>
          </cell>
          <cell r="D21">
            <v>119.67700000000001</v>
          </cell>
          <cell r="E21">
            <v>772.52134000000001</v>
          </cell>
          <cell r="F21">
            <v>-55.521340000000009</v>
          </cell>
          <cell r="G21">
            <v>717</v>
          </cell>
          <cell r="H21">
            <v>0</v>
          </cell>
          <cell r="I21">
            <v>717</v>
          </cell>
          <cell r="J21">
            <v>0</v>
          </cell>
          <cell r="K21">
            <v>717</v>
          </cell>
        </row>
        <row r="22">
          <cell r="A22" t="str">
            <v>Marketing</v>
          </cell>
          <cell r="B22">
            <v>866.77</v>
          </cell>
          <cell r="C22">
            <v>245.79329000000001</v>
          </cell>
          <cell r="D22">
            <v>175.81899999999999</v>
          </cell>
          <cell r="E22">
            <v>421.61229000000003</v>
          </cell>
          <cell r="F22">
            <v>-50.61229000000003</v>
          </cell>
          <cell r="G22">
            <v>371</v>
          </cell>
          <cell r="H22">
            <v>0</v>
          </cell>
          <cell r="I22">
            <v>371</v>
          </cell>
          <cell r="J22">
            <v>0</v>
          </cell>
          <cell r="K22">
            <v>371</v>
          </cell>
        </row>
        <row r="23">
          <cell r="A23" t="str">
            <v>Employee Welfare</v>
          </cell>
          <cell r="B23">
            <v>850.07591000000002</v>
          </cell>
          <cell r="C23">
            <v>704.43335999999999</v>
          </cell>
          <cell r="D23">
            <v>155.62700000000001</v>
          </cell>
          <cell r="E23">
            <v>860.06035999999995</v>
          </cell>
          <cell r="F23">
            <v>-50.060359999999946</v>
          </cell>
          <cell r="G23">
            <v>810</v>
          </cell>
          <cell r="H23">
            <v>0</v>
          </cell>
          <cell r="I23">
            <v>810</v>
          </cell>
          <cell r="J23">
            <v>0</v>
          </cell>
          <cell r="K23">
            <v>810</v>
          </cell>
        </row>
        <row r="24">
          <cell r="A24" t="str">
            <v>Information Technologies</v>
          </cell>
          <cell r="B24">
            <v>138.84</v>
          </cell>
          <cell r="C24">
            <v>194.61893000000001</v>
          </cell>
          <cell r="D24">
            <v>33.734999999999999</v>
          </cell>
          <cell r="E24">
            <v>228.35392999999999</v>
          </cell>
          <cell r="F24">
            <v>-0.3539299999999912</v>
          </cell>
          <cell r="G24">
            <v>228</v>
          </cell>
          <cell r="H24">
            <v>0</v>
          </cell>
          <cell r="I24">
            <v>228</v>
          </cell>
          <cell r="J24">
            <v>0</v>
          </cell>
          <cell r="K24">
            <v>228</v>
          </cell>
        </row>
        <row r="25">
          <cell r="A25" t="str">
            <v>Rent, Maint., &amp; Utilities</v>
          </cell>
          <cell r="B25">
            <v>1530.944</v>
          </cell>
          <cell r="C25">
            <v>1150.8578799999998</v>
          </cell>
          <cell r="D25">
            <v>387.697</v>
          </cell>
          <cell r="E25">
            <v>1538.5548799999997</v>
          </cell>
          <cell r="F25">
            <v>0.44512000000031549</v>
          </cell>
          <cell r="G25">
            <v>1539</v>
          </cell>
          <cell r="H25">
            <v>0</v>
          </cell>
          <cell r="I25">
            <v>1539</v>
          </cell>
          <cell r="J25">
            <v>0</v>
          </cell>
          <cell r="K25">
            <v>1539</v>
          </cell>
        </row>
        <row r="26">
          <cell r="A26" t="str">
            <v>Directors &amp; Shareholders &amp;PR</v>
          </cell>
          <cell r="B26">
            <v>2.6219999999999999</v>
          </cell>
          <cell r="C26">
            <v>3.8816100000000002</v>
          </cell>
          <cell r="D26">
            <v>0.66500000000000004</v>
          </cell>
          <cell r="E26">
            <v>4.5466100000000003</v>
          </cell>
          <cell r="F26">
            <v>0.45338999999999974</v>
          </cell>
          <cell r="G26">
            <v>5</v>
          </cell>
          <cell r="H26">
            <v>0</v>
          </cell>
          <cell r="I26">
            <v>5</v>
          </cell>
          <cell r="J26">
            <v>0</v>
          </cell>
          <cell r="K26">
            <v>5</v>
          </cell>
        </row>
        <row r="27">
          <cell r="A27" t="str">
            <v>Telecom</v>
          </cell>
          <cell r="B27">
            <v>957.99</v>
          </cell>
          <cell r="C27">
            <v>704.33877000000007</v>
          </cell>
          <cell r="D27">
            <v>239.637</v>
          </cell>
          <cell r="E27">
            <v>943.97577000000001</v>
          </cell>
          <cell r="F27">
            <v>2.422999999998865E-2</v>
          </cell>
          <cell r="G27">
            <v>944</v>
          </cell>
          <cell r="H27">
            <v>0</v>
          </cell>
          <cell r="I27">
            <v>944</v>
          </cell>
          <cell r="J27">
            <v>0</v>
          </cell>
          <cell r="K27">
            <v>944</v>
          </cell>
        </row>
        <row r="28">
          <cell r="A28" t="str">
            <v>Travel &amp; Entertainment</v>
          </cell>
          <cell r="B28">
            <v>620.71500000000003</v>
          </cell>
          <cell r="C28">
            <v>432.35760999999997</v>
          </cell>
          <cell r="D28">
            <v>142.92400000000001</v>
          </cell>
          <cell r="E28">
            <v>575.28161</v>
          </cell>
          <cell r="F28">
            <v>-0.28161000000000058</v>
          </cell>
          <cell r="G28">
            <v>575</v>
          </cell>
          <cell r="H28">
            <v>0</v>
          </cell>
          <cell r="I28">
            <v>575</v>
          </cell>
          <cell r="J28">
            <v>0</v>
          </cell>
          <cell r="K28">
            <v>575</v>
          </cell>
        </row>
        <row r="29">
          <cell r="A29" t="str">
            <v>Dues &amp; Donations</v>
          </cell>
          <cell r="B29">
            <v>176.24700000000001</v>
          </cell>
          <cell r="C29">
            <v>148.82046</v>
          </cell>
          <cell r="D29">
            <v>24.215</v>
          </cell>
          <cell r="E29">
            <v>173.03546</v>
          </cell>
          <cell r="F29">
            <v>-3.5460000000000491E-2</v>
          </cell>
          <cell r="G29">
            <v>173</v>
          </cell>
          <cell r="H29">
            <v>0</v>
          </cell>
          <cell r="I29">
            <v>173</v>
          </cell>
          <cell r="J29">
            <v>0</v>
          </cell>
          <cell r="K29">
            <v>173</v>
          </cell>
        </row>
        <row r="30">
          <cell r="A30" t="str">
            <v>Training</v>
          </cell>
          <cell r="B30">
            <v>208.767</v>
          </cell>
          <cell r="C30">
            <v>135.47973000000002</v>
          </cell>
          <cell r="D30">
            <v>50.215000000000003</v>
          </cell>
          <cell r="E30">
            <v>185.69473000000002</v>
          </cell>
          <cell r="F30">
            <v>0.30526999999997884</v>
          </cell>
          <cell r="G30">
            <v>186</v>
          </cell>
          <cell r="H30">
            <v>0</v>
          </cell>
          <cell r="I30">
            <v>186</v>
          </cell>
          <cell r="J30">
            <v>0</v>
          </cell>
          <cell r="K30">
            <v>186</v>
          </cell>
        </row>
        <row r="31">
          <cell r="A31" t="str">
            <v>Outside Services</v>
          </cell>
          <cell r="B31">
            <v>4221.3999999999996</v>
          </cell>
          <cell r="C31">
            <v>3028.54916</v>
          </cell>
          <cell r="D31">
            <v>977.22799999999995</v>
          </cell>
          <cell r="E31">
            <v>4005.7771600000001</v>
          </cell>
          <cell r="F31">
            <v>0.22283999999990556</v>
          </cell>
          <cell r="G31">
            <v>4006</v>
          </cell>
          <cell r="H31">
            <v>0</v>
          </cell>
          <cell r="I31">
            <v>4006</v>
          </cell>
          <cell r="J31">
            <v>0</v>
          </cell>
          <cell r="K31">
            <v>4006</v>
          </cell>
        </row>
        <row r="32">
          <cell r="A32" t="str">
            <v>Provision for Bad Debt</v>
          </cell>
          <cell r="B32">
            <v>1896.41632</v>
          </cell>
          <cell r="C32">
            <v>1530.2593999999999</v>
          </cell>
          <cell r="D32">
            <v>176.90424999999999</v>
          </cell>
          <cell r="E32">
            <v>1707.16365</v>
          </cell>
          <cell r="F32">
            <v>-0.16364999999996144</v>
          </cell>
          <cell r="G32">
            <v>1707</v>
          </cell>
          <cell r="H32">
            <v>0</v>
          </cell>
          <cell r="I32">
            <v>1707</v>
          </cell>
          <cell r="J32">
            <v>0</v>
          </cell>
          <cell r="K32">
            <v>1707</v>
          </cell>
        </row>
        <row r="33">
          <cell r="A33" t="str">
            <v>Miscellaneous</v>
          </cell>
          <cell r="B33">
            <v>4824.9110000000001</v>
          </cell>
          <cell r="C33">
            <v>3621.5149700000002</v>
          </cell>
          <cell r="D33">
            <v>2150.2220000000002</v>
          </cell>
          <cell r="E33">
            <v>5771.7369699999999</v>
          </cell>
          <cell r="F33">
            <v>-470.73696999999993</v>
          </cell>
          <cell r="G33">
            <v>5301</v>
          </cell>
          <cell r="H33">
            <v>0</v>
          </cell>
          <cell r="I33">
            <v>5301</v>
          </cell>
          <cell r="J33">
            <v>0</v>
          </cell>
          <cell r="K33">
            <v>5301</v>
          </cell>
        </row>
        <row r="34">
          <cell r="A34" t="str">
            <v>Expense Billings</v>
          </cell>
          <cell r="B34">
            <v>6873.6270000000004</v>
          </cell>
          <cell r="C34">
            <v>5153.67569</v>
          </cell>
          <cell r="D34">
            <v>1653.4580000000001</v>
          </cell>
          <cell r="E34">
            <v>6807.1336900000006</v>
          </cell>
          <cell r="F34">
            <v>-2.1336900000005699</v>
          </cell>
          <cell r="G34">
            <v>6805</v>
          </cell>
          <cell r="H34">
            <v>0</v>
          </cell>
          <cell r="I34">
            <v>6805</v>
          </cell>
          <cell r="J34">
            <v>0</v>
          </cell>
          <cell r="K34">
            <v>6805</v>
          </cell>
        </row>
        <row r="35">
          <cell r="A35" t="str">
            <v xml:space="preserve">                            Total O&amp;M Expense</v>
          </cell>
          <cell r="B35">
            <v>50273.841759999996</v>
          </cell>
          <cell r="C35">
            <v>37088.744759999994</v>
          </cell>
          <cell r="D35">
            <v>12758.831460000001</v>
          </cell>
          <cell r="E35">
            <v>49847.576219999995</v>
          </cell>
          <cell r="F35">
            <v>-966.57621999999901</v>
          </cell>
          <cell r="G35">
            <v>48881</v>
          </cell>
          <cell r="H35">
            <v>0</v>
          </cell>
          <cell r="I35">
            <v>48881</v>
          </cell>
          <cell r="J35">
            <v>0</v>
          </cell>
          <cell r="K35">
            <v>48881</v>
          </cell>
        </row>
        <row r="37">
          <cell r="A37" t="str">
            <v>Depreciation and Amortization</v>
          </cell>
          <cell r="B37">
            <v>13406.65</v>
          </cell>
          <cell r="C37">
            <v>7926.6365400000004</v>
          </cell>
          <cell r="D37">
            <v>3657.4749999999999</v>
          </cell>
          <cell r="E37">
            <v>11584.11154</v>
          </cell>
          <cell r="F37">
            <v>-868.11153999999988</v>
          </cell>
          <cell r="G37">
            <v>10716</v>
          </cell>
          <cell r="H37">
            <v>0</v>
          </cell>
          <cell r="I37">
            <v>10716</v>
          </cell>
          <cell r="J37">
            <v>0</v>
          </cell>
          <cell r="K37">
            <v>10716</v>
          </cell>
        </row>
        <row r="38">
          <cell r="A38" t="str">
            <v>Total Taxes - Other Than Income Taxes</v>
          </cell>
          <cell r="B38">
            <v>12509.688</v>
          </cell>
          <cell r="C38">
            <v>9840.7924699999985</v>
          </cell>
          <cell r="D38">
            <v>2404.4969999999998</v>
          </cell>
          <cell r="E38">
            <v>12245.289469999998</v>
          </cell>
          <cell r="F38">
            <v>187.71053000000211</v>
          </cell>
          <cell r="G38">
            <v>12433</v>
          </cell>
          <cell r="H38">
            <v>0</v>
          </cell>
          <cell r="I38">
            <v>12433</v>
          </cell>
          <cell r="J38">
            <v>0</v>
          </cell>
          <cell r="K38">
            <v>12433</v>
          </cell>
        </row>
        <row r="39">
          <cell r="A39" t="str">
            <v>Other Income (Expense)</v>
          </cell>
          <cell r="G39">
            <v>0</v>
          </cell>
          <cell r="K39">
            <v>0</v>
          </cell>
        </row>
        <row r="40">
          <cell r="A40" t="str">
            <v xml:space="preserve">    Interest, Net</v>
          </cell>
          <cell r="B40">
            <v>-10851.4</v>
          </cell>
          <cell r="C40">
            <v>-8022.9650199999987</v>
          </cell>
          <cell r="D40">
            <v>-2764.1</v>
          </cell>
          <cell r="E40">
            <v>-10787.065019999998</v>
          </cell>
          <cell r="F40">
            <v>85.065019999998185</v>
          </cell>
          <cell r="G40">
            <v>-10702</v>
          </cell>
          <cell r="H40">
            <v>0</v>
          </cell>
          <cell r="I40">
            <v>-10702</v>
          </cell>
          <cell r="J40">
            <v>0</v>
          </cell>
          <cell r="K40">
            <v>-10702</v>
          </cell>
        </row>
        <row r="41">
          <cell r="A41" t="str">
            <v xml:space="preserve">   Other Misc. Income (Expense)</v>
          </cell>
          <cell r="B41">
            <v>-573.08699999999999</v>
          </cell>
          <cell r="C41">
            <v>-372.79739000000001</v>
          </cell>
          <cell r="D41">
            <v>-42.89</v>
          </cell>
          <cell r="E41">
            <v>-415.68738999999999</v>
          </cell>
          <cell r="F41">
            <v>-190.31261000000001</v>
          </cell>
          <cell r="G41">
            <v>-606</v>
          </cell>
          <cell r="H41">
            <v>0</v>
          </cell>
          <cell r="I41">
            <v>-606</v>
          </cell>
          <cell r="J41">
            <v>0</v>
          </cell>
          <cell r="K41">
            <v>-606</v>
          </cell>
        </row>
        <row r="43">
          <cell r="A43" t="str">
            <v>Income (Loss) Before Income Taxes</v>
          </cell>
          <cell r="B43">
            <v>8012.2152399999995</v>
          </cell>
          <cell r="C43">
            <v>16264.951930000021</v>
          </cell>
          <cell r="D43">
            <v>-9361.9924600000013</v>
          </cell>
          <cell r="E43">
            <v>6902.9594700000198</v>
          </cell>
          <cell r="F43">
            <v>1403.0405299999884</v>
          </cell>
          <cell r="G43">
            <v>8306</v>
          </cell>
          <cell r="H43">
            <v>0</v>
          </cell>
          <cell r="I43">
            <v>8306</v>
          </cell>
          <cell r="J43">
            <v>0</v>
          </cell>
          <cell r="K43">
            <v>8306</v>
          </cell>
        </row>
        <row r="44">
          <cell r="A44" t="str">
            <v>Provision (Benefit) for Income Taxes</v>
          </cell>
          <cell r="B44">
            <v>3316.2558799999997</v>
          </cell>
          <cell r="C44">
            <v>6547.0529999999999</v>
          </cell>
          <cell r="D44">
            <v>-3874.9286800000004</v>
          </cell>
          <cell r="E44">
            <v>2672.1243199999994</v>
          </cell>
          <cell r="F44">
            <v>573.86048000000028</v>
          </cell>
          <cell r="G44">
            <v>3245.9847999999997</v>
          </cell>
          <cell r="H44">
            <v>0</v>
          </cell>
          <cell r="I44">
            <v>3245.9847999999997</v>
          </cell>
          <cell r="J44">
            <v>0</v>
          </cell>
          <cell r="K44">
            <v>3245.9847999999997</v>
          </cell>
        </row>
        <row r="45">
          <cell r="A45" t="str">
            <v xml:space="preserve">                         Net Income (Loss)</v>
          </cell>
          <cell r="B45">
            <v>4695.9593599999998</v>
          </cell>
          <cell r="C45">
            <v>9717.8989300000212</v>
          </cell>
          <cell r="D45">
            <v>-5487.0637800000004</v>
          </cell>
          <cell r="E45">
            <v>4230.8351500000208</v>
          </cell>
          <cell r="F45">
            <v>829.18004999998811</v>
          </cell>
          <cell r="G45">
            <v>5060.0151999999998</v>
          </cell>
          <cell r="H45">
            <v>0</v>
          </cell>
          <cell r="I45">
            <v>5060.0151999999998</v>
          </cell>
          <cell r="J45">
            <v>0</v>
          </cell>
          <cell r="K45">
            <v>5060.0151999999998</v>
          </cell>
        </row>
        <row r="47">
          <cell r="A47" t="str">
            <v>Tax rate</v>
          </cell>
          <cell r="B47">
            <v>0.41389999902199331</v>
          </cell>
          <cell r="C47">
            <v>0.40252519824077904</v>
          </cell>
          <cell r="D47">
            <v>0.41390000008609279</v>
          </cell>
          <cell r="E47">
            <v>0.38709836434835559</v>
          </cell>
          <cell r="F47">
            <v>0.39079999999999998</v>
          </cell>
          <cell r="G47">
            <v>0.39079999999999998</v>
          </cell>
          <cell r="H47">
            <v>0.39079999999999998</v>
          </cell>
          <cell r="I47">
            <v>0.39079999999999998</v>
          </cell>
          <cell r="J47">
            <v>0.39079999999999998</v>
          </cell>
          <cell r="K47">
            <v>0.39079999999999998</v>
          </cell>
        </row>
      </sheetData>
      <sheetData sheetId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-Projection"/>
      <sheetName val="MS-Summary"/>
      <sheetName val="MS-Project"/>
      <sheetName val="Mississippi"/>
      <sheetName val="by Project"/>
    </sheetNames>
    <sheetDataSet>
      <sheetData sheetId="0"/>
      <sheetData sheetId="1"/>
      <sheetData sheetId="2"/>
      <sheetData sheetId="3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>
            <v>6703005.0099999998</v>
          </cell>
          <cell r="C15">
            <v>252076.27</v>
          </cell>
          <cell r="D15">
            <v>253650.91</v>
          </cell>
          <cell r="F15">
            <v>417644.71</v>
          </cell>
          <cell r="H15">
            <v>195946.51</v>
          </cell>
          <cell r="J15">
            <v>233018.36</v>
          </cell>
          <cell r="L15">
            <v>400262.81</v>
          </cell>
          <cell r="N15">
            <v>237066.97</v>
          </cell>
          <cell r="P15">
            <v>485166.01</v>
          </cell>
          <cell r="Q15">
            <v>-150000</v>
          </cell>
          <cell r="R15">
            <v>479418.82</v>
          </cell>
          <cell r="S15">
            <v>-150000</v>
          </cell>
          <cell r="T15">
            <v>527845.35</v>
          </cell>
          <cell r="U15">
            <v>-200000</v>
          </cell>
          <cell r="V15">
            <v>516447.91</v>
          </cell>
          <cell r="W15">
            <v>-215000</v>
          </cell>
          <cell r="X15">
            <v>513607.67999999999</v>
          </cell>
          <cell r="Y15">
            <v>-215000</v>
          </cell>
          <cell r="Z15">
            <v>3582152.31</v>
          </cell>
        </row>
        <row r="16">
          <cell r="A16" t="str">
            <v>Equipment</v>
          </cell>
          <cell r="B16">
            <v>1808201.46</v>
          </cell>
          <cell r="C16">
            <v>30636.97</v>
          </cell>
          <cell r="D16">
            <v>16645.48</v>
          </cell>
          <cell r="F16">
            <v>5023.1400000000003</v>
          </cell>
          <cell r="H16">
            <v>1406.26</v>
          </cell>
          <cell r="J16">
            <v>217373.14</v>
          </cell>
          <cell r="L16">
            <v>65228.26</v>
          </cell>
          <cell r="N16">
            <v>2432.02</v>
          </cell>
          <cell r="P16">
            <v>357486.04</v>
          </cell>
          <cell r="Q16">
            <v>-50000</v>
          </cell>
          <cell r="R16">
            <v>169645.11</v>
          </cell>
          <cell r="T16">
            <v>291391.46000000002</v>
          </cell>
          <cell r="V16">
            <v>378240.77</v>
          </cell>
          <cell r="X16">
            <v>1188.83</v>
          </cell>
          <cell r="Z16">
            <v>1486697.4800000002</v>
          </cell>
        </row>
        <row r="18">
          <cell r="A18" t="str">
            <v>5002.Data Center Move: CB10.Data Center Move</v>
          </cell>
          <cell r="B18">
            <v>738212.5</v>
          </cell>
          <cell r="C18" t="str">
            <v xml:space="preserve"> 0</v>
          </cell>
          <cell r="D18" t="str">
            <v xml:space="preserve"> 0</v>
          </cell>
          <cell r="F18">
            <v>351007.41</v>
          </cell>
          <cell r="H18" t="str">
            <v xml:space="preserve"> 0</v>
          </cell>
          <cell r="J18">
            <v>5100.9399999999996</v>
          </cell>
          <cell r="L18">
            <v>-7795.24</v>
          </cell>
          <cell r="N18" t="str">
            <v xml:space="preserve"> 0</v>
          </cell>
          <cell r="P18" t="str">
            <v xml:space="preserve"> 0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348313.11</v>
          </cell>
        </row>
        <row r="19">
          <cell r="Z19">
            <v>0</v>
          </cell>
        </row>
        <row r="20">
          <cell r="A20" t="str">
            <v>Data Center</v>
          </cell>
          <cell r="B20">
            <v>738212.5</v>
          </cell>
          <cell r="C20">
            <v>0</v>
          </cell>
          <cell r="D20">
            <v>0</v>
          </cell>
          <cell r="E20">
            <v>0</v>
          </cell>
          <cell r="F20">
            <v>351007.41</v>
          </cell>
          <cell r="G20">
            <v>0</v>
          </cell>
          <cell r="H20">
            <v>0</v>
          </cell>
          <cell r="I20">
            <v>0</v>
          </cell>
          <cell r="J20">
            <v>5100.9399999999996</v>
          </cell>
          <cell r="K20">
            <v>0</v>
          </cell>
          <cell r="L20">
            <v>-7795.24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348313.11</v>
          </cell>
        </row>
        <row r="21">
          <cell r="A21" t="str">
            <v>5002.PC/MDT Replacement-Acker: CB10.PC / MDT Replacement - Acker</v>
          </cell>
          <cell r="B21">
            <v>427940.92</v>
          </cell>
          <cell r="C21" t="str">
            <v xml:space="preserve"> 0</v>
          </cell>
          <cell r="D21">
            <v>308.89999999999998</v>
          </cell>
          <cell r="F21">
            <v>48992.639999999999</v>
          </cell>
          <cell r="H21">
            <v>210.73</v>
          </cell>
          <cell r="J21">
            <v>59744.74</v>
          </cell>
          <cell r="L21">
            <v>14833.42</v>
          </cell>
          <cell r="N21" t="str">
            <v xml:space="preserve"> 0</v>
          </cell>
          <cell r="P21">
            <v>34270.879999999997</v>
          </cell>
          <cell r="R21">
            <v>34404.31</v>
          </cell>
          <cell r="T21">
            <v>34796.78</v>
          </cell>
          <cell r="V21">
            <v>34571.42</v>
          </cell>
          <cell r="X21">
            <v>36376.19</v>
          </cell>
          <cell r="Y21">
            <v>51710</v>
          </cell>
          <cell r="Z21">
            <v>350220.01</v>
          </cell>
        </row>
        <row r="22">
          <cell r="Z22">
            <v>0</v>
          </cell>
        </row>
        <row r="23">
          <cell r="A23" t="str">
            <v>PC/MDT Replacement</v>
          </cell>
          <cell r="B23">
            <v>427940.92</v>
          </cell>
          <cell r="C23">
            <v>0</v>
          </cell>
          <cell r="D23">
            <v>308.89999999999998</v>
          </cell>
          <cell r="E23">
            <v>0</v>
          </cell>
          <cell r="F23">
            <v>48992.639999999999</v>
          </cell>
          <cell r="G23">
            <v>0</v>
          </cell>
          <cell r="H23">
            <v>210.73</v>
          </cell>
          <cell r="I23">
            <v>0</v>
          </cell>
          <cell r="J23">
            <v>59744.74</v>
          </cell>
          <cell r="K23">
            <v>0</v>
          </cell>
          <cell r="L23">
            <v>14833.42</v>
          </cell>
          <cell r="M23">
            <v>0</v>
          </cell>
          <cell r="N23">
            <v>0</v>
          </cell>
          <cell r="O23">
            <v>0</v>
          </cell>
          <cell r="P23">
            <v>34270.879999999997</v>
          </cell>
          <cell r="Q23">
            <v>0</v>
          </cell>
          <cell r="R23">
            <v>34404.31</v>
          </cell>
          <cell r="S23">
            <v>0</v>
          </cell>
          <cell r="T23">
            <v>34796.78</v>
          </cell>
          <cell r="U23">
            <v>0</v>
          </cell>
          <cell r="V23">
            <v>34571.42</v>
          </cell>
          <cell r="W23">
            <v>0</v>
          </cell>
          <cell r="X23">
            <v>36376.19</v>
          </cell>
          <cell r="Y23">
            <v>51710</v>
          </cell>
          <cell r="Z23">
            <v>350220.01</v>
          </cell>
        </row>
        <row r="24">
          <cell r="A24" t="str">
            <v>Information Technology-Other</v>
          </cell>
          <cell r="B24">
            <v>269633.00999999995</v>
          </cell>
          <cell r="C24">
            <v>22552.07</v>
          </cell>
          <cell r="D24">
            <v>11698.130000000001</v>
          </cell>
          <cell r="F24">
            <v>19771.190000000017</v>
          </cell>
          <cell r="H24">
            <v>60.390000000000015</v>
          </cell>
          <cell r="J24">
            <v>13769.620000000003</v>
          </cell>
          <cell r="L24">
            <v>4365.6200000000008</v>
          </cell>
          <cell r="N24">
            <v>30245.45</v>
          </cell>
          <cell r="P24">
            <v>22072.280000000006</v>
          </cell>
          <cell r="Q24">
            <v>20000</v>
          </cell>
          <cell r="R24">
            <v>0</v>
          </cell>
          <cell r="T24">
            <v>0</v>
          </cell>
          <cell r="V24">
            <v>0</v>
          </cell>
          <cell r="W24">
            <v>56561</v>
          </cell>
          <cell r="X24">
            <v>0</v>
          </cell>
          <cell r="Z24">
            <v>201095.75000000003</v>
          </cell>
        </row>
        <row r="25">
          <cell r="A25" t="str">
            <v>Information Technology</v>
          </cell>
          <cell r="B25">
            <v>1435786.43</v>
          </cell>
          <cell r="C25">
            <v>22552.07</v>
          </cell>
          <cell r="D25">
            <v>12007.03</v>
          </cell>
          <cell r="E25">
            <v>0</v>
          </cell>
          <cell r="F25">
            <v>419771.24</v>
          </cell>
          <cell r="G25">
            <v>0</v>
          </cell>
          <cell r="H25">
            <v>271.12</v>
          </cell>
          <cell r="I25">
            <v>0</v>
          </cell>
          <cell r="J25">
            <v>78615.3</v>
          </cell>
          <cell r="K25">
            <v>0</v>
          </cell>
          <cell r="L25">
            <v>11403.8</v>
          </cell>
          <cell r="M25">
            <v>0</v>
          </cell>
          <cell r="N25">
            <v>30245.45</v>
          </cell>
          <cell r="O25">
            <v>0</v>
          </cell>
          <cell r="P25">
            <v>56343.16</v>
          </cell>
          <cell r="Q25">
            <v>20000</v>
          </cell>
          <cell r="R25">
            <v>34404.31</v>
          </cell>
          <cell r="S25">
            <v>0</v>
          </cell>
          <cell r="T25">
            <v>34796.78</v>
          </cell>
          <cell r="U25">
            <v>0</v>
          </cell>
          <cell r="V25">
            <v>34571.42</v>
          </cell>
          <cell r="W25">
            <v>56561</v>
          </cell>
          <cell r="X25">
            <v>36376.19</v>
          </cell>
          <cell r="Y25">
            <v>51710</v>
          </cell>
          <cell r="Z25">
            <v>899628.87000000011</v>
          </cell>
        </row>
        <row r="27">
          <cell r="A27" t="str">
            <v>Misc</v>
          </cell>
          <cell r="B27" t="str">
            <v xml:space="preserve"> 0</v>
          </cell>
          <cell r="C27">
            <v>102312.89</v>
          </cell>
          <cell r="D27">
            <v>171918.73</v>
          </cell>
          <cell r="F27">
            <v>-368598.52</v>
          </cell>
          <cell r="H27">
            <v>113223.51</v>
          </cell>
          <cell r="J27">
            <v>178647.25</v>
          </cell>
          <cell r="L27">
            <v>-30559.64</v>
          </cell>
          <cell r="N27">
            <v>5073.8900000000003</v>
          </cell>
          <cell r="P27" t="str">
            <v xml:space="preserve"> 0</v>
          </cell>
          <cell r="R27" t="str">
            <v xml:space="preserve"> 0</v>
          </cell>
          <cell r="T27" t="str">
            <v xml:space="preserve"> 0</v>
          </cell>
          <cell r="V27" t="str">
            <v xml:space="preserve"> 0</v>
          </cell>
          <cell r="X27" t="str">
            <v xml:space="preserve"> 0</v>
          </cell>
          <cell r="Z27">
            <v>172018.11</v>
          </cell>
        </row>
        <row r="28">
          <cell r="A28" t="str">
            <v>Overhead</v>
          </cell>
          <cell r="B28" t="str">
            <v xml:space="preserve"> 0</v>
          </cell>
          <cell r="C28">
            <v>122229.52</v>
          </cell>
          <cell r="D28">
            <v>119030.52</v>
          </cell>
          <cell r="F28">
            <v>-241260.04</v>
          </cell>
          <cell r="H28">
            <v>276845.59999999998</v>
          </cell>
          <cell r="J28">
            <v>198684.75</v>
          </cell>
          <cell r="L28">
            <v>-475530.35</v>
          </cell>
          <cell r="N28">
            <v>347244.64</v>
          </cell>
          <cell r="P28" t="str">
            <v xml:space="preserve"> 0</v>
          </cell>
          <cell r="R28" t="str">
            <v xml:space="preserve"> 0</v>
          </cell>
          <cell r="T28" t="str">
            <v xml:space="preserve"> 0</v>
          </cell>
          <cell r="V28" t="str">
            <v xml:space="preserve"> 0</v>
          </cell>
          <cell r="X28" t="str">
            <v xml:space="preserve"> 0</v>
          </cell>
          <cell r="Z28">
            <v>347244.64</v>
          </cell>
        </row>
        <row r="29">
          <cell r="A29" t="str">
            <v>Pipeline Integrity Management</v>
          </cell>
          <cell r="B29">
            <v>118678.37</v>
          </cell>
          <cell r="C29" t="str">
            <v xml:space="preserve"> 0</v>
          </cell>
          <cell r="D29" t="str">
            <v xml:space="preserve"> 0</v>
          </cell>
          <cell r="F29" t="str">
            <v xml:space="preserve"> 0</v>
          </cell>
          <cell r="H29" t="str">
            <v xml:space="preserve"> 0</v>
          </cell>
          <cell r="J29" t="str">
            <v xml:space="preserve"> 0</v>
          </cell>
          <cell r="L29" t="str">
            <v xml:space="preserve"> 0</v>
          </cell>
          <cell r="N29" t="str">
            <v xml:space="preserve"> 0</v>
          </cell>
          <cell r="P29" t="str">
            <v xml:space="preserve"> 0</v>
          </cell>
          <cell r="R29" t="str">
            <v xml:space="preserve"> 0</v>
          </cell>
          <cell r="T29" t="str">
            <v xml:space="preserve"> 0</v>
          </cell>
          <cell r="V29" t="str">
            <v xml:space="preserve"> 0</v>
          </cell>
          <cell r="X29" t="str">
            <v xml:space="preserve"> 0</v>
          </cell>
          <cell r="Y29">
            <v>68768</v>
          </cell>
          <cell r="Z29">
            <v>68768</v>
          </cell>
        </row>
        <row r="30">
          <cell r="A30" t="str">
            <v>Public Improvements</v>
          </cell>
          <cell r="B30">
            <v>2638055.2400000002</v>
          </cell>
          <cell r="C30">
            <v>-20467.37</v>
          </cell>
          <cell r="D30">
            <v>365753.22</v>
          </cell>
          <cell r="F30">
            <v>268686.52</v>
          </cell>
          <cell r="H30">
            <v>120879.74</v>
          </cell>
          <cell r="J30">
            <v>116213.05</v>
          </cell>
          <cell r="L30">
            <v>180257.15</v>
          </cell>
          <cell r="N30">
            <v>57410.36</v>
          </cell>
          <cell r="P30">
            <v>287109.08</v>
          </cell>
          <cell r="R30">
            <v>196508.67</v>
          </cell>
          <cell r="T30">
            <v>217779.66</v>
          </cell>
          <cell r="V30">
            <v>437455.11</v>
          </cell>
          <cell r="X30">
            <v>374390.63</v>
          </cell>
          <cell r="Z30">
            <v>2601975.8199999998</v>
          </cell>
        </row>
        <row r="32">
          <cell r="A32" t="str">
            <v>Project XXX</v>
          </cell>
          <cell r="S32">
            <v>560000</v>
          </cell>
          <cell r="U32">
            <v>560000</v>
          </cell>
          <cell r="W32">
            <v>560000</v>
          </cell>
          <cell r="Z32">
            <v>1680000</v>
          </cell>
        </row>
        <row r="33">
          <cell r="Z33">
            <v>0</v>
          </cell>
        </row>
        <row r="34">
          <cell r="A34" t="str">
            <v>Clarksdale New Office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560000</v>
          </cell>
          <cell r="T34">
            <v>0</v>
          </cell>
          <cell r="U34">
            <v>560000</v>
          </cell>
          <cell r="V34">
            <v>0</v>
          </cell>
          <cell r="W34">
            <v>560000</v>
          </cell>
          <cell r="X34">
            <v>0</v>
          </cell>
          <cell r="Y34">
            <v>0</v>
          </cell>
          <cell r="Z34">
            <v>1680000</v>
          </cell>
        </row>
        <row r="35">
          <cell r="A35" t="str">
            <v>Structures-Other</v>
          </cell>
          <cell r="B35">
            <v>113289.64</v>
          </cell>
          <cell r="C35">
            <v>240.71</v>
          </cell>
          <cell r="D35">
            <v>33.270000000000003</v>
          </cell>
          <cell r="E35">
            <v>0</v>
          </cell>
          <cell r="F35">
            <v>6089.81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14042.54</v>
          </cell>
          <cell r="N35">
            <v>24128.26</v>
          </cell>
          <cell r="P35">
            <v>0</v>
          </cell>
          <cell r="R35">
            <v>29409</v>
          </cell>
          <cell r="T35">
            <v>24936.82</v>
          </cell>
          <cell r="V35">
            <v>12168.41</v>
          </cell>
          <cell r="X35">
            <v>0</v>
          </cell>
          <cell r="Z35">
            <v>111048.82</v>
          </cell>
        </row>
        <row r="36">
          <cell r="A36" t="str">
            <v>Structures</v>
          </cell>
          <cell r="B36">
            <v>113289.64</v>
          </cell>
          <cell r="C36">
            <v>240.71</v>
          </cell>
          <cell r="D36">
            <v>33.270000000000003</v>
          </cell>
          <cell r="F36">
            <v>6089.81</v>
          </cell>
          <cell r="H36" t="str">
            <v xml:space="preserve"> 0</v>
          </cell>
          <cell r="J36" t="str">
            <v xml:space="preserve"> 0</v>
          </cell>
          <cell r="L36">
            <v>14042.54</v>
          </cell>
          <cell r="M36">
            <v>0</v>
          </cell>
          <cell r="N36">
            <v>24128.26</v>
          </cell>
          <cell r="O36">
            <v>0</v>
          </cell>
          <cell r="P36" t="str">
            <v xml:space="preserve"> 0</v>
          </cell>
          <cell r="Q36">
            <v>0</v>
          </cell>
          <cell r="R36">
            <v>29409</v>
          </cell>
          <cell r="S36">
            <v>560000</v>
          </cell>
          <cell r="T36">
            <v>24936.82</v>
          </cell>
          <cell r="U36">
            <v>560000</v>
          </cell>
          <cell r="V36">
            <v>12168.41</v>
          </cell>
          <cell r="W36">
            <v>560000</v>
          </cell>
          <cell r="X36" t="str">
            <v xml:space="preserve"> 0</v>
          </cell>
          <cell r="Y36">
            <v>0</v>
          </cell>
          <cell r="Z36">
            <v>1791048.82</v>
          </cell>
        </row>
        <row r="38">
          <cell r="A38" t="str">
            <v>System Improvements</v>
          </cell>
          <cell r="B38">
            <v>842878.11</v>
          </cell>
          <cell r="C38">
            <v>76281.919999999998</v>
          </cell>
          <cell r="D38">
            <v>36294.019999999997</v>
          </cell>
          <cell r="F38">
            <v>92187.18</v>
          </cell>
          <cell r="H38">
            <v>-22171.09</v>
          </cell>
          <cell r="J38">
            <v>15324.75</v>
          </cell>
          <cell r="L38">
            <v>19513.7</v>
          </cell>
          <cell r="N38">
            <v>11927.92</v>
          </cell>
          <cell r="P38">
            <v>42786.15</v>
          </cell>
          <cell r="R38">
            <v>97519.9</v>
          </cell>
          <cell r="S38">
            <v>-15000</v>
          </cell>
          <cell r="T38">
            <v>71243.56</v>
          </cell>
          <cell r="V38">
            <v>37894.959999999999</v>
          </cell>
          <cell r="X38">
            <v>177862.27</v>
          </cell>
          <cell r="Y38">
            <v>-8608</v>
          </cell>
          <cell r="Z38">
            <v>633057.24000000011</v>
          </cell>
        </row>
        <row r="40">
          <cell r="A40" t="str">
            <v>5073.MERIDIAN:BARE STEEL: CB10.MERIDIAN:REPLCE BARE STEEL AND MAIN IN MERIDIAN</v>
          </cell>
          <cell r="B40">
            <v>2447012.0499999998</v>
          </cell>
          <cell r="C40">
            <v>83764.27</v>
          </cell>
          <cell r="D40">
            <v>195784.02</v>
          </cell>
          <cell r="F40">
            <v>174579.81</v>
          </cell>
          <cell r="H40">
            <v>167030.73000000001</v>
          </cell>
          <cell r="J40">
            <v>98197.96</v>
          </cell>
          <cell r="L40">
            <v>370846.83</v>
          </cell>
          <cell r="N40">
            <v>344081.78</v>
          </cell>
          <cell r="P40">
            <v>196007.04000000001</v>
          </cell>
          <cell r="R40">
            <v>196721.04</v>
          </cell>
          <cell r="T40">
            <v>198964.57</v>
          </cell>
          <cell r="V40">
            <v>197677.22</v>
          </cell>
          <cell r="X40">
            <v>207968.9</v>
          </cell>
          <cell r="Z40">
            <v>2431624.17</v>
          </cell>
        </row>
        <row r="41">
          <cell r="Z41">
            <v>0</v>
          </cell>
        </row>
        <row r="42">
          <cell r="Z42">
            <v>0</v>
          </cell>
        </row>
        <row r="43">
          <cell r="Z43">
            <v>0</v>
          </cell>
        </row>
        <row r="44">
          <cell r="A44" t="str">
            <v>Meridian: Bare Steel Services and Main Replacement</v>
          </cell>
          <cell r="B44">
            <v>2447012.0499999998</v>
          </cell>
          <cell r="C44">
            <v>83764.27</v>
          </cell>
          <cell r="D44">
            <v>195784.02</v>
          </cell>
          <cell r="E44">
            <v>0</v>
          </cell>
          <cell r="F44">
            <v>174579.81</v>
          </cell>
          <cell r="G44">
            <v>0</v>
          </cell>
          <cell r="H44">
            <v>167030.73000000001</v>
          </cell>
          <cell r="I44">
            <v>0</v>
          </cell>
          <cell r="J44">
            <v>98197.96</v>
          </cell>
          <cell r="K44">
            <v>0</v>
          </cell>
          <cell r="L44">
            <v>370846.83</v>
          </cell>
          <cell r="M44">
            <v>0</v>
          </cell>
          <cell r="N44">
            <v>344081.78</v>
          </cell>
          <cell r="O44">
            <v>0</v>
          </cell>
          <cell r="P44">
            <v>196007.04000000001</v>
          </cell>
          <cell r="Q44">
            <v>0</v>
          </cell>
          <cell r="R44">
            <v>196721.04</v>
          </cell>
          <cell r="S44">
            <v>0</v>
          </cell>
          <cell r="T44">
            <v>198964.57</v>
          </cell>
          <cell r="U44">
            <v>0</v>
          </cell>
          <cell r="V44">
            <v>197677.22</v>
          </cell>
          <cell r="W44">
            <v>0</v>
          </cell>
          <cell r="X44">
            <v>207968.9</v>
          </cell>
          <cell r="Y44">
            <v>0</v>
          </cell>
          <cell r="Z44">
            <v>2431624.17</v>
          </cell>
        </row>
        <row r="45">
          <cell r="A45" t="str">
            <v>System Integrity-Other</v>
          </cell>
          <cell r="B45">
            <v>12310555.710000001</v>
          </cell>
          <cell r="C45">
            <v>832476.54999999993</v>
          </cell>
          <cell r="D45">
            <v>1078961.75</v>
          </cell>
          <cell r="F45">
            <v>1665039.69</v>
          </cell>
          <cell r="H45">
            <v>890807.39999999991</v>
          </cell>
          <cell r="J45">
            <v>1023244.96</v>
          </cell>
          <cell r="L45">
            <v>2037404.6400000001</v>
          </cell>
          <cell r="N45">
            <v>1011786.47</v>
          </cell>
          <cell r="P45">
            <v>1072858.55</v>
          </cell>
          <cell r="R45">
            <v>1271704.3499999999</v>
          </cell>
          <cell r="T45">
            <v>1054853.53</v>
          </cell>
          <cell r="V45">
            <v>957330.46</v>
          </cell>
          <cell r="X45">
            <v>990962.16</v>
          </cell>
          <cell r="Z45">
            <v>13887430.510000002</v>
          </cell>
        </row>
        <row r="46">
          <cell r="A46" t="str">
            <v>System Integrity</v>
          </cell>
          <cell r="B46">
            <v>14757567.76</v>
          </cell>
          <cell r="C46">
            <v>916240.82</v>
          </cell>
          <cell r="D46">
            <v>1274745.77</v>
          </cell>
          <cell r="E46">
            <v>0</v>
          </cell>
          <cell r="F46">
            <v>1839619.5</v>
          </cell>
          <cell r="G46">
            <v>0</v>
          </cell>
          <cell r="H46">
            <v>1057838.1299999999</v>
          </cell>
          <cell r="I46">
            <v>0</v>
          </cell>
          <cell r="J46">
            <v>1121442.92</v>
          </cell>
          <cell r="K46">
            <v>0</v>
          </cell>
          <cell r="L46">
            <v>2408251.4700000002</v>
          </cell>
          <cell r="M46">
            <v>0</v>
          </cell>
          <cell r="N46">
            <v>1355868.25</v>
          </cell>
          <cell r="O46">
            <v>0</v>
          </cell>
          <cell r="P46">
            <v>1268865.5900000001</v>
          </cell>
          <cell r="Q46">
            <v>0</v>
          </cell>
          <cell r="R46">
            <v>1468425.39</v>
          </cell>
          <cell r="S46">
            <v>0</v>
          </cell>
          <cell r="T46">
            <v>1253818.1000000001</v>
          </cell>
          <cell r="U46">
            <v>0</v>
          </cell>
          <cell r="V46">
            <v>1155007.68</v>
          </cell>
          <cell r="W46">
            <v>0</v>
          </cell>
          <cell r="X46">
            <v>1198931.06</v>
          </cell>
          <cell r="Y46">
            <v>0</v>
          </cell>
          <cell r="Z46">
            <v>16319054.68</v>
          </cell>
        </row>
        <row r="48">
          <cell r="A48" t="str">
            <v>Vehicles</v>
          </cell>
          <cell r="B48" t="str">
            <v xml:space="preserve"> 0</v>
          </cell>
          <cell r="C48">
            <v>172.54</v>
          </cell>
          <cell r="D48">
            <v>-7944.32</v>
          </cell>
          <cell r="F48">
            <v>46.68</v>
          </cell>
          <cell r="H48" t="str">
            <v xml:space="preserve"> 0</v>
          </cell>
          <cell r="J48" t="str">
            <v xml:space="preserve"> 0</v>
          </cell>
          <cell r="L48" t="str">
            <v xml:space="preserve"> 0</v>
          </cell>
          <cell r="N48">
            <v>-1455</v>
          </cell>
          <cell r="P48" t="str">
            <v xml:space="preserve"> 0</v>
          </cell>
          <cell r="R48" t="str">
            <v xml:space="preserve"> 0</v>
          </cell>
          <cell r="T48" t="str">
            <v xml:space="preserve"> 0</v>
          </cell>
          <cell r="V48" t="str">
            <v xml:space="preserve"> 0</v>
          </cell>
          <cell r="X48" t="str">
            <v xml:space="preserve"> 0</v>
          </cell>
          <cell r="Z48">
            <v>-9180.0999999999985</v>
          </cell>
        </row>
        <row r="50">
          <cell r="A50" t="str">
            <v>NonGrowth</v>
          </cell>
          <cell r="B50">
            <v>21714457.009999998</v>
          </cell>
          <cell r="C50">
            <v>1250200.07</v>
          </cell>
          <cell r="D50">
            <v>1988483.72</v>
          </cell>
          <cell r="E50">
            <v>0</v>
          </cell>
          <cell r="F50">
            <v>2021565.51</v>
          </cell>
          <cell r="G50">
            <v>0</v>
          </cell>
          <cell r="H50">
            <v>1548293.27</v>
          </cell>
          <cell r="I50">
            <v>0</v>
          </cell>
          <cell r="J50">
            <v>1926301.16</v>
          </cell>
          <cell r="K50">
            <v>0</v>
          </cell>
          <cell r="L50">
            <v>2192606.9300000002</v>
          </cell>
          <cell r="M50">
            <v>0</v>
          </cell>
          <cell r="N50">
            <v>1832875.79</v>
          </cell>
          <cell r="O50">
            <v>0</v>
          </cell>
          <cell r="P50">
            <v>2012590.02</v>
          </cell>
          <cell r="Q50">
            <v>-30000</v>
          </cell>
          <cell r="R50">
            <v>1995912.38</v>
          </cell>
          <cell r="S50">
            <v>545000</v>
          </cell>
          <cell r="T50">
            <v>1893966.38</v>
          </cell>
          <cell r="U50">
            <v>560000</v>
          </cell>
          <cell r="V50">
            <v>2055338.35</v>
          </cell>
          <cell r="W50">
            <v>616561</v>
          </cell>
          <cell r="X50">
            <v>1788748.98</v>
          </cell>
          <cell r="Y50">
            <v>111870</v>
          </cell>
          <cell r="Z50">
            <v>24310313.559999999</v>
          </cell>
        </row>
        <row r="52">
          <cell r="A52" t="str">
            <v>Capital</v>
          </cell>
          <cell r="B52">
            <v>28417462.019999996</v>
          </cell>
          <cell r="C52">
            <v>1502276.34</v>
          </cell>
          <cell r="D52">
            <v>2242134.63</v>
          </cell>
          <cell r="E52">
            <v>0</v>
          </cell>
          <cell r="F52">
            <v>2439210.2200000002</v>
          </cell>
          <cell r="G52">
            <v>0</v>
          </cell>
          <cell r="H52">
            <v>1744239.78</v>
          </cell>
          <cell r="I52">
            <v>0</v>
          </cell>
          <cell r="J52">
            <v>2159319.52</v>
          </cell>
          <cell r="K52">
            <v>0</v>
          </cell>
          <cell r="L52">
            <v>2592869.7400000002</v>
          </cell>
          <cell r="M52">
            <v>0</v>
          </cell>
          <cell r="N52">
            <v>2069942.76</v>
          </cell>
          <cell r="O52">
            <v>0</v>
          </cell>
          <cell r="P52">
            <v>2497756.0299999998</v>
          </cell>
          <cell r="Q52">
            <v>-180000</v>
          </cell>
          <cell r="R52">
            <v>2475331.2000000002</v>
          </cell>
          <cell r="S52">
            <v>395000</v>
          </cell>
          <cell r="T52">
            <v>2421811.73</v>
          </cell>
          <cell r="U52">
            <v>360000</v>
          </cell>
          <cell r="V52">
            <v>2571786.2599999998</v>
          </cell>
          <cell r="W52">
            <v>401561</v>
          </cell>
          <cell r="X52">
            <v>2302356.66</v>
          </cell>
          <cell r="Y52">
            <v>-103130</v>
          </cell>
          <cell r="Z52">
            <v>27892465.870000001</v>
          </cell>
        </row>
      </sheetData>
      <sheetData sheetId="4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ion - MTX"/>
      <sheetName val="Reforecast-Worksheet"/>
    </sheetNames>
    <sheetDataSet>
      <sheetData sheetId="0">
        <row r="12">
          <cell r="B12" t="str">
            <v>FY 2005</v>
          </cell>
          <cell r="C12" t="str">
            <v>9 Months -YTD</v>
          </cell>
          <cell r="D12" t="str">
            <v>Jul thru Sep</v>
          </cell>
          <cell r="E12" t="str">
            <v>Budget</v>
          </cell>
          <cell r="F12" t="str">
            <v>Reforecast</v>
          </cell>
          <cell r="G12" t="str">
            <v>Reforecast.</v>
          </cell>
          <cell r="H12" t="str">
            <v>Adjustments</v>
          </cell>
          <cell r="I12" t="str">
            <v>Projected</v>
          </cell>
          <cell r="J12" t="str">
            <v>Adjustment</v>
          </cell>
          <cell r="K12" t="str">
            <v>Adjustments.</v>
          </cell>
        </row>
        <row r="13">
          <cell r="A13" t="str">
            <v>GROSS PROFIT</v>
          </cell>
          <cell r="B13">
            <v>427832.84760000004</v>
          </cell>
          <cell r="C13">
            <v>324541.99741000007</v>
          </cell>
          <cell r="D13">
            <v>76514.074999999997</v>
          </cell>
          <cell r="E13">
            <v>401056.07241000008</v>
          </cell>
          <cell r="F13">
            <v>-2418.0724100000807</v>
          </cell>
          <cell r="G13">
            <v>398638</v>
          </cell>
          <cell r="H13">
            <v>0</v>
          </cell>
          <cell r="I13">
            <v>398638</v>
          </cell>
          <cell r="J13">
            <v>0</v>
          </cell>
          <cell r="K13">
            <v>398638</v>
          </cell>
        </row>
        <row r="15">
          <cell r="A15" t="str">
            <v>OPERATION &amp; MAINTENANCE EXPENSE</v>
          </cell>
        </row>
        <row r="16">
          <cell r="A16" t="str">
            <v>Labor</v>
          </cell>
          <cell r="B16">
            <v>38834.051650000001</v>
          </cell>
          <cell r="C16">
            <v>29863.018390000001</v>
          </cell>
          <cell r="D16">
            <v>9752.7668799999956</v>
          </cell>
          <cell r="E16">
            <v>39615.785269999993</v>
          </cell>
          <cell r="F16">
            <v>-2016.785269999993</v>
          </cell>
          <cell r="G16">
            <v>37599</v>
          </cell>
          <cell r="H16">
            <v>0</v>
          </cell>
          <cell r="I16">
            <v>37599</v>
          </cell>
          <cell r="J16">
            <v>0</v>
          </cell>
          <cell r="K16">
            <v>37599</v>
          </cell>
        </row>
        <row r="17">
          <cell r="A17" t="str">
            <v>Benefits</v>
          </cell>
          <cell r="B17">
            <v>11559.287360000002</v>
          </cell>
          <cell r="C17">
            <v>8375.5845400000017</v>
          </cell>
          <cell r="D17">
            <v>2889.1046400000023</v>
          </cell>
          <cell r="E17">
            <v>11264.689180000005</v>
          </cell>
          <cell r="F17">
            <v>235.31081999999515</v>
          </cell>
          <cell r="G17">
            <v>11500</v>
          </cell>
          <cell r="H17">
            <v>0</v>
          </cell>
          <cell r="I17">
            <v>11500</v>
          </cell>
          <cell r="J17">
            <v>0</v>
          </cell>
          <cell r="K17">
            <v>11500</v>
          </cell>
        </row>
        <row r="18">
          <cell r="A18" t="str">
            <v>Materials &amp; Supplies</v>
          </cell>
          <cell r="B18">
            <v>4218.3810000000003</v>
          </cell>
          <cell r="C18">
            <v>3046.1419300000002</v>
          </cell>
          <cell r="D18">
            <v>1001.9945299999998</v>
          </cell>
          <cell r="E18">
            <v>4048.1364600000002</v>
          </cell>
          <cell r="F18">
            <v>334.86353999999983</v>
          </cell>
          <cell r="G18">
            <v>4383</v>
          </cell>
          <cell r="H18">
            <v>0</v>
          </cell>
          <cell r="I18">
            <v>4383</v>
          </cell>
          <cell r="J18">
            <v>0</v>
          </cell>
          <cell r="K18">
            <v>4383</v>
          </cell>
        </row>
        <row r="19">
          <cell r="A19" t="str">
            <v>Vehicles &amp; Equip</v>
          </cell>
          <cell r="B19">
            <v>4885.4459999999999</v>
          </cell>
          <cell r="C19">
            <v>4063.4596200000001</v>
          </cell>
          <cell r="D19">
            <v>1221.4172599999997</v>
          </cell>
          <cell r="E19">
            <v>5284.8768799999998</v>
          </cell>
          <cell r="F19">
            <v>562.1231200000002</v>
          </cell>
          <cell r="G19">
            <v>5847</v>
          </cell>
          <cell r="H19">
            <v>0</v>
          </cell>
          <cell r="I19">
            <v>5847</v>
          </cell>
          <cell r="J19">
            <v>0</v>
          </cell>
          <cell r="K19">
            <v>5847</v>
          </cell>
        </row>
        <row r="20">
          <cell r="A20" t="str">
            <v>Print &amp; Postages</v>
          </cell>
          <cell r="B20">
            <v>11.954000000000001</v>
          </cell>
          <cell r="C20">
            <v>61.012129999999999</v>
          </cell>
          <cell r="D20">
            <v>3.0179999999999998</v>
          </cell>
          <cell r="E20">
            <v>64.03013</v>
          </cell>
          <cell r="F20">
            <v>8.9698700000000002</v>
          </cell>
          <cell r="G20">
            <v>73</v>
          </cell>
          <cell r="H20">
            <v>0</v>
          </cell>
          <cell r="I20">
            <v>73</v>
          </cell>
          <cell r="J20">
            <v>0</v>
          </cell>
          <cell r="K20">
            <v>73</v>
          </cell>
        </row>
        <row r="21">
          <cell r="A21" t="str">
            <v>Insurance</v>
          </cell>
          <cell r="B21">
            <v>1167.55304</v>
          </cell>
          <cell r="C21">
            <v>1077.2078700000002</v>
          </cell>
          <cell r="D21">
            <v>291.76326</v>
          </cell>
          <cell r="E21">
            <v>1368.9711300000001</v>
          </cell>
          <cell r="F21">
            <v>-36.97113000000013</v>
          </cell>
          <cell r="G21">
            <v>1332</v>
          </cell>
          <cell r="H21">
            <v>0</v>
          </cell>
          <cell r="I21">
            <v>1332</v>
          </cell>
          <cell r="J21">
            <v>0</v>
          </cell>
          <cell r="K21">
            <v>1332</v>
          </cell>
        </row>
        <row r="22">
          <cell r="A22" t="str">
            <v>Marketing</v>
          </cell>
          <cell r="B22">
            <v>881.5</v>
          </cell>
          <cell r="C22">
            <v>515.95929999999998</v>
          </cell>
          <cell r="D22">
            <v>27.844000000000001</v>
          </cell>
          <cell r="E22">
            <v>543.80330000000004</v>
          </cell>
          <cell r="F22">
            <v>72.196699999999964</v>
          </cell>
          <cell r="G22">
            <v>616</v>
          </cell>
          <cell r="H22">
            <v>0</v>
          </cell>
          <cell r="I22">
            <v>616</v>
          </cell>
          <cell r="J22">
            <v>0</v>
          </cell>
          <cell r="K22">
            <v>616</v>
          </cell>
        </row>
        <row r="23">
          <cell r="A23" t="str">
            <v>Employee Welfare</v>
          </cell>
          <cell r="B23">
            <v>1902.2470000000001</v>
          </cell>
          <cell r="C23">
            <v>1269.8774900000001</v>
          </cell>
          <cell r="D23">
            <v>257.31025</v>
          </cell>
          <cell r="E23">
            <v>1527.1877400000001</v>
          </cell>
          <cell r="F23">
            <v>79.812259999999924</v>
          </cell>
          <cell r="G23">
            <v>1607</v>
          </cell>
          <cell r="H23">
            <v>0</v>
          </cell>
          <cell r="I23">
            <v>1607</v>
          </cell>
          <cell r="J23">
            <v>0</v>
          </cell>
          <cell r="K23">
            <v>1607</v>
          </cell>
        </row>
        <row r="24">
          <cell r="A24" t="str">
            <v>Information Technologies</v>
          </cell>
          <cell r="B24">
            <v>235.846</v>
          </cell>
          <cell r="C24">
            <v>165.89596</v>
          </cell>
          <cell r="D24">
            <v>58.96</v>
          </cell>
          <cell r="E24">
            <v>224.85596000000001</v>
          </cell>
          <cell r="F24">
            <v>28.14403999999999</v>
          </cell>
          <cell r="G24">
            <v>253</v>
          </cell>
          <cell r="H24">
            <v>0</v>
          </cell>
          <cell r="I24">
            <v>253</v>
          </cell>
          <cell r="J24">
            <v>0</v>
          </cell>
          <cell r="K24">
            <v>253</v>
          </cell>
        </row>
        <row r="25">
          <cell r="A25" t="str">
            <v>Rent, Maint., &amp; Utilities</v>
          </cell>
          <cell r="B25">
            <v>4460.5149599999995</v>
          </cell>
          <cell r="C25">
            <v>1268.7948100000001</v>
          </cell>
          <cell r="D25">
            <v>1063.1201699999999</v>
          </cell>
          <cell r="E25">
            <v>2331.91498</v>
          </cell>
          <cell r="F25">
            <v>98.085019999999986</v>
          </cell>
          <cell r="G25">
            <v>2430</v>
          </cell>
          <cell r="H25">
            <v>0</v>
          </cell>
          <cell r="I25">
            <v>2430</v>
          </cell>
          <cell r="J25">
            <v>0</v>
          </cell>
          <cell r="K25">
            <v>2430</v>
          </cell>
        </row>
        <row r="26">
          <cell r="A26" t="str">
            <v>Directors &amp; Shareholders &amp;PR</v>
          </cell>
          <cell r="B26">
            <v>420</v>
          </cell>
          <cell r="C26">
            <v>471.87903999999997</v>
          </cell>
          <cell r="D26">
            <v>105</v>
          </cell>
          <cell r="E26">
            <v>576.87904000000003</v>
          </cell>
          <cell r="F26">
            <v>77.120959999999968</v>
          </cell>
          <cell r="G26">
            <v>654</v>
          </cell>
          <cell r="H26">
            <v>0</v>
          </cell>
          <cell r="I26">
            <v>654</v>
          </cell>
          <cell r="J26">
            <v>0</v>
          </cell>
          <cell r="K26">
            <v>654</v>
          </cell>
        </row>
        <row r="27">
          <cell r="A27" t="str">
            <v>Telecom</v>
          </cell>
          <cell r="B27">
            <v>511.03796</v>
          </cell>
          <cell r="C27">
            <v>770.01000999999997</v>
          </cell>
          <cell r="D27">
            <v>127.63771000000003</v>
          </cell>
          <cell r="E27">
            <v>897.64771999999994</v>
          </cell>
          <cell r="F27">
            <v>217.35228000000006</v>
          </cell>
          <cell r="G27">
            <v>1115</v>
          </cell>
          <cell r="H27">
            <v>0</v>
          </cell>
          <cell r="I27">
            <v>1115</v>
          </cell>
          <cell r="J27">
            <v>0</v>
          </cell>
          <cell r="K27">
            <v>1115</v>
          </cell>
        </row>
        <row r="28">
          <cell r="A28" t="str">
            <v>Travel &amp; Entertainment</v>
          </cell>
          <cell r="B28">
            <v>254.893</v>
          </cell>
          <cell r="C28">
            <v>287.72890999999998</v>
          </cell>
          <cell r="D28">
            <v>63.635510000000011</v>
          </cell>
          <cell r="E28">
            <v>351.36442</v>
          </cell>
          <cell r="F28">
            <v>148.63558</v>
          </cell>
          <cell r="G28">
            <v>500</v>
          </cell>
          <cell r="H28">
            <v>0</v>
          </cell>
          <cell r="I28">
            <v>500</v>
          </cell>
          <cell r="J28">
            <v>0</v>
          </cell>
          <cell r="K28">
            <v>500</v>
          </cell>
        </row>
        <row r="29">
          <cell r="A29" t="str">
            <v>Dues &amp; Donations</v>
          </cell>
          <cell r="B29">
            <v>804.202</v>
          </cell>
          <cell r="C29">
            <v>320.26409999999998</v>
          </cell>
          <cell r="D29">
            <v>196.11500000000001</v>
          </cell>
          <cell r="E29">
            <v>516.37909999999999</v>
          </cell>
          <cell r="F29">
            <v>203.62090000000001</v>
          </cell>
          <cell r="G29">
            <v>720</v>
          </cell>
          <cell r="H29">
            <v>0</v>
          </cell>
          <cell r="I29">
            <v>720</v>
          </cell>
          <cell r="J29">
            <v>0</v>
          </cell>
          <cell r="K29">
            <v>720</v>
          </cell>
        </row>
        <row r="30">
          <cell r="A30" t="str">
            <v>Training</v>
          </cell>
          <cell r="B30">
            <v>260.14800000000002</v>
          </cell>
          <cell r="C30">
            <v>110.83732000000001</v>
          </cell>
          <cell r="D30">
            <v>65.013510000000011</v>
          </cell>
          <cell r="E30">
            <v>175.85083000000003</v>
          </cell>
          <cell r="F30">
            <v>42.14916999999997</v>
          </cell>
          <cell r="G30">
            <v>218</v>
          </cell>
          <cell r="H30">
            <v>0</v>
          </cell>
          <cell r="I30">
            <v>218</v>
          </cell>
          <cell r="J30">
            <v>0</v>
          </cell>
          <cell r="K30">
            <v>218</v>
          </cell>
        </row>
        <row r="31">
          <cell r="A31" t="str">
            <v>Outside Services</v>
          </cell>
          <cell r="B31">
            <v>53006.3986</v>
          </cell>
          <cell r="C31">
            <v>36241.460270000003</v>
          </cell>
          <cell r="D31">
            <v>11880.191329999998</v>
          </cell>
          <cell r="E31">
            <v>48121.651599999997</v>
          </cell>
          <cell r="F31">
            <v>556.34840000000258</v>
          </cell>
          <cell r="G31">
            <v>48678</v>
          </cell>
          <cell r="H31">
            <v>0</v>
          </cell>
          <cell r="I31">
            <v>48678</v>
          </cell>
          <cell r="J31">
            <v>0</v>
          </cell>
          <cell r="K31">
            <v>48678</v>
          </cell>
        </row>
        <row r="32">
          <cell r="A32" t="str">
            <v>Provision for Bad Debt</v>
          </cell>
          <cell r="B32">
            <v>14981.811</v>
          </cell>
          <cell r="C32">
            <v>8549.1010700000043</v>
          </cell>
          <cell r="D32">
            <v>1762.4159999999999</v>
          </cell>
          <cell r="E32">
            <v>10311.517070000004</v>
          </cell>
          <cell r="F32">
            <v>-471.51707000000351</v>
          </cell>
          <cell r="G32">
            <v>9840</v>
          </cell>
          <cell r="H32">
            <v>0</v>
          </cell>
          <cell r="I32">
            <v>9840</v>
          </cell>
          <cell r="J32">
            <v>0</v>
          </cell>
          <cell r="K32">
            <v>9840</v>
          </cell>
        </row>
        <row r="33">
          <cell r="A33" t="str">
            <v>Miscellaneous</v>
          </cell>
          <cell r="B33">
            <v>6890.5926999999992</v>
          </cell>
          <cell r="C33">
            <v>-1198.16677</v>
          </cell>
          <cell r="D33">
            <v>3290.7287899999992</v>
          </cell>
          <cell r="E33">
            <v>2092.5620199999994</v>
          </cell>
          <cell r="F33">
            <v>-2172.5620199999994</v>
          </cell>
          <cell r="G33">
            <v>-80</v>
          </cell>
          <cell r="H33">
            <v>0</v>
          </cell>
          <cell r="I33">
            <v>-80</v>
          </cell>
          <cell r="J33">
            <v>0</v>
          </cell>
          <cell r="K33">
            <v>-80</v>
          </cell>
        </row>
        <row r="34">
          <cell r="A34" t="str">
            <v>Expense Billings</v>
          </cell>
          <cell r="B34">
            <v>15226.584679999996</v>
          </cell>
          <cell r="C34">
            <v>14959.23524</v>
          </cell>
          <cell r="D34">
            <v>3454.7418699999971</v>
          </cell>
          <cell r="E34">
            <v>18413.977109999996</v>
          </cell>
          <cell r="F34">
            <v>3820.0228900000038</v>
          </cell>
          <cell r="G34">
            <v>22234</v>
          </cell>
          <cell r="H34">
            <v>0</v>
          </cell>
          <cell r="I34">
            <v>22234</v>
          </cell>
          <cell r="J34">
            <v>0</v>
          </cell>
          <cell r="K34">
            <v>22234</v>
          </cell>
        </row>
        <row r="35">
          <cell r="A35" t="str">
            <v xml:space="preserve">                            Total O&amp;M Expense</v>
          </cell>
          <cell r="B35">
            <v>160512.44894999999</v>
          </cell>
          <cell r="C35">
            <v>110219.30123000001</v>
          </cell>
          <cell r="D35">
            <v>37512.778709999991</v>
          </cell>
          <cell r="E35">
            <v>147732.07994</v>
          </cell>
          <cell r="F35">
            <v>1786.9200600000054</v>
          </cell>
          <cell r="G35">
            <v>149519</v>
          </cell>
          <cell r="H35">
            <v>0</v>
          </cell>
          <cell r="I35">
            <v>149519</v>
          </cell>
          <cell r="J35">
            <v>0</v>
          </cell>
          <cell r="K35">
            <v>149519</v>
          </cell>
        </row>
        <row r="37">
          <cell r="A37" t="str">
            <v>Depreciation and Amortization</v>
          </cell>
          <cell r="B37">
            <v>66661.895999999993</v>
          </cell>
          <cell r="C37">
            <v>48326.707329999997</v>
          </cell>
          <cell r="D37">
            <v>16352.412</v>
          </cell>
          <cell r="E37">
            <v>64679.119330000001</v>
          </cell>
          <cell r="F37">
            <v>-918.11933000000136</v>
          </cell>
          <cell r="G37">
            <v>63761</v>
          </cell>
          <cell r="H37">
            <v>0</v>
          </cell>
          <cell r="I37">
            <v>63761</v>
          </cell>
          <cell r="J37">
            <v>0</v>
          </cell>
          <cell r="K37">
            <v>63761</v>
          </cell>
        </row>
        <row r="38">
          <cell r="A38" t="str">
            <v>Total Taxes - Other Than Income Taxes</v>
          </cell>
          <cell r="B38">
            <v>105003.07972000001</v>
          </cell>
          <cell r="C38">
            <v>83993.762180000005</v>
          </cell>
          <cell r="D38">
            <v>20814.934930000007</v>
          </cell>
          <cell r="E38">
            <v>104808.69711000001</v>
          </cell>
          <cell r="F38">
            <v>-2244.6971100000083</v>
          </cell>
          <cell r="G38">
            <v>102564</v>
          </cell>
          <cell r="H38">
            <v>0</v>
          </cell>
          <cell r="I38">
            <v>102564</v>
          </cell>
          <cell r="J38">
            <v>0</v>
          </cell>
          <cell r="K38">
            <v>102564</v>
          </cell>
        </row>
        <row r="39">
          <cell r="A39" t="str">
            <v>Other Income (Expense)</v>
          </cell>
          <cell r="G39">
            <v>0</v>
          </cell>
          <cell r="K39">
            <v>0</v>
          </cell>
        </row>
        <row r="40">
          <cell r="A40" t="str">
            <v xml:space="preserve">    Interest, Net</v>
          </cell>
          <cell r="B40">
            <v>-43911.5</v>
          </cell>
          <cell r="C40">
            <v>-32980.856319999999</v>
          </cell>
          <cell r="D40">
            <v>-11111.6</v>
          </cell>
          <cell r="E40">
            <v>-44092.456319999998</v>
          </cell>
          <cell r="F40">
            <v>-0.54368000000249594</v>
          </cell>
          <cell r="G40">
            <v>-44093</v>
          </cell>
          <cell r="H40">
            <v>0</v>
          </cell>
          <cell r="I40">
            <v>-44093</v>
          </cell>
          <cell r="J40">
            <v>0</v>
          </cell>
          <cell r="K40">
            <v>-44093</v>
          </cell>
        </row>
        <row r="41">
          <cell r="A41" t="str">
            <v xml:space="preserve">   Other Misc. Income (Expense)</v>
          </cell>
          <cell r="B41">
            <v>0</v>
          </cell>
          <cell r="C41">
            <v>-271.56736999999998</v>
          </cell>
          <cell r="D41">
            <v>0</v>
          </cell>
          <cell r="E41">
            <v>-271.56736999999998</v>
          </cell>
          <cell r="F41">
            <v>-0.43263000000001739</v>
          </cell>
          <cell r="G41">
            <v>-272</v>
          </cell>
          <cell r="H41">
            <v>0</v>
          </cell>
          <cell r="I41">
            <v>-272</v>
          </cell>
          <cell r="J41">
            <v>0</v>
          </cell>
          <cell r="K41">
            <v>-272</v>
          </cell>
        </row>
        <row r="43">
          <cell r="A43" t="str">
            <v>Income (Loss) Before Income Taxes</v>
          </cell>
          <cell r="B43">
            <v>51743.92293000003</v>
          </cell>
          <cell r="C43">
            <v>48749.802980000051</v>
          </cell>
          <cell r="D43">
            <v>-9277.6506400000017</v>
          </cell>
          <cell r="E43">
            <v>39472.152340000051</v>
          </cell>
          <cell r="F43">
            <v>-1043.1523400000794</v>
          </cell>
          <cell r="G43">
            <v>38429</v>
          </cell>
          <cell r="H43">
            <v>0</v>
          </cell>
          <cell r="I43">
            <v>38429</v>
          </cell>
          <cell r="J43">
            <v>0</v>
          </cell>
          <cell r="K43">
            <v>38429</v>
          </cell>
        </row>
        <row r="44">
          <cell r="A44" t="str">
            <v>Provision (Benefit) for Income Taxes</v>
          </cell>
          <cell r="B44">
            <v>18838.413900000003</v>
          </cell>
          <cell r="C44">
            <v>17102.198</v>
          </cell>
          <cell r="D44">
            <v>-3398.3719800000003</v>
          </cell>
          <cell r="E44">
            <v>13703.82602</v>
          </cell>
          <cell r="F44">
            <v>-288.26211999999941</v>
          </cell>
          <cell r="G44">
            <v>13415.563900000001</v>
          </cell>
          <cell r="H44">
            <v>0</v>
          </cell>
          <cell r="I44">
            <v>13415.563900000001</v>
          </cell>
          <cell r="J44">
            <v>0</v>
          </cell>
          <cell r="K44">
            <v>13415.563900000001</v>
          </cell>
        </row>
        <row r="45">
          <cell r="A45" t="str">
            <v xml:space="preserve">                         Net Income (Loss)</v>
          </cell>
          <cell r="B45">
            <v>32905.50903000003</v>
          </cell>
          <cell r="C45">
            <v>31647.604980000051</v>
          </cell>
          <cell r="D45">
            <v>-5879.2786600000018</v>
          </cell>
          <cell r="E45">
            <v>25768.326320000051</v>
          </cell>
          <cell r="F45">
            <v>-754.89022000008003</v>
          </cell>
          <cell r="G45">
            <v>25013.436099999999</v>
          </cell>
          <cell r="H45">
            <v>0</v>
          </cell>
          <cell r="I45">
            <v>25013.436099999999</v>
          </cell>
          <cell r="J45">
            <v>0</v>
          </cell>
          <cell r="K45">
            <v>25013.436099999999</v>
          </cell>
        </row>
        <row r="47">
          <cell r="A47" t="str">
            <v>Tax rate</v>
          </cell>
          <cell r="B47">
            <v>0.36407007496290722</v>
          </cell>
          <cell r="C47">
            <v>0.35081573574802544</v>
          </cell>
          <cell r="D47">
            <v>0.36629661019441012</v>
          </cell>
          <cell r="E47">
            <v>0.34717706554129046</v>
          </cell>
          <cell r="F47">
            <v>0.34910000000000002</v>
          </cell>
          <cell r="G47">
            <v>0.34910000000000002</v>
          </cell>
          <cell r="H47">
            <v>0.34910000000000002</v>
          </cell>
          <cell r="I47">
            <v>0.34910000000000002</v>
          </cell>
          <cell r="J47">
            <v>0.34910000000000002</v>
          </cell>
          <cell r="K47">
            <v>0.34910000000000002</v>
          </cell>
        </row>
      </sheetData>
      <sheetData sheetId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X-Projection"/>
      <sheetName val="MTX-Summary"/>
      <sheetName val="MTX-Project"/>
      <sheetName val="MTX"/>
      <sheetName val="by Project"/>
    </sheetNames>
    <sheetDataSet>
      <sheetData sheetId="0"/>
      <sheetData sheetId="1"/>
      <sheetData sheetId="2"/>
      <sheetData sheetId="3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  <cell r="AA13" t="str">
            <v>Bud vs. Proj</v>
          </cell>
        </row>
        <row r="15">
          <cell r="A15" t="str">
            <v>Growth</v>
          </cell>
          <cell r="B15">
            <v>29363441.420000002</v>
          </cell>
          <cell r="C15">
            <v>1222110.06</v>
          </cell>
          <cell r="D15">
            <v>1811392.75</v>
          </cell>
          <cell r="F15">
            <v>3410408.12</v>
          </cell>
          <cell r="H15">
            <v>1930661.96</v>
          </cell>
          <cell r="J15">
            <v>1881684.29</v>
          </cell>
          <cell r="L15">
            <v>2543131.37</v>
          </cell>
          <cell r="N15">
            <v>1789237.77</v>
          </cell>
          <cell r="P15">
            <v>2057867.17</v>
          </cell>
          <cell r="Q15">
            <v>451426</v>
          </cell>
          <cell r="R15">
            <v>2388216.9900000002</v>
          </cell>
          <cell r="S15">
            <v>591381</v>
          </cell>
          <cell r="T15">
            <v>2730426.13</v>
          </cell>
          <cell r="U15">
            <v>206491</v>
          </cell>
          <cell r="V15">
            <v>2744002.49</v>
          </cell>
          <cell r="W15">
            <v>292692</v>
          </cell>
          <cell r="X15">
            <v>3330116.01</v>
          </cell>
          <cell r="Y15">
            <v>-17803.990000000002</v>
          </cell>
          <cell r="Z15">
            <v>29363441.120000001</v>
          </cell>
          <cell r="AA15">
            <v>0.30000000074505806</v>
          </cell>
        </row>
        <row r="17">
          <cell r="A17" t="str">
            <v>Equipment</v>
          </cell>
          <cell r="B17">
            <v>2667840.2000000002</v>
          </cell>
          <cell r="C17">
            <v>189070.93</v>
          </cell>
          <cell r="D17">
            <v>71038.880000000005</v>
          </cell>
          <cell r="F17">
            <v>60090.22</v>
          </cell>
          <cell r="H17">
            <v>51476.22</v>
          </cell>
          <cell r="J17">
            <v>111488.79</v>
          </cell>
          <cell r="L17">
            <v>87484.32</v>
          </cell>
          <cell r="N17">
            <v>412652.6</v>
          </cell>
          <cell r="P17">
            <v>222689.38</v>
          </cell>
          <cell r="Q17">
            <v>-90000</v>
          </cell>
          <cell r="R17">
            <v>215822.14</v>
          </cell>
          <cell r="S17">
            <v>178533</v>
          </cell>
          <cell r="T17">
            <v>216911.37</v>
          </cell>
          <cell r="U17">
            <v>253848</v>
          </cell>
          <cell r="V17">
            <v>224638.61</v>
          </cell>
          <cell r="W17">
            <v>177559</v>
          </cell>
          <cell r="X17">
            <v>217333.53</v>
          </cell>
          <cell r="Y17">
            <v>67203</v>
          </cell>
          <cell r="Z17">
            <v>2667839.9899999998</v>
          </cell>
          <cell r="AA17">
            <v>0.21000000042840838</v>
          </cell>
        </row>
        <row r="19">
          <cell r="A19" t="str">
            <v>CB10.4129.04.IT.190: Data Center Move</v>
          </cell>
          <cell r="B19">
            <v>1356550.28</v>
          </cell>
          <cell r="C19" t="str">
            <v xml:space="preserve"> 0</v>
          </cell>
          <cell r="D19" t="str">
            <v xml:space="preserve"> 0</v>
          </cell>
          <cell r="F19">
            <v>505048.06</v>
          </cell>
          <cell r="H19" t="str">
            <v xml:space="preserve"> 0</v>
          </cell>
          <cell r="J19">
            <v>11124.3</v>
          </cell>
          <cell r="L19">
            <v>-9107.14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507065.22</v>
          </cell>
          <cell r="AA19">
            <v>849485.06</v>
          </cell>
        </row>
        <row r="20">
          <cell r="Z20">
            <v>0</v>
          </cell>
          <cell r="AA20">
            <v>0</v>
          </cell>
        </row>
        <row r="21">
          <cell r="A21" t="str">
            <v>Data Center</v>
          </cell>
          <cell r="B21">
            <v>1356550.28</v>
          </cell>
          <cell r="C21">
            <v>0</v>
          </cell>
          <cell r="D21">
            <v>0</v>
          </cell>
          <cell r="E21">
            <v>0</v>
          </cell>
          <cell r="F21">
            <v>505048.06</v>
          </cell>
          <cell r="G21">
            <v>0</v>
          </cell>
          <cell r="H21">
            <v>0</v>
          </cell>
          <cell r="I21">
            <v>0</v>
          </cell>
          <cell r="J21">
            <v>11124.3</v>
          </cell>
          <cell r="K21">
            <v>0</v>
          </cell>
          <cell r="L21">
            <v>-9107.14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507065.22</v>
          </cell>
          <cell r="AA21">
            <v>849485.06</v>
          </cell>
        </row>
        <row r="22">
          <cell r="A22" t="str">
            <v>CB10.4129.05.IT.190: PC / MDT Replacement - Acker</v>
          </cell>
          <cell r="B22">
            <v>1129686.29</v>
          </cell>
          <cell r="C22" t="str">
            <v xml:space="preserve"> 0</v>
          </cell>
          <cell r="D22">
            <v>1401.59</v>
          </cell>
          <cell r="F22">
            <v>3558.87</v>
          </cell>
          <cell r="H22">
            <v>32306.36</v>
          </cell>
          <cell r="J22">
            <v>533395.18000000005</v>
          </cell>
          <cell r="L22">
            <v>110053.51</v>
          </cell>
          <cell r="N22">
            <v>38069.11</v>
          </cell>
          <cell r="P22">
            <v>94334.22</v>
          </cell>
          <cell r="R22">
            <v>91425.16</v>
          </cell>
          <cell r="S22">
            <v>90000</v>
          </cell>
          <cell r="T22">
            <v>91886.57</v>
          </cell>
          <cell r="U22">
            <v>165541</v>
          </cell>
          <cell r="V22">
            <v>95159.93</v>
          </cell>
          <cell r="W22">
            <v>122497</v>
          </cell>
          <cell r="X22">
            <v>92058.880000000005</v>
          </cell>
          <cell r="Y22">
            <v>4960</v>
          </cell>
          <cell r="Z22">
            <v>1566647.38</v>
          </cell>
          <cell r="AA22">
            <v>-436961.08999999985</v>
          </cell>
        </row>
        <row r="23">
          <cell r="Z23">
            <v>0</v>
          </cell>
          <cell r="AA23">
            <v>0</v>
          </cell>
        </row>
        <row r="24">
          <cell r="A24" t="str">
            <v>PC/MDT Replacement</v>
          </cell>
          <cell r="B24">
            <v>1129686.29</v>
          </cell>
          <cell r="C24">
            <v>0</v>
          </cell>
          <cell r="D24">
            <v>1401.59</v>
          </cell>
          <cell r="E24">
            <v>0</v>
          </cell>
          <cell r="F24">
            <v>3558.87</v>
          </cell>
          <cell r="G24">
            <v>0</v>
          </cell>
          <cell r="H24">
            <v>32306.36</v>
          </cell>
          <cell r="I24">
            <v>0</v>
          </cell>
          <cell r="J24">
            <v>533395.18000000005</v>
          </cell>
          <cell r="K24">
            <v>0</v>
          </cell>
          <cell r="L24">
            <v>110053.51</v>
          </cell>
          <cell r="M24">
            <v>0</v>
          </cell>
          <cell r="N24">
            <v>38069.11</v>
          </cell>
          <cell r="O24">
            <v>0</v>
          </cell>
          <cell r="P24">
            <v>94334.22</v>
          </cell>
          <cell r="Q24">
            <v>0</v>
          </cell>
          <cell r="R24">
            <v>91425.16</v>
          </cell>
          <cell r="S24">
            <v>90000</v>
          </cell>
          <cell r="T24">
            <v>91886.57</v>
          </cell>
          <cell r="U24">
            <v>165541</v>
          </cell>
          <cell r="V24">
            <v>95159.93</v>
          </cell>
          <cell r="W24">
            <v>122497</v>
          </cell>
          <cell r="X24">
            <v>92058.880000000005</v>
          </cell>
          <cell r="Y24">
            <v>4960</v>
          </cell>
          <cell r="Z24">
            <v>1566647.38</v>
          </cell>
          <cell r="AA24">
            <v>-436961.08999999985</v>
          </cell>
        </row>
        <row r="25">
          <cell r="A25" t="str">
            <v>Information Technology-Other</v>
          </cell>
          <cell r="B25">
            <v>4616040.24</v>
          </cell>
          <cell r="C25">
            <v>374531.01</v>
          </cell>
          <cell r="D25">
            <v>82514.52</v>
          </cell>
          <cell r="F25">
            <v>116592.29999999999</v>
          </cell>
          <cell r="H25">
            <v>59130.539999999994</v>
          </cell>
          <cell r="J25">
            <v>149511.72999999986</v>
          </cell>
          <cell r="L25">
            <v>251885.28000000003</v>
          </cell>
          <cell r="N25">
            <v>80481.539999999994</v>
          </cell>
          <cell r="O25">
            <v>0</v>
          </cell>
          <cell r="P25">
            <v>178712.91</v>
          </cell>
          <cell r="R25">
            <v>173201.79</v>
          </cell>
          <cell r="T25">
            <v>174075.94</v>
          </cell>
          <cell r="V25">
            <v>180277.21000000002</v>
          </cell>
          <cell r="X25">
            <v>174414.72999999998</v>
          </cell>
          <cell r="Z25">
            <v>1995329.4999999998</v>
          </cell>
          <cell r="AA25">
            <v>2620710.7400000002</v>
          </cell>
        </row>
        <row r="26">
          <cell r="A26" t="str">
            <v>Information Technology</v>
          </cell>
          <cell r="B26">
            <v>7102276.8100000005</v>
          </cell>
          <cell r="C26">
            <v>374531.01</v>
          </cell>
          <cell r="D26">
            <v>83916.11</v>
          </cell>
          <cell r="E26">
            <v>0</v>
          </cell>
          <cell r="F26">
            <v>625199.23</v>
          </cell>
          <cell r="G26">
            <v>0</v>
          </cell>
          <cell r="H26">
            <v>91436.9</v>
          </cell>
          <cell r="I26">
            <v>0</v>
          </cell>
          <cell r="J26">
            <v>694031.21</v>
          </cell>
          <cell r="K26">
            <v>0</v>
          </cell>
          <cell r="L26">
            <v>352831.65</v>
          </cell>
          <cell r="M26">
            <v>0</v>
          </cell>
          <cell r="N26">
            <v>118550.65</v>
          </cell>
          <cell r="O26">
            <v>0</v>
          </cell>
          <cell r="P26">
            <v>273047.13</v>
          </cell>
          <cell r="Q26">
            <v>0</v>
          </cell>
          <cell r="R26">
            <v>264626.95</v>
          </cell>
          <cell r="S26">
            <v>90000</v>
          </cell>
          <cell r="T26">
            <v>265962.51</v>
          </cell>
          <cell r="U26">
            <v>165541</v>
          </cell>
          <cell r="V26">
            <v>275437.14</v>
          </cell>
          <cell r="W26">
            <v>122497</v>
          </cell>
          <cell r="X26">
            <v>266473.61</v>
          </cell>
          <cell r="Y26">
            <v>4960</v>
          </cell>
          <cell r="Z26">
            <v>4069042.0999999996</v>
          </cell>
          <cell r="AA26">
            <v>3033234.7100000009</v>
          </cell>
        </row>
        <row r="28">
          <cell r="A28" t="str">
            <v>Misc</v>
          </cell>
          <cell r="B28" t="str">
            <v xml:space="preserve"> 0</v>
          </cell>
          <cell r="C28">
            <v>2827497.46</v>
          </cell>
          <cell r="D28">
            <v>-1910765.23</v>
          </cell>
          <cell r="F28">
            <v>-1642634.26</v>
          </cell>
          <cell r="H28">
            <v>1439832.58</v>
          </cell>
          <cell r="J28">
            <v>159075.35999999999</v>
          </cell>
          <cell r="L28">
            <v>487498.18</v>
          </cell>
          <cell r="N28">
            <v>200686.44</v>
          </cell>
          <cell r="P28" t="str">
            <v xml:space="preserve"> 0</v>
          </cell>
          <cell r="R28" t="str">
            <v xml:space="preserve"> 0</v>
          </cell>
          <cell r="T28" t="str">
            <v xml:space="preserve"> 0</v>
          </cell>
          <cell r="V28" t="str">
            <v xml:space="preserve"> 0</v>
          </cell>
          <cell r="X28" t="str">
            <v xml:space="preserve"> 0</v>
          </cell>
          <cell r="Y28">
            <v>-1561191</v>
          </cell>
          <cell r="Z28">
            <v>-0.46999999997206032</v>
          </cell>
          <cell r="AA28">
            <v>0.46999999997206032</v>
          </cell>
        </row>
        <row r="29">
          <cell r="A29" t="str">
            <v>Overhead</v>
          </cell>
          <cell r="B29" t="str">
            <v xml:space="preserve"> 0</v>
          </cell>
          <cell r="C29">
            <v>191733.95</v>
          </cell>
          <cell r="D29">
            <v>3001358.25</v>
          </cell>
          <cell r="F29">
            <v>-2804761.53</v>
          </cell>
          <cell r="H29">
            <v>340786.57</v>
          </cell>
          <cell r="J29">
            <v>-42233.929999999469</v>
          </cell>
          <cell r="L29">
            <v>-298552.6399999992</v>
          </cell>
          <cell r="N29">
            <v>193500.89999999804</v>
          </cell>
          <cell r="P29" t="str">
            <v xml:space="preserve"> 0</v>
          </cell>
          <cell r="R29" t="str">
            <v xml:space="preserve"> 0</v>
          </cell>
          <cell r="T29" t="str">
            <v xml:space="preserve"> 0</v>
          </cell>
          <cell r="V29" t="str">
            <v xml:space="preserve"> 0</v>
          </cell>
          <cell r="X29" t="str">
            <v xml:space="preserve"> 0</v>
          </cell>
          <cell r="Y29">
            <v>-581832</v>
          </cell>
          <cell r="Z29">
            <v>-0.43000000016763806</v>
          </cell>
          <cell r="AA29">
            <v>0.43000000016763806</v>
          </cell>
        </row>
        <row r="30">
          <cell r="A30" t="str">
            <v>Pipeline Integrity Management</v>
          </cell>
          <cell r="B30">
            <v>7548012.3699999992</v>
          </cell>
          <cell r="C30">
            <v>174578.46</v>
          </cell>
          <cell r="D30">
            <v>126216.69</v>
          </cell>
          <cell r="F30">
            <v>431572.62</v>
          </cell>
          <cell r="H30">
            <v>126095.66</v>
          </cell>
          <cell r="J30">
            <v>78806.19</v>
          </cell>
          <cell r="L30">
            <v>844595</v>
          </cell>
          <cell r="N30">
            <v>230984.38</v>
          </cell>
          <cell r="P30">
            <v>611553.02</v>
          </cell>
          <cell r="Q30">
            <v>1102715</v>
          </cell>
          <cell r="R30">
            <v>1633301.55</v>
          </cell>
          <cell r="T30">
            <v>1417217.21</v>
          </cell>
          <cell r="U30">
            <v>-1100111</v>
          </cell>
          <cell r="V30">
            <v>1156041.8</v>
          </cell>
          <cell r="W30">
            <v>-406442</v>
          </cell>
          <cell r="X30">
            <v>1120888</v>
          </cell>
          <cell r="Z30">
            <v>7548012.5800000001</v>
          </cell>
          <cell r="AA30">
            <v>-0.21000000089406967</v>
          </cell>
        </row>
        <row r="31">
          <cell r="A31" t="str">
            <v>Public Improvements</v>
          </cell>
          <cell r="B31">
            <v>23059963.91</v>
          </cell>
          <cell r="C31">
            <v>-1525697.69</v>
          </cell>
          <cell r="D31">
            <v>1330767.5900000001</v>
          </cell>
          <cell r="F31">
            <v>2133540.06</v>
          </cell>
          <cell r="H31">
            <v>659337.54</v>
          </cell>
          <cell r="J31">
            <v>1269810.6399999999</v>
          </cell>
          <cell r="L31">
            <v>1617489.99</v>
          </cell>
          <cell r="N31">
            <v>1636889.04</v>
          </cell>
          <cell r="P31">
            <v>1832005.53</v>
          </cell>
          <cell r="Q31">
            <v>1086952</v>
          </cell>
          <cell r="R31">
            <v>2553452.04</v>
          </cell>
          <cell r="S31">
            <v>-1881738</v>
          </cell>
          <cell r="T31">
            <v>2614393.59</v>
          </cell>
          <cell r="U31">
            <v>2573622</v>
          </cell>
          <cell r="V31">
            <v>1710268.17</v>
          </cell>
          <cell r="W31">
            <v>3213799</v>
          </cell>
          <cell r="X31">
            <v>1601161.2</v>
          </cell>
          <cell r="Y31">
            <v>633911</v>
          </cell>
          <cell r="Z31">
            <v>23059963.699999999</v>
          </cell>
          <cell r="AA31">
            <v>0.21000000089406967</v>
          </cell>
        </row>
        <row r="33">
          <cell r="A33" t="str">
            <v>080.190.4586.NA.2046.PLANOSC</v>
          </cell>
          <cell r="B33">
            <v>9200013</v>
          </cell>
          <cell r="C33">
            <v>48445.61</v>
          </cell>
          <cell r="D33">
            <v>2291169.71</v>
          </cell>
          <cell r="F33">
            <v>91575.1</v>
          </cell>
          <cell r="H33">
            <v>188815.97</v>
          </cell>
          <cell r="J33">
            <v>532120.17000000004</v>
          </cell>
          <cell r="L33">
            <v>969107.29</v>
          </cell>
          <cell r="N33">
            <v>168252.35</v>
          </cell>
          <cell r="P33" t="str">
            <v xml:space="preserve"> 0</v>
          </cell>
          <cell r="Q33">
            <v>1856000</v>
          </cell>
          <cell r="R33" t="str">
            <v xml:space="preserve"> 0</v>
          </cell>
          <cell r="S33">
            <v>1652500</v>
          </cell>
          <cell r="T33" t="str">
            <v xml:space="preserve"> 0</v>
          </cell>
          <cell r="U33">
            <v>1957870</v>
          </cell>
          <cell r="V33" t="str">
            <v xml:space="preserve"> 0</v>
          </cell>
          <cell r="W33">
            <v>1433770</v>
          </cell>
          <cell r="X33" t="str">
            <v xml:space="preserve"> 0</v>
          </cell>
          <cell r="Y33">
            <v>1353047</v>
          </cell>
          <cell r="Z33">
            <v>12542673.199999999</v>
          </cell>
          <cell r="AA33">
            <v>-3342660.1999999993</v>
          </cell>
        </row>
        <row r="34">
          <cell r="Z34">
            <v>0</v>
          </cell>
          <cell r="AA34">
            <v>0</v>
          </cell>
        </row>
        <row r="35">
          <cell r="Z35">
            <v>0</v>
          </cell>
          <cell r="AA35">
            <v>0</v>
          </cell>
        </row>
        <row r="36">
          <cell r="Z36">
            <v>0</v>
          </cell>
          <cell r="AA36">
            <v>0</v>
          </cell>
        </row>
        <row r="37">
          <cell r="Z37">
            <v>0</v>
          </cell>
          <cell r="AA37">
            <v>0</v>
          </cell>
        </row>
        <row r="38">
          <cell r="Z38">
            <v>0</v>
          </cell>
          <cell r="AA38">
            <v>0</v>
          </cell>
        </row>
        <row r="39">
          <cell r="Z39">
            <v>0</v>
          </cell>
          <cell r="AA39">
            <v>0</v>
          </cell>
        </row>
        <row r="40">
          <cell r="Z40">
            <v>0</v>
          </cell>
          <cell r="AA40">
            <v>0</v>
          </cell>
        </row>
        <row r="41">
          <cell r="Z41">
            <v>0</v>
          </cell>
          <cell r="AA41">
            <v>0</v>
          </cell>
        </row>
        <row r="42">
          <cell r="Z42">
            <v>0</v>
          </cell>
          <cell r="AA42">
            <v>0</v>
          </cell>
        </row>
        <row r="43">
          <cell r="A43" t="str">
            <v>Plano Service Center</v>
          </cell>
          <cell r="B43">
            <v>9200013</v>
          </cell>
          <cell r="C43">
            <v>48445.61</v>
          </cell>
          <cell r="D43">
            <v>2291169.71</v>
          </cell>
          <cell r="E43">
            <v>0</v>
          </cell>
          <cell r="F43">
            <v>91575.1</v>
          </cell>
          <cell r="G43">
            <v>0</v>
          </cell>
          <cell r="H43">
            <v>188815.97</v>
          </cell>
          <cell r="I43">
            <v>0</v>
          </cell>
          <cell r="J43">
            <v>532120.17000000004</v>
          </cell>
          <cell r="K43">
            <v>0</v>
          </cell>
          <cell r="L43">
            <v>969107.29</v>
          </cell>
          <cell r="M43">
            <v>0</v>
          </cell>
          <cell r="N43">
            <v>168252.35</v>
          </cell>
          <cell r="O43">
            <v>0</v>
          </cell>
          <cell r="P43">
            <v>0</v>
          </cell>
          <cell r="Q43">
            <v>1856000</v>
          </cell>
          <cell r="R43">
            <v>0</v>
          </cell>
          <cell r="S43">
            <v>1652500</v>
          </cell>
          <cell r="T43">
            <v>0</v>
          </cell>
          <cell r="U43">
            <v>1957870</v>
          </cell>
          <cell r="V43">
            <v>0</v>
          </cell>
          <cell r="W43">
            <v>1433770</v>
          </cell>
          <cell r="X43">
            <v>0</v>
          </cell>
          <cell r="Y43">
            <v>1353047</v>
          </cell>
          <cell r="Z43">
            <v>12542673.199999999</v>
          </cell>
          <cell r="AA43">
            <v>-3342660.1999999993</v>
          </cell>
        </row>
        <row r="44">
          <cell r="A44" t="str">
            <v>Default FP: Company 080 - Structures</v>
          </cell>
          <cell r="B44">
            <v>5000000</v>
          </cell>
          <cell r="C44">
            <v>7785.34</v>
          </cell>
          <cell r="D44" t="str">
            <v xml:space="preserve"> 0</v>
          </cell>
          <cell r="F44">
            <v>935725</v>
          </cell>
          <cell r="H44">
            <v>780383</v>
          </cell>
          <cell r="I44">
            <v>0</v>
          </cell>
          <cell r="J44">
            <v>866153</v>
          </cell>
          <cell r="K44">
            <v>0</v>
          </cell>
          <cell r="L44">
            <v>589748</v>
          </cell>
          <cell r="N44" t="str">
            <v xml:space="preserve"> 0</v>
          </cell>
          <cell r="P44">
            <v>9205</v>
          </cell>
          <cell r="Q44">
            <v>320674</v>
          </cell>
          <cell r="R44">
            <v>9205</v>
          </cell>
          <cell r="S44">
            <v>200000</v>
          </cell>
          <cell r="T44">
            <v>9205</v>
          </cell>
          <cell r="U44">
            <v>200000</v>
          </cell>
          <cell r="V44">
            <v>9205</v>
          </cell>
          <cell r="W44">
            <v>361621</v>
          </cell>
          <cell r="X44">
            <v>9345</v>
          </cell>
          <cell r="Z44">
            <v>4308254.34</v>
          </cell>
          <cell r="AA44">
            <v>691745.66000000015</v>
          </cell>
        </row>
        <row r="45">
          <cell r="A45" t="str">
            <v>080.190.4594.NA.2046.FRMBRSC</v>
          </cell>
          <cell r="B45" t="str">
            <v xml:space="preserve"> 0</v>
          </cell>
          <cell r="C45" t="str">
            <v xml:space="preserve"> 0</v>
          </cell>
          <cell r="D45" t="str">
            <v xml:space="preserve"> 0</v>
          </cell>
          <cell r="F45">
            <v>104783.38</v>
          </cell>
          <cell r="H45">
            <v>2538.11</v>
          </cell>
          <cell r="J45">
            <v>102084.51</v>
          </cell>
          <cell r="L45">
            <v>261078.21</v>
          </cell>
          <cell r="N45">
            <v>519572.22</v>
          </cell>
          <cell r="P45" t="str">
            <v xml:space="preserve"> 0</v>
          </cell>
          <cell r="Q45">
            <v>568500</v>
          </cell>
          <cell r="R45" t="str">
            <v xml:space="preserve"> 0</v>
          </cell>
          <cell r="S45">
            <v>523000</v>
          </cell>
          <cell r="T45" t="str">
            <v xml:space="preserve"> 0</v>
          </cell>
          <cell r="U45">
            <v>424732</v>
          </cell>
          <cell r="V45" t="str">
            <v xml:space="preserve"> 0</v>
          </cell>
          <cell r="W45">
            <v>257548</v>
          </cell>
          <cell r="X45" t="str">
            <v xml:space="preserve"> 0</v>
          </cell>
          <cell r="Y45">
            <v>68118</v>
          </cell>
          <cell r="Z45">
            <v>2831954.4299999997</v>
          </cell>
          <cell r="AA45">
            <v>-2831954.4299999997</v>
          </cell>
        </row>
        <row r="46">
          <cell r="A46" t="str">
            <v>080.190.4585.NA.2046.WAXGATE</v>
          </cell>
          <cell r="B46" t="str">
            <v xml:space="preserve"> 0</v>
          </cell>
          <cell r="C46">
            <v>2994.35</v>
          </cell>
          <cell r="D46">
            <v>1061.51</v>
          </cell>
          <cell r="F46">
            <v>2302.9899999999998</v>
          </cell>
          <cell r="H46">
            <v>116.21</v>
          </cell>
          <cell r="J46">
            <v>-898.21</v>
          </cell>
          <cell r="L46" t="str">
            <v xml:space="preserve"> 0</v>
          </cell>
          <cell r="N46" t="str">
            <v xml:space="preserve"> 0</v>
          </cell>
          <cell r="P46" t="str">
            <v xml:space="preserve"> 0</v>
          </cell>
          <cell r="R46" t="str">
            <v xml:space="preserve"> 0</v>
          </cell>
          <cell r="T46" t="str">
            <v xml:space="preserve"> 0</v>
          </cell>
          <cell r="V46" t="str">
            <v xml:space="preserve"> 0</v>
          </cell>
          <cell r="X46" t="str">
            <v xml:space="preserve"> 0</v>
          </cell>
          <cell r="Z46">
            <v>5576.8499999999995</v>
          </cell>
          <cell r="AA46">
            <v>-5576.8499999999995</v>
          </cell>
        </row>
        <row r="47">
          <cell r="A47" t="str">
            <v>080.190.4581.NA.2046.MORNADA</v>
          </cell>
          <cell r="B47" t="str">
            <v xml:space="preserve"> 0</v>
          </cell>
          <cell r="C47" t="str">
            <v xml:space="preserve"> 0</v>
          </cell>
          <cell r="D47">
            <v>10545</v>
          </cell>
          <cell r="F47">
            <v>1670.15</v>
          </cell>
          <cell r="H47" t="str">
            <v xml:space="preserve"> 0</v>
          </cell>
          <cell r="J47" t="str">
            <v xml:space="preserve"> 0</v>
          </cell>
          <cell r="L47" t="str">
            <v xml:space="preserve"> 0</v>
          </cell>
          <cell r="N47" t="str">
            <v xml:space="preserve"> 0</v>
          </cell>
          <cell r="P47" t="str">
            <v xml:space="preserve"> 0</v>
          </cell>
          <cell r="R47" t="str">
            <v xml:space="preserve"> 0</v>
          </cell>
          <cell r="T47" t="str">
            <v xml:space="preserve"> 0</v>
          </cell>
          <cell r="V47" t="str">
            <v xml:space="preserve"> 0</v>
          </cell>
          <cell r="X47" t="str">
            <v xml:space="preserve"> 0</v>
          </cell>
          <cell r="Z47">
            <v>12215.15</v>
          </cell>
          <cell r="AA47">
            <v>-12215.15</v>
          </cell>
        </row>
        <row r="48">
          <cell r="A48" t="str">
            <v>080.190.4342.NA.2046.KILLAC</v>
          </cell>
          <cell r="B48" t="str">
            <v xml:space="preserve"> 0</v>
          </cell>
          <cell r="C48" t="str">
            <v xml:space="preserve"> 0</v>
          </cell>
          <cell r="D48" t="str">
            <v xml:space="preserve"> 0</v>
          </cell>
          <cell r="F48">
            <v>2562.9699999999998</v>
          </cell>
          <cell r="H48">
            <v>197.6</v>
          </cell>
          <cell r="J48" t="str">
            <v xml:space="preserve"> 0</v>
          </cell>
          <cell r="L48">
            <v>11</v>
          </cell>
          <cell r="N48" t="str">
            <v xml:space="preserve"> 0</v>
          </cell>
          <cell r="P48" t="str">
            <v xml:space="preserve"> 0</v>
          </cell>
          <cell r="R48" t="str">
            <v xml:space="preserve"> 0</v>
          </cell>
          <cell r="T48" t="str">
            <v xml:space="preserve"> 0</v>
          </cell>
          <cell r="V48" t="str">
            <v xml:space="preserve"> 0</v>
          </cell>
          <cell r="X48" t="str">
            <v xml:space="preserve"> 0</v>
          </cell>
          <cell r="Z48">
            <v>2771.5699999999997</v>
          </cell>
          <cell r="AA48">
            <v>-2771.5699999999997</v>
          </cell>
        </row>
        <row r="49">
          <cell r="Z49">
            <v>0</v>
          </cell>
          <cell r="AA49">
            <v>0</v>
          </cell>
        </row>
        <row r="50">
          <cell r="Z50">
            <v>0</v>
          </cell>
          <cell r="AA50">
            <v>0</v>
          </cell>
        </row>
        <row r="51">
          <cell r="Z51">
            <v>0</v>
          </cell>
          <cell r="AA51">
            <v>0</v>
          </cell>
        </row>
        <row r="52">
          <cell r="A52" t="str">
            <v>Other Potential Service Centers</v>
          </cell>
          <cell r="B52">
            <v>5000000</v>
          </cell>
          <cell r="C52">
            <v>10779.69</v>
          </cell>
          <cell r="D52">
            <v>11606.51</v>
          </cell>
          <cell r="E52">
            <v>0</v>
          </cell>
          <cell r="F52">
            <v>1047044.49</v>
          </cell>
          <cell r="G52">
            <v>0</v>
          </cell>
          <cell r="H52">
            <v>783234.91999999993</v>
          </cell>
          <cell r="I52">
            <v>0</v>
          </cell>
          <cell r="J52">
            <v>967339.3</v>
          </cell>
          <cell r="K52">
            <v>0</v>
          </cell>
          <cell r="L52">
            <v>850837.21</v>
          </cell>
          <cell r="M52">
            <v>0</v>
          </cell>
          <cell r="N52">
            <v>519572.22</v>
          </cell>
          <cell r="O52">
            <v>0</v>
          </cell>
          <cell r="P52">
            <v>9205</v>
          </cell>
          <cell r="Q52">
            <v>889174</v>
          </cell>
          <cell r="R52">
            <v>9205</v>
          </cell>
          <cell r="S52">
            <v>723000</v>
          </cell>
          <cell r="T52">
            <v>9205</v>
          </cell>
          <cell r="U52">
            <v>624732</v>
          </cell>
          <cell r="V52">
            <v>9205</v>
          </cell>
          <cell r="W52">
            <v>619169</v>
          </cell>
          <cell r="X52">
            <v>9345</v>
          </cell>
          <cell r="Y52">
            <v>68118</v>
          </cell>
          <cell r="Z52">
            <v>7160772.3399999999</v>
          </cell>
          <cell r="AA52">
            <v>-2160772.34</v>
          </cell>
        </row>
        <row r="53">
          <cell r="A53" t="str">
            <v>Reconciled Items</v>
          </cell>
          <cell r="C53">
            <v>108972.62999999999</v>
          </cell>
          <cell r="D53">
            <v>169757.69999999995</v>
          </cell>
          <cell r="E53">
            <v>0</v>
          </cell>
          <cell r="F53">
            <v>-741193.48</v>
          </cell>
          <cell r="H53">
            <v>-728734.80999999994</v>
          </cell>
          <cell r="I53">
            <v>0</v>
          </cell>
          <cell r="J53">
            <v>-971344.95000000007</v>
          </cell>
          <cell r="K53">
            <v>0</v>
          </cell>
          <cell r="L53">
            <v>-511822.60000000009</v>
          </cell>
          <cell r="M53">
            <v>0</v>
          </cell>
          <cell r="N53">
            <v>13664.550000000047</v>
          </cell>
          <cell r="O53">
            <v>0</v>
          </cell>
          <cell r="P53">
            <v>17095.14</v>
          </cell>
          <cell r="Q53">
            <v>0</v>
          </cell>
          <cell r="R53">
            <v>17101.71</v>
          </cell>
          <cell r="S53">
            <v>0</v>
          </cell>
          <cell r="T53">
            <v>17097.54</v>
          </cell>
          <cell r="U53">
            <v>0</v>
          </cell>
          <cell r="V53">
            <v>17090.55</v>
          </cell>
          <cell r="W53">
            <v>0</v>
          </cell>
          <cell r="X53">
            <v>17350.75</v>
          </cell>
          <cell r="Z53">
            <v>-2574965.27</v>
          </cell>
          <cell r="AA53">
            <v>2574965.27</v>
          </cell>
        </row>
        <row r="54">
          <cell r="A54" t="str">
            <v>Structures</v>
          </cell>
          <cell r="B54">
            <v>14200013.01</v>
          </cell>
          <cell r="C54">
            <v>168197.93</v>
          </cell>
          <cell r="D54">
            <v>2472533.92</v>
          </cell>
          <cell r="E54">
            <v>0</v>
          </cell>
          <cell r="F54">
            <v>397426.11</v>
          </cell>
          <cell r="G54">
            <v>0</v>
          </cell>
          <cell r="H54">
            <v>243316.08</v>
          </cell>
          <cell r="I54">
            <v>0</v>
          </cell>
          <cell r="J54">
            <v>528114.52</v>
          </cell>
          <cell r="K54">
            <v>0</v>
          </cell>
          <cell r="L54">
            <v>1308121.8999999999</v>
          </cell>
          <cell r="M54">
            <v>0</v>
          </cell>
          <cell r="N54">
            <v>701489.12</v>
          </cell>
          <cell r="O54">
            <v>0</v>
          </cell>
          <cell r="P54">
            <v>26300.14</v>
          </cell>
          <cell r="Q54">
            <v>2745174</v>
          </cell>
          <cell r="R54">
            <v>26306.71</v>
          </cell>
          <cell r="S54">
            <v>2375500</v>
          </cell>
          <cell r="T54">
            <v>26302.54</v>
          </cell>
          <cell r="U54">
            <v>2582602</v>
          </cell>
          <cell r="V54">
            <v>26295.55</v>
          </cell>
          <cell r="W54">
            <v>2052939</v>
          </cell>
          <cell r="X54">
            <v>26695.75</v>
          </cell>
          <cell r="Y54">
            <v>1421165</v>
          </cell>
          <cell r="Z54">
            <v>17128480.27</v>
          </cell>
          <cell r="AA54">
            <v>-2928467.26</v>
          </cell>
        </row>
        <row r="56">
          <cell r="A56" t="str">
            <v>CB10.4129.11.SIMP.190: AMI Project approved by Management Committee on 7-16-09.</v>
          </cell>
          <cell r="B56">
            <v>3495396.5</v>
          </cell>
          <cell r="C56" t="str">
            <v xml:space="preserve"> 0</v>
          </cell>
          <cell r="D56">
            <v>26345.88</v>
          </cell>
          <cell r="F56">
            <v>1375232.81</v>
          </cell>
          <cell r="H56">
            <v>102140.18</v>
          </cell>
          <cell r="J56">
            <v>187718.28</v>
          </cell>
          <cell r="L56">
            <v>432124.38</v>
          </cell>
          <cell r="N56">
            <v>225388.59</v>
          </cell>
          <cell r="O56">
            <v>0</v>
          </cell>
          <cell r="P56">
            <v>704110.5</v>
          </cell>
          <cell r="R56">
            <v>683500.5</v>
          </cell>
          <cell r="S56">
            <v>-247626</v>
          </cell>
          <cell r="T56">
            <v>686769.5</v>
          </cell>
          <cell r="U56">
            <v>-680308</v>
          </cell>
          <cell r="V56" t="str">
            <v xml:space="preserve"> 0</v>
          </cell>
          <cell r="W56">
            <v>0</v>
          </cell>
          <cell r="X56" t="str">
            <v xml:space="preserve"> 0</v>
          </cell>
          <cell r="Z56">
            <v>3495396.6199999996</v>
          </cell>
          <cell r="AA56">
            <v>-0.11999999964609742</v>
          </cell>
        </row>
        <row r="57">
          <cell r="Z57">
            <v>0</v>
          </cell>
          <cell r="AA57">
            <v>0</v>
          </cell>
        </row>
        <row r="58">
          <cell r="Z58">
            <v>0</v>
          </cell>
          <cell r="AA58">
            <v>0</v>
          </cell>
        </row>
        <row r="59">
          <cell r="Z59">
            <v>0</v>
          </cell>
          <cell r="AA59">
            <v>0</v>
          </cell>
        </row>
        <row r="60">
          <cell r="Z60">
            <v>0</v>
          </cell>
          <cell r="AA60">
            <v>0</v>
          </cell>
        </row>
        <row r="61">
          <cell r="Z61">
            <v>0</v>
          </cell>
          <cell r="AA61">
            <v>0</v>
          </cell>
        </row>
        <row r="62">
          <cell r="Z62">
            <v>0</v>
          </cell>
          <cell r="AA62">
            <v>0</v>
          </cell>
        </row>
        <row r="63">
          <cell r="Z63">
            <v>0</v>
          </cell>
          <cell r="AA63">
            <v>0</v>
          </cell>
        </row>
        <row r="64">
          <cell r="Z64">
            <v>0</v>
          </cell>
          <cell r="AA64">
            <v>0</v>
          </cell>
        </row>
        <row r="65">
          <cell r="Z65">
            <v>0</v>
          </cell>
          <cell r="AA65">
            <v>0</v>
          </cell>
        </row>
        <row r="66">
          <cell r="Z66">
            <v>0</v>
          </cell>
          <cell r="AA66">
            <v>0</v>
          </cell>
        </row>
        <row r="67">
          <cell r="Z67">
            <v>0</v>
          </cell>
          <cell r="AA67">
            <v>0</v>
          </cell>
        </row>
        <row r="68">
          <cell r="Z68">
            <v>0</v>
          </cell>
          <cell r="AA68">
            <v>0</v>
          </cell>
        </row>
        <row r="69">
          <cell r="Z69">
            <v>0</v>
          </cell>
          <cell r="AA69">
            <v>0</v>
          </cell>
        </row>
        <row r="70">
          <cell r="Z70">
            <v>0</v>
          </cell>
          <cell r="AA70">
            <v>0</v>
          </cell>
        </row>
        <row r="71">
          <cell r="Z71">
            <v>0</v>
          </cell>
          <cell r="AA71">
            <v>0</v>
          </cell>
        </row>
        <row r="72">
          <cell r="A72" t="str">
            <v>AMI</v>
          </cell>
          <cell r="B72">
            <v>3495396.5</v>
          </cell>
          <cell r="C72">
            <v>0</v>
          </cell>
          <cell r="D72">
            <v>26345.88</v>
          </cell>
          <cell r="E72">
            <v>0</v>
          </cell>
          <cell r="F72">
            <v>1375232.81</v>
          </cell>
          <cell r="G72">
            <v>0</v>
          </cell>
          <cell r="H72">
            <v>102140.18</v>
          </cell>
          <cell r="I72">
            <v>0</v>
          </cell>
          <cell r="J72">
            <v>187718.28</v>
          </cell>
          <cell r="K72">
            <v>0</v>
          </cell>
          <cell r="L72">
            <v>432124.38</v>
          </cell>
          <cell r="M72">
            <v>0</v>
          </cell>
          <cell r="N72">
            <v>225388.59</v>
          </cell>
          <cell r="O72">
            <v>0</v>
          </cell>
          <cell r="P72">
            <v>704110.5</v>
          </cell>
          <cell r="Q72">
            <v>0</v>
          </cell>
          <cell r="R72">
            <v>683500.5</v>
          </cell>
          <cell r="S72">
            <v>-247626</v>
          </cell>
          <cell r="T72">
            <v>686769.5</v>
          </cell>
          <cell r="U72">
            <v>-680308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3495396.6199999996</v>
          </cell>
          <cell r="AA72">
            <v>-0.11999999964609742</v>
          </cell>
        </row>
        <row r="73">
          <cell r="A73" t="str">
            <v>System Improvements-Other</v>
          </cell>
          <cell r="B73">
            <v>398221.64999999991</v>
          </cell>
          <cell r="C73">
            <v>163412.65</v>
          </cell>
          <cell r="D73">
            <v>127519.88999999998</v>
          </cell>
          <cell r="F73">
            <v>260326.15999999992</v>
          </cell>
          <cell r="H73">
            <v>116881.44</v>
          </cell>
          <cell r="J73">
            <v>61354.47</v>
          </cell>
          <cell r="L73">
            <v>102153.55000000005</v>
          </cell>
          <cell r="N73">
            <v>16474.709999999992</v>
          </cell>
          <cell r="P73">
            <v>52642.930000000051</v>
          </cell>
          <cell r="Q73">
            <v>-25000</v>
          </cell>
          <cell r="R73">
            <v>6446.1300000000047</v>
          </cell>
          <cell r="S73">
            <v>181</v>
          </cell>
          <cell r="T73">
            <v>52032.819999999949</v>
          </cell>
          <cell r="U73">
            <v>1209</v>
          </cell>
          <cell r="V73">
            <v>11869.24</v>
          </cell>
          <cell r="W73">
            <v>-109</v>
          </cell>
          <cell r="X73">
            <v>66045.05</v>
          </cell>
          <cell r="Y73">
            <v>-36551</v>
          </cell>
          <cell r="Z73">
            <v>976889.03999999992</v>
          </cell>
          <cell r="AA73">
            <v>-578667.39</v>
          </cell>
        </row>
        <row r="74">
          <cell r="A74" t="str">
            <v>System Improvements</v>
          </cell>
          <cell r="B74">
            <v>3893618.15</v>
          </cell>
          <cell r="C74">
            <v>163412.65</v>
          </cell>
          <cell r="D74">
            <v>153865.76999999999</v>
          </cell>
          <cell r="E74">
            <v>0</v>
          </cell>
          <cell r="F74">
            <v>1635558.97</v>
          </cell>
          <cell r="G74">
            <v>0</v>
          </cell>
          <cell r="H74">
            <v>219021.62</v>
          </cell>
          <cell r="I74">
            <v>0</v>
          </cell>
          <cell r="J74">
            <v>249072.75</v>
          </cell>
          <cell r="K74">
            <v>0</v>
          </cell>
          <cell r="L74">
            <v>534277.93000000005</v>
          </cell>
          <cell r="M74">
            <v>0</v>
          </cell>
          <cell r="N74">
            <v>241863.3</v>
          </cell>
          <cell r="O74">
            <v>0</v>
          </cell>
          <cell r="P74">
            <v>756753.43</v>
          </cell>
          <cell r="Q74">
            <v>-25000</v>
          </cell>
          <cell r="R74">
            <v>689946.63</v>
          </cell>
          <cell r="S74">
            <v>-247445</v>
          </cell>
          <cell r="T74">
            <v>738802.32</v>
          </cell>
          <cell r="U74">
            <v>-679099</v>
          </cell>
          <cell r="V74">
            <v>11869.24</v>
          </cell>
          <cell r="W74">
            <v>-109</v>
          </cell>
          <cell r="X74">
            <v>66045.05</v>
          </cell>
          <cell r="Y74">
            <v>-36551</v>
          </cell>
          <cell r="Z74">
            <v>4472285.66</v>
          </cell>
          <cell r="AA74">
            <v>-578667.51000000024</v>
          </cell>
        </row>
        <row r="76">
          <cell r="A76" t="str">
            <v>CB10.4129.02.SINT.190: Prebent Riser Program</v>
          </cell>
          <cell r="B76">
            <v>8040695.6399999997</v>
          </cell>
          <cell r="C76" t="str">
            <v xml:space="preserve"> 0</v>
          </cell>
          <cell r="D76" t="str">
            <v xml:space="preserve"> 0</v>
          </cell>
          <cell r="F76">
            <v>241.05</v>
          </cell>
          <cell r="H76">
            <v>26.49</v>
          </cell>
          <cell r="J76">
            <v>214.95</v>
          </cell>
          <cell r="L76">
            <v>38.270000000000003</v>
          </cell>
          <cell r="N76" t="str">
            <v xml:space="preserve"> 0</v>
          </cell>
          <cell r="P76" t="str">
            <v xml:space="preserve"> 0</v>
          </cell>
          <cell r="R76" t="str">
            <v xml:space="preserve"> 0</v>
          </cell>
          <cell r="T76" t="str">
            <v xml:space="preserve"> 0</v>
          </cell>
          <cell r="V76" t="str">
            <v xml:space="preserve"> 0</v>
          </cell>
          <cell r="X76" t="str">
            <v xml:space="preserve"> 0</v>
          </cell>
          <cell r="Z76">
            <v>520.76</v>
          </cell>
          <cell r="AA76">
            <v>8040174.8799999999</v>
          </cell>
        </row>
        <row r="77">
          <cell r="A77" t="str">
            <v>CB09.4129.08.SINT.190: Prebent Riser Program</v>
          </cell>
          <cell r="B77" t="str">
            <v xml:space="preserve"> 0</v>
          </cell>
          <cell r="C77">
            <v>750794.58</v>
          </cell>
          <cell r="D77">
            <v>282973.96999999997</v>
          </cell>
          <cell r="F77">
            <v>331053.83</v>
          </cell>
          <cell r="H77">
            <v>179447.08</v>
          </cell>
          <cell r="J77">
            <v>181765.65</v>
          </cell>
          <cell r="L77">
            <v>171007.6</v>
          </cell>
          <cell r="N77">
            <v>96463.03</v>
          </cell>
          <cell r="P77" t="str">
            <v xml:space="preserve"> 0</v>
          </cell>
          <cell r="R77" t="str">
            <v xml:space="preserve"> 0</v>
          </cell>
          <cell r="T77" t="str">
            <v xml:space="preserve"> 0</v>
          </cell>
          <cell r="V77" t="str">
            <v xml:space="preserve"> 0</v>
          </cell>
          <cell r="X77" t="str">
            <v xml:space="preserve"> 0</v>
          </cell>
          <cell r="Z77">
            <v>1993505.74</v>
          </cell>
          <cell r="AA77">
            <v>-1993505.74</v>
          </cell>
        </row>
        <row r="78">
          <cell r="Z78">
            <v>0</v>
          </cell>
          <cell r="AA78">
            <v>0</v>
          </cell>
        </row>
        <row r="79">
          <cell r="Z79">
            <v>0</v>
          </cell>
          <cell r="AA79">
            <v>0</v>
          </cell>
        </row>
        <row r="80">
          <cell r="Z80">
            <v>0</v>
          </cell>
          <cell r="AA80">
            <v>0</v>
          </cell>
        </row>
        <row r="81">
          <cell r="Z81">
            <v>0</v>
          </cell>
          <cell r="AA81">
            <v>0</v>
          </cell>
        </row>
        <row r="82">
          <cell r="Z82">
            <v>0</v>
          </cell>
          <cell r="AA82">
            <v>0</v>
          </cell>
        </row>
        <row r="83">
          <cell r="Z83">
            <v>0</v>
          </cell>
          <cell r="AA83">
            <v>0</v>
          </cell>
        </row>
        <row r="84">
          <cell r="Z84">
            <v>0</v>
          </cell>
          <cell r="AA84">
            <v>0</v>
          </cell>
        </row>
        <row r="85">
          <cell r="Z85">
            <v>0</v>
          </cell>
          <cell r="AA85">
            <v>0</v>
          </cell>
        </row>
        <row r="86">
          <cell r="Z86">
            <v>0</v>
          </cell>
          <cell r="AA86">
            <v>0</v>
          </cell>
        </row>
        <row r="87">
          <cell r="Z87">
            <v>0</v>
          </cell>
          <cell r="AA87">
            <v>0</v>
          </cell>
        </row>
        <row r="88">
          <cell r="Z88">
            <v>0</v>
          </cell>
          <cell r="AA88">
            <v>0</v>
          </cell>
        </row>
        <row r="89">
          <cell r="Z89">
            <v>0</v>
          </cell>
          <cell r="AA89">
            <v>0</v>
          </cell>
        </row>
        <row r="90">
          <cell r="Z90">
            <v>0</v>
          </cell>
          <cell r="AA90">
            <v>0</v>
          </cell>
        </row>
        <row r="91">
          <cell r="Z91">
            <v>0</v>
          </cell>
          <cell r="AA91">
            <v>0</v>
          </cell>
        </row>
        <row r="92">
          <cell r="Z92">
            <v>0</v>
          </cell>
          <cell r="AA92">
            <v>0</v>
          </cell>
        </row>
        <row r="93">
          <cell r="Z93">
            <v>0</v>
          </cell>
          <cell r="AA93">
            <v>0</v>
          </cell>
        </row>
        <row r="94">
          <cell r="Z94">
            <v>0</v>
          </cell>
          <cell r="AA94">
            <v>0</v>
          </cell>
        </row>
        <row r="95">
          <cell r="Z95">
            <v>0</v>
          </cell>
          <cell r="AA95">
            <v>0</v>
          </cell>
        </row>
        <row r="96">
          <cell r="A96" t="str">
            <v>Prebent Riser Program</v>
          </cell>
          <cell r="B96">
            <v>8040695.6399999997</v>
          </cell>
          <cell r="C96">
            <v>750794.58</v>
          </cell>
          <cell r="D96">
            <v>282973.96999999997</v>
          </cell>
          <cell r="E96">
            <v>0</v>
          </cell>
          <cell r="F96">
            <v>331294.88</v>
          </cell>
          <cell r="G96">
            <v>0</v>
          </cell>
          <cell r="H96">
            <v>179473.56999999998</v>
          </cell>
          <cell r="I96">
            <v>0</v>
          </cell>
          <cell r="J96">
            <v>181980.6</v>
          </cell>
          <cell r="K96">
            <v>0</v>
          </cell>
          <cell r="L96">
            <v>171045.87</v>
          </cell>
          <cell r="M96">
            <v>0</v>
          </cell>
          <cell r="N96">
            <v>96463.03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1994026.5</v>
          </cell>
          <cell r="AA96">
            <v>6046669.1399999997</v>
          </cell>
        </row>
        <row r="97">
          <cell r="A97" t="str">
            <v>System Integrity-Other</v>
          </cell>
          <cell r="B97">
            <v>84079263.690000013</v>
          </cell>
          <cell r="C97">
            <v>4565101.59</v>
          </cell>
          <cell r="D97">
            <v>5060897.4400000004</v>
          </cell>
          <cell r="F97">
            <v>10137517.07</v>
          </cell>
          <cell r="H97">
            <v>6711133.6600000001</v>
          </cell>
          <cell r="J97">
            <v>8486122.6600000001</v>
          </cell>
          <cell r="L97">
            <v>12083743.1</v>
          </cell>
          <cell r="N97">
            <v>10089824.260000002</v>
          </cell>
          <cell r="P97">
            <v>6796479.0299999993</v>
          </cell>
          <cell r="Q97">
            <v>363010</v>
          </cell>
          <cell r="R97">
            <v>6519789.3200000003</v>
          </cell>
          <cell r="S97">
            <v>1349009</v>
          </cell>
          <cell r="T97">
            <v>6741736.3900000006</v>
          </cell>
          <cell r="U97">
            <v>1225760</v>
          </cell>
          <cell r="V97">
            <v>7057022.8700000001</v>
          </cell>
          <cell r="W97">
            <v>1739301</v>
          </cell>
          <cell r="X97">
            <v>9512901.2799999993</v>
          </cell>
          <cell r="Y97">
            <v>1225762</v>
          </cell>
          <cell r="Z97">
            <v>99665110.670000002</v>
          </cell>
          <cell r="AA97">
            <v>-15585846.979999989</v>
          </cell>
        </row>
        <row r="98">
          <cell r="A98" t="str">
            <v>System Integrity</v>
          </cell>
          <cell r="B98">
            <v>92119959.330000013</v>
          </cell>
          <cell r="C98">
            <v>5315896.17</v>
          </cell>
          <cell r="D98">
            <v>5343871.41</v>
          </cell>
          <cell r="E98">
            <v>0</v>
          </cell>
          <cell r="F98">
            <v>10468811.950000001</v>
          </cell>
          <cell r="G98">
            <v>0</v>
          </cell>
          <cell r="H98">
            <v>6890607.2300000004</v>
          </cell>
          <cell r="I98">
            <v>0</v>
          </cell>
          <cell r="J98">
            <v>8668103.2599999998</v>
          </cell>
          <cell r="K98">
            <v>0</v>
          </cell>
          <cell r="L98">
            <v>12254788.969999999</v>
          </cell>
          <cell r="M98">
            <v>0</v>
          </cell>
          <cell r="N98">
            <v>10186287.290000001</v>
          </cell>
          <cell r="O98">
            <v>0</v>
          </cell>
          <cell r="P98">
            <v>6796479.0299999993</v>
          </cell>
          <cell r="Q98">
            <v>363010</v>
          </cell>
          <cell r="R98">
            <v>6519789.3200000003</v>
          </cell>
          <cell r="S98">
            <v>1349009</v>
          </cell>
          <cell r="T98">
            <v>6741736.3900000006</v>
          </cell>
          <cell r="U98">
            <v>1225760</v>
          </cell>
          <cell r="V98">
            <v>7057022.8700000001</v>
          </cell>
          <cell r="W98">
            <v>1739301</v>
          </cell>
          <cell r="X98">
            <v>9512901.2799999993</v>
          </cell>
          <cell r="Y98">
            <v>1225762</v>
          </cell>
          <cell r="Z98">
            <v>101659137.17</v>
          </cell>
          <cell r="AA98">
            <v>-9539177.8399999887</v>
          </cell>
        </row>
        <row r="100">
          <cell r="A100" t="str">
            <v>Vehicles</v>
          </cell>
          <cell r="B100" t="str">
            <v xml:space="preserve"> 0</v>
          </cell>
          <cell r="C100">
            <v>29715.48</v>
          </cell>
          <cell r="D100" t="str">
            <v xml:space="preserve"> 0</v>
          </cell>
          <cell r="F100">
            <v>2083.0500000000002</v>
          </cell>
          <cell r="H100" t="str">
            <v xml:space="preserve"> 0</v>
          </cell>
          <cell r="J100" t="str">
            <v xml:space="preserve"> 0</v>
          </cell>
          <cell r="L100" t="str">
            <v xml:space="preserve"> 0</v>
          </cell>
          <cell r="N100" t="str">
            <v xml:space="preserve"> 0</v>
          </cell>
          <cell r="P100" t="str">
            <v xml:space="preserve"> 0</v>
          </cell>
          <cell r="R100" t="str">
            <v xml:space="preserve"> 0</v>
          </cell>
          <cell r="T100" t="str">
            <v xml:space="preserve"> 0</v>
          </cell>
          <cell r="V100" t="str">
            <v xml:space="preserve"> 0</v>
          </cell>
          <cell r="X100" t="str">
            <v xml:space="preserve"> 0</v>
          </cell>
          <cell r="Z100">
            <v>31798.53</v>
          </cell>
          <cell r="AA100">
            <v>-31798.53</v>
          </cell>
        </row>
        <row r="101">
          <cell r="A101" t="str">
            <v>NonGrowth</v>
          </cell>
          <cell r="B101">
            <v>150591683.78</v>
          </cell>
          <cell r="C101">
            <v>7908936.3500000015</v>
          </cell>
          <cell r="D101">
            <v>10672803.390000002</v>
          </cell>
          <cell r="E101">
            <v>0</v>
          </cell>
          <cell r="F101">
            <v>11306886.419999994</v>
          </cell>
          <cell r="G101">
            <v>0</v>
          </cell>
          <cell r="H101">
            <v>10061910.399999997</v>
          </cell>
          <cell r="I101">
            <v>0</v>
          </cell>
          <cell r="J101">
            <v>11716268.790000001</v>
          </cell>
          <cell r="K101">
            <v>0</v>
          </cell>
          <cell r="L101">
            <v>17188535.299999997</v>
          </cell>
          <cell r="M101">
            <v>0</v>
          </cell>
          <cell r="N101">
            <v>13922903.719999999</v>
          </cell>
          <cell r="O101">
            <v>0</v>
          </cell>
          <cell r="P101">
            <v>10518827.66</v>
          </cell>
          <cell r="Q101">
            <v>5182851</v>
          </cell>
          <cell r="R101">
            <v>11903245.34</v>
          </cell>
          <cell r="S101">
            <v>1863859</v>
          </cell>
          <cell r="T101">
            <v>12021325.93</v>
          </cell>
          <cell r="U101">
            <v>5022163</v>
          </cell>
          <cell r="V101">
            <v>10461573.379999999</v>
          </cell>
          <cell r="W101">
            <v>6899544</v>
          </cell>
          <cell r="X101">
            <v>12811498.42</v>
          </cell>
          <cell r="Y101">
            <v>1173427</v>
          </cell>
          <cell r="Z101">
            <v>160636559.09999996</v>
          </cell>
          <cell r="AA101">
            <v>-10044875.319999963</v>
          </cell>
        </row>
        <row r="103">
          <cell r="A103" t="str">
            <v>Capital</v>
          </cell>
          <cell r="B103">
            <v>179955125.19999999</v>
          </cell>
          <cell r="C103">
            <v>9131046.4100000039</v>
          </cell>
          <cell r="D103">
            <v>12484196.140000001</v>
          </cell>
          <cell r="E103">
            <v>0</v>
          </cell>
          <cell r="F103">
            <v>14717294.539999992</v>
          </cell>
          <cell r="G103">
            <v>0</v>
          </cell>
          <cell r="H103">
            <v>11992572.359999998</v>
          </cell>
          <cell r="I103">
            <v>0</v>
          </cell>
          <cell r="J103">
            <v>13597953.08</v>
          </cell>
          <cell r="K103">
            <v>0</v>
          </cell>
          <cell r="L103">
            <v>19731666.669999994</v>
          </cell>
          <cell r="M103">
            <v>0</v>
          </cell>
          <cell r="N103">
            <v>15712141.490000002</v>
          </cell>
          <cell r="O103">
            <v>0</v>
          </cell>
          <cell r="P103">
            <v>12576694.83</v>
          </cell>
          <cell r="Q103">
            <v>5634277</v>
          </cell>
          <cell r="R103">
            <v>14291462.329999998</v>
          </cell>
          <cell r="S103">
            <v>2455240</v>
          </cell>
          <cell r="T103">
            <v>14751752.059999999</v>
          </cell>
          <cell r="U103">
            <v>5228654</v>
          </cell>
          <cell r="V103">
            <v>13205575.870000001</v>
          </cell>
          <cell r="W103">
            <v>7192236</v>
          </cell>
          <cell r="X103">
            <v>16141614.43</v>
          </cell>
          <cell r="Y103">
            <v>1155623.01</v>
          </cell>
          <cell r="Z103">
            <v>190000000.21999997</v>
          </cell>
          <cell r="AA103">
            <v>-10044875.019999962</v>
          </cell>
        </row>
      </sheetData>
      <sheetData sheetId="4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nreg-Projection"/>
      <sheetName val="Nonreg-Summary"/>
      <sheetName val="Nonreg-Project"/>
      <sheetName val="Nonreg"/>
      <sheetName val="by Project"/>
    </sheetNames>
    <sheetDataSet>
      <sheetData sheetId="0"/>
      <sheetData sheetId="1"/>
      <sheetData sheetId="2"/>
      <sheetData sheetId="3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4">
          <cell r="Z14">
            <v>0</v>
          </cell>
        </row>
        <row r="15">
          <cell r="A15" t="str">
            <v>CB10.9825.01.GR.868: Shrewsbury/Park City Pipeline Connector</v>
          </cell>
          <cell r="B15">
            <v>3065000</v>
          </cell>
          <cell r="C15" t="str">
            <v xml:space="preserve"> 0</v>
          </cell>
          <cell r="D15" t="str">
            <v xml:space="preserve"> 0</v>
          </cell>
          <cell r="F15" t="str">
            <v xml:space="preserve"> 0</v>
          </cell>
          <cell r="H15" t="str">
            <v xml:space="preserve"> 0</v>
          </cell>
          <cell r="J15" t="str">
            <v xml:space="preserve"> 0</v>
          </cell>
          <cell r="L15" t="str">
            <v xml:space="preserve"> 0</v>
          </cell>
          <cell r="N15">
            <v>867</v>
          </cell>
          <cell r="P15">
            <v>270000</v>
          </cell>
          <cell r="R15">
            <v>220000</v>
          </cell>
          <cell r="T15">
            <v>235000</v>
          </cell>
          <cell r="V15">
            <v>220000</v>
          </cell>
          <cell r="X15">
            <v>15000</v>
          </cell>
          <cell r="Y15">
            <v>-394018</v>
          </cell>
          <cell r="Z15">
            <v>566849</v>
          </cell>
        </row>
        <row r="16">
          <cell r="A16" t="str">
            <v>Default FP: Company 212 - N Func Growth</v>
          </cell>
          <cell r="B16" t="str">
            <v xml:space="preserve"> 0</v>
          </cell>
          <cell r="C16">
            <v>42407.57</v>
          </cell>
          <cell r="D16">
            <v>103070.91</v>
          </cell>
          <cell r="F16">
            <v>28855.23</v>
          </cell>
          <cell r="H16">
            <v>1993.5</v>
          </cell>
          <cell r="J16">
            <v>10986.71</v>
          </cell>
          <cell r="L16">
            <v>8267.6</v>
          </cell>
          <cell r="N16">
            <v>10709.42</v>
          </cell>
          <cell r="P16" t="str">
            <v xml:space="preserve"> 0</v>
          </cell>
          <cell r="R16" t="str">
            <v xml:space="preserve"> 0</v>
          </cell>
          <cell r="T16" t="str">
            <v xml:space="preserve"> 0</v>
          </cell>
          <cell r="V16" t="str">
            <v xml:space="preserve"> 0</v>
          </cell>
          <cell r="X16" t="str">
            <v xml:space="preserve"> 0</v>
          </cell>
          <cell r="Z16">
            <v>206290.94000000003</v>
          </cell>
        </row>
        <row r="17">
          <cell r="A17" t="str">
            <v>Default FP: Company 231 - Growth</v>
          </cell>
          <cell r="B17" t="str">
            <v xml:space="preserve"> 0</v>
          </cell>
          <cell r="C17">
            <v>98256.92</v>
          </cell>
          <cell r="D17">
            <v>146658.67000000001</v>
          </cell>
          <cell r="F17">
            <v>282917.2</v>
          </cell>
          <cell r="H17">
            <v>211745.74</v>
          </cell>
          <cell r="J17">
            <v>147655.01</v>
          </cell>
          <cell r="L17">
            <v>708042.95</v>
          </cell>
          <cell r="N17" t="str">
            <v xml:space="preserve"> 0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1595276.49</v>
          </cell>
        </row>
        <row r="18">
          <cell r="A18" t="str">
            <v>CB08.8502.01.GR.800: Fuel Meter Telemetry</v>
          </cell>
          <cell r="B18" t="str">
            <v xml:space="preserve"> 0</v>
          </cell>
          <cell r="C18">
            <v>17806.810000000001</v>
          </cell>
          <cell r="D18">
            <v>478.98</v>
          </cell>
          <cell r="F18">
            <v>13003.02</v>
          </cell>
          <cell r="H18">
            <v>4881.8</v>
          </cell>
          <cell r="J18">
            <v>547</v>
          </cell>
          <cell r="L18">
            <v>-2925</v>
          </cell>
          <cell r="N18">
            <v>93.75</v>
          </cell>
          <cell r="P18" t="str">
            <v xml:space="preserve"> 0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33886.36</v>
          </cell>
        </row>
        <row r="19">
          <cell r="A19" t="str">
            <v>CB08.8530.01.GR.817: Cathodic Protection on Wellheads</v>
          </cell>
          <cell r="B19" t="str">
            <v xml:space="preserve"> 0</v>
          </cell>
          <cell r="C19">
            <v>20870.63</v>
          </cell>
          <cell r="D19">
            <v>421.1</v>
          </cell>
          <cell r="F19">
            <v>7618.04</v>
          </cell>
          <cell r="H19">
            <v>200</v>
          </cell>
          <cell r="J19" t="str">
            <v xml:space="preserve"> 0</v>
          </cell>
          <cell r="L19">
            <v>-2925</v>
          </cell>
          <cell r="N19">
            <v>93.75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26278.52</v>
          </cell>
        </row>
        <row r="20">
          <cell r="A20" t="str">
            <v>Default FP: Company 236 - N Func Growth</v>
          </cell>
          <cell r="B20" t="str">
            <v xml:space="preserve"> 0</v>
          </cell>
          <cell r="C20">
            <v>10256.31</v>
          </cell>
          <cell r="D20">
            <v>4306.3500000000004</v>
          </cell>
          <cell r="F20">
            <v>136437.51</v>
          </cell>
          <cell r="H20">
            <v>-43028.66</v>
          </cell>
          <cell r="J20">
            <v>46279.73</v>
          </cell>
          <cell r="L20">
            <v>-73.98</v>
          </cell>
          <cell r="N20">
            <v>69325.27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Y20">
            <v>288500</v>
          </cell>
          <cell r="Z20">
            <v>512002.53</v>
          </cell>
        </row>
        <row r="21">
          <cell r="Z21">
            <v>0</v>
          </cell>
        </row>
        <row r="22">
          <cell r="Z22">
            <v>0</v>
          </cell>
        </row>
        <row r="23">
          <cell r="Z23">
            <v>0</v>
          </cell>
        </row>
        <row r="24">
          <cell r="A24" t="str">
            <v>Shrewsbury/Park City Pipleline Connector</v>
          </cell>
          <cell r="B24">
            <v>3065000</v>
          </cell>
          <cell r="C24">
            <v>189598.24</v>
          </cell>
          <cell r="D24">
            <v>254936.01000000004</v>
          </cell>
          <cell r="E24">
            <v>0</v>
          </cell>
          <cell r="F24">
            <v>468831</v>
          </cell>
          <cell r="G24">
            <v>0</v>
          </cell>
          <cell r="H24">
            <v>175792.37999999998</v>
          </cell>
          <cell r="I24">
            <v>0</v>
          </cell>
          <cell r="J24">
            <v>205468.45</v>
          </cell>
          <cell r="K24">
            <v>0</v>
          </cell>
          <cell r="L24">
            <v>710386.57</v>
          </cell>
          <cell r="M24">
            <v>0</v>
          </cell>
          <cell r="N24">
            <v>81089.19</v>
          </cell>
          <cell r="O24">
            <v>0</v>
          </cell>
          <cell r="P24">
            <v>270000</v>
          </cell>
          <cell r="Q24">
            <v>0</v>
          </cell>
          <cell r="R24">
            <v>220000</v>
          </cell>
          <cell r="S24">
            <v>0</v>
          </cell>
          <cell r="T24">
            <v>235000</v>
          </cell>
          <cell r="U24">
            <v>0</v>
          </cell>
          <cell r="V24">
            <v>220000</v>
          </cell>
          <cell r="W24">
            <v>0</v>
          </cell>
          <cell r="X24">
            <v>15000</v>
          </cell>
          <cell r="Y24">
            <v>-105518</v>
          </cell>
          <cell r="Z24">
            <v>2940583.84</v>
          </cell>
        </row>
        <row r="25">
          <cell r="A25" t="str">
            <v>Growth</v>
          </cell>
          <cell r="B25">
            <v>3065000</v>
          </cell>
          <cell r="C25">
            <v>189598.24</v>
          </cell>
          <cell r="D25">
            <v>254936.01</v>
          </cell>
          <cell r="E25">
            <v>0</v>
          </cell>
          <cell r="F25">
            <v>468831</v>
          </cell>
          <cell r="G25">
            <v>0</v>
          </cell>
          <cell r="H25">
            <v>175801.13</v>
          </cell>
          <cell r="I25">
            <v>0</v>
          </cell>
          <cell r="J25">
            <v>205468.45</v>
          </cell>
          <cell r="K25">
            <v>0</v>
          </cell>
          <cell r="L25">
            <v>710996.57000000007</v>
          </cell>
          <cell r="M25">
            <v>0</v>
          </cell>
          <cell r="N25">
            <v>81089.19</v>
          </cell>
          <cell r="O25">
            <v>0</v>
          </cell>
          <cell r="P25">
            <v>270000</v>
          </cell>
          <cell r="Q25">
            <v>0</v>
          </cell>
          <cell r="R25">
            <v>220000</v>
          </cell>
          <cell r="S25">
            <v>0</v>
          </cell>
          <cell r="T25">
            <v>235000</v>
          </cell>
          <cell r="U25">
            <v>0</v>
          </cell>
          <cell r="V25">
            <v>220000</v>
          </cell>
          <cell r="W25">
            <v>0</v>
          </cell>
          <cell r="X25">
            <v>15000</v>
          </cell>
          <cell r="Y25">
            <v>-105518</v>
          </cell>
          <cell r="Z25">
            <v>2941202.59</v>
          </cell>
        </row>
        <row r="26">
          <cell r="A26" t="str">
            <v>Shrewsbury/Park City</v>
          </cell>
          <cell r="B26">
            <v>4100000</v>
          </cell>
          <cell r="C26">
            <v>189598.24</v>
          </cell>
          <cell r="D26">
            <v>254936.01000000004</v>
          </cell>
          <cell r="E26">
            <v>0</v>
          </cell>
          <cell r="F26">
            <v>468831</v>
          </cell>
          <cell r="G26">
            <v>0</v>
          </cell>
          <cell r="H26">
            <v>175792.37999999998</v>
          </cell>
          <cell r="I26">
            <v>0</v>
          </cell>
          <cell r="J26">
            <v>205468.45</v>
          </cell>
          <cell r="K26">
            <v>0</v>
          </cell>
          <cell r="L26">
            <v>710386.57</v>
          </cell>
          <cell r="M26">
            <v>0</v>
          </cell>
          <cell r="N26">
            <v>81089.19</v>
          </cell>
          <cell r="O26">
            <v>0</v>
          </cell>
          <cell r="P26">
            <v>349000</v>
          </cell>
          <cell r="Q26">
            <v>0</v>
          </cell>
          <cell r="R26">
            <v>370000</v>
          </cell>
          <cell r="S26">
            <v>0</v>
          </cell>
          <cell r="T26">
            <v>394000</v>
          </cell>
          <cell r="U26">
            <v>0</v>
          </cell>
          <cell r="V26">
            <v>264000</v>
          </cell>
          <cell r="W26">
            <v>0</v>
          </cell>
          <cell r="X26">
            <v>59000</v>
          </cell>
          <cell r="Y26">
            <v>422482</v>
          </cell>
          <cell r="Z26">
            <v>3944583.84</v>
          </cell>
        </row>
        <row r="28">
          <cell r="A28" t="str">
            <v>CB10.8502.08.EQ.800: Barnsley Storage Maintenance</v>
          </cell>
          <cell r="B28">
            <v>1250000</v>
          </cell>
          <cell r="C28" t="str">
            <v xml:space="preserve"> 0</v>
          </cell>
          <cell r="D28" t="str">
            <v xml:space="preserve"> 0</v>
          </cell>
          <cell r="F28" t="str">
            <v xml:space="preserve"> 0</v>
          </cell>
          <cell r="H28" t="str">
            <v xml:space="preserve"> 0</v>
          </cell>
          <cell r="J28" t="str">
            <v xml:space="preserve"> 0</v>
          </cell>
          <cell r="L28" t="str">
            <v xml:space="preserve"> 0</v>
          </cell>
          <cell r="N28" t="str">
            <v xml:space="preserve"> 0</v>
          </cell>
          <cell r="P28">
            <v>104167</v>
          </cell>
          <cell r="R28">
            <v>104167</v>
          </cell>
          <cell r="T28">
            <v>104167</v>
          </cell>
          <cell r="V28">
            <v>104167</v>
          </cell>
          <cell r="X28">
            <v>104163</v>
          </cell>
          <cell r="Y28">
            <v>208400</v>
          </cell>
          <cell r="Z28">
            <v>729231</v>
          </cell>
        </row>
        <row r="29">
          <cell r="Y29">
            <v>500000</v>
          </cell>
          <cell r="Z29">
            <v>500000</v>
          </cell>
        </row>
        <row r="30">
          <cell r="Z30">
            <v>0</v>
          </cell>
        </row>
        <row r="31">
          <cell r="A31" t="str">
            <v>Barnsley Storage Maintenance</v>
          </cell>
          <cell r="B31">
            <v>1250000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104167</v>
          </cell>
          <cell r="Q31">
            <v>0</v>
          </cell>
          <cell r="R31">
            <v>104167</v>
          </cell>
          <cell r="S31">
            <v>0</v>
          </cell>
          <cell r="T31">
            <v>104167</v>
          </cell>
          <cell r="U31">
            <v>0</v>
          </cell>
          <cell r="V31">
            <v>104167</v>
          </cell>
          <cell r="W31">
            <v>0</v>
          </cell>
          <cell r="X31">
            <v>104163</v>
          </cell>
          <cell r="Y31">
            <v>708400</v>
          </cell>
          <cell r="Z31">
            <v>1229231</v>
          </cell>
        </row>
        <row r="33">
          <cell r="A33" t="str">
            <v>CB10.8531.08.EQ.817: East Diamond Maintenance</v>
          </cell>
          <cell r="B33">
            <v>1250000</v>
          </cell>
          <cell r="C33" t="str">
            <v xml:space="preserve"> 0</v>
          </cell>
          <cell r="D33" t="str">
            <v xml:space="preserve"> 0</v>
          </cell>
          <cell r="F33" t="str">
            <v xml:space="preserve"> 0</v>
          </cell>
          <cell r="H33" t="str">
            <v xml:space="preserve"> 0</v>
          </cell>
          <cell r="J33" t="str">
            <v xml:space="preserve"> 0</v>
          </cell>
          <cell r="L33" t="str">
            <v xml:space="preserve"> 0</v>
          </cell>
          <cell r="N33" t="str">
            <v xml:space="preserve"> 0</v>
          </cell>
          <cell r="P33">
            <v>104167</v>
          </cell>
          <cell r="R33">
            <v>104167</v>
          </cell>
          <cell r="T33">
            <v>104167</v>
          </cell>
          <cell r="V33">
            <v>104167</v>
          </cell>
          <cell r="X33">
            <v>104163</v>
          </cell>
          <cell r="Y33">
            <v>208400</v>
          </cell>
          <cell r="Z33">
            <v>729231</v>
          </cell>
        </row>
        <row r="34">
          <cell r="Y34">
            <v>500000</v>
          </cell>
          <cell r="Z34">
            <v>500000</v>
          </cell>
        </row>
        <row r="35">
          <cell r="Z35">
            <v>0</v>
          </cell>
        </row>
        <row r="36">
          <cell r="A36" t="str">
            <v>East Diamond Storage Maintenance</v>
          </cell>
          <cell r="B36">
            <v>1250000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104167</v>
          </cell>
          <cell r="Q36">
            <v>0</v>
          </cell>
          <cell r="R36">
            <v>104167</v>
          </cell>
          <cell r="S36">
            <v>0</v>
          </cell>
          <cell r="T36">
            <v>104167</v>
          </cell>
          <cell r="U36">
            <v>0</v>
          </cell>
          <cell r="V36">
            <v>104167</v>
          </cell>
          <cell r="W36">
            <v>0</v>
          </cell>
          <cell r="X36">
            <v>104163</v>
          </cell>
          <cell r="Y36">
            <v>708400</v>
          </cell>
          <cell r="Z36">
            <v>1229231</v>
          </cell>
        </row>
        <row r="38">
          <cell r="A38" t="str">
            <v>CB10.9825.08.EQ.861: Shrewsbury</v>
          </cell>
          <cell r="B38">
            <v>685000</v>
          </cell>
          <cell r="C38" t="str">
            <v xml:space="preserve"> 0</v>
          </cell>
          <cell r="D38" t="str">
            <v xml:space="preserve"> 0</v>
          </cell>
          <cell r="F38" t="str">
            <v xml:space="preserve"> 0</v>
          </cell>
          <cell r="H38" t="str">
            <v xml:space="preserve"> 0</v>
          </cell>
          <cell r="J38" t="str">
            <v xml:space="preserve"> 0</v>
          </cell>
          <cell r="L38" t="str">
            <v xml:space="preserve"> 0</v>
          </cell>
          <cell r="N38" t="str">
            <v xml:space="preserve"> 0</v>
          </cell>
          <cell r="P38">
            <v>50000</v>
          </cell>
          <cell r="R38">
            <v>120000</v>
          </cell>
          <cell r="T38">
            <v>130000</v>
          </cell>
          <cell r="V38">
            <v>15000</v>
          </cell>
          <cell r="X38">
            <v>15000</v>
          </cell>
          <cell r="Y38">
            <v>280000</v>
          </cell>
          <cell r="Z38">
            <v>610000</v>
          </cell>
        </row>
        <row r="39">
          <cell r="Z39">
            <v>0</v>
          </cell>
        </row>
        <row r="40">
          <cell r="Z40">
            <v>0</v>
          </cell>
        </row>
        <row r="41">
          <cell r="Z41">
            <v>0</v>
          </cell>
        </row>
        <row r="42">
          <cell r="Z42">
            <v>0</v>
          </cell>
        </row>
        <row r="43">
          <cell r="A43" t="str">
            <v>Shrewsbury</v>
          </cell>
          <cell r="B43">
            <v>685000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50000</v>
          </cell>
          <cell r="Q43">
            <v>0</v>
          </cell>
          <cell r="R43">
            <v>120000</v>
          </cell>
          <cell r="S43">
            <v>0</v>
          </cell>
          <cell r="T43">
            <v>130000</v>
          </cell>
          <cell r="U43">
            <v>0</v>
          </cell>
          <cell r="V43">
            <v>15000</v>
          </cell>
          <cell r="W43">
            <v>0</v>
          </cell>
          <cell r="X43">
            <v>15000</v>
          </cell>
          <cell r="Y43">
            <v>280000</v>
          </cell>
          <cell r="Z43">
            <v>610000</v>
          </cell>
        </row>
        <row r="44">
          <cell r="A44" t="str">
            <v>Equipment</v>
          </cell>
          <cell r="B44">
            <v>3185000</v>
          </cell>
          <cell r="C44" t="str">
            <v xml:space="preserve"> 0</v>
          </cell>
          <cell r="D44" t="str">
            <v xml:space="preserve"> 0</v>
          </cell>
          <cell r="E44">
            <v>0</v>
          </cell>
          <cell r="F44" t="str">
            <v xml:space="preserve"> 0</v>
          </cell>
          <cell r="G44">
            <v>0</v>
          </cell>
          <cell r="H44" t="str">
            <v xml:space="preserve"> 0</v>
          </cell>
          <cell r="I44">
            <v>0</v>
          </cell>
          <cell r="J44" t="str">
            <v xml:space="preserve"> 0</v>
          </cell>
          <cell r="K44">
            <v>0</v>
          </cell>
          <cell r="L44" t="str">
            <v xml:space="preserve"> 0</v>
          </cell>
          <cell r="M44">
            <v>0</v>
          </cell>
          <cell r="N44" t="str">
            <v xml:space="preserve"> 0</v>
          </cell>
          <cell r="O44">
            <v>0</v>
          </cell>
          <cell r="P44">
            <v>258334</v>
          </cell>
          <cell r="Q44">
            <v>0</v>
          </cell>
          <cell r="R44">
            <v>328334</v>
          </cell>
          <cell r="S44">
            <v>0</v>
          </cell>
          <cell r="T44">
            <v>338334</v>
          </cell>
          <cell r="U44">
            <v>0</v>
          </cell>
          <cell r="V44">
            <v>223334</v>
          </cell>
          <cell r="W44">
            <v>0</v>
          </cell>
          <cell r="X44">
            <v>223326</v>
          </cell>
          <cell r="Y44">
            <v>1696800</v>
          </cell>
          <cell r="Z44">
            <v>3068462</v>
          </cell>
        </row>
        <row r="46">
          <cell r="A46" t="str">
            <v>CB10.8565.01.IT.821: ETRM</v>
          </cell>
          <cell r="B46">
            <v>4500000</v>
          </cell>
          <cell r="C46" t="str">
            <v xml:space="preserve"> 0</v>
          </cell>
          <cell r="D46" t="str">
            <v xml:space="preserve"> 0</v>
          </cell>
          <cell r="F46" t="str">
            <v xml:space="preserve"> 0</v>
          </cell>
          <cell r="H46" t="str">
            <v xml:space="preserve"> 0</v>
          </cell>
          <cell r="J46" t="str">
            <v xml:space="preserve"> 0</v>
          </cell>
          <cell r="L46" t="str">
            <v xml:space="preserve"> 0</v>
          </cell>
          <cell r="N46" t="str">
            <v xml:space="preserve"> 0</v>
          </cell>
          <cell r="P46">
            <v>850000</v>
          </cell>
          <cell r="R46">
            <v>1050000</v>
          </cell>
          <cell r="T46">
            <v>1000000</v>
          </cell>
          <cell r="V46">
            <v>650000</v>
          </cell>
          <cell r="X46">
            <v>350000</v>
          </cell>
          <cell r="Z46">
            <v>3900000</v>
          </cell>
        </row>
        <row r="47">
          <cell r="A47" t="str">
            <v>Default FP: Company 212 - Information Technology</v>
          </cell>
          <cell r="B47" t="str">
            <v xml:space="preserve"> 0</v>
          </cell>
          <cell r="C47">
            <v>8974.4</v>
          </cell>
          <cell r="D47">
            <v>4484.58</v>
          </cell>
          <cell r="F47">
            <v>113.09</v>
          </cell>
          <cell r="H47">
            <v>20054.240000000002</v>
          </cell>
          <cell r="J47" t="str">
            <v xml:space="preserve"> 0</v>
          </cell>
          <cell r="L47">
            <v>2009.5</v>
          </cell>
          <cell r="N47">
            <v>7637.18</v>
          </cell>
          <cell r="P47" t="str">
            <v xml:space="preserve"> 0</v>
          </cell>
          <cell r="R47" t="str">
            <v xml:space="preserve"> 0</v>
          </cell>
          <cell r="T47" t="str">
            <v xml:space="preserve"> 0</v>
          </cell>
          <cell r="V47" t="str">
            <v xml:space="preserve"> 0</v>
          </cell>
          <cell r="X47" t="str">
            <v xml:space="preserve"> 0</v>
          </cell>
          <cell r="Y47">
            <v>500000</v>
          </cell>
          <cell r="Z47">
            <v>543272.99</v>
          </cell>
        </row>
        <row r="48">
          <cell r="Z48">
            <v>0</v>
          </cell>
        </row>
        <row r="49">
          <cell r="A49" t="str">
            <v>ETRM</v>
          </cell>
          <cell r="B49">
            <v>4500000</v>
          </cell>
          <cell r="C49">
            <v>8974.4</v>
          </cell>
          <cell r="D49">
            <v>4484.58</v>
          </cell>
          <cell r="E49">
            <v>0</v>
          </cell>
          <cell r="F49">
            <v>113.09</v>
          </cell>
          <cell r="G49">
            <v>0</v>
          </cell>
          <cell r="H49">
            <v>20054.240000000002</v>
          </cell>
          <cell r="I49">
            <v>0</v>
          </cell>
          <cell r="J49">
            <v>0</v>
          </cell>
          <cell r="K49">
            <v>0</v>
          </cell>
          <cell r="L49">
            <v>2009.5</v>
          </cell>
          <cell r="M49">
            <v>0</v>
          </cell>
          <cell r="N49">
            <v>7637.18</v>
          </cell>
          <cell r="O49">
            <v>0</v>
          </cell>
          <cell r="P49">
            <v>850000</v>
          </cell>
          <cell r="Q49">
            <v>0</v>
          </cell>
          <cell r="R49">
            <v>1050000</v>
          </cell>
          <cell r="S49">
            <v>0</v>
          </cell>
          <cell r="T49">
            <v>1000000</v>
          </cell>
          <cell r="U49">
            <v>0</v>
          </cell>
          <cell r="V49">
            <v>650000</v>
          </cell>
          <cell r="W49">
            <v>0</v>
          </cell>
          <cell r="X49">
            <v>350000</v>
          </cell>
          <cell r="Y49">
            <v>500000</v>
          </cell>
          <cell r="Z49">
            <v>4443272.99</v>
          </cell>
        </row>
        <row r="51">
          <cell r="A51" t="str">
            <v>CB10.8565.02.IT.821: IT Maintenance</v>
          </cell>
          <cell r="B51">
            <v>1400000</v>
          </cell>
          <cell r="C51" t="str">
            <v xml:space="preserve"> 0</v>
          </cell>
          <cell r="D51" t="str">
            <v xml:space="preserve"> 0</v>
          </cell>
          <cell r="F51">
            <v>1662.82</v>
          </cell>
          <cell r="H51">
            <v>2718.36</v>
          </cell>
          <cell r="J51" t="str">
            <v xml:space="preserve"> 0</v>
          </cell>
          <cell r="L51" t="str">
            <v xml:space="preserve"> 0</v>
          </cell>
          <cell r="N51" t="str">
            <v xml:space="preserve"> 0</v>
          </cell>
          <cell r="P51">
            <v>116667</v>
          </cell>
          <cell r="R51">
            <v>116667</v>
          </cell>
          <cell r="T51">
            <v>116667</v>
          </cell>
          <cell r="V51">
            <v>116667</v>
          </cell>
          <cell r="X51">
            <v>116663</v>
          </cell>
          <cell r="Y51">
            <v>200000</v>
          </cell>
          <cell r="Z51">
            <v>787712.17999999993</v>
          </cell>
        </row>
        <row r="52">
          <cell r="A52" t="str">
            <v>CB09.8560.01.IT.821: System Upgrades</v>
          </cell>
          <cell r="B52" t="str">
            <v xml:space="preserve"> 0</v>
          </cell>
          <cell r="C52">
            <v>162.86000000000001</v>
          </cell>
          <cell r="D52" t="str">
            <v xml:space="preserve"> 0</v>
          </cell>
          <cell r="F52" t="str">
            <v xml:space="preserve"> 0</v>
          </cell>
          <cell r="H52" t="str">
            <v xml:space="preserve"> 0</v>
          </cell>
          <cell r="J52" t="str">
            <v xml:space="preserve"> 0</v>
          </cell>
          <cell r="L52" t="str">
            <v xml:space="preserve"> 0</v>
          </cell>
          <cell r="N52" t="str">
            <v xml:space="preserve"> 0</v>
          </cell>
          <cell r="P52" t="str">
            <v xml:space="preserve"> 0</v>
          </cell>
          <cell r="R52" t="str">
            <v xml:space="preserve"> 0</v>
          </cell>
          <cell r="T52" t="str">
            <v xml:space="preserve"> 0</v>
          </cell>
          <cell r="V52" t="str">
            <v xml:space="preserve"> 0</v>
          </cell>
          <cell r="X52" t="str">
            <v xml:space="preserve"> 0</v>
          </cell>
          <cell r="Z52">
            <v>162.86000000000001</v>
          </cell>
        </row>
        <row r="53">
          <cell r="Y53">
            <v>550000</v>
          </cell>
          <cell r="Z53">
            <v>550000</v>
          </cell>
        </row>
        <row r="54">
          <cell r="Z54">
            <v>0</v>
          </cell>
        </row>
        <row r="55">
          <cell r="A55" t="str">
            <v>IT Maintenance</v>
          </cell>
          <cell r="B55">
            <v>1400000</v>
          </cell>
          <cell r="C55">
            <v>162.86000000000001</v>
          </cell>
          <cell r="D55">
            <v>0</v>
          </cell>
          <cell r="E55">
            <v>0</v>
          </cell>
          <cell r="F55">
            <v>1662.82</v>
          </cell>
          <cell r="G55">
            <v>0</v>
          </cell>
          <cell r="H55">
            <v>2718.36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116667</v>
          </cell>
          <cell r="Q55">
            <v>0</v>
          </cell>
          <cell r="R55">
            <v>116667</v>
          </cell>
          <cell r="S55">
            <v>0</v>
          </cell>
          <cell r="T55">
            <v>116667</v>
          </cell>
          <cell r="U55">
            <v>0</v>
          </cell>
          <cell r="V55">
            <v>116667</v>
          </cell>
          <cell r="W55">
            <v>0</v>
          </cell>
          <cell r="X55">
            <v>116663</v>
          </cell>
          <cell r="Y55">
            <v>750000</v>
          </cell>
          <cell r="Z55">
            <v>1337875.04</v>
          </cell>
        </row>
        <row r="57">
          <cell r="A57" t="str">
            <v>CB10.8565.03.IT.821: Data Center Move</v>
          </cell>
          <cell r="B57">
            <v>434376.98</v>
          </cell>
          <cell r="C57" t="str">
            <v xml:space="preserve"> 0</v>
          </cell>
          <cell r="D57" t="str">
            <v xml:space="preserve"> 0</v>
          </cell>
          <cell r="F57">
            <v>210377.92</v>
          </cell>
          <cell r="H57" t="str">
            <v xml:space="preserve"> 0</v>
          </cell>
          <cell r="J57">
            <v>5100.9399999999996</v>
          </cell>
          <cell r="L57">
            <v>-4327.5</v>
          </cell>
          <cell r="N57" t="str">
            <v xml:space="preserve"> 0</v>
          </cell>
          <cell r="P57" t="str">
            <v xml:space="preserve"> 0</v>
          </cell>
          <cell r="R57" t="str">
            <v xml:space="preserve"> 0</v>
          </cell>
          <cell r="T57" t="str">
            <v xml:space="preserve"> 0</v>
          </cell>
          <cell r="V57" t="str">
            <v xml:space="preserve"> 0</v>
          </cell>
          <cell r="X57" t="str">
            <v xml:space="preserve"> 0</v>
          </cell>
          <cell r="Z57">
            <v>211151.36000000002</v>
          </cell>
        </row>
        <row r="58">
          <cell r="Z58">
            <v>0</v>
          </cell>
        </row>
        <row r="59">
          <cell r="Z59">
            <v>0</v>
          </cell>
        </row>
        <row r="60">
          <cell r="A60" t="str">
            <v>Data Center</v>
          </cell>
          <cell r="B60">
            <v>434376.98</v>
          </cell>
          <cell r="C60">
            <v>0</v>
          </cell>
          <cell r="D60">
            <v>0</v>
          </cell>
          <cell r="E60">
            <v>0</v>
          </cell>
          <cell r="F60">
            <v>210377.92</v>
          </cell>
          <cell r="G60">
            <v>0</v>
          </cell>
          <cell r="H60">
            <v>0</v>
          </cell>
          <cell r="I60">
            <v>0</v>
          </cell>
          <cell r="J60">
            <v>5100.9399999999996</v>
          </cell>
          <cell r="K60">
            <v>0</v>
          </cell>
          <cell r="L60">
            <v>-4327.5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211151.36000000002</v>
          </cell>
        </row>
        <row r="61">
          <cell r="A61" t="str">
            <v>Information Technology-Other</v>
          </cell>
          <cell r="B61">
            <v>81600.000000000466</v>
          </cell>
          <cell r="C61">
            <v>5.6843418860808015E-13</v>
          </cell>
          <cell r="D61">
            <v>0</v>
          </cell>
          <cell r="F61">
            <v>0</v>
          </cell>
          <cell r="H61">
            <v>-3.1832314562052488E-12</v>
          </cell>
          <cell r="J61">
            <v>0</v>
          </cell>
          <cell r="L61">
            <v>0</v>
          </cell>
          <cell r="N61">
            <v>0</v>
          </cell>
          <cell r="P61">
            <v>6800</v>
          </cell>
          <cell r="R61">
            <v>6800</v>
          </cell>
          <cell r="T61">
            <v>6800</v>
          </cell>
          <cell r="V61">
            <v>6800</v>
          </cell>
          <cell r="X61">
            <v>6800</v>
          </cell>
          <cell r="Y61">
            <v>20400</v>
          </cell>
          <cell r="Z61">
            <v>54400</v>
          </cell>
        </row>
        <row r="62">
          <cell r="A62" t="str">
            <v>Information Technology</v>
          </cell>
          <cell r="B62">
            <v>6415976.9800000004</v>
          </cell>
          <cell r="C62">
            <v>9137.26</v>
          </cell>
          <cell r="D62">
            <v>4484.58</v>
          </cell>
          <cell r="E62">
            <v>0</v>
          </cell>
          <cell r="F62">
            <v>212153.83</v>
          </cell>
          <cell r="G62">
            <v>0</v>
          </cell>
          <cell r="H62">
            <v>22772.6</v>
          </cell>
          <cell r="I62">
            <v>0</v>
          </cell>
          <cell r="J62">
            <v>5100.9399999999996</v>
          </cell>
          <cell r="K62">
            <v>0</v>
          </cell>
          <cell r="L62">
            <v>-2318</v>
          </cell>
          <cell r="M62">
            <v>0</v>
          </cell>
          <cell r="N62">
            <v>7637.18</v>
          </cell>
          <cell r="O62">
            <v>0</v>
          </cell>
          <cell r="P62">
            <v>973467</v>
          </cell>
          <cell r="Q62">
            <v>0</v>
          </cell>
          <cell r="R62">
            <v>1173467</v>
          </cell>
          <cell r="S62">
            <v>0</v>
          </cell>
          <cell r="T62">
            <v>1123467</v>
          </cell>
          <cell r="U62">
            <v>0</v>
          </cell>
          <cell r="V62">
            <v>773467</v>
          </cell>
          <cell r="W62">
            <v>0</v>
          </cell>
          <cell r="X62">
            <v>473463</v>
          </cell>
          <cell r="Y62">
            <v>1270400</v>
          </cell>
          <cell r="Z62">
            <v>6046699.3899999997</v>
          </cell>
        </row>
        <row r="64">
          <cell r="A64" t="str">
            <v>Misc</v>
          </cell>
          <cell r="B64" t="str">
            <v xml:space="preserve"> 0</v>
          </cell>
          <cell r="C64">
            <v>-25431.71</v>
          </cell>
          <cell r="D64">
            <v>3944.92</v>
          </cell>
          <cell r="F64">
            <v>-3971.03</v>
          </cell>
          <cell r="H64">
            <v>42606.2</v>
          </cell>
          <cell r="J64">
            <v>-42606.2</v>
          </cell>
          <cell r="L64">
            <v>29.62</v>
          </cell>
          <cell r="N64">
            <v>231.65</v>
          </cell>
          <cell r="P64" t="str">
            <v xml:space="preserve"> 0</v>
          </cell>
          <cell r="R64" t="str">
            <v xml:space="preserve"> 0</v>
          </cell>
          <cell r="T64" t="str">
            <v xml:space="preserve"> 0</v>
          </cell>
          <cell r="V64" t="str">
            <v xml:space="preserve"> 0</v>
          </cell>
          <cell r="X64" t="str">
            <v xml:space="preserve"> 0</v>
          </cell>
          <cell r="Y64">
            <v>25197</v>
          </cell>
          <cell r="Z64">
            <v>0.4500000000007276</v>
          </cell>
        </row>
        <row r="65">
          <cell r="A65" t="str">
            <v>Overhead</v>
          </cell>
          <cell r="B65" t="str">
            <v xml:space="preserve"> 0</v>
          </cell>
          <cell r="C65" t="str">
            <v xml:space="preserve"> 0</v>
          </cell>
          <cell r="D65" t="str">
            <v xml:space="preserve"> 0</v>
          </cell>
          <cell r="F65" t="str">
            <v xml:space="preserve"> 0</v>
          </cell>
          <cell r="H65" t="str">
            <v xml:space="preserve"> 0</v>
          </cell>
          <cell r="J65" t="str">
            <v xml:space="preserve"> 0</v>
          </cell>
          <cell r="L65" t="str">
            <v xml:space="preserve"> 0</v>
          </cell>
          <cell r="N65" t="str">
            <v xml:space="preserve"> 0</v>
          </cell>
          <cell r="P65" t="str">
            <v xml:space="preserve"> 0</v>
          </cell>
          <cell r="R65" t="str">
            <v xml:space="preserve"> 0</v>
          </cell>
          <cell r="T65" t="str">
            <v xml:space="preserve"> 0</v>
          </cell>
          <cell r="V65" t="str">
            <v xml:space="preserve"> 0</v>
          </cell>
          <cell r="X65" t="str">
            <v xml:space="preserve"> 0</v>
          </cell>
          <cell r="Z65">
            <v>0</v>
          </cell>
        </row>
        <row r="66">
          <cell r="A66" t="str">
            <v>Pipeline Integrity Management</v>
          </cell>
          <cell r="B66" t="str">
            <v xml:space="preserve"> 0</v>
          </cell>
          <cell r="C66" t="str">
            <v xml:space="preserve"> 0</v>
          </cell>
          <cell r="D66" t="str">
            <v xml:space="preserve"> 0</v>
          </cell>
          <cell r="F66" t="str">
            <v xml:space="preserve"> 0</v>
          </cell>
          <cell r="H66" t="str">
            <v xml:space="preserve"> 0</v>
          </cell>
          <cell r="J66" t="str">
            <v xml:space="preserve"> 0</v>
          </cell>
          <cell r="L66" t="str">
            <v xml:space="preserve"> 0</v>
          </cell>
          <cell r="N66" t="str">
            <v xml:space="preserve"> 0</v>
          </cell>
          <cell r="P66" t="str">
            <v xml:space="preserve"> 0</v>
          </cell>
          <cell r="R66" t="str">
            <v xml:space="preserve"> 0</v>
          </cell>
          <cell r="T66" t="str">
            <v xml:space="preserve"> 0</v>
          </cell>
          <cell r="V66" t="str">
            <v xml:space="preserve"> 0</v>
          </cell>
          <cell r="X66" t="str">
            <v xml:space="preserve"> 0</v>
          </cell>
          <cell r="Z66">
            <v>0</v>
          </cell>
        </row>
        <row r="67">
          <cell r="A67" t="str">
            <v>Public Improvements</v>
          </cell>
          <cell r="B67" t="str">
            <v xml:space="preserve"> 0</v>
          </cell>
          <cell r="C67" t="str">
            <v xml:space="preserve"> 0</v>
          </cell>
          <cell r="D67" t="str">
            <v xml:space="preserve"> 0</v>
          </cell>
          <cell r="F67" t="str">
            <v xml:space="preserve"> 0</v>
          </cell>
          <cell r="H67" t="str">
            <v xml:space="preserve"> 0</v>
          </cell>
          <cell r="J67" t="str">
            <v xml:space="preserve"> 0</v>
          </cell>
          <cell r="L67" t="str">
            <v xml:space="preserve"> 0</v>
          </cell>
          <cell r="N67" t="str">
            <v xml:space="preserve"> 0</v>
          </cell>
          <cell r="P67" t="str">
            <v xml:space="preserve"> 0</v>
          </cell>
          <cell r="R67" t="str">
            <v xml:space="preserve"> 0</v>
          </cell>
          <cell r="T67" t="str">
            <v xml:space="preserve"> 0</v>
          </cell>
          <cell r="V67" t="str">
            <v xml:space="preserve"> 0</v>
          </cell>
          <cell r="X67" t="str">
            <v xml:space="preserve"> 0</v>
          </cell>
          <cell r="Z67">
            <v>0</v>
          </cell>
        </row>
        <row r="68">
          <cell r="A68" t="str">
            <v>Structures</v>
          </cell>
          <cell r="B68" t="str">
            <v xml:space="preserve"> 0</v>
          </cell>
          <cell r="C68" t="str">
            <v xml:space="preserve"> 0</v>
          </cell>
          <cell r="D68" t="str">
            <v xml:space="preserve"> 0</v>
          </cell>
          <cell r="F68" t="str">
            <v xml:space="preserve"> 0</v>
          </cell>
          <cell r="H68" t="str">
            <v xml:space="preserve"> 0</v>
          </cell>
          <cell r="J68" t="str">
            <v xml:space="preserve"> 0</v>
          </cell>
          <cell r="L68" t="str">
            <v xml:space="preserve"> 0</v>
          </cell>
          <cell r="N68" t="str">
            <v xml:space="preserve"> 0</v>
          </cell>
          <cell r="P68" t="str">
            <v xml:space="preserve"> 0</v>
          </cell>
          <cell r="R68" t="str">
            <v xml:space="preserve"> 0</v>
          </cell>
          <cell r="T68" t="str">
            <v xml:space="preserve"> 0</v>
          </cell>
          <cell r="V68" t="str">
            <v xml:space="preserve"> 0</v>
          </cell>
          <cell r="X68" t="str">
            <v xml:space="preserve"> 0</v>
          </cell>
          <cell r="Z68">
            <v>0</v>
          </cell>
        </row>
        <row r="70">
          <cell r="A70" t="str">
            <v>CB10.9825.01.SIMP.868: Park City Modifications</v>
          </cell>
          <cell r="B70">
            <v>350000</v>
          </cell>
          <cell r="C70" t="str">
            <v xml:space="preserve"> 0</v>
          </cell>
          <cell r="D70" t="str">
            <v xml:space="preserve"> 0</v>
          </cell>
          <cell r="F70" t="str">
            <v xml:space="preserve"> 0</v>
          </cell>
          <cell r="H70" t="str">
            <v xml:space="preserve"> 0</v>
          </cell>
          <cell r="J70" t="str">
            <v xml:space="preserve"> 0</v>
          </cell>
          <cell r="L70" t="str">
            <v xml:space="preserve"> 0</v>
          </cell>
          <cell r="N70" t="str">
            <v xml:space="preserve"> 0</v>
          </cell>
          <cell r="P70">
            <v>29000</v>
          </cell>
          <cell r="R70">
            <v>30000</v>
          </cell>
          <cell r="T70">
            <v>29000</v>
          </cell>
          <cell r="V70">
            <v>29000</v>
          </cell>
          <cell r="X70">
            <v>29000</v>
          </cell>
          <cell r="Y70">
            <v>58000</v>
          </cell>
          <cell r="Z70">
            <v>204000</v>
          </cell>
        </row>
        <row r="72">
          <cell r="Y72">
            <v>190000</v>
          </cell>
        </row>
        <row r="74">
          <cell r="Z74">
            <v>0</v>
          </cell>
        </row>
        <row r="75">
          <cell r="A75" t="str">
            <v>Park City Modifications</v>
          </cell>
          <cell r="B75">
            <v>350000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29000</v>
          </cell>
          <cell r="Q75">
            <v>0</v>
          </cell>
          <cell r="R75">
            <v>30000</v>
          </cell>
          <cell r="S75">
            <v>0</v>
          </cell>
          <cell r="T75">
            <v>29000</v>
          </cell>
          <cell r="U75">
            <v>0</v>
          </cell>
          <cell r="V75">
            <v>29000</v>
          </cell>
          <cell r="W75">
            <v>0</v>
          </cell>
          <cell r="X75">
            <v>29000</v>
          </cell>
          <cell r="Y75">
            <v>248000</v>
          </cell>
          <cell r="Z75">
            <v>394000</v>
          </cell>
        </row>
        <row r="76">
          <cell r="A76" t="str">
            <v>System Improvements</v>
          </cell>
          <cell r="B76">
            <v>350000</v>
          </cell>
          <cell r="C76" t="str">
            <v xml:space="preserve"> 0</v>
          </cell>
          <cell r="D76" t="str">
            <v xml:space="preserve"> 0</v>
          </cell>
          <cell r="E76">
            <v>0</v>
          </cell>
          <cell r="F76" t="str">
            <v xml:space="preserve"> 0</v>
          </cell>
          <cell r="G76">
            <v>0</v>
          </cell>
          <cell r="H76">
            <v>21.88</v>
          </cell>
          <cell r="I76">
            <v>0</v>
          </cell>
          <cell r="J76" t="str">
            <v xml:space="preserve"> 0</v>
          </cell>
          <cell r="K76">
            <v>0</v>
          </cell>
          <cell r="L76" t="str">
            <v xml:space="preserve"> 0</v>
          </cell>
          <cell r="M76">
            <v>0</v>
          </cell>
          <cell r="N76">
            <v>-48333.88</v>
          </cell>
          <cell r="O76">
            <v>0</v>
          </cell>
          <cell r="P76">
            <v>29000</v>
          </cell>
          <cell r="Q76">
            <v>0</v>
          </cell>
          <cell r="R76">
            <v>30000</v>
          </cell>
          <cell r="S76">
            <v>0</v>
          </cell>
          <cell r="T76">
            <v>29000</v>
          </cell>
          <cell r="U76">
            <v>0</v>
          </cell>
          <cell r="V76">
            <v>29000</v>
          </cell>
          <cell r="W76">
            <v>0</v>
          </cell>
          <cell r="X76">
            <v>29000</v>
          </cell>
          <cell r="Y76">
            <v>248000</v>
          </cell>
          <cell r="Z76">
            <v>345688</v>
          </cell>
        </row>
        <row r="78">
          <cell r="A78" t="str">
            <v>System Integrity</v>
          </cell>
          <cell r="B78" t="str">
            <v xml:space="preserve"> 0</v>
          </cell>
          <cell r="C78">
            <v>74459.19</v>
          </cell>
          <cell r="D78">
            <v>4563.46</v>
          </cell>
          <cell r="F78">
            <v>25292.71</v>
          </cell>
          <cell r="H78">
            <v>117180.83</v>
          </cell>
          <cell r="J78">
            <v>86910.3</v>
          </cell>
          <cell r="L78">
            <v>40077.31</v>
          </cell>
          <cell r="N78">
            <v>7593.28</v>
          </cell>
          <cell r="P78" t="str">
            <v xml:space="preserve"> 0</v>
          </cell>
          <cell r="R78" t="str">
            <v xml:space="preserve"> 0</v>
          </cell>
          <cell r="T78" t="str">
            <v xml:space="preserve"> 0</v>
          </cell>
          <cell r="V78" t="str">
            <v xml:space="preserve"> 0</v>
          </cell>
          <cell r="X78" t="str">
            <v xml:space="preserve"> 0</v>
          </cell>
          <cell r="Z78">
            <v>356077.08</v>
          </cell>
        </row>
        <row r="79">
          <cell r="A79" t="str">
            <v>Vehicles</v>
          </cell>
          <cell r="B79" t="str">
            <v xml:space="preserve"> 0</v>
          </cell>
          <cell r="C79" t="str">
            <v xml:space="preserve"> 0</v>
          </cell>
          <cell r="D79" t="str">
            <v xml:space="preserve"> 0</v>
          </cell>
          <cell r="F79" t="str">
            <v xml:space="preserve"> 0</v>
          </cell>
          <cell r="H79" t="str">
            <v xml:space="preserve"> 0</v>
          </cell>
          <cell r="J79" t="str">
            <v xml:space="preserve"> 0</v>
          </cell>
          <cell r="L79" t="str">
            <v xml:space="preserve"> 0</v>
          </cell>
          <cell r="N79" t="str">
            <v xml:space="preserve"> 0</v>
          </cell>
          <cell r="P79" t="str">
            <v xml:space="preserve"> 0</v>
          </cell>
          <cell r="R79" t="str">
            <v xml:space="preserve"> 0</v>
          </cell>
          <cell r="T79" t="str">
            <v xml:space="preserve"> 0</v>
          </cell>
          <cell r="V79" t="str">
            <v xml:space="preserve"> 0</v>
          </cell>
          <cell r="X79" t="str">
            <v xml:space="preserve"> 0</v>
          </cell>
          <cell r="Z79">
            <v>0</v>
          </cell>
        </row>
        <row r="80">
          <cell r="A80" t="str">
            <v>NonGrowth</v>
          </cell>
          <cell r="B80">
            <v>9950976.9800000004</v>
          </cell>
          <cell r="C80">
            <v>58164.74</v>
          </cell>
          <cell r="D80">
            <v>12992.96</v>
          </cell>
          <cell r="E80">
            <v>0</v>
          </cell>
          <cell r="F80">
            <v>233475.51</v>
          </cell>
          <cell r="G80">
            <v>0</v>
          </cell>
          <cell r="H80">
            <v>182581.51</v>
          </cell>
          <cell r="I80">
            <v>0</v>
          </cell>
          <cell r="J80">
            <v>49405.04</v>
          </cell>
          <cell r="K80">
            <v>0</v>
          </cell>
          <cell r="L80">
            <v>37788.93</v>
          </cell>
          <cell r="M80">
            <v>0</v>
          </cell>
          <cell r="N80">
            <v>-32871.769999999997</v>
          </cell>
          <cell r="O80">
            <v>0</v>
          </cell>
          <cell r="P80">
            <v>1260801</v>
          </cell>
          <cell r="Q80">
            <v>0</v>
          </cell>
          <cell r="R80">
            <v>1531801</v>
          </cell>
          <cell r="S80">
            <v>0</v>
          </cell>
          <cell r="T80">
            <v>1490801</v>
          </cell>
          <cell r="U80">
            <v>0</v>
          </cell>
          <cell r="V80">
            <v>1025801</v>
          </cell>
          <cell r="W80">
            <v>0</v>
          </cell>
          <cell r="X80">
            <v>725789</v>
          </cell>
          <cell r="Y80">
            <v>3240397</v>
          </cell>
          <cell r="Z80">
            <v>9816926.9199999999</v>
          </cell>
        </row>
        <row r="82">
          <cell r="A82" t="str">
            <v>Capital</v>
          </cell>
          <cell r="B82">
            <v>13015976.98</v>
          </cell>
          <cell r="C82">
            <v>247762.97999999998</v>
          </cell>
          <cell r="D82">
            <v>267928.97000000003</v>
          </cell>
          <cell r="E82">
            <v>0</v>
          </cell>
          <cell r="F82">
            <v>702306.51</v>
          </cell>
          <cell r="G82">
            <v>0</v>
          </cell>
          <cell r="H82">
            <v>358382.64</v>
          </cell>
          <cell r="I82">
            <v>0</v>
          </cell>
          <cell r="J82">
            <v>254873.49000000002</v>
          </cell>
          <cell r="K82">
            <v>0</v>
          </cell>
          <cell r="L82">
            <v>748785.50000000012</v>
          </cell>
          <cell r="M82">
            <v>0</v>
          </cell>
          <cell r="N82">
            <v>48217.42</v>
          </cell>
          <cell r="O82">
            <v>0</v>
          </cell>
          <cell r="P82">
            <v>1530801</v>
          </cell>
          <cell r="Q82">
            <v>0</v>
          </cell>
          <cell r="R82">
            <v>1751801</v>
          </cell>
          <cell r="S82">
            <v>0</v>
          </cell>
          <cell r="T82">
            <v>1725801</v>
          </cell>
          <cell r="U82">
            <v>0</v>
          </cell>
          <cell r="V82">
            <v>1245801</v>
          </cell>
          <cell r="W82">
            <v>0</v>
          </cell>
          <cell r="X82">
            <v>740789</v>
          </cell>
          <cell r="Y82">
            <v>3134879</v>
          </cell>
          <cell r="Z82">
            <v>12758129.51</v>
          </cell>
        </row>
      </sheetData>
      <sheetData sheetId="4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 refreshError="1">
        <row r="303">
          <cell r="T303">
            <v>33771791.829999998</v>
          </cell>
        </row>
      </sheetData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LogFile"/>
      <sheetName val="EssbaseUpdate"/>
      <sheetName val="Cons-IS-exUnr (Not Needed)"/>
      <sheetName val="Cons-IS"/>
      <sheetName val="Cons-IS (2)"/>
      <sheetName val="Gross Profit"/>
      <sheetName val="O&amp;M (2)"/>
      <sheetName val="O&amp;M"/>
      <sheetName val="NI-byDiv"/>
      <sheetName val="Capital Spend, excl. sales use"/>
      <sheetName val="Capital Spend"/>
      <sheetName val="Capital Spend reclass"/>
      <sheetName val="MB Package ---&gt;"/>
      <sheetName val="Summary-MB"/>
      <sheetName val="Margin Detail"/>
      <sheetName val="AELIG"/>
      <sheetName val="TLGP"/>
      <sheetName val="UCG"/>
      <sheetName val="WKG"/>
      <sheetName val="AP&amp;S"/>
      <sheetName val="AGC"/>
      <sheetName val="AEH"/>
      <sheetName val="AEM"/>
      <sheetName val="SUPP-REPORTS---&gt;"/>
      <sheetName val="N"/>
      <sheetName val="Tax-Calc"/>
      <sheetName val="RevenueTax"/>
      <sheetName val="O&amp;MVar---&gt;"/>
      <sheetName val="MTD-O&amp;MVar-byDiv"/>
      <sheetName val="QTD-O&amp;MVar-byDiv"/>
      <sheetName val="YTD-O&amp;MVar-byDiv"/>
      <sheetName val="MTD-SSU-byDeptVar"/>
      <sheetName val="QTD-SSU-byDeptVar"/>
      <sheetName val="YTD-SSU-byDeptVar"/>
      <sheetName val="MTD-SSU-byDept-DC"/>
      <sheetName val="QTD-SSU-byDept-DC"/>
      <sheetName val="YTD-SSU-byDept-DC"/>
      <sheetName val="IS-Detail-byDiv---&gt;"/>
      <sheetName val="byDiv-Detail-MTD"/>
      <sheetName val="byDiv-Detail-QTD"/>
      <sheetName val="byDiv-Detail-YTD"/>
      <sheetName val="Volume---&gt;"/>
      <sheetName val="Volume-Summary-NGD"/>
      <sheetName val="Volume-Detail-NGD"/>
      <sheetName val="MTM-Impact---&gt;"/>
      <sheetName val="Tax Calc-MTM"/>
      <sheetName val="MTD-EPS-Calc-MTM"/>
      <sheetName val="QTD-EPS-Calc-MTM"/>
      <sheetName val="YTD-EPS-Calc-MTM"/>
      <sheetName val="PSandOther"/>
      <sheetName val="EPS-Calculations---&gt;"/>
      <sheetName val="PriorYr-MTD-EPS-Calc"/>
      <sheetName val="PriorYr-QTD-EPS-Calc"/>
      <sheetName val="PriorYr-YTD-EPS-Calc"/>
      <sheetName val="MTD-EPS-Calc"/>
      <sheetName val="QTD-EPS-Calc"/>
      <sheetName val="YTD-EPS-Calc"/>
      <sheetName val="YTD-EPS-Calc-Reg"/>
      <sheetName val="MTD-EPS-Calc DiscOp"/>
      <sheetName val="QTD-EPS-Calc DiscOp"/>
      <sheetName val="YTD-EPS-Calc DiscOp"/>
      <sheetName val="YTD-EPS-Calc Gain on Sale"/>
      <sheetName val="EPS-Budget-byMonth"/>
      <sheetName val="EPS-Budget-byMonth DiscOp"/>
      <sheetName val="Essbase-Files---&gt;"/>
      <sheetName val="Essbase Validation-IS"/>
      <sheetName val="Data-Cons"/>
      <sheetName val="Data-byDiv"/>
      <sheetName val="Volume-byDiv"/>
      <sheetName val="Var-SSU-byDept-MTD"/>
      <sheetName val="Var-SSU-byDept-QTD"/>
      <sheetName val="Var-SSU-byDept-YTD"/>
      <sheetName val="Var-SSU-byDept-MTD-NoDC"/>
      <sheetName val="Var-SSU-byDept-QTD-NoDC"/>
      <sheetName val="Var-SSU-byDept-YTD-NoDC"/>
      <sheetName val="Cap Rates wo DC"/>
      <sheetName val="SSU-byDept"/>
      <sheetName val="O&amp;M Act"/>
      <sheetName val="O&amp;M Bud"/>
      <sheetName val="O&amp;M Act Vs Bud"/>
      <sheetName val="Projections"/>
      <sheetName val="Rounded IS MTD"/>
      <sheetName val="Rounded IS QTD"/>
      <sheetName val="Rounded IS YTD"/>
      <sheetName val="Rounded IS by Div MTD"/>
      <sheetName val="Rounded IS by Div QTD"/>
      <sheetName val="Rounded IS by Div YTD"/>
      <sheetName val="Not Used ---&gt;"/>
      <sheetName val="MTD Cons"/>
      <sheetName val="MTD by Div"/>
      <sheetName val="QTD Cons"/>
      <sheetName val="QTD by Div"/>
      <sheetName val="YTD Cons"/>
      <sheetName val="YTD by Div"/>
      <sheetName val="Projection-Var"/>
      <sheetName val="MB-Margin Details---&gt;"/>
      <sheetName val="AEM Budget"/>
      <sheetName val="TLGP Margins"/>
      <sheetName val="Margin-Act"/>
      <sheetName val="Vol-Act"/>
      <sheetName val="AELIG Vol-Act Jan"/>
      <sheetName val="Margin-Bud"/>
      <sheetName val="AELIG Vol-Bud"/>
      <sheetName val="LGSI-LOSI Oct-Dec Actuals"/>
      <sheetName val="NSL Volu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>
        <row r="11">
          <cell r="C11" t="str">
            <v>Labor</v>
          </cell>
          <cell r="D11">
            <v>-122605.19999999917</v>
          </cell>
          <cell r="E11">
            <v>-147680.66000000364</v>
          </cell>
          <cell r="F11">
            <v>-518789.54000001494</v>
          </cell>
          <cell r="G11">
            <v>5239.699999999415</v>
          </cell>
          <cell r="H11">
            <v>165436.97999999888</v>
          </cell>
          <cell r="I11">
            <v>201916.26999999932</v>
          </cell>
          <cell r="J11">
            <v>-3948.4000000004453</v>
          </cell>
          <cell r="K11">
            <v>122059.06999999954</v>
          </cell>
          <cell r="L11">
            <v>70379.309999999939</v>
          </cell>
          <cell r="M11">
            <v>9188.1000000000022</v>
          </cell>
          <cell r="N11">
            <v>43377.91</v>
          </cell>
          <cell r="O11">
            <v>131536.96000000008</v>
          </cell>
          <cell r="P11">
            <v>4616.3000000000011</v>
          </cell>
          <cell r="Q11">
            <v>25158.49</v>
          </cell>
          <cell r="R11">
            <v>75138.210000000036</v>
          </cell>
          <cell r="S11">
            <v>4571.8000000000011</v>
          </cell>
          <cell r="T11">
            <v>18219.420000000006</v>
          </cell>
          <cell r="U11">
            <v>56398.750000000051</v>
          </cell>
          <cell r="V11">
            <v>-40258.590000000419</v>
          </cell>
          <cell r="W11">
            <v>-7549.8100000003469</v>
          </cell>
          <cell r="X11">
            <v>-77091.800000000978</v>
          </cell>
          <cell r="Y11">
            <v>-33716.010000000657</v>
          </cell>
          <cell r="Z11">
            <v>18121.369999999239</v>
          </cell>
          <cell r="AA11">
            <v>198554.92999999778</v>
          </cell>
          <cell r="AB11">
            <v>-6542.5800000000017</v>
          </cell>
          <cell r="AC11">
            <v>-25671.180000000022</v>
          </cell>
          <cell r="AD11">
            <v>-275646.73000000021</v>
          </cell>
          <cell r="AE11">
            <v>-210.52000000000407</v>
          </cell>
          <cell r="AF11">
            <v>47994.059999999401</v>
          </cell>
          <cell r="AG11">
            <v>327420.1600000016</v>
          </cell>
          <cell r="AH11">
            <v>-34346.339999999414</v>
          </cell>
          <cell r="AI11">
            <v>35777.210000000778</v>
          </cell>
          <cell r="AJ11">
            <v>-53695.480000001262</v>
          </cell>
          <cell r="AK11">
            <v>-14580.150000000038</v>
          </cell>
          <cell r="AL11">
            <v>-16224.819999999963</v>
          </cell>
          <cell r="AM11">
            <v>-161327.13999999972</v>
          </cell>
          <cell r="AN11">
            <v>205008.48999999871</v>
          </cell>
          <cell r="AO11">
            <v>528694.07000000076</v>
          </cell>
          <cell r="AP11">
            <v>-2541441.0800000057</v>
          </cell>
          <cell r="AQ11">
            <v>0</v>
          </cell>
          <cell r="AR11">
            <v>0</v>
          </cell>
          <cell r="AS11">
            <v>49865.089999999967</v>
          </cell>
          <cell r="AT11">
            <v>-3620.3100000004197</v>
          </cell>
          <cell r="AU11">
            <v>1493.7699999997712</v>
          </cell>
          <cell r="AV11">
            <v>134215.46000000346</v>
          </cell>
          <cell r="AW11">
            <v>41630.340000000004</v>
          </cell>
          <cell r="AX11">
            <v>128395.03000000003</v>
          </cell>
          <cell r="AY11">
            <v>390401.54000000004</v>
          </cell>
          <cell r="AZ11">
            <v>0</v>
          </cell>
          <cell r="BA11">
            <v>0</v>
          </cell>
          <cell r="BB11">
            <v>-1594.6900000000023</v>
          </cell>
          <cell r="BC11">
            <v>7350.53</v>
          </cell>
          <cell r="BD11">
            <v>22751.64</v>
          </cell>
          <cell r="BE11">
            <v>78397.319999999992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M11">
            <v>43607.949999998666</v>
          </cell>
          <cell r="BN11">
            <v>759087.46999999566</v>
          </cell>
          <cell r="BO11">
            <v>-2171723.8900000183</v>
          </cell>
          <cell r="BQ11">
            <v>917786.69999999984</v>
          </cell>
          <cell r="BR11">
            <v>2844099.7099999995</v>
          </cell>
          <cell r="BS11">
            <v>8325725.8399999999</v>
          </cell>
          <cell r="BU11">
            <v>961394.64999999851</v>
          </cell>
          <cell r="BV11">
            <v>3603187.179999995</v>
          </cell>
          <cell r="BW11">
            <v>6154001.9499999816</v>
          </cell>
        </row>
        <row r="12">
          <cell r="C12" t="str">
            <v>Benefits</v>
          </cell>
          <cell r="D12">
            <v>141834.79000000065</v>
          </cell>
          <cell r="E12">
            <v>243922.7500000007</v>
          </cell>
          <cell r="F12">
            <v>464745.91000000213</v>
          </cell>
          <cell r="G12">
            <v>148054.90999999989</v>
          </cell>
          <cell r="H12">
            <v>292708.30999999988</v>
          </cell>
          <cell r="I12">
            <v>393638.05999999883</v>
          </cell>
          <cell r="J12">
            <v>143458.08999999997</v>
          </cell>
          <cell r="K12">
            <v>278480.05000000005</v>
          </cell>
          <cell r="L12">
            <v>338477.92999999877</v>
          </cell>
          <cell r="M12">
            <v>4596.8200000000006</v>
          </cell>
          <cell r="N12">
            <v>14228.259999999998</v>
          </cell>
          <cell r="O12">
            <v>55160.13</v>
          </cell>
          <cell r="P12">
            <v>2298.4100000000003</v>
          </cell>
          <cell r="Q12">
            <v>7114.1299999999992</v>
          </cell>
          <cell r="R12">
            <v>28456.48</v>
          </cell>
          <cell r="S12">
            <v>2298.4100000000003</v>
          </cell>
          <cell r="T12">
            <v>7114.1299999999992</v>
          </cell>
          <cell r="U12">
            <v>26703.65</v>
          </cell>
          <cell r="V12">
            <v>44492.86999999993</v>
          </cell>
          <cell r="W12">
            <v>74906.369999999792</v>
          </cell>
          <cell r="X12">
            <v>205290.85000000091</v>
          </cell>
          <cell r="Y12">
            <v>52584.689999999828</v>
          </cell>
          <cell r="Z12">
            <v>98023.829999999711</v>
          </cell>
          <cell r="AA12">
            <v>318533.90000000072</v>
          </cell>
          <cell r="AB12">
            <v>-8091.8200000000052</v>
          </cell>
          <cell r="AC12">
            <v>-23117.46</v>
          </cell>
          <cell r="AD12">
            <v>-113243.05000000002</v>
          </cell>
          <cell r="AE12">
            <v>16448.949999999855</v>
          </cell>
          <cell r="AF12">
            <v>53242.499999999767</v>
          </cell>
          <cell r="AG12">
            <v>252415.52999999881</v>
          </cell>
          <cell r="AH12">
            <v>-33253.700000000026</v>
          </cell>
          <cell r="AI12">
            <v>-131864.26999999984</v>
          </cell>
          <cell r="AJ12">
            <v>-320740.7600000003</v>
          </cell>
          <cell r="AK12">
            <v>10155.010000000248</v>
          </cell>
          <cell r="AL12">
            <v>24891.880000000296</v>
          </cell>
          <cell r="AM12">
            <v>168716.62999999995</v>
          </cell>
          <cell r="AN12">
            <v>176968.86000000004</v>
          </cell>
          <cell r="AO12">
            <v>431991.00999999855</v>
          </cell>
          <cell r="AP12">
            <v>1387787.7900000024</v>
          </cell>
          <cell r="AQ12">
            <v>0</v>
          </cell>
          <cell r="AR12">
            <v>0</v>
          </cell>
          <cell r="AS12">
            <v>5069.51</v>
          </cell>
          <cell r="AT12">
            <v>161787.34000000011</v>
          </cell>
          <cell r="AU12">
            <v>344839.93000000052</v>
          </cell>
          <cell r="AV12">
            <v>866112.72999999986</v>
          </cell>
          <cell r="AW12">
            <v>9881.7900000000009</v>
          </cell>
          <cell r="AX12">
            <v>30586.460000000014</v>
          </cell>
          <cell r="AY12">
            <v>120882.42</v>
          </cell>
          <cell r="AZ12">
            <v>0</v>
          </cell>
          <cell r="BA12">
            <v>0</v>
          </cell>
          <cell r="BB12">
            <v>0</v>
          </cell>
          <cell r="BC12">
            <v>1532.27</v>
          </cell>
          <cell r="BD12">
            <v>4742.74</v>
          </cell>
          <cell r="BE12">
            <v>18971.010000000002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M12">
            <v>677903.09000000078</v>
          </cell>
          <cell r="BN12">
            <v>1369967.6799999995</v>
          </cell>
          <cell r="BO12">
            <v>3562889.680000002</v>
          </cell>
          <cell r="BQ12">
            <v>191507.03000000003</v>
          </cell>
          <cell r="BR12">
            <v>593444.42000000016</v>
          </cell>
          <cell r="BS12">
            <v>1853559.5300000003</v>
          </cell>
          <cell r="BU12">
            <v>869410.12000000081</v>
          </cell>
          <cell r="BV12">
            <v>1963412.0999999996</v>
          </cell>
          <cell r="BW12">
            <v>5416449.2100000028</v>
          </cell>
        </row>
        <row r="13">
          <cell r="C13" t="str">
            <v>Employee Welfare</v>
          </cell>
          <cell r="D13">
            <v>-15722.960000000003</v>
          </cell>
          <cell r="E13">
            <v>-111452.19000000019</v>
          </cell>
          <cell r="F13">
            <v>-292233.41999999987</v>
          </cell>
          <cell r="G13">
            <v>-4456.8399999999983</v>
          </cell>
          <cell r="H13">
            <v>-53646.409999999974</v>
          </cell>
          <cell r="I13">
            <v>-164279.31999999989</v>
          </cell>
          <cell r="J13">
            <v>-7294.7800000000007</v>
          </cell>
          <cell r="K13">
            <v>-61622.890000000014</v>
          </cell>
          <cell r="L13">
            <v>-195077.65999999997</v>
          </cell>
          <cell r="M13">
            <v>2837.94</v>
          </cell>
          <cell r="N13">
            <v>7976.48</v>
          </cell>
          <cell r="O13">
            <v>30798.34</v>
          </cell>
          <cell r="P13">
            <v>1418.97</v>
          </cell>
          <cell r="Q13">
            <v>3988.24</v>
          </cell>
          <cell r="R13">
            <v>15399.17</v>
          </cell>
          <cell r="S13">
            <v>1418.97</v>
          </cell>
          <cell r="T13">
            <v>3988.24</v>
          </cell>
          <cell r="U13">
            <v>15399.17</v>
          </cell>
          <cell r="V13">
            <v>-34875.30999999999</v>
          </cell>
          <cell r="W13">
            <v>-111909.02999999998</v>
          </cell>
          <cell r="X13">
            <v>-270857.89000000025</v>
          </cell>
          <cell r="Y13">
            <v>-22716.959999999992</v>
          </cell>
          <cell r="Z13">
            <v>-75214.939999999944</v>
          </cell>
          <cell r="AA13">
            <v>-175674.70999999996</v>
          </cell>
          <cell r="AB13">
            <v>-12158.35</v>
          </cell>
          <cell r="AC13">
            <v>-36694.089999999997</v>
          </cell>
          <cell r="AD13">
            <v>-95183.180000000051</v>
          </cell>
          <cell r="AE13">
            <v>-20670.419999999991</v>
          </cell>
          <cell r="AF13">
            <v>-74772.010000000068</v>
          </cell>
          <cell r="AG13">
            <v>-157330.49999999977</v>
          </cell>
          <cell r="AH13">
            <v>-24779.160000000014</v>
          </cell>
          <cell r="AI13">
            <v>-96819.360000000088</v>
          </cell>
          <cell r="AJ13">
            <v>-230859.64999999979</v>
          </cell>
          <cell r="AK13">
            <v>-15633.610000000002</v>
          </cell>
          <cell r="AL13">
            <v>-66608.290000000023</v>
          </cell>
          <cell r="AM13">
            <v>-190694.38000000003</v>
          </cell>
          <cell r="AN13">
            <v>-2369343.4799999995</v>
          </cell>
          <cell r="AO13">
            <v>-3721435.4600000004</v>
          </cell>
          <cell r="AP13">
            <v>-4419145.7900000019</v>
          </cell>
          <cell r="AQ13">
            <v>0</v>
          </cell>
          <cell r="AR13">
            <v>0</v>
          </cell>
          <cell r="AS13">
            <v>-2171.8000000000002</v>
          </cell>
          <cell r="AT13">
            <v>-35937.910000000003</v>
          </cell>
          <cell r="AU13">
            <v>-170216.19000000012</v>
          </cell>
          <cell r="AV13">
            <v>-377495.92000000039</v>
          </cell>
          <cell r="AW13">
            <v>-7931.86</v>
          </cell>
          <cell r="AX13">
            <v>-24787.929999999997</v>
          </cell>
          <cell r="AY13">
            <v>-50075.690000000017</v>
          </cell>
          <cell r="AZ13">
            <v>0</v>
          </cell>
          <cell r="BA13">
            <v>0</v>
          </cell>
          <cell r="BB13">
            <v>0</v>
          </cell>
          <cell r="BC13">
            <v>945.98</v>
          </cell>
          <cell r="BD13">
            <v>2658.84</v>
          </cell>
          <cell r="BE13">
            <v>10266.15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M13">
            <v>-2528405.5699999994</v>
          </cell>
          <cell r="BN13">
            <v>-4428988.0300000012</v>
          </cell>
          <cell r="BO13">
            <v>-6144878.2100000018</v>
          </cell>
          <cell r="BQ13">
            <v>132460.74</v>
          </cell>
          <cell r="BR13">
            <v>876767.27</v>
          </cell>
          <cell r="BS13">
            <v>2651472.81</v>
          </cell>
          <cell r="BU13">
            <v>-2395944.8299999991</v>
          </cell>
          <cell r="BV13">
            <v>-3552220.7600000012</v>
          </cell>
          <cell r="BW13">
            <v>-3493405.4000000018</v>
          </cell>
        </row>
        <row r="14">
          <cell r="C14" t="str">
            <v>Insurance</v>
          </cell>
          <cell r="D14">
            <v>2132.4099999999889</v>
          </cell>
          <cell r="E14">
            <v>7994.9499999999534</v>
          </cell>
          <cell r="F14">
            <v>-1056277.45</v>
          </cell>
          <cell r="G14">
            <v>36.540000000000873</v>
          </cell>
          <cell r="H14">
            <v>-8094.0499999999884</v>
          </cell>
          <cell r="I14">
            <v>13194.5</v>
          </cell>
          <cell r="J14">
            <v>1507.8499999999985</v>
          </cell>
          <cell r="K14">
            <v>-3680.1199999999953</v>
          </cell>
          <cell r="L14">
            <v>39455.700000000012</v>
          </cell>
          <cell r="M14">
            <v>-1471.31</v>
          </cell>
          <cell r="N14">
            <v>-4413.93</v>
          </cell>
          <cell r="O14">
            <v>-26261.200000000001</v>
          </cell>
          <cell r="P14">
            <v>-588.25</v>
          </cell>
          <cell r="Q14">
            <v>-1764.75</v>
          </cell>
          <cell r="R14">
            <v>-8632.34</v>
          </cell>
          <cell r="S14">
            <v>-883.06</v>
          </cell>
          <cell r="T14">
            <v>-2649.18</v>
          </cell>
          <cell r="U14">
            <v>-17628.86</v>
          </cell>
          <cell r="V14">
            <v>-826.02000000000407</v>
          </cell>
          <cell r="W14">
            <v>-2304.9500000000116</v>
          </cell>
          <cell r="X14">
            <v>-16108.75</v>
          </cell>
          <cell r="Y14">
            <v>-538.05000000000291</v>
          </cell>
          <cell r="Z14">
            <v>-1441.0400000000081</v>
          </cell>
          <cell r="AA14">
            <v>-13483.879999999946</v>
          </cell>
          <cell r="AB14">
            <v>-287.97000000000003</v>
          </cell>
          <cell r="AC14">
            <v>-863.91000000000008</v>
          </cell>
          <cell r="AD14">
            <v>-2624.8700000000008</v>
          </cell>
          <cell r="AE14">
            <v>-2399.0499999999993</v>
          </cell>
          <cell r="AF14">
            <v>-956.05999999999767</v>
          </cell>
          <cell r="AG14">
            <v>1218.4100000000326</v>
          </cell>
          <cell r="AH14">
            <v>-776.25999999999476</v>
          </cell>
          <cell r="AI14">
            <v>-1915.6499999999869</v>
          </cell>
          <cell r="AJ14">
            <v>-1237.9199999999255</v>
          </cell>
          <cell r="AK14">
            <v>1147.5899999999965</v>
          </cell>
          <cell r="AL14">
            <v>2882.7699999999895</v>
          </cell>
          <cell r="AM14">
            <v>4899.5100000000093</v>
          </cell>
          <cell r="AN14">
            <v>-454854.74</v>
          </cell>
          <cell r="AO14">
            <v>-1205983.7600000007</v>
          </cell>
          <cell r="AP14">
            <v>1902360.5500000007</v>
          </cell>
          <cell r="AQ14">
            <v>36</v>
          </cell>
          <cell r="AR14">
            <v>108</v>
          </cell>
          <cell r="AS14">
            <v>432</v>
          </cell>
          <cell r="AT14">
            <v>-4290.3899999999994</v>
          </cell>
          <cell r="AU14">
            <v>8237.460000000021</v>
          </cell>
          <cell r="AV14">
            <v>40339.910000000033</v>
          </cell>
          <cell r="AW14">
            <v>884.55000000000018</v>
          </cell>
          <cell r="AX14">
            <v>2653.6500000000005</v>
          </cell>
          <cell r="AY14">
            <v>8452.8999999999942</v>
          </cell>
          <cell r="AZ14">
            <v>0</v>
          </cell>
          <cell r="BA14">
            <v>0</v>
          </cell>
          <cell r="BB14">
            <v>-87.460000000000008</v>
          </cell>
          <cell r="BC14">
            <v>40</v>
          </cell>
          <cell r="BD14">
            <v>120</v>
          </cell>
          <cell r="BE14">
            <v>450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M14">
            <v>-458869.37000000005</v>
          </cell>
          <cell r="BN14">
            <v>-1197257.6400000008</v>
          </cell>
          <cell r="BO14">
            <v>897636.20000000112</v>
          </cell>
          <cell r="BQ14">
            <v>9788</v>
          </cell>
          <cell r="BR14">
            <v>29364</v>
          </cell>
          <cell r="BS14">
            <v>99267.55</v>
          </cell>
          <cell r="BU14">
            <v>-449081.37000000005</v>
          </cell>
          <cell r="BV14">
            <v>-1167893.6400000008</v>
          </cell>
          <cell r="BW14">
            <v>996903.75000000116</v>
          </cell>
        </row>
        <row r="15">
          <cell r="C15" t="str">
            <v>Rent, Maint., &amp; Utilities</v>
          </cell>
          <cell r="D15">
            <v>-17566.539999999921</v>
          </cell>
          <cell r="E15">
            <v>-46404.409999999771</v>
          </cell>
          <cell r="F15">
            <v>-84427.509999999427</v>
          </cell>
          <cell r="G15">
            <v>-13359.260000000017</v>
          </cell>
          <cell r="H15">
            <v>14788.15999999992</v>
          </cell>
          <cell r="I15">
            <v>59025.789999999695</v>
          </cell>
          <cell r="J15">
            <v>-15798.560000000034</v>
          </cell>
          <cell r="K15">
            <v>9046.1699999999291</v>
          </cell>
          <cell r="L15">
            <v>64110.670000000049</v>
          </cell>
          <cell r="M15">
            <v>2439.3000000000002</v>
          </cell>
          <cell r="N15">
            <v>5741.9900000000016</v>
          </cell>
          <cell r="O15">
            <v>-5084.8800000000047</v>
          </cell>
          <cell r="P15">
            <v>1353.6299999999999</v>
          </cell>
          <cell r="Q15">
            <v>2302.6000000000004</v>
          </cell>
          <cell r="R15">
            <v>-12459.46</v>
          </cell>
          <cell r="S15">
            <v>1085.67</v>
          </cell>
          <cell r="T15">
            <v>3439.39</v>
          </cell>
          <cell r="U15">
            <v>7374.58</v>
          </cell>
          <cell r="V15">
            <v>-18298.300000000003</v>
          </cell>
          <cell r="W15">
            <v>-25990.550000000017</v>
          </cell>
          <cell r="X15">
            <v>-19641.089999999851</v>
          </cell>
          <cell r="Y15">
            <v>-19512.020000000004</v>
          </cell>
          <cell r="Z15">
            <v>-24971.950000000012</v>
          </cell>
          <cell r="AA15">
            <v>-11902.54999999993</v>
          </cell>
          <cell r="AB15">
            <v>1213.72</v>
          </cell>
          <cell r="AC15">
            <v>-1018.5999999999985</v>
          </cell>
          <cell r="AD15">
            <v>-7738.5399999999936</v>
          </cell>
          <cell r="AE15">
            <v>-1027.9700000000012</v>
          </cell>
          <cell r="AF15">
            <v>19110.479999999981</v>
          </cell>
          <cell r="AG15">
            <v>159635.45999999996</v>
          </cell>
          <cell r="AH15">
            <v>-91354.12</v>
          </cell>
          <cell r="AI15">
            <v>-75327.309999999939</v>
          </cell>
          <cell r="AJ15">
            <v>-1766.0900000000838</v>
          </cell>
          <cell r="AK15">
            <v>-16882.539999999979</v>
          </cell>
          <cell r="AL15">
            <v>-51235.139999999956</v>
          </cell>
          <cell r="AM15">
            <v>-87844.969999999739</v>
          </cell>
          <cell r="AN15">
            <v>-366403.02999999997</v>
          </cell>
          <cell r="AO15">
            <v>-361844.49999999988</v>
          </cell>
          <cell r="AP15">
            <v>-509235.7999999997</v>
          </cell>
          <cell r="AQ15">
            <v>0</v>
          </cell>
          <cell r="AR15">
            <v>0</v>
          </cell>
          <cell r="AS15">
            <v>-891.16</v>
          </cell>
          <cell r="AT15">
            <v>-73562.420000000042</v>
          </cell>
          <cell r="AU15">
            <v>-117091.39000000013</v>
          </cell>
          <cell r="AV15">
            <v>-220782.84000000078</v>
          </cell>
          <cell r="AW15">
            <v>63394.92</v>
          </cell>
          <cell r="AX15">
            <v>158647.93</v>
          </cell>
          <cell r="AY15">
            <v>185517.75</v>
          </cell>
          <cell r="AZ15">
            <v>0</v>
          </cell>
          <cell r="BA15">
            <v>0</v>
          </cell>
          <cell r="BB15">
            <v>0</v>
          </cell>
          <cell r="BC15">
            <v>2000</v>
          </cell>
          <cell r="BD15">
            <v>6000</v>
          </cell>
          <cell r="BE15">
            <v>25117.41</v>
          </cell>
          <cell r="BF15">
            <v>0</v>
          </cell>
          <cell r="BG15">
            <v>0</v>
          </cell>
          <cell r="BH15">
            <v>0</v>
          </cell>
          <cell r="BI15">
            <v>-44333</v>
          </cell>
          <cell r="BJ15">
            <v>-132999</v>
          </cell>
          <cell r="BK15">
            <v>-487662.67</v>
          </cell>
          <cell r="BM15">
            <v>-577392.25999999989</v>
          </cell>
          <cell r="BN15">
            <v>-612345.72999999975</v>
          </cell>
          <cell r="BO15">
            <v>-982955.72</v>
          </cell>
          <cell r="BQ15">
            <v>91839.6</v>
          </cell>
          <cell r="BR15">
            <v>275518.80000000005</v>
          </cell>
          <cell r="BS15">
            <v>1013124.13</v>
          </cell>
          <cell r="BU15">
            <v>-485552.65999999992</v>
          </cell>
          <cell r="BV15">
            <v>-336826.9299999997</v>
          </cell>
          <cell r="BW15">
            <v>30168.410000000033</v>
          </cell>
        </row>
        <row r="16">
          <cell r="C16" t="str">
            <v>Vehicles &amp; Equip</v>
          </cell>
          <cell r="D16">
            <v>30993.829999999609</v>
          </cell>
          <cell r="E16">
            <v>169895.34999999963</v>
          </cell>
          <cell r="F16">
            <v>620087.84000000078</v>
          </cell>
          <cell r="G16">
            <v>34124.61000000003</v>
          </cell>
          <cell r="H16">
            <v>79984.660000000091</v>
          </cell>
          <cell r="I16">
            <v>200962.24</v>
          </cell>
          <cell r="J16">
            <v>34124.61000000003</v>
          </cell>
          <cell r="K16">
            <v>79984.660000000091</v>
          </cell>
          <cell r="L16">
            <v>200962.24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34449.300000000017</v>
          </cell>
          <cell r="W16">
            <v>126253.18000000005</v>
          </cell>
          <cell r="X16">
            <v>674596.83</v>
          </cell>
          <cell r="Y16">
            <v>34578.97000000003</v>
          </cell>
          <cell r="Z16">
            <v>126142.85000000003</v>
          </cell>
          <cell r="AA16">
            <v>673395.96</v>
          </cell>
          <cell r="AB16">
            <v>-129.66999999999999</v>
          </cell>
          <cell r="AC16">
            <v>110.33000000000001</v>
          </cell>
          <cell r="AD16">
            <v>1200.8699999999999</v>
          </cell>
          <cell r="AE16">
            <v>17857.660000000062</v>
          </cell>
          <cell r="AF16">
            <v>86676.920000000042</v>
          </cell>
          <cell r="AG16">
            <v>183688.35000000009</v>
          </cell>
          <cell r="AH16">
            <v>17160.189999999973</v>
          </cell>
          <cell r="AI16">
            <v>86680.419999999984</v>
          </cell>
          <cell r="AJ16">
            <v>363435.54000000015</v>
          </cell>
          <cell r="AK16">
            <v>40891.910000000047</v>
          </cell>
          <cell r="AL16">
            <v>58328.340000000084</v>
          </cell>
          <cell r="AM16">
            <v>107006.07000000076</v>
          </cell>
          <cell r="AN16">
            <v>-182.14000000000124</v>
          </cell>
          <cell r="AO16">
            <v>4095.5199999999968</v>
          </cell>
          <cell r="AP16">
            <v>20442.300000000003</v>
          </cell>
          <cell r="AQ16">
            <v>0</v>
          </cell>
          <cell r="AR16">
            <v>0</v>
          </cell>
          <cell r="AS16">
            <v>0</v>
          </cell>
          <cell r="AT16">
            <v>16353.740000000049</v>
          </cell>
          <cell r="AU16">
            <v>78579.510000000126</v>
          </cell>
          <cell r="AV16">
            <v>383918.56999999983</v>
          </cell>
          <cell r="AW16">
            <v>200</v>
          </cell>
          <cell r="AX16">
            <v>600</v>
          </cell>
          <cell r="AY16">
            <v>2421.08</v>
          </cell>
          <cell r="AZ16">
            <v>0</v>
          </cell>
          <cell r="BA16">
            <v>0</v>
          </cell>
          <cell r="BB16">
            <v>0</v>
          </cell>
          <cell r="BC16">
            <v>5930</v>
          </cell>
          <cell r="BD16">
            <v>17790</v>
          </cell>
          <cell r="BE16">
            <v>71160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M16">
            <v>197779.09999999977</v>
          </cell>
          <cell r="BN16">
            <v>708883.9</v>
          </cell>
          <cell r="BO16">
            <v>2627718.8200000017</v>
          </cell>
          <cell r="BQ16">
            <v>0</v>
          </cell>
          <cell r="BR16">
            <v>0</v>
          </cell>
          <cell r="BS16">
            <v>0</v>
          </cell>
          <cell r="BU16">
            <v>197779.09999999977</v>
          </cell>
          <cell r="BV16">
            <v>708883.9</v>
          </cell>
          <cell r="BW16">
            <v>2627718.8200000017</v>
          </cell>
        </row>
        <row r="17">
          <cell r="C17" t="str">
            <v>Materials &amp; Supplies</v>
          </cell>
          <cell r="D17">
            <v>-536655.59999999986</v>
          </cell>
          <cell r="E17">
            <v>-551569.16999999993</v>
          </cell>
          <cell r="F17">
            <v>-190424.3600000006</v>
          </cell>
          <cell r="G17">
            <v>-96417.270000000019</v>
          </cell>
          <cell r="H17">
            <v>-178367.12000000017</v>
          </cell>
          <cell r="I17">
            <v>-124544.59999999957</v>
          </cell>
          <cell r="J17">
            <v>-107767.07</v>
          </cell>
          <cell r="K17">
            <v>-216945.06</v>
          </cell>
          <cell r="L17">
            <v>-245977.85999999981</v>
          </cell>
          <cell r="M17">
            <v>11349.8</v>
          </cell>
          <cell r="N17">
            <v>38577.94</v>
          </cell>
          <cell r="O17">
            <v>121433.26</v>
          </cell>
          <cell r="P17">
            <v>6550.25</v>
          </cell>
          <cell r="Q17">
            <v>19298.48</v>
          </cell>
          <cell r="R17">
            <v>65354.990000000005</v>
          </cell>
          <cell r="S17">
            <v>4799.55</v>
          </cell>
          <cell r="T17">
            <v>19279.46</v>
          </cell>
          <cell r="U17">
            <v>56078.270000000004</v>
          </cell>
          <cell r="V17">
            <v>5582.0500000000175</v>
          </cell>
          <cell r="W17">
            <v>11443.660000000062</v>
          </cell>
          <cell r="X17">
            <v>90616.330000000016</v>
          </cell>
          <cell r="Y17">
            <v>13081.710000000006</v>
          </cell>
          <cell r="Z17">
            <v>20781.740000000049</v>
          </cell>
          <cell r="AA17">
            <v>108959.04000000021</v>
          </cell>
          <cell r="AB17">
            <v>-7499.66</v>
          </cell>
          <cell r="AC17">
            <v>-9338.08</v>
          </cell>
          <cell r="AD17">
            <v>-18342.71</v>
          </cell>
          <cell r="AE17">
            <v>23890.42</v>
          </cell>
          <cell r="AF17">
            <v>-67958.62</v>
          </cell>
          <cell r="AG17">
            <v>-85379.660000000134</v>
          </cell>
          <cell r="AH17">
            <v>6698.1999999999971</v>
          </cell>
          <cell r="AI17">
            <v>-6416.7399999999907</v>
          </cell>
          <cell r="AJ17">
            <v>69003.520000000048</v>
          </cell>
          <cell r="AK17">
            <v>-16509.749999999993</v>
          </cell>
          <cell r="AL17">
            <v>-39444.03</v>
          </cell>
          <cell r="AM17">
            <v>-267615.68</v>
          </cell>
          <cell r="AN17">
            <v>47064.770000000004</v>
          </cell>
          <cell r="AO17">
            <v>94597.039999999979</v>
          </cell>
          <cell r="AP17">
            <v>363008.5100000003</v>
          </cell>
          <cell r="AQ17">
            <v>0</v>
          </cell>
          <cell r="AR17">
            <v>0</v>
          </cell>
          <cell r="AS17">
            <v>-3657.86</v>
          </cell>
          <cell r="AT17">
            <v>-1670157.7000000004</v>
          </cell>
          <cell r="AU17">
            <v>-2182574.9000000004</v>
          </cell>
          <cell r="AV17">
            <v>-2350205.1600000011</v>
          </cell>
          <cell r="AW17">
            <v>-7094.35</v>
          </cell>
          <cell r="AX17">
            <v>-9589.15</v>
          </cell>
          <cell r="AY17">
            <v>-8660.89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-1081.02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M17">
            <v>-2243599.2300000004</v>
          </cell>
          <cell r="BN17">
            <v>-2929879.0300000003</v>
          </cell>
          <cell r="BO17">
            <v>-2508940.870000001</v>
          </cell>
          <cell r="BQ17">
            <v>9269</v>
          </cell>
          <cell r="BR17">
            <v>27707</v>
          </cell>
          <cell r="BS17">
            <v>77770.109999999986</v>
          </cell>
          <cell r="BU17">
            <v>-2234330.2300000004</v>
          </cell>
          <cell r="BV17">
            <v>-2902172.0300000003</v>
          </cell>
          <cell r="BW17">
            <v>-2431170.7600000012</v>
          </cell>
        </row>
        <row r="18">
          <cell r="C18" t="str">
            <v>Information Technologies</v>
          </cell>
          <cell r="D18">
            <v>-64359.389999999985</v>
          </cell>
          <cell r="E18">
            <v>-58626.31</v>
          </cell>
          <cell r="F18">
            <v>83159.780000000028</v>
          </cell>
          <cell r="G18">
            <v>-3416.7800000000007</v>
          </cell>
          <cell r="H18">
            <v>-7775.01</v>
          </cell>
          <cell r="I18">
            <v>20803.419999999976</v>
          </cell>
          <cell r="J18">
            <v>-3416.7800000000007</v>
          </cell>
          <cell r="K18">
            <v>-7775.01</v>
          </cell>
          <cell r="L18">
            <v>20803.419999999976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-10086.849999999999</v>
          </cell>
          <cell r="W18">
            <v>-3497.930000000003</v>
          </cell>
          <cell r="X18">
            <v>5209.1999999999935</v>
          </cell>
          <cell r="Y18">
            <v>-10086.849999999999</v>
          </cell>
          <cell r="Z18">
            <v>-3497.930000000003</v>
          </cell>
          <cell r="AA18">
            <v>5837.9199999999946</v>
          </cell>
          <cell r="AB18">
            <v>0</v>
          </cell>
          <cell r="AC18">
            <v>0</v>
          </cell>
          <cell r="AD18">
            <v>-628.71999999999991</v>
          </cell>
          <cell r="AE18">
            <v>-48670.79</v>
          </cell>
          <cell r="AF18">
            <v>-53649.369999999995</v>
          </cell>
          <cell r="AG18">
            <v>-182301.58000000005</v>
          </cell>
          <cell r="AH18">
            <v>10921.939999999999</v>
          </cell>
          <cell r="AI18">
            <v>2802.5599999999977</v>
          </cell>
          <cell r="AJ18">
            <v>-17648.130000000019</v>
          </cell>
          <cell r="AK18">
            <v>-27560.980000000003</v>
          </cell>
          <cell r="AL18">
            <v>-885.55999999999187</v>
          </cell>
          <cell r="AM18">
            <v>84054.680000000022</v>
          </cell>
          <cell r="AN18">
            <v>117826.46999999996</v>
          </cell>
          <cell r="AO18">
            <v>126972.67000000153</v>
          </cell>
          <cell r="AP18">
            <v>-669962.46999999613</v>
          </cell>
          <cell r="AQ18">
            <v>0</v>
          </cell>
          <cell r="AR18">
            <v>0</v>
          </cell>
          <cell r="AS18">
            <v>0</v>
          </cell>
          <cell r="AT18">
            <v>219333.27</v>
          </cell>
          <cell r="AU18">
            <v>19443.699999999953</v>
          </cell>
          <cell r="AV18">
            <v>68836.089999999967</v>
          </cell>
          <cell r="AW18">
            <v>0</v>
          </cell>
          <cell r="AX18">
            <v>0</v>
          </cell>
          <cell r="AY18">
            <v>4000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M18">
            <v>193986.88999999996</v>
          </cell>
          <cell r="BN18">
            <v>24784.750000001484</v>
          </cell>
          <cell r="BO18">
            <v>-603849.00999999617</v>
          </cell>
          <cell r="BQ18">
            <v>60000</v>
          </cell>
          <cell r="BR18">
            <v>197000</v>
          </cell>
          <cell r="BS18">
            <v>561307.01</v>
          </cell>
          <cell r="BU18">
            <v>253986.88999999996</v>
          </cell>
          <cell r="BV18">
            <v>221784.75000000148</v>
          </cell>
          <cell r="BW18">
            <v>-42541.999999996158</v>
          </cell>
        </row>
        <row r="19">
          <cell r="C19" t="str">
            <v>Telecom</v>
          </cell>
          <cell r="D19">
            <v>-24329.229999999916</v>
          </cell>
          <cell r="E19">
            <v>-33166.159999999887</v>
          </cell>
          <cell r="F19">
            <v>2540.4800000000978</v>
          </cell>
          <cell r="G19">
            <v>5641.6899999999914</v>
          </cell>
          <cell r="H19">
            <v>-50955.639999999978</v>
          </cell>
          <cell r="I19">
            <v>34473.870000000068</v>
          </cell>
          <cell r="J19">
            <v>5954.8299999999763</v>
          </cell>
          <cell r="K19">
            <v>-49867.810000000019</v>
          </cell>
          <cell r="L19">
            <v>37961.490000000063</v>
          </cell>
          <cell r="M19">
            <v>-313.14</v>
          </cell>
          <cell r="N19">
            <v>-1087.83</v>
          </cell>
          <cell r="O19">
            <v>-3487.6200000000008</v>
          </cell>
          <cell r="P19">
            <v>-2.9300000000000068</v>
          </cell>
          <cell r="Q19">
            <v>-8.589999999999975</v>
          </cell>
          <cell r="R19">
            <v>-124.57000000000039</v>
          </cell>
          <cell r="S19">
            <v>-310.21000000000004</v>
          </cell>
          <cell r="T19">
            <v>-1079.24</v>
          </cell>
          <cell r="U19">
            <v>-3363.05</v>
          </cell>
          <cell r="V19">
            <v>-4780.1800000000021</v>
          </cell>
          <cell r="W19">
            <v>-18090.829999999904</v>
          </cell>
          <cell r="X19">
            <v>-15426.239999999918</v>
          </cell>
          <cell r="Y19">
            <v>-1252.9799999999905</v>
          </cell>
          <cell r="Z19">
            <v>-6976.2599999999547</v>
          </cell>
          <cell r="AA19">
            <v>27746.920000000115</v>
          </cell>
          <cell r="AB19">
            <v>-3527.1999999999994</v>
          </cell>
          <cell r="AC19">
            <v>-11114.57</v>
          </cell>
          <cell r="AD19">
            <v>-43173.159999999996</v>
          </cell>
          <cell r="AE19">
            <v>2331.1600000000253</v>
          </cell>
          <cell r="AF19">
            <v>18368.239999999991</v>
          </cell>
          <cell r="AG19">
            <v>58921.62999999983</v>
          </cell>
          <cell r="AH19">
            <v>-999.58000000000811</v>
          </cell>
          <cell r="AI19">
            <v>-22862.750000000033</v>
          </cell>
          <cell r="AJ19">
            <v>-71639.669999999867</v>
          </cell>
          <cell r="AK19">
            <v>2462.6399999999758</v>
          </cell>
          <cell r="AL19">
            <v>-3416.5799999999945</v>
          </cell>
          <cell r="AM19">
            <v>57564.989999999903</v>
          </cell>
          <cell r="AN19">
            <v>43802.060000000019</v>
          </cell>
          <cell r="AO19">
            <v>188248.46</v>
          </cell>
          <cell r="AP19">
            <v>489998.16000000067</v>
          </cell>
          <cell r="AQ19">
            <v>0</v>
          </cell>
          <cell r="AR19">
            <v>0</v>
          </cell>
          <cell r="AS19">
            <v>-13423.140000000001</v>
          </cell>
          <cell r="AT19">
            <v>4460.9399999999732</v>
          </cell>
          <cell r="AU19">
            <v>48478.949999999983</v>
          </cell>
          <cell r="AV19">
            <v>178373.21999999997</v>
          </cell>
          <cell r="AW19">
            <v>-14.259999999999764</v>
          </cell>
          <cell r="AX19">
            <v>-1001.2199999999993</v>
          </cell>
          <cell r="AY19">
            <v>1130.2200000000012</v>
          </cell>
          <cell r="AZ19">
            <v>0</v>
          </cell>
          <cell r="BA19">
            <v>0</v>
          </cell>
          <cell r="BB19">
            <v>0</v>
          </cell>
          <cell r="BC19">
            <v>3000</v>
          </cell>
          <cell r="BD19">
            <v>9000</v>
          </cell>
          <cell r="BE19">
            <v>26290.07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M19">
            <v>31575.24000000006</v>
          </cell>
          <cell r="BN19">
            <v>134602.47000000018</v>
          </cell>
          <cell r="BO19">
            <v>748803.59000000067</v>
          </cell>
          <cell r="BQ19">
            <v>26453.5</v>
          </cell>
          <cell r="BR19">
            <v>79360.5</v>
          </cell>
          <cell r="BS19">
            <v>254040.32000000001</v>
          </cell>
          <cell r="BU19">
            <v>58028.740000000063</v>
          </cell>
          <cell r="BV19">
            <v>213962.97000000018</v>
          </cell>
          <cell r="BW19">
            <v>1002843.9100000006</v>
          </cell>
        </row>
        <row r="20">
          <cell r="C20" t="str">
            <v>Marketing</v>
          </cell>
          <cell r="D20">
            <v>-155072.38000000006</v>
          </cell>
          <cell r="E20">
            <v>-121862.28999999996</v>
          </cell>
          <cell r="F20">
            <v>29710.599999999977</v>
          </cell>
          <cell r="G20">
            <v>15624.850000000006</v>
          </cell>
          <cell r="H20">
            <v>-23616.690000000031</v>
          </cell>
          <cell r="I20">
            <v>-9011.8099999999977</v>
          </cell>
          <cell r="J20">
            <v>15624.850000000006</v>
          </cell>
          <cell r="K20">
            <v>-23616.690000000031</v>
          </cell>
          <cell r="L20">
            <v>3488.1900000001187</v>
          </cell>
          <cell r="M20">
            <v>0</v>
          </cell>
          <cell r="N20">
            <v>0</v>
          </cell>
          <cell r="O20">
            <v>-12500</v>
          </cell>
          <cell r="P20">
            <v>0</v>
          </cell>
          <cell r="Q20">
            <v>0</v>
          </cell>
          <cell r="R20">
            <v>-6250</v>
          </cell>
          <cell r="S20">
            <v>0</v>
          </cell>
          <cell r="T20">
            <v>0</v>
          </cell>
          <cell r="U20">
            <v>-6250</v>
          </cell>
          <cell r="V20">
            <v>-48639.069999999992</v>
          </cell>
          <cell r="W20">
            <v>-62557.619999999981</v>
          </cell>
          <cell r="X20">
            <v>-23500.08999999988</v>
          </cell>
          <cell r="Y20">
            <v>-45822.83</v>
          </cell>
          <cell r="Z20">
            <v>-60378.39</v>
          </cell>
          <cell r="AA20">
            <v>-26037.859999999957</v>
          </cell>
          <cell r="AB20">
            <v>-2816.24</v>
          </cell>
          <cell r="AC20">
            <v>-2179.2299999999996</v>
          </cell>
          <cell r="AD20">
            <v>2537.7700000000004</v>
          </cell>
          <cell r="AE20">
            <v>-52918.320000000007</v>
          </cell>
          <cell r="AF20">
            <v>-62385.3</v>
          </cell>
          <cell r="AG20">
            <v>35848.610000000132</v>
          </cell>
          <cell r="AH20">
            <v>88321.270000000019</v>
          </cell>
          <cell r="AI20">
            <v>67630.620000000054</v>
          </cell>
          <cell r="AJ20">
            <v>-363199.99999999994</v>
          </cell>
          <cell r="AK20">
            <v>-27985.100000000006</v>
          </cell>
          <cell r="AL20">
            <v>-24737.75</v>
          </cell>
          <cell r="AM20">
            <v>47903.539999999979</v>
          </cell>
          <cell r="AN20">
            <v>-658608.99</v>
          </cell>
          <cell r="AO20">
            <v>-520628.68999999994</v>
          </cell>
          <cell r="AP20">
            <v>-131300.04000000007</v>
          </cell>
          <cell r="AQ20">
            <v>0</v>
          </cell>
          <cell r="AR20">
            <v>0</v>
          </cell>
          <cell r="AS20">
            <v>-204.4</v>
          </cell>
          <cell r="AT20">
            <v>-99016.810000000027</v>
          </cell>
          <cell r="AU20">
            <v>-98377.060000000012</v>
          </cell>
          <cell r="AV20">
            <v>-88542.620000000054</v>
          </cell>
          <cell r="AW20">
            <v>-4736.92</v>
          </cell>
          <cell r="AX20">
            <v>-6739.8</v>
          </cell>
          <cell r="AY20">
            <v>-3837.8700000000117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M20">
            <v>-943031.47000000009</v>
          </cell>
          <cell r="BN20">
            <v>-853274.58</v>
          </cell>
          <cell r="BO20">
            <v>-506134.0799999999</v>
          </cell>
          <cell r="BQ20">
            <v>86484.56</v>
          </cell>
          <cell r="BR20">
            <v>79453.679999999993</v>
          </cell>
          <cell r="BS20">
            <v>99823.88</v>
          </cell>
          <cell r="BU20">
            <v>-856546.91000000015</v>
          </cell>
          <cell r="BV20">
            <v>-773820.89999999991</v>
          </cell>
          <cell r="BW20">
            <v>-406310.1999999999</v>
          </cell>
        </row>
        <row r="21">
          <cell r="C21" t="str">
            <v>Directors &amp; Shareholders &amp;PR</v>
          </cell>
          <cell r="D21">
            <v>-95.02</v>
          </cell>
          <cell r="E21">
            <v>-95.02</v>
          </cell>
          <cell r="F21">
            <v>-171.72000000000003</v>
          </cell>
          <cell r="G21">
            <v>-281.08000000000004</v>
          </cell>
          <cell r="H21">
            <v>-838.0300000000002</v>
          </cell>
          <cell r="I21">
            <v>-3925.1799999999994</v>
          </cell>
          <cell r="J21">
            <v>200</v>
          </cell>
          <cell r="K21">
            <v>600</v>
          </cell>
          <cell r="L21">
            <v>1876.38</v>
          </cell>
          <cell r="M21">
            <v>-481.08000000000004</v>
          </cell>
          <cell r="N21">
            <v>-1438.0300000000002</v>
          </cell>
          <cell r="O21">
            <v>-5801.56</v>
          </cell>
          <cell r="P21">
            <v>-228.5</v>
          </cell>
          <cell r="Q21">
            <v>-680.9</v>
          </cell>
          <cell r="R21">
            <v>-2741.48</v>
          </cell>
          <cell r="S21">
            <v>-252.58</v>
          </cell>
          <cell r="T21">
            <v>-757.13</v>
          </cell>
          <cell r="U21">
            <v>-3060.0800000000004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250</v>
          </cell>
          <cell r="AH21">
            <v>2695.5</v>
          </cell>
          <cell r="AI21">
            <v>177.44000000000005</v>
          </cell>
          <cell r="AJ21">
            <v>63.440000000000055</v>
          </cell>
          <cell r="AK21">
            <v>875</v>
          </cell>
          <cell r="AL21">
            <v>2625</v>
          </cell>
          <cell r="AM21">
            <v>7530.93</v>
          </cell>
          <cell r="AN21">
            <v>129614</v>
          </cell>
          <cell r="AO21">
            <v>151495.37999999989</v>
          </cell>
          <cell r="AP21">
            <v>-157418.54999999888</v>
          </cell>
          <cell r="AQ21">
            <v>60.379999999999882</v>
          </cell>
          <cell r="AR21">
            <v>188.82999999999993</v>
          </cell>
          <cell r="AS21">
            <v>-4611.5499999999993</v>
          </cell>
          <cell r="AT21">
            <v>0</v>
          </cell>
          <cell r="AU21">
            <v>0</v>
          </cell>
          <cell r="AV21">
            <v>-2883.15</v>
          </cell>
          <cell r="AW21">
            <v>-321.87</v>
          </cell>
          <cell r="AX21">
            <v>-1052.6399999999999</v>
          </cell>
          <cell r="AY21">
            <v>-5513.6200000000008</v>
          </cell>
          <cell r="AZ21">
            <v>-225</v>
          </cell>
          <cell r="BA21">
            <v>-683.92000000000007</v>
          </cell>
          <cell r="BB21">
            <v>-2795.59</v>
          </cell>
          <cell r="BC21">
            <v>24.419999999999987</v>
          </cell>
          <cell r="BD21">
            <v>72.709999999999923</v>
          </cell>
          <cell r="BE21">
            <v>222.2800000000002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M21">
            <v>132346.33000000002</v>
          </cell>
          <cell r="BN21">
            <v>151889.74999999985</v>
          </cell>
          <cell r="BO21">
            <v>-169252.70999999886</v>
          </cell>
          <cell r="BQ21">
            <v>7500</v>
          </cell>
          <cell r="BR21">
            <v>22500</v>
          </cell>
          <cell r="BS21">
            <v>68749.929999999993</v>
          </cell>
          <cell r="BU21">
            <v>139846.33000000002</v>
          </cell>
          <cell r="BV21">
            <v>174389.74999999985</v>
          </cell>
          <cell r="BW21">
            <v>-100502.77999999886</v>
          </cell>
        </row>
        <row r="22">
          <cell r="C22" t="str">
            <v>Dues &amp; Membership Fees</v>
          </cell>
          <cell r="D22">
            <v>48123.570000000007</v>
          </cell>
          <cell r="E22">
            <v>-68180.979999999952</v>
          </cell>
          <cell r="F22">
            <v>12858.959999999846</v>
          </cell>
          <cell r="G22">
            <v>4467.1000000000004</v>
          </cell>
          <cell r="H22">
            <v>14641.400000000009</v>
          </cell>
          <cell r="I22">
            <v>960.10000000006403</v>
          </cell>
          <cell r="J22">
            <v>4467.1000000000004</v>
          </cell>
          <cell r="K22">
            <v>14641.400000000009</v>
          </cell>
          <cell r="L22">
            <v>960.10000000006403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-8469</v>
          </cell>
          <cell r="W22">
            <v>-30809.259999999987</v>
          </cell>
          <cell r="X22">
            <v>-21021.229999999981</v>
          </cell>
          <cell r="Y22">
            <v>-8469</v>
          </cell>
          <cell r="Z22">
            <v>-30809.259999999991</v>
          </cell>
          <cell r="AA22">
            <v>-20271.229999999996</v>
          </cell>
          <cell r="AB22">
            <v>0</v>
          </cell>
          <cell r="AC22">
            <v>0</v>
          </cell>
          <cell r="AD22">
            <v>-750</v>
          </cell>
          <cell r="AE22">
            <v>158.61999999999989</v>
          </cell>
          <cell r="AF22">
            <v>7184.1600000000108</v>
          </cell>
          <cell r="AG22">
            <v>19914.510000000068</v>
          </cell>
          <cell r="AH22">
            <v>13114.68</v>
          </cell>
          <cell r="AI22">
            <v>6358.93</v>
          </cell>
          <cell r="AJ22">
            <v>-18921.050000000061</v>
          </cell>
          <cell r="AK22">
            <v>-6648.25</v>
          </cell>
          <cell r="AL22">
            <v>-24216.440000000002</v>
          </cell>
          <cell r="AM22">
            <v>-44580.579999999987</v>
          </cell>
          <cell r="AN22">
            <v>-45476.210000000006</v>
          </cell>
          <cell r="AO22">
            <v>-14202.730000000025</v>
          </cell>
          <cell r="AP22">
            <v>151251.06000000023</v>
          </cell>
          <cell r="AQ22">
            <v>0</v>
          </cell>
          <cell r="AR22">
            <v>0</v>
          </cell>
          <cell r="AS22">
            <v>0</v>
          </cell>
          <cell r="AT22">
            <v>2536.489999999998</v>
          </cell>
          <cell r="AU22">
            <v>23457.989999999994</v>
          </cell>
          <cell r="AV22">
            <v>61229.87000000001</v>
          </cell>
          <cell r="AW22">
            <v>417</v>
          </cell>
          <cell r="AX22">
            <v>210.9699999999998</v>
          </cell>
          <cell r="AY22">
            <v>643.8799999999992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M22">
            <v>8224</v>
          </cell>
          <cell r="BN22">
            <v>-85555.959999999948</v>
          </cell>
          <cell r="BO22">
            <v>162335.52000000019</v>
          </cell>
          <cell r="BQ22">
            <v>22196</v>
          </cell>
          <cell r="BR22">
            <v>82161</v>
          </cell>
          <cell r="BS22">
            <v>298157.91000000003</v>
          </cell>
          <cell r="BU22">
            <v>30420</v>
          </cell>
          <cell r="BV22">
            <v>-3394.9599999999482</v>
          </cell>
          <cell r="BW22">
            <v>460493.43000000023</v>
          </cell>
        </row>
        <row r="23">
          <cell r="C23" t="str">
            <v>Print &amp; Postages</v>
          </cell>
          <cell r="D23">
            <v>3056.6799999999994</v>
          </cell>
          <cell r="E23">
            <v>9674.3200000000015</v>
          </cell>
          <cell r="F23">
            <v>19609.289999999994</v>
          </cell>
          <cell r="G23">
            <v>-18.430000000000291</v>
          </cell>
          <cell r="H23">
            <v>968.34000000000015</v>
          </cell>
          <cell r="I23">
            <v>-4025.9700000000043</v>
          </cell>
          <cell r="J23">
            <v>-18.430000000000291</v>
          </cell>
          <cell r="K23">
            <v>978.84000000000015</v>
          </cell>
          <cell r="L23">
            <v>-4000.2400000000011</v>
          </cell>
          <cell r="M23">
            <v>0</v>
          </cell>
          <cell r="N23">
            <v>-10.5</v>
          </cell>
          <cell r="O23">
            <v>-25.73</v>
          </cell>
          <cell r="P23">
            <v>0</v>
          </cell>
          <cell r="Q23">
            <v>-10.5</v>
          </cell>
          <cell r="R23">
            <v>-10.5</v>
          </cell>
          <cell r="S23">
            <v>0</v>
          </cell>
          <cell r="T23">
            <v>0</v>
          </cell>
          <cell r="U23">
            <v>-15.23</v>
          </cell>
          <cell r="V23">
            <v>1200.2399999999998</v>
          </cell>
          <cell r="W23">
            <v>2542.79</v>
          </cell>
          <cell r="X23">
            <v>9557.3300000000017</v>
          </cell>
          <cell r="Y23">
            <v>1080.8899999999999</v>
          </cell>
          <cell r="Z23">
            <v>2179.4799999999996</v>
          </cell>
          <cell r="AA23">
            <v>8018.1500000000015</v>
          </cell>
          <cell r="AB23">
            <v>119.35</v>
          </cell>
          <cell r="AC23">
            <v>363.31</v>
          </cell>
          <cell r="AD23">
            <v>1539.18</v>
          </cell>
          <cell r="AE23">
            <v>1976.6399999999999</v>
          </cell>
          <cell r="AF23">
            <v>3094.5400000000009</v>
          </cell>
          <cell r="AG23">
            <v>6391.2500000000036</v>
          </cell>
          <cell r="AH23">
            <v>3707.0800000000008</v>
          </cell>
          <cell r="AI23">
            <v>11120.810000000001</v>
          </cell>
          <cell r="AJ23">
            <v>21995.679999999986</v>
          </cell>
          <cell r="AK23">
            <v>1263.5</v>
          </cell>
          <cell r="AL23">
            <v>6003.8700000000008</v>
          </cell>
          <cell r="AM23">
            <v>18574.320000000003</v>
          </cell>
          <cell r="AN23">
            <v>8688.4800000000014</v>
          </cell>
          <cell r="AO23">
            <v>25078.080000000009</v>
          </cell>
          <cell r="AP23">
            <v>102762.89000000004</v>
          </cell>
          <cell r="AQ23">
            <v>0</v>
          </cell>
          <cell r="AR23">
            <v>0</v>
          </cell>
          <cell r="AS23">
            <v>-873.18</v>
          </cell>
          <cell r="AT23">
            <v>1211.3999999999996</v>
          </cell>
          <cell r="AU23">
            <v>5411.1100000000006</v>
          </cell>
          <cell r="AV23">
            <v>15654.660000000018</v>
          </cell>
          <cell r="AW23">
            <v>0.32999999999999829</v>
          </cell>
          <cell r="AX23">
            <v>39.699999999999989</v>
          </cell>
          <cell r="AY23">
            <v>-344.20000000000073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-2600.79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M23">
            <v>21085.920000000006</v>
          </cell>
          <cell r="BN23">
            <v>63933.560000000012</v>
          </cell>
          <cell r="BO23">
            <v>186701.28000000006</v>
          </cell>
          <cell r="BQ23">
            <v>1115</v>
          </cell>
          <cell r="BR23">
            <v>3520</v>
          </cell>
          <cell r="BS23">
            <v>10652.07</v>
          </cell>
          <cell r="BU23">
            <v>22200.920000000006</v>
          </cell>
          <cell r="BV23">
            <v>67453.560000000012</v>
          </cell>
          <cell r="BW23">
            <v>197353.35000000006</v>
          </cell>
        </row>
        <row r="24">
          <cell r="C24" t="str">
            <v>Travel &amp; Entertainment</v>
          </cell>
          <cell r="D24">
            <v>-66079.930000000022</v>
          </cell>
          <cell r="E24">
            <v>-176549.28999999998</v>
          </cell>
          <cell r="F24">
            <v>-22190.220000000139</v>
          </cell>
          <cell r="G24">
            <v>-42335.350000000006</v>
          </cell>
          <cell r="H24">
            <v>-28596.279999999977</v>
          </cell>
          <cell r="I24">
            <v>219207.55999999994</v>
          </cell>
          <cell r="J24">
            <v>-41517.090000000011</v>
          </cell>
          <cell r="K24">
            <v>-27586.979999999978</v>
          </cell>
          <cell r="L24">
            <v>224059.20000000004</v>
          </cell>
          <cell r="M24">
            <v>-818.25999999999988</v>
          </cell>
          <cell r="N24">
            <v>-1009.2999999999998</v>
          </cell>
          <cell r="O24">
            <v>-4851.6400000000003</v>
          </cell>
          <cell r="P24">
            <v>-179.02</v>
          </cell>
          <cell r="Q24">
            <v>-179.02</v>
          </cell>
          <cell r="R24">
            <v>-2137.02</v>
          </cell>
          <cell r="S24">
            <v>-639.2399999999999</v>
          </cell>
          <cell r="T24">
            <v>-830.27999999999986</v>
          </cell>
          <cell r="U24">
            <v>-2714.6200000000003</v>
          </cell>
          <cell r="V24">
            <v>-48673.54</v>
          </cell>
          <cell r="W24">
            <v>-54838.320000000051</v>
          </cell>
          <cell r="X24">
            <v>-105404.53000000038</v>
          </cell>
          <cell r="Y24">
            <v>-47601.299999999981</v>
          </cell>
          <cell r="Z24">
            <v>-50713.149999999987</v>
          </cell>
          <cell r="AA24">
            <v>-75561.340000000157</v>
          </cell>
          <cell r="AB24">
            <v>-1072.2399999999989</v>
          </cell>
          <cell r="AC24">
            <v>-4125.1699999999983</v>
          </cell>
          <cell r="AD24">
            <v>-29843.190000000002</v>
          </cell>
          <cell r="AE24">
            <v>-40944.080000000002</v>
          </cell>
          <cell r="AF24">
            <v>-74848.31</v>
          </cell>
          <cell r="AG24">
            <v>18329.150000000489</v>
          </cell>
          <cell r="AH24">
            <v>-80390.660000000033</v>
          </cell>
          <cell r="AI24">
            <v>-67930.94</v>
          </cell>
          <cell r="AJ24">
            <v>-152663.33000000007</v>
          </cell>
          <cell r="AK24">
            <v>-55227.329999999987</v>
          </cell>
          <cell r="AL24">
            <v>-72780.299999999974</v>
          </cell>
          <cell r="AM24">
            <v>4216.6399999999794</v>
          </cell>
          <cell r="AN24">
            <v>-49411.600000000028</v>
          </cell>
          <cell r="AO24">
            <v>46858.899999999994</v>
          </cell>
          <cell r="AP24">
            <v>1035081.8300000008</v>
          </cell>
          <cell r="AQ24">
            <v>0</v>
          </cell>
          <cell r="AR24">
            <v>0</v>
          </cell>
          <cell r="AS24">
            <v>-1630.4500000000003</v>
          </cell>
          <cell r="AT24">
            <v>-58586.13999999997</v>
          </cell>
          <cell r="AU24">
            <v>-109665.41999999997</v>
          </cell>
          <cell r="AV24">
            <v>115419.66000000009</v>
          </cell>
          <cell r="AW24">
            <v>7805.5800000000008</v>
          </cell>
          <cell r="AX24">
            <v>9093.19</v>
          </cell>
          <cell r="AY24">
            <v>24394.530000000006</v>
          </cell>
          <cell r="AZ24">
            <v>0</v>
          </cell>
          <cell r="BA24">
            <v>-99.3900000000001</v>
          </cell>
          <cell r="BB24">
            <v>-940.45000000000027</v>
          </cell>
          <cell r="BC24">
            <v>500</v>
          </cell>
          <cell r="BD24">
            <v>1500</v>
          </cell>
          <cell r="BE24">
            <v>4958.43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M24">
            <v>-433343.05</v>
          </cell>
          <cell r="BN24">
            <v>-527856.16</v>
          </cell>
          <cell r="BO24">
            <v>1138778.8200000008</v>
          </cell>
          <cell r="BQ24">
            <v>36956.67</v>
          </cell>
          <cell r="BR24">
            <v>95130.01</v>
          </cell>
          <cell r="BS24">
            <v>265245.73999999982</v>
          </cell>
          <cell r="BU24">
            <v>-396386.38</v>
          </cell>
          <cell r="BV24">
            <v>-432726.15</v>
          </cell>
          <cell r="BW24">
            <v>1404024.5600000005</v>
          </cell>
        </row>
        <row r="25">
          <cell r="C25" t="str">
            <v>Training</v>
          </cell>
          <cell r="D25">
            <v>-38712.959999999999</v>
          </cell>
          <cell r="E25">
            <v>-23918.859999999997</v>
          </cell>
          <cell r="F25">
            <v>128593.53000000001</v>
          </cell>
          <cell r="G25">
            <v>-2776.4900000000016</v>
          </cell>
          <cell r="H25">
            <v>-6425.0599999999995</v>
          </cell>
          <cell r="I25">
            <v>1880.5400000000009</v>
          </cell>
          <cell r="J25">
            <v>-2787.9500000000007</v>
          </cell>
          <cell r="K25">
            <v>-6393.92</v>
          </cell>
          <cell r="L25">
            <v>4342.3799999999974</v>
          </cell>
          <cell r="M25">
            <v>11.46</v>
          </cell>
          <cell r="N25">
            <v>-31.14</v>
          </cell>
          <cell r="O25">
            <v>-2461.8399999999997</v>
          </cell>
          <cell r="P25">
            <v>5.73</v>
          </cell>
          <cell r="Q25">
            <v>-15.57</v>
          </cell>
          <cell r="R25">
            <v>-1230.9199999999998</v>
          </cell>
          <cell r="S25">
            <v>5.73</v>
          </cell>
          <cell r="T25">
            <v>-15.57</v>
          </cell>
          <cell r="U25">
            <v>-1230.9199999999998</v>
          </cell>
          <cell r="V25">
            <v>-20058.36</v>
          </cell>
          <cell r="W25">
            <v>-22490.68</v>
          </cell>
          <cell r="X25">
            <v>-42337.840000000011</v>
          </cell>
          <cell r="Y25">
            <v>-20058.36</v>
          </cell>
          <cell r="Z25">
            <v>-22319.079999999998</v>
          </cell>
          <cell r="AA25">
            <v>-41722.119999999995</v>
          </cell>
          <cell r="AB25">
            <v>0</v>
          </cell>
          <cell r="AC25">
            <v>-171.59999999999991</v>
          </cell>
          <cell r="AD25">
            <v>-615.72</v>
          </cell>
          <cell r="AE25">
            <v>4794.7099999999991</v>
          </cell>
          <cell r="AF25">
            <v>-63570.669999999991</v>
          </cell>
          <cell r="AG25">
            <v>-2850.8199999999779</v>
          </cell>
          <cell r="AH25">
            <v>987.07000000000153</v>
          </cell>
          <cell r="AI25">
            <v>-8332.4599999999937</v>
          </cell>
          <cell r="AJ25">
            <v>-13178.689999999995</v>
          </cell>
          <cell r="AK25">
            <v>-6829.77</v>
          </cell>
          <cell r="AL25">
            <v>-13106.809999999998</v>
          </cell>
          <cell r="AM25">
            <v>-29106.200000000004</v>
          </cell>
          <cell r="AN25">
            <v>-132635.84999999998</v>
          </cell>
          <cell r="AO25">
            <v>-10717.449999999975</v>
          </cell>
          <cell r="AP25">
            <v>235252.36999999985</v>
          </cell>
          <cell r="AQ25">
            <v>0</v>
          </cell>
          <cell r="AR25">
            <v>0</v>
          </cell>
          <cell r="AS25">
            <v>0</v>
          </cell>
          <cell r="AT25">
            <v>-71602.010000000009</v>
          </cell>
          <cell r="AU25">
            <v>-62021.420000000006</v>
          </cell>
          <cell r="AV25">
            <v>-60870.830000000016</v>
          </cell>
          <cell r="AW25">
            <v>5</v>
          </cell>
          <cell r="AX25">
            <v>-189.5</v>
          </cell>
          <cell r="AY25">
            <v>-542.67000000000007</v>
          </cell>
          <cell r="AZ25">
            <v>0</v>
          </cell>
          <cell r="BA25">
            <v>0</v>
          </cell>
          <cell r="BB25">
            <v>-39.590000000000003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M25">
            <v>-266828.65999999997</v>
          </cell>
          <cell r="BN25">
            <v>-210772.90999999997</v>
          </cell>
          <cell r="BO25">
            <v>216799.79999999987</v>
          </cell>
          <cell r="BQ25">
            <v>-4150.5</v>
          </cell>
          <cell r="BR25">
            <v>-14965.5</v>
          </cell>
          <cell r="BS25">
            <v>41851.880000000005</v>
          </cell>
          <cell r="BU25">
            <v>-270979.15999999997</v>
          </cell>
          <cell r="BV25">
            <v>-225738.40999999997</v>
          </cell>
          <cell r="BW25">
            <v>258651.67999999988</v>
          </cell>
        </row>
        <row r="26">
          <cell r="C26" t="str">
            <v>Outside Services</v>
          </cell>
          <cell r="D26">
            <v>-2854338.5999999987</v>
          </cell>
          <cell r="E26">
            <v>-3927724.279999997</v>
          </cell>
          <cell r="F26">
            <v>-3944214.2399999946</v>
          </cell>
          <cell r="G26">
            <v>-516936.97000000009</v>
          </cell>
          <cell r="H26">
            <v>-1571797.4</v>
          </cell>
          <cell r="I26">
            <v>-426482.09999999963</v>
          </cell>
          <cell r="J26">
            <v>-430881.60999999987</v>
          </cell>
          <cell r="K26">
            <v>-1492048.67</v>
          </cell>
          <cell r="L26">
            <v>-995066.04000000097</v>
          </cell>
          <cell r="M26">
            <v>-86055.359999999986</v>
          </cell>
          <cell r="N26">
            <v>-79748.729999999981</v>
          </cell>
          <cell r="O26">
            <v>568583.93999999994</v>
          </cell>
          <cell r="P26">
            <v>-65850.44</v>
          </cell>
          <cell r="Q26">
            <v>-3239.0400000000081</v>
          </cell>
          <cell r="R26">
            <v>334915.71999999997</v>
          </cell>
          <cell r="S26">
            <v>-20204.920000000013</v>
          </cell>
          <cell r="T26">
            <v>-76509.69</v>
          </cell>
          <cell r="U26">
            <v>233668.21999999997</v>
          </cell>
          <cell r="V26">
            <v>-689044.5399999998</v>
          </cell>
          <cell r="W26">
            <v>-1398909.5599999998</v>
          </cell>
          <cell r="X26">
            <v>-1483055.8200000012</v>
          </cell>
          <cell r="Y26">
            <v>-699044.5399999998</v>
          </cell>
          <cell r="Z26">
            <v>-1419113.8</v>
          </cell>
          <cell r="AA26">
            <v>-1465385.08</v>
          </cell>
          <cell r="AB26">
            <v>10000</v>
          </cell>
          <cell r="AC26">
            <v>20204.239999999998</v>
          </cell>
          <cell r="AD26">
            <v>-17670.74000000002</v>
          </cell>
          <cell r="AE26">
            <v>-651787.71</v>
          </cell>
          <cell r="AF26">
            <v>-1023530.2000000002</v>
          </cell>
          <cell r="AG26">
            <v>-1681988.4899999998</v>
          </cell>
          <cell r="AH26">
            <v>-689924.88000000035</v>
          </cell>
          <cell r="AI26">
            <v>-1177940.74</v>
          </cell>
          <cell r="AJ26">
            <v>-1518678.9699999995</v>
          </cell>
          <cell r="AK26">
            <v>-313009.16999999993</v>
          </cell>
          <cell r="AL26">
            <v>-321158.78999999969</v>
          </cell>
          <cell r="AM26">
            <v>-129638.28999999957</v>
          </cell>
          <cell r="AN26">
            <v>11506471.65</v>
          </cell>
          <cell r="AO26">
            <v>12043478.869999999</v>
          </cell>
          <cell r="AP26">
            <v>12849099.309999995</v>
          </cell>
          <cell r="AQ26">
            <v>-21487.75</v>
          </cell>
          <cell r="AR26">
            <v>-39520.449999999997</v>
          </cell>
          <cell r="AS26">
            <v>-76085.78</v>
          </cell>
          <cell r="AT26">
            <v>-3872033.4099999978</v>
          </cell>
          <cell r="AU26">
            <v>3843985.9800000004</v>
          </cell>
          <cell r="AV26">
            <v>2624738.1900000144</v>
          </cell>
          <cell r="AW26">
            <v>-208584.08000000002</v>
          </cell>
          <cell r="AX26">
            <v>-206749.76</v>
          </cell>
          <cell r="AY26">
            <v>-122592.65000000002</v>
          </cell>
          <cell r="AZ26">
            <v>0</v>
          </cell>
          <cell r="BA26">
            <v>-50</v>
          </cell>
          <cell r="BB26">
            <v>-750</v>
          </cell>
          <cell r="BC26">
            <v>2500</v>
          </cell>
          <cell r="BD26">
            <v>7060</v>
          </cell>
          <cell r="BE26">
            <v>15945.409999999998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M26">
            <v>1691824.5400000033</v>
          </cell>
          <cell r="BN26">
            <v>6227143.6700000027</v>
          </cell>
          <cell r="BO26">
            <v>6106296.5700000152</v>
          </cell>
          <cell r="BQ26">
            <v>138464</v>
          </cell>
          <cell r="BR26">
            <v>419391.99999999994</v>
          </cell>
          <cell r="BS26">
            <v>1183274.4000000001</v>
          </cell>
          <cell r="BU26">
            <v>1830288.5400000033</v>
          </cell>
          <cell r="BV26">
            <v>6646535.6700000027</v>
          </cell>
          <cell r="BW26">
            <v>7289570.9700000156</v>
          </cell>
        </row>
        <row r="27">
          <cell r="C27" t="str">
            <v>Miscellaneous</v>
          </cell>
          <cell r="D27">
            <v>-45972.399999999994</v>
          </cell>
          <cell r="E27">
            <v>-49929.140000000029</v>
          </cell>
          <cell r="F27">
            <v>138345.71000000008</v>
          </cell>
          <cell r="G27">
            <v>22923.19</v>
          </cell>
          <cell r="H27">
            <v>59981.979999999996</v>
          </cell>
          <cell r="I27">
            <v>217686.80999999994</v>
          </cell>
          <cell r="J27">
            <v>22824.789999999997</v>
          </cell>
          <cell r="K27">
            <v>60122.22</v>
          </cell>
          <cell r="L27">
            <v>218794.40999999997</v>
          </cell>
          <cell r="M27">
            <v>98.4</v>
          </cell>
          <cell r="N27">
            <v>-140.23999999999998</v>
          </cell>
          <cell r="O27">
            <v>-1107.6000000000001</v>
          </cell>
          <cell r="P27">
            <v>0</v>
          </cell>
          <cell r="Q27">
            <v>-232.35</v>
          </cell>
          <cell r="R27">
            <v>-213.78</v>
          </cell>
          <cell r="S27">
            <v>98.4</v>
          </cell>
          <cell r="T27">
            <v>92.110000000000014</v>
          </cell>
          <cell r="U27">
            <v>-893.82</v>
          </cell>
          <cell r="V27">
            <v>85278.19</v>
          </cell>
          <cell r="W27">
            <v>160541.18</v>
          </cell>
          <cell r="X27">
            <v>471227.83999999991</v>
          </cell>
          <cell r="Y27">
            <v>83906.19</v>
          </cell>
          <cell r="Z27">
            <v>156402.13</v>
          </cell>
          <cell r="AA27">
            <v>458697.80999999988</v>
          </cell>
          <cell r="AB27">
            <v>1372</v>
          </cell>
          <cell r="AC27">
            <v>4139.05</v>
          </cell>
          <cell r="AD27">
            <v>12530.03</v>
          </cell>
          <cell r="AE27">
            <v>-34026.51</v>
          </cell>
          <cell r="AF27">
            <v>-44183.400000000009</v>
          </cell>
          <cell r="AG27">
            <v>-57010.720000000001</v>
          </cell>
          <cell r="AH27">
            <v>-35162.22</v>
          </cell>
          <cell r="AI27">
            <v>-71061.48000000001</v>
          </cell>
          <cell r="AJ27">
            <v>26188.409999999916</v>
          </cell>
          <cell r="AK27">
            <v>23384.839999999997</v>
          </cell>
          <cell r="AL27">
            <v>37847.479999999981</v>
          </cell>
          <cell r="AM27">
            <v>262679.88999999996</v>
          </cell>
          <cell r="AN27">
            <v>-56052.319999999861</v>
          </cell>
          <cell r="AO27">
            <v>491078.33000000077</v>
          </cell>
          <cell r="AP27">
            <v>4599197.5600000108</v>
          </cell>
          <cell r="AQ27">
            <v>0</v>
          </cell>
          <cell r="AR27">
            <v>-15</v>
          </cell>
          <cell r="AS27">
            <v>-26077.08</v>
          </cell>
          <cell r="AT27">
            <v>-646566.07000000007</v>
          </cell>
          <cell r="AU27">
            <v>-1251385.6200000001</v>
          </cell>
          <cell r="AV27">
            <v>-1894407.3099999996</v>
          </cell>
          <cell r="AW27">
            <v>0</v>
          </cell>
          <cell r="AX27">
            <v>0</v>
          </cell>
          <cell r="AY27">
            <v>-13335.189999999999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-715.44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M27">
            <v>-686193.29999999993</v>
          </cell>
          <cell r="BN27">
            <v>-667125.66999999946</v>
          </cell>
          <cell r="BO27">
            <v>3723780.4800000116</v>
          </cell>
          <cell r="BQ27">
            <v>1275</v>
          </cell>
          <cell r="BR27">
            <v>3825</v>
          </cell>
          <cell r="BS27">
            <v>-108685.13000000002</v>
          </cell>
          <cell r="BU27">
            <v>-684918.29999999993</v>
          </cell>
          <cell r="BV27">
            <v>-663300.66999999946</v>
          </cell>
          <cell r="BW27">
            <v>3615095.3500000117</v>
          </cell>
        </row>
        <row r="28">
          <cell r="C28" t="str">
            <v>Total O&amp;M Expenses Before SSU Billings</v>
          </cell>
          <cell r="D28">
            <v>-3715368.9299999974</v>
          </cell>
          <cell r="E28">
            <v>-4885671.3899999997</v>
          </cell>
          <cell r="F28">
            <v>-4609076.3600000059</v>
          </cell>
          <cell r="G28">
            <v>-443885.88000000076</v>
          </cell>
          <cell r="H28">
            <v>-1301601.8600000013</v>
          </cell>
          <cell r="I28">
            <v>631480.17999999865</v>
          </cell>
          <cell r="J28">
            <v>-385268.5500000004</v>
          </cell>
          <cell r="K28">
            <v>-1323624.7400000005</v>
          </cell>
          <cell r="L28">
            <v>-214450.38000000169</v>
          </cell>
          <cell r="M28">
            <v>-58617.32999999998</v>
          </cell>
          <cell r="N28">
            <v>22022.880000000008</v>
          </cell>
          <cell r="O28">
            <v>845930.55999999994</v>
          </cell>
          <cell r="P28">
            <v>-50605.850000000006</v>
          </cell>
          <cell r="Q28">
            <v>51731.22</v>
          </cell>
          <cell r="R28">
            <v>485464.5</v>
          </cell>
          <cell r="S28">
            <v>-8011.4800000000123</v>
          </cell>
          <cell r="T28">
            <v>-29708.339999999997</v>
          </cell>
          <cell r="U28">
            <v>360466.06000000006</v>
          </cell>
          <cell r="V28">
            <v>-753007.11000000034</v>
          </cell>
          <cell r="W28">
            <v>-1363261.3600000003</v>
          </cell>
          <cell r="X28">
            <v>-617946.90000000177</v>
          </cell>
          <cell r="Y28">
            <v>-723586.45000000065</v>
          </cell>
          <cell r="Z28">
            <v>-1273784.4000000008</v>
          </cell>
          <cell r="AA28">
            <v>-30294.140000001469</v>
          </cell>
          <cell r="AB28">
            <v>-29420.659999999996</v>
          </cell>
          <cell r="AC28">
            <v>-89476.960000000036</v>
          </cell>
          <cell r="AD28">
            <v>-587652.76000000024</v>
          </cell>
          <cell r="AE28">
            <v>-785197.21000000008</v>
          </cell>
          <cell r="AF28">
            <v>-1230183.040000001</v>
          </cell>
          <cell r="AG28">
            <v>-1102828.7099999988</v>
          </cell>
          <cell r="AH28">
            <v>-847380.98999999976</v>
          </cell>
          <cell r="AI28">
            <v>-1449923.709999999</v>
          </cell>
          <cell r="AJ28">
            <v>-2283543.1500000004</v>
          </cell>
          <cell r="AK28">
            <v>-420686.15999999968</v>
          </cell>
          <cell r="AL28">
            <v>-501235.16999999923</v>
          </cell>
          <cell r="AM28">
            <v>-147660.03999999847</v>
          </cell>
          <cell r="AN28">
            <v>8102476.4199999981</v>
          </cell>
          <cell r="AO28">
            <v>8297775.7399999993</v>
          </cell>
          <cell r="AP28">
            <v>14707738.600000005</v>
          </cell>
          <cell r="AQ28">
            <v>-21391.37</v>
          </cell>
          <cell r="AR28">
            <v>-39238.619999999995</v>
          </cell>
          <cell r="AS28">
            <v>-74259.800000000047</v>
          </cell>
          <cell r="AT28">
            <v>-6129689.9899999993</v>
          </cell>
          <cell r="AU28">
            <v>382596.40000000037</v>
          </cell>
          <cell r="AV28">
            <v>-506349.46999998437</v>
          </cell>
          <cell r="AW28">
            <v>-104463.83</v>
          </cell>
          <cell r="AX28">
            <v>80116.929999999993</v>
          </cell>
          <cell r="AY28">
            <v>532941.54</v>
          </cell>
          <cell r="AZ28">
            <v>-225</v>
          </cell>
          <cell r="BA28">
            <v>-833.31000000000017</v>
          </cell>
          <cell r="BB28">
            <v>-6207.7800000000025</v>
          </cell>
          <cell r="BC28">
            <v>23823.199999999997</v>
          </cell>
          <cell r="BD28">
            <v>71695.929999999993</v>
          </cell>
          <cell r="BE28">
            <v>247380.83</v>
          </cell>
          <cell r="BF28">
            <v>0</v>
          </cell>
          <cell r="BG28">
            <v>0</v>
          </cell>
          <cell r="BH28">
            <v>0</v>
          </cell>
          <cell r="BI28">
            <v>-44333</v>
          </cell>
          <cell r="BJ28">
            <v>-132999</v>
          </cell>
          <cell r="BK28">
            <v>-487662.67</v>
          </cell>
          <cell r="BM28">
            <v>-5139329.8499999968</v>
          </cell>
          <cell r="BN28">
            <v>-2072762.4600000023</v>
          </cell>
          <cell r="BO28">
            <v>6284006.2700000163</v>
          </cell>
          <cell r="BQ28">
            <v>1728945.3</v>
          </cell>
          <cell r="BR28">
            <v>5614277.8899999997</v>
          </cell>
          <cell r="BS28">
            <v>16695337.980000002</v>
          </cell>
          <cell r="BU28">
            <v>-3410384.5499999975</v>
          </cell>
          <cell r="BV28">
            <v>3541515.4299999974</v>
          </cell>
          <cell r="BW28">
            <v>22979344.250000019</v>
          </cell>
        </row>
        <row r="29">
          <cell r="C29" t="str">
            <v>SSU Direct Charges</v>
          </cell>
          <cell r="D29">
            <v>-371045.37999999995</v>
          </cell>
          <cell r="E29">
            <v>-654032.33000000042</v>
          </cell>
          <cell r="F29">
            <v>-2501396.7700000033</v>
          </cell>
          <cell r="G29">
            <v>-276138.76999999996</v>
          </cell>
          <cell r="H29">
            <v>-478165.23999999987</v>
          </cell>
          <cell r="I29">
            <v>-804650.28999999992</v>
          </cell>
          <cell r="J29">
            <v>-271212.45</v>
          </cell>
          <cell r="K29">
            <v>-455322.90999999992</v>
          </cell>
          <cell r="L29">
            <v>-696363.35000000021</v>
          </cell>
          <cell r="M29">
            <v>-4926.3200000000006</v>
          </cell>
          <cell r="N29">
            <v>-22842.33</v>
          </cell>
          <cell r="O29">
            <v>-108286.94000000002</v>
          </cell>
          <cell r="P29">
            <v>-2463.1600000000003</v>
          </cell>
          <cell r="Q29">
            <v>-11421.15</v>
          </cell>
          <cell r="R29">
            <v>-54373.950000000004</v>
          </cell>
          <cell r="S29">
            <v>-2463.1600000000003</v>
          </cell>
          <cell r="T29">
            <v>-11421.18</v>
          </cell>
          <cell r="U29">
            <v>-53912.990000000005</v>
          </cell>
          <cell r="V29">
            <v>-38516.330000000009</v>
          </cell>
          <cell r="W29">
            <v>-45130.419999999962</v>
          </cell>
          <cell r="X29">
            <v>707103.34000000055</v>
          </cell>
          <cell r="Y29">
            <v>-104651.50999999998</v>
          </cell>
          <cell r="Z29">
            <v>-149931.29</v>
          </cell>
          <cell r="AA29">
            <v>-46277.049999999654</v>
          </cell>
          <cell r="AB29">
            <v>66135.179999999993</v>
          </cell>
          <cell r="AC29">
            <v>104800.86999999995</v>
          </cell>
          <cell r="AD29">
            <v>753380.39000000013</v>
          </cell>
          <cell r="AE29">
            <v>-46588.26999999999</v>
          </cell>
          <cell r="AF29">
            <v>-22112.299999999905</v>
          </cell>
          <cell r="AG29">
            <v>136485.97000000038</v>
          </cell>
          <cell r="AH29">
            <v>-114961.22999999998</v>
          </cell>
          <cell r="AI29">
            <v>-180967.55999999997</v>
          </cell>
          <cell r="AJ29">
            <v>-523781.11000000051</v>
          </cell>
          <cell r="AK29">
            <v>-132777.41999999998</v>
          </cell>
          <cell r="AL29">
            <v>-210334.5</v>
          </cell>
          <cell r="AM29">
            <v>-411683.5799999999</v>
          </cell>
          <cell r="AN29">
            <v>1044459.2499999999</v>
          </cell>
          <cell r="AO29">
            <v>1865155.08</v>
          </cell>
          <cell r="AP29">
            <v>3784832.3100000028</v>
          </cell>
          <cell r="AQ29">
            <v>-2</v>
          </cell>
          <cell r="AR29">
            <v>-2</v>
          </cell>
          <cell r="AS29">
            <v>-32</v>
          </cell>
          <cell r="AT29">
            <v>-38564.409999999996</v>
          </cell>
          <cell r="AU29">
            <v>28318.080000000005</v>
          </cell>
          <cell r="AV29">
            <v>312934.84999999998</v>
          </cell>
          <cell r="AW29">
            <v>-27999.919999999995</v>
          </cell>
          <cell r="AX29">
            <v>-309329.46999999997</v>
          </cell>
          <cell r="AY29">
            <v>-724752.58000000007</v>
          </cell>
          <cell r="AZ29">
            <v>-2461.38</v>
          </cell>
          <cell r="BA29">
            <v>-8177.28</v>
          </cell>
          <cell r="BB29">
            <v>-21796.87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M29">
            <v>-4595.8600000000142</v>
          </cell>
          <cell r="BN29">
            <v>-14777.939999999973</v>
          </cell>
          <cell r="BO29">
            <v>-46736.729999999981</v>
          </cell>
          <cell r="BQ29">
            <v>4595.8600000000006</v>
          </cell>
          <cell r="BR29">
            <v>14777.94</v>
          </cell>
          <cell r="BS29">
            <v>46736.729999999996</v>
          </cell>
          <cell r="BU29">
            <v>-1.3642420526593924E-11</v>
          </cell>
          <cell r="BV29">
            <v>2.7284841053187847E-11</v>
          </cell>
          <cell r="BW29">
            <v>0</v>
          </cell>
        </row>
        <row r="30">
          <cell r="C30" t="str">
            <v>SSU Billings</v>
          </cell>
          <cell r="D30">
            <v>-1096457.1600000011</v>
          </cell>
          <cell r="E30">
            <v>-216231.97000000253</v>
          </cell>
          <cell r="F30">
            <v>2631436.4299999923</v>
          </cell>
          <cell r="G30">
            <v>-320171.99</v>
          </cell>
          <cell r="H30">
            <v>-138111.38000000082</v>
          </cell>
          <cell r="I30">
            <v>435003.90999999829</v>
          </cell>
          <cell r="J30">
            <v>-309571.32999999984</v>
          </cell>
          <cell r="K30">
            <v>-111569.83000000101</v>
          </cell>
          <cell r="L30">
            <v>489060.18999999948</v>
          </cell>
          <cell r="M30">
            <v>-10600.660000000002</v>
          </cell>
          <cell r="N30">
            <v>-26541.550000000003</v>
          </cell>
          <cell r="O30">
            <v>-54056.280000000006</v>
          </cell>
          <cell r="P30">
            <v>-5730.579999999999</v>
          </cell>
          <cell r="Q30">
            <v>-14245.96</v>
          </cell>
          <cell r="R30">
            <v>-35411.96</v>
          </cell>
          <cell r="S30">
            <v>-4870.08</v>
          </cell>
          <cell r="T30">
            <v>-12295.59</v>
          </cell>
          <cell r="U30">
            <v>-18644.320000000003</v>
          </cell>
          <cell r="V30">
            <v>-271532.87999999989</v>
          </cell>
          <cell r="W30">
            <v>-58747.850000000093</v>
          </cell>
          <cell r="X30">
            <v>672720.36999999732</v>
          </cell>
          <cell r="Y30">
            <v>-239836.23999999976</v>
          </cell>
          <cell r="Z30">
            <v>27092.320000000764</v>
          </cell>
          <cell r="AA30">
            <v>930467.15000000037</v>
          </cell>
          <cell r="AB30">
            <v>-31696.640000000003</v>
          </cell>
          <cell r="AC30">
            <v>-85840.17</v>
          </cell>
          <cell r="AD30">
            <v>-257746.78</v>
          </cell>
          <cell r="AE30">
            <v>-224372.59000000008</v>
          </cell>
          <cell r="AF30">
            <v>-20703.139999999665</v>
          </cell>
          <cell r="AG30">
            <v>631053.18999999762</v>
          </cell>
          <cell r="AH30">
            <v>-208348.45999999973</v>
          </cell>
          <cell r="AI30">
            <v>-56941.060000000056</v>
          </cell>
          <cell r="AJ30">
            <v>373663.48000000231</v>
          </cell>
          <cell r="AK30">
            <v>-186645.27999999956</v>
          </cell>
          <cell r="AL30">
            <v>-13002.85999999987</v>
          </cell>
          <cell r="AM30">
            <v>552365.08000000007</v>
          </cell>
          <cell r="AN30">
            <v>2913011.75</v>
          </cell>
          <cell r="AO30">
            <v>1049387.2100000009</v>
          </cell>
          <cell r="AP30">
            <v>-5126399.8300000131</v>
          </cell>
          <cell r="AQ30">
            <v>-5170.9500000000007</v>
          </cell>
          <cell r="AR30">
            <v>-12572.24</v>
          </cell>
          <cell r="AS30">
            <v>-43140.45</v>
          </cell>
          <cell r="AT30">
            <v>-727778.7200000002</v>
          </cell>
          <cell r="AU30">
            <v>-976983.16999999993</v>
          </cell>
          <cell r="AV30">
            <v>-2208101.5399999954</v>
          </cell>
          <cell r="AW30">
            <v>-45519.719999999972</v>
          </cell>
          <cell r="AX30">
            <v>-120649.51999999995</v>
          </cell>
          <cell r="AY30">
            <v>-333989.27999999997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M30">
            <v>-172986.00000000047</v>
          </cell>
          <cell r="BN30">
            <v>-564555.98000000196</v>
          </cell>
          <cell r="BO30">
            <v>-2415388.6400000206</v>
          </cell>
          <cell r="BQ30">
            <v>172988</v>
          </cell>
          <cell r="BR30">
            <v>564558</v>
          </cell>
          <cell r="BS30">
            <v>2415398</v>
          </cell>
          <cell r="BU30">
            <v>1.9999999995343387</v>
          </cell>
          <cell r="BV30">
            <v>2.019999998039566</v>
          </cell>
          <cell r="BW30">
            <v>9.3599999793805182</v>
          </cell>
        </row>
      </sheetData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IBF"/>
    </sheetNames>
    <sheetDataSet>
      <sheetData sheetId="0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1UW"/>
    </sheetNames>
    <sheetDataSet>
      <sheetData sheetId="0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Y Actual"/>
      <sheetName val="CY vs PY"/>
      <sheetName val="CY Act vs Bud"/>
      <sheetName val="Budget"/>
      <sheetName val="CY Actual"/>
      <sheetName val="All Data"/>
      <sheetName val="Capital Expenditure Reports"/>
      <sheetName val="Macro"/>
      <sheetName val="Accruals"/>
      <sheetName val="Current"/>
      <sheetName val="Graph"/>
      <sheetName val="Tracker"/>
      <sheetName val="OH_Detail"/>
      <sheetName val="oh support"/>
      <sheetName val="Proj Mgmt Summary (MAY-05)"/>
      <sheetName val="1070 GL without Addit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J1" t="str">
            <v>Oct-04</v>
          </cell>
          <cell r="K1" t="str">
            <v>Oct-04</v>
          </cell>
          <cell r="M1" t="str">
            <v>Colorado-Kansas</v>
          </cell>
          <cell r="N1" t="str">
            <v>Utility</v>
          </cell>
        </row>
        <row r="2">
          <cell r="J2" t="str">
            <v>Nov-04</v>
          </cell>
          <cell r="K2" t="str">
            <v>Nov-04</v>
          </cell>
          <cell r="M2" t="str">
            <v>Kentucky</v>
          </cell>
          <cell r="N2" t="str">
            <v>Utility</v>
          </cell>
        </row>
        <row r="3">
          <cell r="J3" t="str">
            <v>Dec-04</v>
          </cell>
          <cell r="K3" t="str">
            <v>Dec-04</v>
          </cell>
          <cell r="M3" t="str">
            <v>Louisiana</v>
          </cell>
          <cell r="N3" t="str">
            <v>Utility</v>
          </cell>
        </row>
        <row r="4">
          <cell r="J4" t="str">
            <v>Jan-05</v>
          </cell>
          <cell r="K4" t="str">
            <v>Jan-05</v>
          </cell>
          <cell r="M4" t="str">
            <v>Mid-States</v>
          </cell>
          <cell r="N4" t="str">
            <v>Utility</v>
          </cell>
        </row>
        <row r="5">
          <cell r="J5" t="str">
            <v>Feb-05</v>
          </cell>
          <cell r="K5" t="str">
            <v>Feb-05</v>
          </cell>
          <cell r="M5" t="str">
            <v>Mid-Tex Utility</v>
          </cell>
          <cell r="N5" t="str">
            <v>Utility</v>
          </cell>
        </row>
        <row r="6">
          <cell r="J6" t="str">
            <v>Mar-05</v>
          </cell>
          <cell r="K6" t="str">
            <v>Mar-05</v>
          </cell>
          <cell r="M6" t="str">
            <v>Mississippi</v>
          </cell>
          <cell r="N6" t="str">
            <v>Utility</v>
          </cell>
        </row>
        <row r="7">
          <cell r="J7" t="str">
            <v>Apr-05</v>
          </cell>
          <cell r="K7" t="str">
            <v>Apr-05</v>
          </cell>
          <cell r="M7" t="str">
            <v>Shared Services</v>
          </cell>
          <cell r="N7" t="str">
            <v>Utility</v>
          </cell>
        </row>
        <row r="8">
          <cell r="J8" t="str">
            <v>May-05</v>
          </cell>
          <cell r="K8" t="str">
            <v>May-05</v>
          </cell>
          <cell r="M8" t="str">
            <v>West Texas</v>
          </cell>
          <cell r="N8" t="str">
            <v>Utility</v>
          </cell>
        </row>
        <row r="9">
          <cell r="J9" t="str">
            <v>Jun-05</v>
          </cell>
          <cell r="K9" t="str">
            <v>Jun-05</v>
          </cell>
          <cell r="M9" t="str">
            <v>Atmos Energy Marketing (AEM)</v>
          </cell>
          <cell r="N9" t="str">
            <v>Non-Utility</v>
          </cell>
        </row>
        <row r="10">
          <cell r="J10" t="str">
            <v>Jul-05</v>
          </cell>
          <cell r="K10" t="str">
            <v>Jul-05</v>
          </cell>
          <cell r="M10" t="str">
            <v>Atmos Exploration &amp; Production (AEP)</v>
          </cell>
          <cell r="N10" t="str">
            <v>Non-Utility</v>
          </cell>
        </row>
        <row r="11">
          <cell r="J11" t="str">
            <v>Aug-05</v>
          </cell>
          <cell r="K11" t="str">
            <v>Aug-05</v>
          </cell>
          <cell r="M11" t="str">
            <v>Atmos Power Systems</v>
          </cell>
          <cell r="N11" t="str">
            <v>Non-Utility</v>
          </cell>
        </row>
        <row r="12">
          <cell r="J12" t="str">
            <v>Sep-05</v>
          </cell>
          <cell r="K12" t="str">
            <v>Sep-05</v>
          </cell>
          <cell r="M12" t="str">
            <v>Mid-Tex Pipeline</v>
          </cell>
          <cell r="N12" t="str">
            <v>Non-Utility</v>
          </cell>
        </row>
        <row r="13">
          <cell r="J13" t="str">
            <v>Oct-03</v>
          </cell>
          <cell r="K13" t="str">
            <v>Oct-04</v>
          </cell>
          <cell r="M13" t="str">
            <v>Trans LA Gas Pipeline</v>
          </cell>
          <cell r="N13" t="str">
            <v>Non-Utility</v>
          </cell>
        </row>
        <row r="14">
          <cell r="J14" t="str">
            <v>Nov-03</v>
          </cell>
          <cell r="K14" t="str">
            <v>Nov-04</v>
          </cell>
          <cell r="M14" t="str">
            <v>UCG Storage</v>
          </cell>
          <cell r="N14" t="str">
            <v>Non-Utility</v>
          </cell>
        </row>
        <row r="15">
          <cell r="J15" t="str">
            <v>Dec-03</v>
          </cell>
          <cell r="K15" t="str">
            <v>Dec-04</v>
          </cell>
          <cell r="M15" t="str">
            <v>WKG Storage</v>
          </cell>
          <cell r="N15" t="str">
            <v>Non-Utility</v>
          </cell>
        </row>
        <row r="16">
          <cell r="J16" t="str">
            <v>Jan-04</v>
          </cell>
          <cell r="K16" t="str">
            <v>Jan-05</v>
          </cell>
        </row>
        <row r="17">
          <cell r="J17" t="str">
            <v>Feb-04</v>
          </cell>
          <cell r="K17" t="str">
            <v>Feb-05</v>
          </cell>
        </row>
        <row r="18">
          <cell r="J18" t="str">
            <v>Mar-04</v>
          </cell>
          <cell r="K18" t="str">
            <v>Mar-05</v>
          </cell>
        </row>
        <row r="19">
          <cell r="J19" t="str">
            <v>Apr-04</v>
          </cell>
          <cell r="K19" t="str">
            <v>Apr-05</v>
          </cell>
        </row>
        <row r="20">
          <cell r="J20" t="str">
            <v>May-04</v>
          </cell>
          <cell r="K20" t="str">
            <v>May-05</v>
          </cell>
        </row>
        <row r="21">
          <cell r="J21" t="str">
            <v>Jun-04</v>
          </cell>
          <cell r="K21" t="str">
            <v>Jun-05</v>
          </cell>
        </row>
        <row r="22">
          <cell r="J22" t="str">
            <v>Jul-04</v>
          </cell>
          <cell r="K22" t="str">
            <v>Jul-05</v>
          </cell>
        </row>
        <row r="23">
          <cell r="J23" t="str">
            <v>Aug-04</v>
          </cell>
          <cell r="K23" t="str">
            <v>Aug-05</v>
          </cell>
        </row>
        <row r="24">
          <cell r="J24" t="str">
            <v>Sep-04</v>
          </cell>
          <cell r="K24" t="str">
            <v>Sep-05</v>
          </cell>
        </row>
      </sheetData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UTD# Unit Temp Diffs"/>
      <sheetName val="@ LOAD to PT @"/>
      <sheetName val="Sch M - Cap Software"/>
      <sheetName val="Basis Adj - Cap Software"/>
      <sheetName val="Tax CWIP"/>
      <sheetName val="Pivot by FERC"/>
      <sheetName val="New FERCs"/>
      <sheetName val="Summary-by Project"/>
      <sheetName val="CR and Project Query from PP"/>
      <sheetName val="New CR query requirements"/>
      <sheetName val="Cap Software - CPR query"/>
      <sheetName val="Book CWIP"/>
      <sheetName val="basis lookup"/>
      <sheetName val="OTP lookup"/>
      <sheetName val="Cap Software - SCH M"/>
      <sheetName val="Cap Software - CR Query"/>
      <sheetName val="CR Query"/>
      <sheetName val="FY16 SW CR WO's"/>
    </sheetNames>
    <sheetDataSet>
      <sheetData sheetId="0"/>
      <sheetData sheetId="1"/>
      <sheetData sheetId="2">
        <row r="14">
          <cell r="D14" t="str">
            <v>AU010SSU</v>
          </cell>
        </row>
      </sheetData>
      <sheetData sheetId="3">
        <row r="29">
          <cell r="C29" t="str">
            <v>002</v>
          </cell>
        </row>
        <row r="30">
          <cell r="E30" t="str">
            <v>Basis Costs used for Software Tax Adjustment (IDS)</v>
          </cell>
          <cell r="F30">
            <v>0</v>
          </cell>
          <cell r="G30">
            <v>0</v>
          </cell>
          <cell r="H30" t="str">
            <v xml:space="preserve"> Inc/(Dec) to Book Basis</v>
          </cell>
        </row>
        <row r="31">
          <cell r="E31" t="str">
            <v>ferc_activity_code</v>
          </cell>
          <cell r="F31" t="str">
            <v>Values</v>
          </cell>
        </row>
        <row r="32">
          <cell r="E32" t="str">
            <v>Addition</v>
          </cell>
          <cell r="F32">
            <v>0</v>
          </cell>
          <cell r="G32">
            <v>0</v>
          </cell>
          <cell r="H32">
            <v>0</v>
          </cell>
        </row>
        <row r="33">
          <cell r="C33" t="str">
            <v>Rate Div</v>
          </cell>
          <cell r="D33" t="str">
            <v>Corptax ID</v>
          </cell>
          <cell r="E33" t="str">
            <v>Sum of Labor</v>
          </cell>
          <cell r="F33" t="str">
            <v>Sum of Contractor - Labor</v>
          </cell>
          <cell r="G33" t="str">
            <v>Sum of Contractor - Services</v>
          </cell>
          <cell r="H33" t="str">
            <v>Sum of Total Software IDS Activity</v>
          </cell>
        </row>
        <row r="34">
          <cell r="C34" t="str">
            <v>212</v>
          </cell>
          <cell r="D34" t="str">
            <v>AHLM212</v>
          </cell>
          <cell r="E34">
            <v>-50599</v>
          </cell>
          <cell r="F34">
            <v>0</v>
          </cell>
          <cell r="G34">
            <v>0</v>
          </cell>
          <cell r="H34">
            <v>50599</v>
          </cell>
        </row>
        <row r="35">
          <cell r="C35">
            <v>0</v>
          </cell>
          <cell r="D35">
            <v>0</v>
          </cell>
          <cell r="E35">
            <v>-50599</v>
          </cell>
          <cell r="F35">
            <v>0</v>
          </cell>
          <cell r="G35">
            <v>0</v>
          </cell>
          <cell r="H35">
            <v>50599</v>
          </cell>
        </row>
        <row r="36">
          <cell r="E36">
            <v>-50599</v>
          </cell>
          <cell r="F36">
            <v>0</v>
          </cell>
          <cell r="G36">
            <v>0</v>
          </cell>
          <cell r="H36">
            <v>50599</v>
          </cell>
        </row>
        <row r="37">
          <cell r="C37" t="str">
            <v>002</v>
          </cell>
          <cell r="D37" t="str">
            <v>AU010SSU</v>
          </cell>
          <cell r="E37">
            <v>2036953.63</v>
          </cell>
          <cell r="F37">
            <v>12312235.68</v>
          </cell>
          <cell r="G37">
            <v>1903017.25</v>
          </cell>
          <cell r="H37">
            <v>-16252206.559999999</v>
          </cell>
        </row>
        <row r="38">
          <cell r="C38" t="str">
            <v>012</v>
          </cell>
          <cell r="D38" t="str">
            <v>AU010CAL</v>
          </cell>
          <cell r="E38">
            <v>1252732.81</v>
          </cell>
          <cell r="F38">
            <v>1548560.9999999998</v>
          </cell>
          <cell r="G38">
            <v>831123.51000000013</v>
          </cell>
          <cell r="H38">
            <v>-3632417.32</v>
          </cell>
        </row>
        <row r="39">
          <cell r="C39">
            <v>0</v>
          </cell>
          <cell r="D39">
            <v>0</v>
          </cell>
          <cell r="E39">
            <v>3289686.44</v>
          </cell>
          <cell r="F39">
            <v>13860796.68</v>
          </cell>
          <cell r="G39">
            <v>2734140.7600000002</v>
          </cell>
          <cell r="H39">
            <v>-19884623.880000003</v>
          </cell>
        </row>
        <row r="40">
          <cell r="C40" t="str">
            <v>007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</row>
        <row r="41">
          <cell r="C41" t="str">
            <v>077</v>
          </cell>
          <cell r="D41" t="str">
            <v>AU020LGS</v>
          </cell>
          <cell r="E41">
            <v>-3435</v>
          </cell>
          <cell r="F41">
            <v>0</v>
          </cell>
          <cell r="G41">
            <v>0</v>
          </cell>
          <cell r="H41">
            <v>3435</v>
          </cell>
        </row>
        <row r="42">
          <cell r="C42">
            <v>0</v>
          </cell>
          <cell r="D42">
            <v>0</v>
          </cell>
          <cell r="E42">
            <v>-3435</v>
          </cell>
          <cell r="F42">
            <v>0</v>
          </cell>
          <cell r="G42">
            <v>0</v>
          </cell>
          <cell r="H42">
            <v>3435</v>
          </cell>
        </row>
        <row r="43">
          <cell r="C43" t="str">
            <v>010</v>
          </cell>
          <cell r="D43" t="str">
            <v>AU030GOF</v>
          </cell>
          <cell r="E43">
            <v>1726.0099999999984</v>
          </cell>
          <cell r="F43">
            <v>0</v>
          </cell>
          <cell r="G43">
            <v>0</v>
          </cell>
          <cell r="H43">
            <v>-1726.0099999999984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3">
          <cell r="B3" t="str">
            <v>001</v>
          </cell>
        </row>
      </sheetData>
      <sheetData sheetId="14" refreshError="1"/>
      <sheetData sheetId="15" refreshError="1"/>
      <sheetData sheetId="16" refreshError="1"/>
      <sheetData sheetId="17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pCache"/>
      <sheetName val="BneWorkBookProperties"/>
      <sheetName val="BneLog"/>
      <sheetName val="Journal"/>
      <sheetName val="Journal (2)"/>
      <sheetName val="Summary"/>
      <sheetName val="JEs Reclass MIP to APIC"/>
    </sheetNames>
    <sheetDataSet>
      <sheetData sheetId="0">
        <row r="1">
          <cell r="A1" t="str">
            <v>No</v>
          </cell>
        </row>
        <row r="2">
          <cell r="A2" t="str">
            <v>Yes</v>
          </cell>
        </row>
      </sheetData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CG"/>
      <sheetName val="Short Summary"/>
    </sheetNames>
    <sheetDataSet>
      <sheetData sheetId="0"/>
      <sheetData sheetId="1" refreshError="1">
        <row r="7">
          <cell r="C7" t="str">
            <v>0050000</v>
          </cell>
          <cell r="D7" t="str">
            <v xml:space="preserve">Chairman </v>
          </cell>
          <cell r="E7" t="str">
            <v>Residual</v>
          </cell>
        </row>
        <row r="8">
          <cell r="C8" t="str">
            <v>0052200</v>
          </cell>
          <cell r="D8" t="str">
            <v>Governmental Affairs</v>
          </cell>
          <cell r="E8" t="str">
            <v>Residual</v>
          </cell>
        </row>
        <row r="9">
          <cell r="C9" t="str">
            <v>0052100</v>
          </cell>
          <cell r="D9" t="str">
            <v>Operations</v>
          </cell>
          <cell r="E9" t="str">
            <v>Cust, Capital Adds, Employees, O&amp;M</v>
          </cell>
        </row>
        <row r="10">
          <cell r="C10" t="str">
            <v>0050500</v>
          </cell>
          <cell r="D10" t="str">
            <v>President &amp; COO</v>
          </cell>
          <cell r="E10" t="str">
            <v>Residual</v>
          </cell>
        </row>
        <row r="11">
          <cell r="C11" t="str">
            <v>0113000</v>
          </cell>
          <cell r="D11" t="str">
            <v>Assistant Controller General Acctg</v>
          </cell>
          <cell r="E11" t="str">
            <v>Avg WLC #108,109,110,&amp;111</v>
          </cell>
        </row>
        <row r="12">
          <cell r="C12" t="str">
            <v>0112900</v>
          </cell>
          <cell r="D12" t="str">
            <v>VP &amp; Controller</v>
          </cell>
          <cell r="E12" t="str">
            <v>Avg all Accounting WLC's</v>
          </cell>
        </row>
        <row r="13">
          <cell r="C13" t="str">
            <v>0113500</v>
          </cell>
          <cell r="D13" t="str">
            <v>Assistant Controller, Utility Acctg</v>
          </cell>
          <cell r="E13" t="str">
            <v>50% Cust, 17% Gas Purch Vol, 33% Cap Adds</v>
          </cell>
        </row>
        <row r="14">
          <cell r="C14" t="str">
            <v>0113100</v>
          </cell>
          <cell r="D14" t="str">
            <v>General Accounting</v>
          </cell>
          <cell r="E14" t="str">
            <v>Residual</v>
          </cell>
        </row>
        <row r="15">
          <cell r="C15" t="str">
            <v>0113200</v>
          </cell>
          <cell r="D15" t="str">
            <v>Payroll Accounting</v>
          </cell>
          <cell r="E15" t="str">
            <v>Employees</v>
          </cell>
        </row>
        <row r="16">
          <cell r="C16" t="str">
            <v>0113300</v>
          </cell>
          <cell r="D16" t="str">
            <v>Accounts Payable</v>
          </cell>
          <cell r="E16" t="str">
            <v>Purchase Orders</v>
          </cell>
        </row>
        <row r="17">
          <cell r="C17" t="str">
            <v>0113400</v>
          </cell>
          <cell r="D17" t="str">
            <v>Accounting Systems</v>
          </cell>
          <cell r="E17" t="str">
            <v>Employees</v>
          </cell>
        </row>
        <row r="18">
          <cell r="C18" t="str">
            <v>0113600</v>
          </cell>
          <cell r="D18" t="str">
            <v>Plant Accounting</v>
          </cell>
          <cell r="E18" t="str">
            <v>Capital Additions</v>
          </cell>
        </row>
        <row r="19">
          <cell r="C19" t="str">
            <v>0113700</v>
          </cell>
          <cell r="D19" t="str">
            <v>Gas Accounting</v>
          </cell>
          <cell r="E19" t="str">
            <v>%'s provided by department</v>
          </cell>
        </row>
        <row r="20">
          <cell r="C20" t="str">
            <v>0113800</v>
          </cell>
          <cell r="D20" t="str">
            <v>Customer Billing</v>
          </cell>
          <cell r="E20" t="str">
            <v>%'s provided by department</v>
          </cell>
        </row>
        <row r="21">
          <cell r="C21" t="str">
            <v>0113900</v>
          </cell>
          <cell r="D21" t="str">
            <v>Financial Reporting</v>
          </cell>
          <cell r="E21" t="str">
            <v>Residual</v>
          </cell>
        </row>
        <row r="22">
          <cell r="C22" t="str">
            <v>0052000</v>
          </cell>
          <cell r="D22" t="str">
            <v>Legal</v>
          </cell>
          <cell r="E22" t="str">
            <v>Residual</v>
          </cell>
        </row>
        <row r="23">
          <cell r="C23" t="str">
            <v>0057900</v>
          </cell>
          <cell r="D23" t="str">
            <v>Corporate Secretary</v>
          </cell>
          <cell r="E23" t="str">
            <v>Residual</v>
          </cell>
        </row>
        <row r="24">
          <cell r="C24" t="str">
            <v>0052500</v>
          </cell>
          <cell r="D24" t="str">
            <v>Utility Services</v>
          </cell>
          <cell r="E24" t="str">
            <v>Customers,Gross Plant, &amp; Employees</v>
          </cell>
        </row>
        <row r="25">
          <cell r="C25" t="str">
            <v>0054000</v>
          </cell>
          <cell r="D25" t="str">
            <v>Rates &amp; Regulatory Affairs</v>
          </cell>
          <cell r="E25" t="str">
            <v>%'s provided by department</v>
          </cell>
        </row>
        <row r="26">
          <cell r="C26" t="str">
            <v>0051600</v>
          </cell>
          <cell r="D26" t="str">
            <v>Intrastate Gas Supply</v>
          </cell>
          <cell r="E26" t="str">
            <v>%'s provided by department</v>
          </cell>
        </row>
        <row r="27">
          <cell r="C27" t="str">
            <v>0114300</v>
          </cell>
          <cell r="D27" t="str">
            <v>Budget &amp; Planning</v>
          </cell>
          <cell r="E27" t="str">
            <v>Residual</v>
          </cell>
        </row>
        <row r="28">
          <cell r="C28" t="str">
            <v>0054400</v>
          </cell>
          <cell r="D28" t="str">
            <v>Financial Planning</v>
          </cell>
          <cell r="E28" t="str">
            <v>Residual</v>
          </cell>
        </row>
        <row r="29">
          <cell r="C29" t="str">
            <v>0052400</v>
          </cell>
          <cell r="D29" t="str">
            <v>Public Affairs</v>
          </cell>
          <cell r="E29" t="str">
            <v>Residual</v>
          </cell>
        </row>
        <row r="30">
          <cell r="C30" t="str">
            <v>0054700</v>
          </cell>
          <cell r="D30" t="str">
            <v>Chief Financial Officer</v>
          </cell>
          <cell r="E30" t="str">
            <v>Residual</v>
          </cell>
        </row>
        <row r="31">
          <cell r="C31" t="str">
            <v>0114800</v>
          </cell>
          <cell r="D31" t="str">
            <v>Dallas Treasurer</v>
          </cell>
          <cell r="E31" t="str">
            <v>Residual</v>
          </cell>
        </row>
        <row r="32">
          <cell r="C32" t="str">
            <v>0054900</v>
          </cell>
          <cell r="D32" t="str">
            <v>Investor Relations</v>
          </cell>
          <cell r="E32" t="str">
            <v>Residual</v>
          </cell>
        </row>
        <row r="33">
          <cell r="C33" t="str">
            <v>0114600</v>
          </cell>
          <cell r="D33" t="str">
            <v>Dallas Taxation</v>
          </cell>
          <cell r="E33" t="str">
            <v>Residual</v>
          </cell>
        </row>
        <row r="34">
          <cell r="C34" t="str">
            <v>0114500</v>
          </cell>
          <cell r="D34" t="str">
            <v>Dallas Treasury</v>
          </cell>
          <cell r="E34" t="str">
            <v>Customers &amp; Gas Purchase Volumes</v>
          </cell>
        </row>
        <row r="35">
          <cell r="C35" t="str">
            <v>0056000</v>
          </cell>
          <cell r="D35" t="str">
            <v>Marketing</v>
          </cell>
          <cell r="E35" t="str">
            <v>Resident./Comm. Cust's</v>
          </cell>
        </row>
        <row r="36">
          <cell r="C36" t="str">
            <v>0056200</v>
          </cell>
          <cell r="D36" t="str">
            <v>Technical Services</v>
          </cell>
          <cell r="E36" t="str">
            <v>Capital Additions and O&amp;M Expenses</v>
          </cell>
        </row>
        <row r="37">
          <cell r="C37" t="str">
            <v>0116400</v>
          </cell>
          <cell r="D37" t="str">
            <v>Internal Audit</v>
          </cell>
          <cell r="E37" t="str">
            <v>Residual</v>
          </cell>
        </row>
        <row r="38">
          <cell r="C38" t="str">
            <v>0051900</v>
          </cell>
          <cell r="D38" t="str">
            <v>Gas Supply</v>
          </cell>
          <cell r="E38" t="str">
            <v>%'s provided by department</v>
          </cell>
        </row>
        <row r="39">
          <cell r="C39" t="str">
            <v>0051500</v>
          </cell>
          <cell r="D39" t="str">
            <v>Interstate Gas Supply</v>
          </cell>
          <cell r="E39" t="str">
            <v>%'s provided by department</v>
          </cell>
        </row>
        <row r="40">
          <cell r="C40" t="str">
            <v>0056100</v>
          </cell>
          <cell r="D40" t="str">
            <v>Professional Development</v>
          </cell>
          <cell r="E40" t="str">
            <v>Capital Additions and O&amp;M Expenses</v>
          </cell>
        </row>
        <row r="41">
          <cell r="C41" t="str">
            <v>0117100</v>
          </cell>
          <cell r="D41" t="str">
            <v>Corporate Services</v>
          </cell>
          <cell r="E41" t="str">
            <v>Residual</v>
          </cell>
        </row>
        <row r="42">
          <cell r="C42" t="str">
            <v>0117200</v>
          </cell>
          <cell r="D42" t="str">
            <v>Compensation &amp; Employment</v>
          </cell>
          <cell r="E42" t="str">
            <v>Employees</v>
          </cell>
        </row>
        <row r="43">
          <cell r="C43" t="str">
            <v>0117300</v>
          </cell>
          <cell r="D43" t="str">
            <v>Human Resources</v>
          </cell>
          <cell r="E43" t="str">
            <v>Employees</v>
          </cell>
        </row>
        <row r="44">
          <cell r="C44" t="str">
            <v>0117500</v>
          </cell>
          <cell r="D44" t="str">
            <v>Employee Benefits</v>
          </cell>
          <cell r="E44" t="str">
            <v>Employees</v>
          </cell>
        </row>
        <row r="45">
          <cell r="C45" t="str">
            <v>0117600</v>
          </cell>
          <cell r="D45" t="str">
            <v>Purchasing</v>
          </cell>
          <cell r="E45" t="str">
            <v>Purchase Orders</v>
          </cell>
        </row>
        <row r="46">
          <cell r="C46" t="str">
            <v>0117700</v>
          </cell>
          <cell r="D46" t="str">
            <v>Corp. &amp; Employee Communications</v>
          </cell>
          <cell r="E46" t="str">
            <v>Customers &amp; Employees</v>
          </cell>
        </row>
        <row r="47">
          <cell r="C47" t="str">
            <v>0115000</v>
          </cell>
          <cell r="D47" t="str">
            <v>Information Services</v>
          </cell>
          <cell r="E47" t="str">
            <v>Avg of all IS Departments (Customers)</v>
          </cell>
        </row>
        <row r="48">
          <cell r="C48" t="str">
            <v>0118000</v>
          </cell>
          <cell r="D48" t="str">
            <v>Remittance Processing</v>
          </cell>
          <cell r="E48" t="str">
            <v>Customers</v>
          </cell>
        </row>
        <row r="49">
          <cell r="C49" t="str">
            <v>0118100</v>
          </cell>
          <cell r="D49" t="str">
            <v>Employee Development</v>
          </cell>
          <cell r="E49" t="str">
            <v>Employees</v>
          </cell>
        </row>
        <row r="50">
          <cell r="C50" t="str">
            <v>0118200</v>
          </cell>
          <cell r="D50" t="str">
            <v>Central Records</v>
          </cell>
          <cell r="E50" t="str">
            <v>Customers</v>
          </cell>
        </row>
        <row r="51">
          <cell r="C51" t="str">
            <v>0118300</v>
          </cell>
          <cell r="D51" t="str">
            <v>Stores</v>
          </cell>
          <cell r="E51" t="str">
            <v>None</v>
          </cell>
        </row>
        <row r="52">
          <cell r="C52" t="str">
            <v>0115600</v>
          </cell>
          <cell r="D52" t="str">
            <v>Telecommunication Services</v>
          </cell>
          <cell r="E52" t="str">
            <v>Customers</v>
          </cell>
        </row>
        <row r="53">
          <cell r="C53" t="str">
            <v>0115400</v>
          </cell>
          <cell r="D53" t="str">
            <v>Information Support</v>
          </cell>
          <cell r="E53" t="str">
            <v>Customers</v>
          </cell>
        </row>
        <row r="54">
          <cell r="C54" t="str">
            <v>0115300</v>
          </cell>
          <cell r="D54" t="str">
            <v>Development Services</v>
          </cell>
          <cell r="E54" t="str">
            <v>Customers</v>
          </cell>
        </row>
        <row r="55">
          <cell r="C55" t="str">
            <v>0115100</v>
          </cell>
          <cell r="D55" t="str">
            <v>Production Services</v>
          </cell>
          <cell r="E55" t="str">
            <v>Customers</v>
          </cell>
        </row>
        <row r="56">
          <cell r="C56" t="str">
            <v>0118600</v>
          </cell>
          <cell r="D56" t="str">
            <v>Purchasing &amp; Stores</v>
          </cell>
          <cell r="E56" t="str">
            <v>Purchase Orders &amp; Residual</v>
          </cell>
        </row>
        <row r="57">
          <cell r="C57" t="str">
            <v>0118500</v>
          </cell>
          <cell r="D57" t="str">
            <v>Mail &amp; Supply</v>
          </cell>
          <cell r="E57" t="str">
            <v>Employees</v>
          </cell>
        </row>
        <row r="58">
          <cell r="C58" t="str">
            <v>0115500</v>
          </cell>
          <cell r="D58" t="str">
            <v>Office Systems</v>
          </cell>
          <cell r="E58" t="str">
            <v>Customers</v>
          </cell>
        </row>
        <row r="59">
          <cell r="C59" t="str">
            <v>0119000</v>
          </cell>
          <cell r="D59" t="str">
            <v>Employee Relocation Expense</v>
          </cell>
          <cell r="E59" t="str">
            <v>Residual for 02/Direct for others</v>
          </cell>
        </row>
        <row r="60">
          <cell r="C60" t="str">
            <v>0119200</v>
          </cell>
          <cell r="D60" t="str">
            <v>Controller Miscellaneous</v>
          </cell>
          <cell r="E60" t="str">
            <v>Residual</v>
          </cell>
        </row>
        <row r="61">
          <cell r="C61" t="str">
            <v>0119600</v>
          </cell>
          <cell r="D61" t="str">
            <v>Retirement Cost</v>
          </cell>
          <cell r="E61" t="str">
            <v>Residual</v>
          </cell>
        </row>
        <row r="62">
          <cell r="C62" t="str">
            <v>0119210</v>
          </cell>
          <cell r="D62" t="str">
            <v>Performance Plan</v>
          </cell>
          <cell r="E62" t="str">
            <v>Residual</v>
          </cell>
        </row>
        <row r="63">
          <cell r="C63" t="str">
            <v>0119800</v>
          </cell>
          <cell r="D63" t="str">
            <v>A&amp;G O/H Capitl'd (Div 02)</v>
          </cell>
          <cell r="E63" t="str">
            <v>Residual</v>
          </cell>
        </row>
        <row r="64">
          <cell r="C64" t="str">
            <v>0119800</v>
          </cell>
          <cell r="D64" t="str">
            <v>A&amp;G O/H Capitalized</v>
          </cell>
          <cell r="E64" t="str">
            <v>% of Capital Expenditures</v>
          </cell>
        </row>
      </sheetData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R Basis Adjustment (original)"/>
      <sheetName val="Network COR Basis Adj (redone)"/>
      <sheetName val="COR Query (Access)"/>
      <sheetName val="PPE_Reserve"/>
      <sheetName val="Proceeds (Proj Query)"/>
      <sheetName val="COR Basis Adjustment"/>
      <sheetName val="PT Load"/>
    </sheetNames>
    <sheetDataSet>
      <sheetData sheetId="0"/>
      <sheetData sheetId="1"/>
      <sheetData sheetId="2"/>
      <sheetData sheetId="3">
        <row r="15">
          <cell r="A15" t="str">
            <v>Reg/Non Reg</v>
          </cell>
        </row>
      </sheetData>
      <sheetData sheetId="4">
        <row r="10">
          <cell r="O10" t="str">
            <v>007</v>
          </cell>
          <cell r="P10" t="str">
            <v>Salvage</v>
          </cell>
          <cell r="Q10" t="str">
            <v>Retirements</v>
          </cell>
          <cell r="R10">
            <v>-6520</v>
          </cell>
          <cell r="S10">
            <v>-52690.5</v>
          </cell>
          <cell r="T10">
            <v>0</v>
          </cell>
          <cell r="U10">
            <v>-59210.5</v>
          </cell>
        </row>
        <row r="11">
          <cell r="O11" t="str">
            <v>077</v>
          </cell>
          <cell r="P11" t="str">
            <v>Salvage</v>
          </cell>
          <cell r="Q11" t="str">
            <v>Retirements</v>
          </cell>
          <cell r="R11">
            <v>-52633</v>
          </cell>
          <cell r="S11">
            <v>-91950.88</v>
          </cell>
          <cell r="T11">
            <v>0</v>
          </cell>
          <cell r="U11">
            <v>-144583.88</v>
          </cell>
        </row>
        <row r="12">
          <cell r="O12">
            <v>0</v>
          </cell>
          <cell r="P12">
            <v>0</v>
          </cell>
          <cell r="Q12">
            <v>0</v>
          </cell>
          <cell r="R12">
            <v>-59153</v>
          </cell>
          <cell r="S12">
            <v>-144641.38</v>
          </cell>
          <cell r="T12">
            <v>0</v>
          </cell>
          <cell r="U12">
            <v>-203794.38</v>
          </cell>
        </row>
        <row r="13">
          <cell r="O13" t="str">
            <v>005</v>
          </cell>
          <cell r="P13" t="str">
            <v>Salvage</v>
          </cell>
          <cell r="Q13" t="str">
            <v>Retirements</v>
          </cell>
          <cell r="R13">
            <v>-3778.2799999999997</v>
          </cell>
          <cell r="S13">
            <v>0</v>
          </cell>
          <cell r="T13">
            <v>0</v>
          </cell>
          <cell r="U13">
            <v>-3778.2799999999997</v>
          </cell>
        </row>
        <row r="14">
          <cell r="O14" t="str">
            <v>016</v>
          </cell>
          <cell r="P14" t="str">
            <v>Salvage</v>
          </cell>
          <cell r="Q14" t="str">
            <v>Retirements</v>
          </cell>
          <cell r="R14">
            <v>-9156</v>
          </cell>
          <cell r="S14">
            <v>0</v>
          </cell>
          <cell r="T14">
            <v>0</v>
          </cell>
          <cell r="U14">
            <v>-9156</v>
          </cell>
        </row>
        <row r="15">
          <cell r="O15">
            <v>0</v>
          </cell>
          <cell r="P15">
            <v>0</v>
          </cell>
          <cell r="Q15">
            <v>0</v>
          </cell>
          <cell r="R15">
            <v>-12934.279999999999</v>
          </cell>
          <cell r="S15">
            <v>0</v>
          </cell>
          <cell r="T15">
            <v>0</v>
          </cell>
          <cell r="U15">
            <v>-12934.279999999999</v>
          </cell>
        </row>
        <row r="16">
          <cell r="O16" t="str">
            <v>009</v>
          </cell>
          <cell r="P16" t="str">
            <v>Salvage</v>
          </cell>
          <cell r="Q16" t="str">
            <v>Retirements</v>
          </cell>
          <cell r="R16">
            <v>-26433</v>
          </cell>
          <cell r="S16">
            <v>0</v>
          </cell>
          <cell r="T16">
            <v>0</v>
          </cell>
          <cell r="U16">
            <v>-26433</v>
          </cell>
        </row>
        <row r="17">
          <cell r="O17" t="str">
            <v>091</v>
          </cell>
          <cell r="P17" t="str">
            <v>Salvage</v>
          </cell>
          <cell r="Q17" t="str">
            <v>Retirements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</row>
        <row r="18">
          <cell r="O18">
            <v>0</v>
          </cell>
          <cell r="P18">
            <v>0</v>
          </cell>
          <cell r="Q18">
            <v>0</v>
          </cell>
          <cell r="R18">
            <v>-26433</v>
          </cell>
          <cell r="S18">
            <v>0</v>
          </cell>
          <cell r="T18">
            <v>0</v>
          </cell>
          <cell r="U18">
            <v>-26433</v>
          </cell>
        </row>
        <row r="19">
          <cell r="O19" t="str">
            <v>034</v>
          </cell>
          <cell r="P19" t="str">
            <v>Salvage</v>
          </cell>
          <cell r="Q19" t="str">
            <v>Retirements</v>
          </cell>
          <cell r="R19">
            <v>0</v>
          </cell>
          <cell r="S19">
            <v>-10300</v>
          </cell>
          <cell r="T19">
            <v>0</v>
          </cell>
          <cell r="U19">
            <v>-10300</v>
          </cell>
        </row>
        <row r="20">
          <cell r="O20" t="str">
            <v>081</v>
          </cell>
          <cell r="P20" t="str">
            <v>Salvage</v>
          </cell>
          <cell r="Q20" t="str">
            <v>Retirements</v>
          </cell>
          <cell r="R20">
            <v>-1421.77</v>
          </cell>
          <cell r="S20">
            <v>-12500</v>
          </cell>
          <cell r="T20">
            <v>0</v>
          </cell>
          <cell r="U20">
            <v>-13921.77</v>
          </cell>
        </row>
        <row r="21">
          <cell r="O21">
            <v>0</v>
          </cell>
          <cell r="P21">
            <v>0</v>
          </cell>
          <cell r="Q21">
            <v>0</v>
          </cell>
          <cell r="R21">
            <v>-1421.77</v>
          </cell>
          <cell r="S21">
            <v>-22800</v>
          </cell>
          <cell r="T21">
            <v>0</v>
          </cell>
          <cell r="U21">
            <v>-24221.77</v>
          </cell>
        </row>
        <row r="22">
          <cell r="O22" t="str">
            <v>170</v>
          </cell>
          <cell r="P22" t="str">
            <v>Salvage</v>
          </cell>
          <cell r="Q22" t="str">
            <v>Retirements</v>
          </cell>
          <cell r="R22">
            <v>-207399.62</v>
          </cell>
          <cell r="S22">
            <v>-13155.7</v>
          </cell>
          <cell r="T22">
            <v>0</v>
          </cell>
          <cell r="U22">
            <v>-220555.32</v>
          </cell>
        </row>
        <row r="23">
          <cell r="O23">
            <v>0</v>
          </cell>
          <cell r="P23">
            <v>0</v>
          </cell>
          <cell r="Q23">
            <v>0</v>
          </cell>
          <cell r="R23">
            <v>-207399.62</v>
          </cell>
          <cell r="S23">
            <v>-13155.7</v>
          </cell>
          <cell r="T23">
            <v>0</v>
          </cell>
          <cell r="U23">
            <v>-220555.32</v>
          </cell>
        </row>
        <row r="24">
          <cell r="O24" t="str">
            <v>190</v>
          </cell>
          <cell r="P24" t="str">
            <v>Salvage</v>
          </cell>
          <cell r="Q24" t="str">
            <v>Retirements</v>
          </cell>
          <cell r="R24">
            <v>-609464.26</v>
          </cell>
          <cell r="S24">
            <v>0</v>
          </cell>
          <cell r="T24">
            <v>0</v>
          </cell>
          <cell r="U24">
            <v>-609464.26</v>
          </cell>
        </row>
        <row r="25">
          <cell r="O25">
            <v>0</v>
          </cell>
          <cell r="P25">
            <v>0</v>
          </cell>
          <cell r="Q25">
            <v>0</v>
          </cell>
          <cell r="R25">
            <v>-609464.26</v>
          </cell>
          <cell r="S25">
            <v>0</v>
          </cell>
          <cell r="T25">
            <v>0</v>
          </cell>
          <cell r="U25">
            <v>-609464.26</v>
          </cell>
        </row>
        <row r="26">
          <cell r="O26" t="str">
            <v>818</v>
          </cell>
          <cell r="P26" t="str">
            <v>Salvage</v>
          </cell>
          <cell r="Q26" t="str">
            <v>Retirements</v>
          </cell>
          <cell r="R26">
            <v>0</v>
          </cell>
          <cell r="S26">
            <v>0</v>
          </cell>
          <cell r="T26">
            <v>-249769.86</v>
          </cell>
          <cell r="U26">
            <v>-249769.86</v>
          </cell>
        </row>
        <row r="27"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-249769.86</v>
          </cell>
          <cell r="U27">
            <v>-249769.86</v>
          </cell>
        </row>
        <row r="28">
          <cell r="R28">
            <v>-916805.92999999993</v>
          </cell>
          <cell r="S28">
            <v>-180597.08000000002</v>
          </cell>
          <cell r="T28">
            <v>-249769.86</v>
          </cell>
          <cell r="U28">
            <v>-1347172.87</v>
          </cell>
        </row>
      </sheetData>
      <sheetData sheetId="5" refreshError="1"/>
      <sheetData sheetId="6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IT_Rate"/>
      <sheetName val="ADIT"/>
      <sheetName val="FY10 Essbase"/>
      <sheetName val="FY11 Essbase"/>
      <sheetName val="FY12 Essbase"/>
      <sheetName val="FY13 Essbase"/>
      <sheetName val="FY14 Essbase"/>
      <sheetName val="OCI"/>
      <sheetName val="FAS115_T-Lock"/>
      <sheetName val="Fed NOL"/>
      <sheetName val="FY14 List"/>
      <sheetName val="06_14"/>
      <sheetName val="03_14"/>
      <sheetName val="12_2013"/>
      <sheetName val="10_2013"/>
      <sheetName val="09_2013"/>
      <sheetName val="08_2013 Amended"/>
      <sheetName val="FYE09_12 DP at TR"/>
      <sheetName val="06_2013 True Up"/>
      <sheetName val="06_2013"/>
      <sheetName val="03_2013a"/>
      <sheetName val="03_2013"/>
      <sheetName val="12_2012"/>
      <sheetName val="09_2012"/>
      <sheetName val="06_2012"/>
      <sheetName val="03_2012"/>
      <sheetName val="12_2011"/>
      <sheetName val="09_2011"/>
      <sheetName val="06_2011"/>
      <sheetName val="03_2011"/>
      <sheetName val="12_2010"/>
      <sheetName val="09_2010"/>
      <sheetName val="SSU Def Reclass Entry Q2"/>
      <sheetName val="Ind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2">
          <cell r="A2" t="str">
            <v>001DIV</v>
          </cell>
        </row>
        <row r="3">
          <cell r="A3" t="str">
            <v>002DIV</v>
          </cell>
        </row>
        <row r="4">
          <cell r="A4" t="str">
            <v>003DIV</v>
          </cell>
        </row>
        <row r="5">
          <cell r="A5" t="str">
            <v>004DIV</v>
          </cell>
        </row>
        <row r="6">
          <cell r="A6" t="str">
            <v>005DIV</v>
          </cell>
        </row>
        <row r="7">
          <cell r="A7" t="str">
            <v>006DIV</v>
          </cell>
        </row>
        <row r="8">
          <cell r="A8" t="str">
            <v>007DIV</v>
          </cell>
        </row>
        <row r="9">
          <cell r="A9" t="str">
            <v>008DIV</v>
          </cell>
        </row>
        <row r="10">
          <cell r="A10" t="str">
            <v>009DIV</v>
          </cell>
        </row>
        <row r="11">
          <cell r="A11" t="str">
            <v>010DIV</v>
          </cell>
        </row>
        <row r="12">
          <cell r="A12" t="str">
            <v>011DIV</v>
          </cell>
        </row>
        <row r="13">
          <cell r="A13" t="str">
            <v>012DIV</v>
          </cell>
        </row>
        <row r="14">
          <cell r="A14" t="str">
            <v>013DIV</v>
          </cell>
        </row>
        <row r="15">
          <cell r="A15" t="str">
            <v>014DIV</v>
          </cell>
        </row>
        <row r="16">
          <cell r="A16" t="str">
            <v>015DIV</v>
          </cell>
        </row>
        <row r="17">
          <cell r="A17" t="str">
            <v>016DIV</v>
          </cell>
        </row>
        <row r="18">
          <cell r="A18" t="str">
            <v>017DIV</v>
          </cell>
        </row>
        <row r="19">
          <cell r="A19" t="str">
            <v>018DIV</v>
          </cell>
        </row>
        <row r="20">
          <cell r="A20" t="str">
            <v>019DIV</v>
          </cell>
        </row>
        <row r="21">
          <cell r="A21" t="str">
            <v>020DIV</v>
          </cell>
        </row>
        <row r="22">
          <cell r="A22" t="str">
            <v>021DIV</v>
          </cell>
        </row>
        <row r="23">
          <cell r="A23" t="str">
            <v>030DIV</v>
          </cell>
        </row>
        <row r="24">
          <cell r="A24" t="str">
            <v>047DIV</v>
          </cell>
        </row>
        <row r="25">
          <cell r="A25" t="str">
            <v>070DIV</v>
          </cell>
        </row>
        <row r="26">
          <cell r="A26" t="str">
            <v>071DIV</v>
          </cell>
        </row>
        <row r="27">
          <cell r="A27" t="str">
            <v>072DIV</v>
          </cell>
        </row>
        <row r="28">
          <cell r="A28" t="str">
            <v>077DIV</v>
          </cell>
        </row>
        <row r="29">
          <cell r="A29" t="str">
            <v>091DIV</v>
          </cell>
        </row>
        <row r="30">
          <cell r="A30" t="str">
            <v>092DIV</v>
          </cell>
        </row>
        <row r="31">
          <cell r="A31" t="str">
            <v>093DIV</v>
          </cell>
        </row>
        <row r="32">
          <cell r="A32" t="str">
            <v>095DIV</v>
          </cell>
        </row>
        <row r="33">
          <cell r="A33" t="str">
            <v>096DIV</v>
          </cell>
        </row>
        <row r="34">
          <cell r="A34" t="str">
            <v>097DIV</v>
          </cell>
        </row>
        <row r="35">
          <cell r="A35" t="str">
            <v>098DIV</v>
          </cell>
        </row>
        <row r="36">
          <cell r="A36" t="str">
            <v>099DIV</v>
          </cell>
        </row>
        <row r="37">
          <cell r="A37" t="str">
            <v>107DIV</v>
          </cell>
        </row>
        <row r="38">
          <cell r="A38" t="str">
            <v>170DIV</v>
          </cell>
        </row>
        <row r="39">
          <cell r="A39" t="str">
            <v>190DIV</v>
          </cell>
        </row>
        <row r="40">
          <cell r="A40" t="str">
            <v>830DIV</v>
          </cell>
        </row>
        <row r="41">
          <cell r="A41" t="str">
            <v>700DIV</v>
          </cell>
        </row>
        <row r="42">
          <cell r="A42" t="str">
            <v>979DIV</v>
          </cell>
        </row>
        <row r="43">
          <cell r="A43" t="str">
            <v>982DIV</v>
          </cell>
        </row>
        <row r="44">
          <cell r="A44" t="str">
            <v>989DIV</v>
          </cell>
        </row>
        <row r="45">
          <cell r="A45" t="str">
            <v>990DIV</v>
          </cell>
        </row>
        <row r="46">
          <cell r="A46" t="str">
            <v>COLODV</v>
          </cell>
        </row>
        <row r="47">
          <cell r="A47" t="str">
            <v>KANSDV</v>
          </cell>
        </row>
        <row r="48">
          <cell r="A48" t="str">
            <v>171DIV</v>
          </cell>
        </row>
        <row r="49">
          <cell r="A49" t="str">
            <v>Total Utility</v>
          </cell>
        </row>
        <row r="54">
          <cell r="A54" t="str">
            <v xml:space="preserve"> </v>
          </cell>
        </row>
      </sheetData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rata List"/>
      <sheetName val="Table of Contents"/>
      <sheetName val="Schedule A"/>
      <sheetName val="Schedule B"/>
      <sheetName val="WP_B-1"/>
      <sheetName val="WP_B-2"/>
      <sheetName val="WP_B-3"/>
      <sheetName val="Schedule C"/>
      <sheetName val="Schedule D"/>
      <sheetName val="Schedule E-1"/>
      <sheetName val="Schedule E-2"/>
      <sheetName val="Schedule F-1"/>
      <sheetName val="Schedule F-2"/>
      <sheetName val="WP_F-2.1"/>
      <sheetName val="WP_F-2.2"/>
      <sheetName val="WP_F-2.3"/>
      <sheetName val="WP_F-2.4"/>
      <sheetName val="WP_F-2.5"/>
      <sheetName val="WP_F-2.6"/>
      <sheetName val="WP_F-2.7"/>
      <sheetName val="WP_F-2.8"/>
      <sheetName val="WP_F-2.9"/>
      <sheetName val="WP_F-2.10"/>
      <sheetName val="WP_F-2.11"/>
      <sheetName val="Schedule F-3"/>
      <sheetName val="Schedule F-4"/>
      <sheetName val="WP F-4.1"/>
      <sheetName val="Schedule F-5"/>
      <sheetName val="WP_F-5.1"/>
      <sheetName val="WP_F-5.2"/>
      <sheetName val="Schedule F-6"/>
      <sheetName val="Schedule F-7"/>
      <sheetName val="Schedule G"/>
      <sheetName val="Schedule H"/>
      <sheetName val="Schedule I"/>
      <sheetName val="Schedule J"/>
      <sheetName val="WP_J-1"/>
      <sheetName val="WP_J-1.1"/>
      <sheetName val="WP_J-1.2"/>
      <sheetName val="WP_J-1.3"/>
      <sheetName val="WP_J-2"/>
      <sheetName val="WP_J-2.1"/>
      <sheetName val="WP_J-3.1"/>
      <sheetName val="WP_J-3.2"/>
      <sheetName val="WP_J-4"/>
      <sheetName val="WP_J-4.1"/>
      <sheetName val="WP_J-4.2"/>
      <sheetName val="WP_J-4.3"/>
      <sheetName val="WP_J-4.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Summary"/>
      <sheetName val="ALL BU Summary"/>
      <sheetName val="BU Cap Sal %"/>
      <sheetName val="Customer Costs"/>
      <sheetName val="Customer Costs Excl Labor"/>
      <sheetName val="Employee Costs"/>
      <sheetName val="Ratios"/>
      <sheetName val="IncomeStatement"/>
      <sheetName val="O&amp;M"/>
      <sheetName val="O&amp;M Detail"/>
      <sheetName val="SSU Detail"/>
      <sheetName val="Mat &amp; Supp Detail"/>
      <sheetName val="Vechic &amp; Equip Detail"/>
      <sheetName val="Travel Detail"/>
      <sheetName val="Outside Services Detail"/>
      <sheetName val="Capitalization"/>
      <sheetName val="Balance Sheet"/>
      <sheetName val="Balance Sheet Trends"/>
      <sheetName val="Trends Chart"/>
      <sheetName val="Plant Detail"/>
      <sheetName val="Assets by RD"/>
      <sheetName val="Deferred Gas"/>
      <sheetName val="Deferred Gas by RD"/>
      <sheetName val="Misc Balance Sheets"/>
      <sheetName val="Benefits"/>
      <sheetName val="Benefit Variance"/>
      <sheetName val="Stats"/>
      <sheetName val="Volumes Chart"/>
      <sheetName val="LDC Avg Usage Chart"/>
      <sheetName val="Other Avg Usage Chart"/>
      <sheetName val="Income Statement 12-Month"/>
      <sheetName val="O&amp;M 12-Month"/>
      <sheetName val="Salaries"/>
      <sheetName val="Donations"/>
      <sheetName val="Income Statement 12-Month by RD"/>
      <sheetName val="ATO Shares OS"/>
      <sheetName val="ALL BU O&amp;M Detail"/>
      <sheetName val="ALL BU Stats"/>
      <sheetName val="ALL BU Inc Stmt"/>
      <sheetName val="ALL BU Bal Sht"/>
      <sheetName val="ALL BU Bal Sht (2)"/>
      <sheetName val="ALL BU Benefits"/>
      <sheetName val="Balance Sheet LA"/>
      <sheetName val="Balance Sheet KY"/>
      <sheetName val="Balance Sheet MidSt"/>
      <sheetName val="Balance Sheet COKS"/>
      <sheetName val="Balance Sheet MVG"/>
      <sheetName val="ALL BU Salaries"/>
      <sheetName val="Cash Flow"/>
      <sheetName val="MTD Texas"/>
      <sheetName val="YTD Texas"/>
      <sheetName val="Budget"/>
      <sheetName val="O&amp;M 12-Month (2)"/>
      <sheetName val="Balance Sheet (2)"/>
    </sheetNames>
    <sheetDataSet>
      <sheetData sheetId="0" refreshError="1">
        <row r="3">
          <cell r="C3" t="str">
            <v>Apr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ion - SSU"/>
      <sheetName val="Reforecast - Worksheet"/>
    </sheetNames>
    <sheetDataSet>
      <sheetData sheetId="0">
        <row r="12">
          <cell r="B12" t="str">
            <v>FY 2005</v>
          </cell>
          <cell r="C12" t="str">
            <v>9 Months -YTD</v>
          </cell>
          <cell r="D12" t="str">
            <v>Jul thru Sep</v>
          </cell>
          <cell r="E12" t="str">
            <v>Budget</v>
          </cell>
          <cell r="F12" t="str">
            <v>Reforecast</v>
          </cell>
          <cell r="G12" t="str">
            <v>Reforecast.</v>
          </cell>
          <cell r="H12" t="str">
            <v>Adjustments</v>
          </cell>
          <cell r="I12" t="str">
            <v>Projected</v>
          </cell>
          <cell r="J12" t="str">
            <v>Adjustment</v>
          </cell>
          <cell r="K12" t="str">
            <v>Adjustments.</v>
          </cell>
        </row>
        <row r="13">
          <cell r="A13" t="str">
            <v>GROSS PROFIT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5">
          <cell r="A15" t="str">
            <v>OPERATION &amp; MAINTENANCE EXPENSE</v>
          </cell>
        </row>
        <row r="16">
          <cell r="A16" t="str">
            <v>Labor</v>
          </cell>
          <cell r="B16">
            <v>28315.76787</v>
          </cell>
          <cell r="C16">
            <v>22652.819339999995</v>
          </cell>
          <cell r="D16">
            <v>7196.5293300000021</v>
          </cell>
          <cell r="E16">
            <v>29849.348669999996</v>
          </cell>
          <cell r="F16">
            <v>0</v>
          </cell>
          <cell r="G16">
            <v>29849.348669999996</v>
          </cell>
          <cell r="H16">
            <v>0</v>
          </cell>
          <cell r="I16">
            <v>29849.348669999996</v>
          </cell>
          <cell r="J16">
            <v>0</v>
          </cell>
          <cell r="K16">
            <v>29849.348669999996</v>
          </cell>
        </row>
        <row r="17">
          <cell r="A17" t="str">
            <v>Benefits</v>
          </cell>
          <cell r="B17">
            <v>7487.9202700000005</v>
          </cell>
          <cell r="C17">
            <v>5949.5595599999988</v>
          </cell>
          <cell r="D17">
            <v>1903.0683699999993</v>
          </cell>
          <cell r="E17">
            <v>7852.6279299999978</v>
          </cell>
          <cell r="F17">
            <v>0</v>
          </cell>
          <cell r="G17">
            <v>7852.6279299999978</v>
          </cell>
          <cell r="H17">
            <v>0</v>
          </cell>
          <cell r="I17">
            <v>7852.6279299999978</v>
          </cell>
          <cell r="J17">
            <v>0</v>
          </cell>
          <cell r="K17">
            <v>7852.6279299999978</v>
          </cell>
        </row>
        <row r="18">
          <cell r="A18" t="str">
            <v>Materials &amp; Supplies</v>
          </cell>
          <cell r="B18">
            <v>430.29508000000004</v>
          </cell>
          <cell r="C18">
            <v>505.85802000000001</v>
          </cell>
          <cell r="D18">
            <v>103.57352000000002</v>
          </cell>
          <cell r="E18">
            <v>609.43154000000004</v>
          </cell>
          <cell r="F18">
            <v>0</v>
          </cell>
          <cell r="G18">
            <v>609.43154000000004</v>
          </cell>
          <cell r="H18">
            <v>0</v>
          </cell>
          <cell r="I18">
            <v>609.43154000000004</v>
          </cell>
          <cell r="J18">
            <v>0</v>
          </cell>
          <cell r="K18">
            <v>609.43154000000004</v>
          </cell>
        </row>
        <row r="19">
          <cell r="A19" t="str">
            <v>Vehicles &amp; Equip</v>
          </cell>
          <cell r="B19">
            <v>27.96</v>
          </cell>
          <cell r="C19">
            <v>-9.6828400000000006</v>
          </cell>
          <cell r="D19">
            <v>3.863</v>
          </cell>
          <cell r="E19">
            <v>-5.819840000000001</v>
          </cell>
          <cell r="F19">
            <v>0</v>
          </cell>
          <cell r="G19">
            <v>-5.819840000000001</v>
          </cell>
          <cell r="H19">
            <v>0</v>
          </cell>
          <cell r="I19">
            <v>-5.819840000000001</v>
          </cell>
          <cell r="J19">
            <v>0</v>
          </cell>
          <cell r="K19">
            <v>-5.819840000000001</v>
          </cell>
        </row>
        <row r="20">
          <cell r="A20" t="str">
            <v>Print &amp; Postages</v>
          </cell>
          <cell r="B20">
            <v>302.07400000000001</v>
          </cell>
          <cell r="C20">
            <v>260.17678999999998</v>
          </cell>
          <cell r="D20">
            <v>78.703999999999994</v>
          </cell>
          <cell r="E20">
            <v>338.88078999999999</v>
          </cell>
          <cell r="F20">
            <v>0</v>
          </cell>
          <cell r="G20">
            <v>338.88078999999999</v>
          </cell>
          <cell r="H20">
            <v>0</v>
          </cell>
          <cell r="I20">
            <v>338.88078999999999</v>
          </cell>
          <cell r="J20">
            <v>0</v>
          </cell>
          <cell r="K20">
            <v>338.88078999999999</v>
          </cell>
        </row>
        <row r="21">
          <cell r="A21" t="str">
            <v>Insurance</v>
          </cell>
          <cell r="B21">
            <v>7589.6880000000001</v>
          </cell>
          <cell r="C21">
            <v>2378.0227999999997</v>
          </cell>
          <cell r="D21">
            <v>1892.38</v>
          </cell>
          <cell r="E21">
            <v>4270.4027999999998</v>
          </cell>
          <cell r="F21">
            <v>0</v>
          </cell>
          <cell r="G21">
            <v>4270.4027999999998</v>
          </cell>
          <cell r="H21">
            <v>2500</v>
          </cell>
          <cell r="I21">
            <v>6770.4027999999998</v>
          </cell>
          <cell r="J21">
            <v>0</v>
          </cell>
          <cell r="K21">
            <v>6770.4027999999998</v>
          </cell>
        </row>
        <row r="22">
          <cell r="A22" t="str">
            <v>Marketing</v>
          </cell>
          <cell r="B22">
            <v>21.86</v>
          </cell>
          <cell r="C22">
            <v>7.9725699999999993</v>
          </cell>
          <cell r="D22">
            <v>5.4619999999999997</v>
          </cell>
          <cell r="E22">
            <v>13.434569999999999</v>
          </cell>
          <cell r="F22">
            <v>0</v>
          </cell>
          <cell r="G22">
            <v>13.434569999999999</v>
          </cell>
          <cell r="H22">
            <v>0</v>
          </cell>
          <cell r="I22">
            <v>13.434569999999999</v>
          </cell>
          <cell r="J22">
            <v>0</v>
          </cell>
          <cell r="K22">
            <v>13.434569999999999</v>
          </cell>
        </row>
        <row r="23">
          <cell r="A23" t="str">
            <v>Employee Welfare</v>
          </cell>
          <cell r="B23">
            <v>15213.776</v>
          </cell>
          <cell r="C23">
            <v>10367.313049999997</v>
          </cell>
          <cell r="D23">
            <v>3118.0160000000001</v>
          </cell>
          <cell r="E23">
            <v>13485.329049999997</v>
          </cell>
          <cell r="F23">
            <v>0</v>
          </cell>
          <cell r="G23">
            <v>13485.329049999997</v>
          </cell>
          <cell r="H23">
            <v>0</v>
          </cell>
          <cell r="I23">
            <v>13485.329049999997</v>
          </cell>
          <cell r="J23">
            <v>0</v>
          </cell>
          <cell r="K23">
            <v>13485.329049999997</v>
          </cell>
        </row>
        <row r="24">
          <cell r="A24" t="str">
            <v>Information Technologies</v>
          </cell>
          <cell r="B24">
            <v>4033.549</v>
          </cell>
          <cell r="C24">
            <v>3144.1483199999998</v>
          </cell>
          <cell r="D24">
            <v>915.28899999999999</v>
          </cell>
          <cell r="E24">
            <v>4059.43732</v>
          </cell>
          <cell r="F24">
            <v>0</v>
          </cell>
          <cell r="G24">
            <v>4059.43732</v>
          </cell>
          <cell r="H24">
            <v>0</v>
          </cell>
          <cell r="I24">
            <v>4059.43732</v>
          </cell>
          <cell r="J24">
            <v>0</v>
          </cell>
          <cell r="K24">
            <v>4059.43732</v>
          </cell>
        </row>
        <row r="25">
          <cell r="A25" t="str">
            <v>Rent, Maint., &amp; Utilities</v>
          </cell>
          <cell r="B25">
            <v>4178.4369999999999</v>
          </cell>
          <cell r="C25">
            <v>3220.9125299999996</v>
          </cell>
          <cell r="D25">
            <v>1049.2260000000001</v>
          </cell>
          <cell r="E25">
            <v>4270.1385300000002</v>
          </cell>
          <cell r="F25">
            <v>0</v>
          </cell>
          <cell r="G25">
            <v>4270.1385300000002</v>
          </cell>
          <cell r="H25">
            <v>0</v>
          </cell>
          <cell r="I25">
            <v>4270.1385300000002</v>
          </cell>
          <cell r="J25">
            <v>0</v>
          </cell>
          <cell r="K25">
            <v>4270.1385300000002</v>
          </cell>
        </row>
        <row r="26">
          <cell r="A26" t="str">
            <v>Directors &amp; Shareholders &amp;PR</v>
          </cell>
          <cell r="B26">
            <v>4750.3540000000003</v>
          </cell>
          <cell r="C26">
            <v>4021.37446</v>
          </cell>
          <cell r="D26">
            <v>1113.9549999999999</v>
          </cell>
          <cell r="E26">
            <v>5135.3294599999999</v>
          </cell>
          <cell r="F26">
            <v>0</v>
          </cell>
          <cell r="G26">
            <v>5135.3294599999999</v>
          </cell>
          <cell r="H26">
            <v>0</v>
          </cell>
          <cell r="I26">
            <v>5135.3294599999999</v>
          </cell>
          <cell r="J26">
            <v>0</v>
          </cell>
          <cell r="K26">
            <v>5135.3294599999999</v>
          </cell>
        </row>
        <row r="27">
          <cell r="A27" t="str">
            <v>Telecom</v>
          </cell>
          <cell r="B27">
            <v>2660.203</v>
          </cell>
          <cell r="C27">
            <v>2107.67677</v>
          </cell>
          <cell r="D27">
            <v>622.06399999999996</v>
          </cell>
          <cell r="E27">
            <v>2729.7407699999999</v>
          </cell>
          <cell r="F27">
            <v>0</v>
          </cell>
          <cell r="G27">
            <v>2729.7407699999999</v>
          </cell>
          <cell r="H27">
            <v>0</v>
          </cell>
          <cell r="I27">
            <v>2729.7407699999999</v>
          </cell>
          <cell r="J27">
            <v>0</v>
          </cell>
          <cell r="K27">
            <v>2729.7407699999999</v>
          </cell>
        </row>
        <row r="28">
          <cell r="A28" t="str">
            <v>Travel &amp; Entertainment</v>
          </cell>
          <cell r="B28">
            <v>1461.297</v>
          </cell>
          <cell r="C28">
            <v>1091.24143</v>
          </cell>
          <cell r="D28">
            <v>366.541</v>
          </cell>
          <cell r="E28">
            <v>1457.78243</v>
          </cell>
          <cell r="F28">
            <v>0</v>
          </cell>
          <cell r="G28">
            <v>1457.78243</v>
          </cell>
          <cell r="H28">
            <v>0</v>
          </cell>
          <cell r="I28">
            <v>1457.78243</v>
          </cell>
          <cell r="J28">
            <v>0</v>
          </cell>
          <cell r="K28">
            <v>1457.78243</v>
          </cell>
        </row>
        <row r="29">
          <cell r="A29" t="str">
            <v>Dues &amp; Donations</v>
          </cell>
          <cell r="B29">
            <v>200.09200000000001</v>
          </cell>
          <cell r="C29">
            <v>143.42025000000001</v>
          </cell>
          <cell r="D29">
            <v>49.51</v>
          </cell>
          <cell r="E29">
            <v>192.93025</v>
          </cell>
          <cell r="F29">
            <v>0</v>
          </cell>
          <cell r="G29">
            <v>192.93025</v>
          </cell>
          <cell r="H29">
            <v>0</v>
          </cell>
          <cell r="I29">
            <v>192.93025</v>
          </cell>
          <cell r="J29">
            <v>0</v>
          </cell>
          <cell r="K29">
            <v>192.93025</v>
          </cell>
        </row>
        <row r="30">
          <cell r="A30" t="str">
            <v>Training</v>
          </cell>
          <cell r="B30">
            <v>498.04300000000001</v>
          </cell>
          <cell r="C30">
            <v>221.32777999999999</v>
          </cell>
          <cell r="D30">
            <v>136.19499999999999</v>
          </cell>
          <cell r="E30">
            <v>357.52278000000001</v>
          </cell>
          <cell r="F30">
            <v>0</v>
          </cell>
          <cell r="G30">
            <v>357.52278000000001</v>
          </cell>
          <cell r="H30">
            <v>0</v>
          </cell>
          <cell r="I30">
            <v>357.52278000000001</v>
          </cell>
          <cell r="J30">
            <v>0</v>
          </cell>
          <cell r="K30">
            <v>357.52278000000001</v>
          </cell>
        </row>
        <row r="31">
          <cell r="A31" t="str">
            <v>Outside Services</v>
          </cell>
          <cell r="B31">
            <v>5182.4135999999999</v>
          </cell>
          <cell r="C31">
            <v>6556.7945000000009</v>
          </cell>
          <cell r="D31">
            <v>1235.2839999999994</v>
          </cell>
          <cell r="E31">
            <v>7792.0785000000005</v>
          </cell>
          <cell r="F31">
            <v>0</v>
          </cell>
          <cell r="G31">
            <v>7792.0785000000005</v>
          </cell>
          <cell r="H31">
            <v>2468</v>
          </cell>
          <cell r="I31">
            <v>10260.0785</v>
          </cell>
          <cell r="J31">
            <v>0</v>
          </cell>
          <cell r="K31">
            <v>10260.0785</v>
          </cell>
        </row>
        <row r="32">
          <cell r="A32" t="str">
            <v>Provision for Bad Debt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1000</v>
          </cell>
          <cell r="I32">
            <v>1000</v>
          </cell>
          <cell r="J32">
            <v>0</v>
          </cell>
          <cell r="K32">
            <v>1000</v>
          </cell>
        </row>
        <row r="33">
          <cell r="A33" t="str">
            <v>Miscellaneous</v>
          </cell>
          <cell r="B33">
            <v>-22401.912</v>
          </cell>
          <cell r="C33">
            <v>-16718.5527</v>
          </cell>
          <cell r="D33">
            <v>-5602.1490000000003</v>
          </cell>
          <cell r="E33">
            <v>-22320.701700000001</v>
          </cell>
          <cell r="F33">
            <v>2399</v>
          </cell>
          <cell r="G33">
            <v>-19921.701700000001</v>
          </cell>
          <cell r="H33">
            <v>0</v>
          </cell>
          <cell r="I33">
            <v>-19921.701700000001</v>
          </cell>
          <cell r="J33">
            <v>0</v>
          </cell>
          <cell r="K33">
            <v>-19921.701700000001</v>
          </cell>
        </row>
        <row r="34">
          <cell r="A34" t="str">
            <v>Expense Billings</v>
          </cell>
          <cell r="B34">
            <v>-59943.779840000003</v>
          </cell>
          <cell r="C34">
            <v>-47302.723579999998</v>
          </cell>
          <cell r="D34">
            <v>-14184.502909999996</v>
          </cell>
          <cell r="E34">
            <v>-61487.226489999994</v>
          </cell>
          <cell r="F34">
            <v>0</v>
          </cell>
          <cell r="G34">
            <v>-61487.226489999994</v>
          </cell>
          <cell r="H34">
            <v>0</v>
          </cell>
          <cell r="I34">
            <v>-61487.226489999994</v>
          </cell>
          <cell r="J34">
            <v>0</v>
          </cell>
          <cell r="K34">
            <v>-61487.226489999994</v>
          </cell>
        </row>
        <row r="35">
          <cell r="A35" t="str">
            <v xml:space="preserve">                            Total O&amp;M Expense</v>
          </cell>
          <cell r="B35">
            <v>8.0379800000227988</v>
          </cell>
          <cell r="C35">
            <v>-1402.3409500000053</v>
          </cell>
          <cell r="D35">
            <v>3.0083100000010745</v>
          </cell>
          <cell r="E35">
            <v>-1399.3326400000042</v>
          </cell>
          <cell r="F35">
            <v>2399</v>
          </cell>
          <cell r="G35">
            <v>999.66735999999946</v>
          </cell>
          <cell r="H35">
            <v>5968</v>
          </cell>
          <cell r="I35">
            <v>6967.6673599999995</v>
          </cell>
          <cell r="J35">
            <v>0</v>
          </cell>
          <cell r="K35">
            <v>6967.6673599999995</v>
          </cell>
        </row>
        <row r="37">
          <cell r="A37" t="str">
            <v>Depreciation and Amortization</v>
          </cell>
          <cell r="B37">
            <v>0</v>
          </cell>
          <cell r="C37">
            <v>-1.0000000242143869E-5</v>
          </cell>
          <cell r="D37">
            <v>0</v>
          </cell>
          <cell r="E37">
            <v>-1.0000000242143869E-5</v>
          </cell>
          <cell r="F37">
            <v>0</v>
          </cell>
          <cell r="G37">
            <v>-1.0000000242143869E-5</v>
          </cell>
          <cell r="H37">
            <v>0</v>
          </cell>
          <cell r="I37">
            <v>-1.0000000242143869E-5</v>
          </cell>
          <cell r="J37">
            <v>0</v>
          </cell>
          <cell r="K37">
            <v>-1.0000000242143869E-5</v>
          </cell>
        </row>
        <row r="38">
          <cell r="A38" t="str">
            <v>Total Taxes - Other Than Income Taxes</v>
          </cell>
          <cell r="B38">
            <v>0</v>
          </cell>
          <cell r="C38">
            <v>-1.0000000038417056E-5</v>
          </cell>
          <cell r="D38">
            <v>0</v>
          </cell>
          <cell r="E38">
            <v>-1.0000000038417056E-5</v>
          </cell>
          <cell r="F38">
            <v>0</v>
          </cell>
          <cell r="G38">
            <v>-1.0000000038417056E-5</v>
          </cell>
          <cell r="H38">
            <v>0</v>
          </cell>
          <cell r="I38">
            <v>-1.0000000038417056E-5</v>
          </cell>
          <cell r="J38">
            <v>-1400</v>
          </cell>
          <cell r="K38">
            <v>-1400.00001</v>
          </cell>
        </row>
        <row r="39">
          <cell r="A39" t="str">
            <v>Other Income (Expense)</v>
          </cell>
          <cell r="G39">
            <v>0</v>
          </cell>
          <cell r="K39">
            <v>0</v>
          </cell>
        </row>
        <row r="40">
          <cell r="A40" t="str">
            <v xml:space="preserve">    Interest, Net</v>
          </cell>
          <cell r="B40">
            <v>0</v>
          </cell>
          <cell r="C40">
            <v>41.245829999996985</v>
          </cell>
          <cell r="D40">
            <v>0</v>
          </cell>
          <cell r="E40">
            <v>41.245829999996985</v>
          </cell>
          <cell r="F40">
            <v>0</v>
          </cell>
          <cell r="G40">
            <v>41.245829999996985</v>
          </cell>
          <cell r="H40">
            <v>1293</v>
          </cell>
          <cell r="I40">
            <v>1334.2458299999969</v>
          </cell>
          <cell r="J40">
            <v>0</v>
          </cell>
          <cell r="K40">
            <v>1334.2458299999969</v>
          </cell>
        </row>
        <row r="41">
          <cell r="A41" t="str">
            <v xml:space="preserve">   Other Misc. Income (Expense)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3">
          <cell r="A43" t="str">
            <v>Income (Loss) Before Income Taxes</v>
          </cell>
          <cell r="B43">
            <v>-8.0379800000227988</v>
          </cell>
          <cell r="C43">
            <v>1443.5868000000023</v>
          </cell>
          <cell r="D43">
            <v>-3.0083100000010745</v>
          </cell>
          <cell r="E43">
            <v>1440.5784900000012</v>
          </cell>
          <cell r="F43">
            <v>-2399</v>
          </cell>
          <cell r="G43">
            <v>-958.42151000000217</v>
          </cell>
          <cell r="H43">
            <v>-4675</v>
          </cell>
          <cell r="I43">
            <v>-5633.4215100000019</v>
          </cell>
          <cell r="J43">
            <v>1400</v>
          </cell>
          <cell r="K43">
            <v>-4233.4215100000019</v>
          </cell>
        </row>
        <row r="44">
          <cell r="A44" t="str">
            <v>Provision (Benefit) for Income Taxes</v>
          </cell>
          <cell r="B44">
            <v>0</v>
          </cell>
          <cell r="C44">
            <v>710.18799999999999</v>
          </cell>
          <cell r="D44">
            <v>0</v>
          </cell>
          <cell r="E44">
            <v>710.18799999999999</v>
          </cell>
          <cell r="F44">
            <v>-1045.6355285000004</v>
          </cell>
          <cell r="G44">
            <v>-335.44752850000071</v>
          </cell>
          <cell r="H44">
            <v>-1636.25</v>
          </cell>
          <cell r="I44">
            <v>-1971.6975285000005</v>
          </cell>
          <cell r="J44">
            <v>489.99999999999994</v>
          </cell>
          <cell r="K44">
            <v>-1481.6975285000005</v>
          </cell>
        </row>
        <row r="45">
          <cell r="A45" t="str">
            <v xml:space="preserve">                         Net Income (Loss)</v>
          </cell>
          <cell r="B45">
            <v>-8.0379800000227988</v>
          </cell>
          <cell r="C45">
            <v>733.39880000000232</v>
          </cell>
          <cell r="D45">
            <v>-3.0083100000010745</v>
          </cell>
          <cell r="E45">
            <v>730.39049000000125</v>
          </cell>
          <cell r="F45">
            <v>-1353.3644714999996</v>
          </cell>
          <cell r="G45">
            <v>-622.9739815000014</v>
          </cell>
          <cell r="H45">
            <v>-3038.75</v>
          </cell>
          <cell r="I45">
            <v>-3661.7239815000012</v>
          </cell>
          <cell r="J45">
            <v>910</v>
          </cell>
          <cell r="K45">
            <v>-2751.7239815000012</v>
          </cell>
        </row>
        <row r="47">
          <cell r="A47" t="str">
            <v>Tax rate</v>
          </cell>
          <cell r="B47">
            <v>0</v>
          </cell>
          <cell r="C47">
            <v>0.49196071895364996</v>
          </cell>
          <cell r="D47">
            <v>0</v>
          </cell>
          <cell r="E47">
            <v>0.49298806342721346</v>
          </cell>
          <cell r="F47">
            <v>0.35</v>
          </cell>
          <cell r="G47">
            <v>0.35</v>
          </cell>
          <cell r="H47">
            <v>0.35</v>
          </cell>
          <cell r="I47">
            <v>0.35</v>
          </cell>
          <cell r="J47">
            <v>0.35</v>
          </cell>
          <cell r="K47">
            <v>0.35</v>
          </cell>
        </row>
      </sheetData>
      <sheetData sheetId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erve  Adjustments"/>
      <sheetName val="adjustment 3"/>
      <sheetName val="adjustment 1"/>
      <sheetName val="Rpt 1033 - Dec04 - ONLY BU30 Us"/>
    </sheetNames>
    <sheetDataSet>
      <sheetData sheetId="0" refreshError="1"/>
      <sheetData sheetId="1">
        <row r="4">
          <cell r="M4" t="str">
            <v>001.36510.0000.1080</v>
          </cell>
          <cell r="O4">
            <v>0</v>
          </cell>
        </row>
        <row r="5">
          <cell r="M5" t="str">
            <v>001.36520.0000.1080</v>
          </cell>
          <cell r="O5">
            <v>0</v>
          </cell>
        </row>
        <row r="6">
          <cell r="M6" t="str">
            <v>001.36600.0000.1080</v>
          </cell>
          <cell r="O6">
            <v>0</v>
          </cell>
        </row>
        <row r="7">
          <cell r="M7" t="str">
            <v>001.36602.0000.1080</v>
          </cell>
          <cell r="O7">
            <v>0</v>
          </cell>
        </row>
        <row r="8">
          <cell r="M8" t="str">
            <v>001.36603.0000.1080</v>
          </cell>
          <cell r="O8">
            <v>0</v>
          </cell>
        </row>
        <row r="9">
          <cell r="M9" t="str">
            <v>001.36700.0000.1080</v>
          </cell>
          <cell r="O9">
            <v>0</v>
          </cell>
        </row>
        <row r="10">
          <cell r="M10" t="str">
            <v>001.36701.0000.1080</v>
          </cell>
          <cell r="O10">
            <v>0</v>
          </cell>
        </row>
        <row r="11">
          <cell r="M11" t="str">
            <v>001.36800.0000.1080</v>
          </cell>
          <cell r="O11">
            <v>0</v>
          </cell>
        </row>
        <row r="12">
          <cell r="M12" t="str">
            <v>001.36900.0000.1080</v>
          </cell>
          <cell r="O12">
            <v>0</v>
          </cell>
        </row>
        <row r="13">
          <cell r="M13" t="str">
            <v>001.36901.0000.1080</v>
          </cell>
          <cell r="O13">
            <v>0</v>
          </cell>
        </row>
        <row r="14">
          <cell r="M14" t="str">
            <v>001.37500.0000.1080</v>
          </cell>
          <cell r="O14">
            <v>0</v>
          </cell>
        </row>
        <row r="15">
          <cell r="M15" t="str">
            <v>001.37600.0000.1080</v>
          </cell>
          <cell r="O15">
            <v>0</v>
          </cell>
        </row>
        <row r="16">
          <cell r="M16" t="str">
            <v>001.37601.0000.1080</v>
          </cell>
          <cell r="O16">
            <v>0</v>
          </cell>
        </row>
        <row r="17">
          <cell r="M17" t="str">
            <v>001.37602.0000.1080</v>
          </cell>
          <cell r="O17">
            <v>0</v>
          </cell>
        </row>
        <row r="18">
          <cell r="M18" t="str">
            <v>001.37900.0000.1080</v>
          </cell>
          <cell r="O18">
            <v>0</v>
          </cell>
        </row>
        <row r="19">
          <cell r="M19" t="str">
            <v>001.37901.0000.1080</v>
          </cell>
          <cell r="O19">
            <v>0</v>
          </cell>
        </row>
        <row r="20">
          <cell r="M20" t="str">
            <v>001.37902.0000.1080</v>
          </cell>
          <cell r="O20">
            <v>0</v>
          </cell>
        </row>
        <row r="21">
          <cell r="M21" t="str">
            <v>001.37904.0000.1080</v>
          </cell>
          <cell r="O21">
            <v>0</v>
          </cell>
        </row>
        <row r="22">
          <cell r="M22" t="str">
            <v>001.37905.0000.1080</v>
          </cell>
          <cell r="O22">
            <v>0</v>
          </cell>
        </row>
        <row r="23">
          <cell r="M23" t="str">
            <v>001.38300.0000.1080</v>
          </cell>
          <cell r="O23">
            <v>0</v>
          </cell>
        </row>
        <row r="24">
          <cell r="M24" t="str">
            <v>001.39702.0000.1080</v>
          </cell>
          <cell r="O24">
            <v>0</v>
          </cell>
        </row>
        <row r="25">
          <cell r="M25" t="str">
            <v>001.39705.0000.1080</v>
          </cell>
          <cell r="O25">
            <v>0</v>
          </cell>
        </row>
        <row r="26">
          <cell r="M26" t="str">
            <v>001.00000.0000.1080</v>
          </cell>
          <cell r="O26">
            <v>0</v>
          </cell>
        </row>
        <row r="27">
          <cell r="M27" t="str">
            <v>003.36701.0000.1080</v>
          </cell>
          <cell r="O27">
            <v>0</v>
          </cell>
        </row>
        <row r="28">
          <cell r="M28" t="str">
            <v>003.37401.0000.1080</v>
          </cell>
          <cell r="O28">
            <v>0</v>
          </cell>
        </row>
        <row r="29">
          <cell r="M29" t="str">
            <v>003.37402.0000.1080</v>
          </cell>
          <cell r="O29">
            <v>0</v>
          </cell>
        </row>
        <row r="30">
          <cell r="M30" t="str">
            <v>003.37500.0000.1080</v>
          </cell>
          <cell r="O30">
            <v>0</v>
          </cell>
        </row>
        <row r="31">
          <cell r="M31" t="str">
            <v>003.37501.0000.1080</v>
          </cell>
          <cell r="O31">
            <v>0</v>
          </cell>
        </row>
        <row r="32">
          <cell r="M32" t="str">
            <v>003.37502.0000.1080</v>
          </cell>
          <cell r="O32">
            <v>0</v>
          </cell>
        </row>
        <row r="33">
          <cell r="M33" t="str">
            <v>003.37503.0000.1080</v>
          </cell>
          <cell r="O33">
            <v>0</v>
          </cell>
        </row>
        <row r="34">
          <cell r="M34" t="str">
            <v>003.37600.0000.1080</v>
          </cell>
          <cell r="O34">
            <v>0</v>
          </cell>
        </row>
        <row r="35">
          <cell r="M35" t="str">
            <v>003.37601.0000.1080</v>
          </cell>
          <cell r="O35">
            <v>0</v>
          </cell>
        </row>
        <row r="36">
          <cell r="M36" t="str">
            <v>003.37602.0000.1080</v>
          </cell>
          <cell r="O36">
            <v>0</v>
          </cell>
        </row>
        <row r="37">
          <cell r="M37" t="str">
            <v>003.37800.0000.1080</v>
          </cell>
          <cell r="O37">
            <v>0</v>
          </cell>
        </row>
        <row r="38">
          <cell r="M38" t="str">
            <v>003.37900.0000.1080</v>
          </cell>
          <cell r="O38">
            <v>0</v>
          </cell>
        </row>
        <row r="39">
          <cell r="M39" t="str">
            <v>003.38000.0000.1080</v>
          </cell>
          <cell r="O39">
            <v>0</v>
          </cell>
        </row>
        <row r="40">
          <cell r="M40" t="str">
            <v>003.38100.0000.1080</v>
          </cell>
          <cell r="O40">
            <v>1102612.6399999999</v>
          </cell>
        </row>
        <row r="41">
          <cell r="M41" t="str">
            <v>003.38200.0000.1080</v>
          </cell>
          <cell r="O41">
            <v>0</v>
          </cell>
        </row>
        <row r="42">
          <cell r="M42" t="str">
            <v>003.38300.0000.1080</v>
          </cell>
          <cell r="O42">
            <v>11118.42</v>
          </cell>
        </row>
        <row r="43">
          <cell r="M43" t="str">
            <v>003.38400.0000.1080</v>
          </cell>
          <cell r="O43">
            <v>0</v>
          </cell>
        </row>
        <row r="44">
          <cell r="M44" t="str">
            <v>003.38500.0000.1080</v>
          </cell>
          <cell r="O44">
            <v>0</v>
          </cell>
        </row>
        <row r="45">
          <cell r="M45" t="str">
            <v>003.38600.0000.1080</v>
          </cell>
          <cell r="O45">
            <v>0</v>
          </cell>
        </row>
        <row r="46">
          <cell r="M46" t="str">
            <v>003.38700.0000.1080</v>
          </cell>
          <cell r="O46">
            <v>0</v>
          </cell>
        </row>
        <row r="47">
          <cell r="M47" t="str">
            <v>003.39000.0000.1080</v>
          </cell>
          <cell r="O47">
            <v>20.56</v>
          </cell>
        </row>
        <row r="48">
          <cell r="M48" t="str">
            <v>003.39009.0000.1080</v>
          </cell>
          <cell r="O48">
            <v>0</v>
          </cell>
        </row>
        <row r="49">
          <cell r="M49" t="str">
            <v>003.39100.0000.1080</v>
          </cell>
          <cell r="O49">
            <v>0</v>
          </cell>
        </row>
        <row r="50">
          <cell r="M50" t="str">
            <v>003.39103.0000.1080</v>
          </cell>
          <cell r="O50">
            <v>0</v>
          </cell>
        </row>
        <row r="51">
          <cell r="M51" t="str">
            <v>003.39200.0000.1080</v>
          </cell>
          <cell r="O51">
            <v>-101431.63</v>
          </cell>
        </row>
        <row r="52">
          <cell r="M52" t="str">
            <v>003.39300.0000.1080</v>
          </cell>
          <cell r="O52">
            <v>0</v>
          </cell>
        </row>
        <row r="53">
          <cell r="M53" t="str">
            <v>003.39400.0000.1080</v>
          </cell>
          <cell r="O53">
            <v>0</v>
          </cell>
        </row>
        <row r="54">
          <cell r="M54" t="str">
            <v>003.39600.0000.1080</v>
          </cell>
          <cell r="O54">
            <v>342.12</v>
          </cell>
        </row>
        <row r="55">
          <cell r="M55" t="str">
            <v>003.39603.0000.1080</v>
          </cell>
          <cell r="O55">
            <v>0</v>
          </cell>
        </row>
        <row r="56">
          <cell r="M56" t="str">
            <v>003.39604.0000.1080</v>
          </cell>
          <cell r="O56">
            <v>1894.13</v>
          </cell>
        </row>
        <row r="57">
          <cell r="M57" t="str">
            <v>003.39605.0000.1080</v>
          </cell>
          <cell r="O57">
            <v>-1611.47</v>
          </cell>
        </row>
        <row r="58">
          <cell r="M58" t="str">
            <v>003.39700.0000.1080</v>
          </cell>
          <cell r="O58">
            <v>0</v>
          </cell>
        </row>
        <row r="59">
          <cell r="M59" t="str">
            <v>003.39701.0000.1080</v>
          </cell>
          <cell r="O59">
            <v>0</v>
          </cell>
        </row>
        <row r="60">
          <cell r="M60" t="str">
            <v>003.39702.0000.1080</v>
          </cell>
          <cell r="O60">
            <v>0</v>
          </cell>
        </row>
        <row r="61">
          <cell r="M61" t="str">
            <v>003.39705.0000.1080</v>
          </cell>
          <cell r="O61">
            <v>0</v>
          </cell>
        </row>
        <row r="62">
          <cell r="M62" t="str">
            <v>003.39800.0000.1080</v>
          </cell>
          <cell r="O62">
            <v>0</v>
          </cell>
        </row>
        <row r="63">
          <cell r="M63" t="str">
            <v>003.39900.0000.1080</v>
          </cell>
          <cell r="O63">
            <v>0</v>
          </cell>
        </row>
        <row r="64">
          <cell r="M64" t="str">
            <v>003.39901.0000.1080</v>
          </cell>
          <cell r="O64">
            <v>0</v>
          </cell>
        </row>
        <row r="65">
          <cell r="M65" t="str">
            <v>003.39902.0000.1080</v>
          </cell>
          <cell r="O65">
            <v>0</v>
          </cell>
        </row>
        <row r="66">
          <cell r="M66" t="str">
            <v>003.39902.0000.1080</v>
          </cell>
          <cell r="O66">
            <v>0</v>
          </cell>
        </row>
        <row r="67">
          <cell r="M67" t="str">
            <v>003.39906.0000.1080</v>
          </cell>
          <cell r="O67">
            <v>0</v>
          </cell>
        </row>
        <row r="68">
          <cell r="M68" t="str">
            <v>003.39907.0000.1080</v>
          </cell>
          <cell r="O68">
            <v>0</v>
          </cell>
        </row>
        <row r="69">
          <cell r="M69" t="str">
            <v>003.39908.0000.1080</v>
          </cell>
          <cell r="O69">
            <v>0</v>
          </cell>
        </row>
        <row r="70">
          <cell r="M70" t="str">
            <v>003.00000.0000.1080</v>
          </cell>
          <cell r="O70">
            <v>100786.29</v>
          </cell>
        </row>
        <row r="71">
          <cell r="M71" t="str">
            <v>004.37402.0000.1080</v>
          </cell>
          <cell r="O71">
            <v>0</v>
          </cell>
        </row>
        <row r="72">
          <cell r="M72" t="str">
            <v>004.37500.0000.1080</v>
          </cell>
          <cell r="O72">
            <v>0</v>
          </cell>
        </row>
        <row r="73">
          <cell r="M73" t="str">
            <v>004.37600.0000.1080</v>
          </cell>
          <cell r="O73">
            <v>0</v>
          </cell>
        </row>
        <row r="74">
          <cell r="M74" t="str">
            <v>004.37601.0000.1080</v>
          </cell>
          <cell r="O74">
            <v>0</v>
          </cell>
        </row>
        <row r="75">
          <cell r="M75" t="str">
            <v>004.37602.0000.1080</v>
          </cell>
          <cell r="O75">
            <v>0</v>
          </cell>
        </row>
        <row r="76">
          <cell r="M76" t="str">
            <v>004.37800.0000.1080</v>
          </cell>
          <cell r="O76">
            <v>0</v>
          </cell>
        </row>
        <row r="77">
          <cell r="M77" t="str">
            <v>004.37900.0000.1080</v>
          </cell>
          <cell r="O77">
            <v>0</v>
          </cell>
        </row>
        <row r="78">
          <cell r="M78" t="str">
            <v>004.38000.0000.1080</v>
          </cell>
          <cell r="O78">
            <v>0</v>
          </cell>
        </row>
        <row r="79">
          <cell r="M79" t="str">
            <v>004.38100.0000.1080</v>
          </cell>
          <cell r="O79">
            <v>53703.839999999997</v>
          </cell>
        </row>
        <row r="80">
          <cell r="M80" t="str">
            <v>004.38200.0000.1080</v>
          </cell>
          <cell r="O80">
            <v>0</v>
          </cell>
        </row>
        <row r="81">
          <cell r="M81" t="str">
            <v>004.38300.0000.1080</v>
          </cell>
          <cell r="O81">
            <v>0</v>
          </cell>
        </row>
        <row r="82">
          <cell r="M82" t="str">
            <v>004.38400.0000.1080</v>
          </cell>
          <cell r="O82">
            <v>0</v>
          </cell>
        </row>
        <row r="83">
          <cell r="M83" t="str">
            <v>004.38500.0000.1080</v>
          </cell>
          <cell r="O83">
            <v>0</v>
          </cell>
        </row>
        <row r="84">
          <cell r="M84" t="str">
            <v>004.39009.0000.1080</v>
          </cell>
          <cell r="O84">
            <v>0</v>
          </cell>
        </row>
        <row r="85">
          <cell r="M85" t="str">
            <v>004.39100.0000.1080</v>
          </cell>
          <cell r="O85">
            <v>0</v>
          </cell>
        </row>
        <row r="86">
          <cell r="M86" t="str">
            <v>004.39200.0000.1080</v>
          </cell>
          <cell r="O86">
            <v>0</v>
          </cell>
        </row>
        <row r="87">
          <cell r="M87" t="str">
            <v>004.39400.0000.1080</v>
          </cell>
          <cell r="O87">
            <v>0</v>
          </cell>
        </row>
        <row r="88">
          <cell r="M88" t="str">
            <v>004.39701.0000.1080</v>
          </cell>
          <cell r="O88">
            <v>0</v>
          </cell>
        </row>
        <row r="89">
          <cell r="M89" t="str">
            <v>004.39800.0000.1080</v>
          </cell>
          <cell r="O89">
            <v>0</v>
          </cell>
        </row>
        <row r="90">
          <cell r="M90" t="str">
            <v>004.00000.0000.1080</v>
          </cell>
          <cell r="O90">
            <v>0</v>
          </cell>
        </row>
        <row r="91">
          <cell r="M91" t="str">
            <v>005.30200.0000.1080</v>
          </cell>
          <cell r="O91">
            <v>3495.08</v>
          </cell>
        </row>
        <row r="92">
          <cell r="M92" t="str">
            <v>005.36700.0000.1080</v>
          </cell>
          <cell r="O92">
            <v>0</v>
          </cell>
        </row>
        <row r="93">
          <cell r="M93" t="str">
            <v>005.37401.0000.1080</v>
          </cell>
          <cell r="O93">
            <v>0</v>
          </cell>
        </row>
        <row r="94">
          <cell r="M94" t="str">
            <v>005.37402.0000.1080</v>
          </cell>
          <cell r="O94">
            <v>-31604.17</v>
          </cell>
        </row>
        <row r="95">
          <cell r="M95" t="str">
            <v>005.37500.0000.1080</v>
          </cell>
          <cell r="O95">
            <v>-22512.46</v>
          </cell>
        </row>
        <row r="96">
          <cell r="M96" t="str">
            <v>005.37501.0000.1080</v>
          </cell>
          <cell r="O96">
            <v>-543.29</v>
          </cell>
        </row>
        <row r="97">
          <cell r="M97" t="str">
            <v>005.37502.0000.1080</v>
          </cell>
          <cell r="O97">
            <v>-2718.61</v>
          </cell>
        </row>
        <row r="98">
          <cell r="M98" t="str">
            <v>005.37503.0000.1080</v>
          </cell>
          <cell r="O98">
            <v>-20207.66</v>
          </cell>
        </row>
        <row r="99">
          <cell r="M99" t="str">
            <v>005.37600.0000.1080</v>
          </cell>
          <cell r="O99">
            <v>-1279378.3999999999</v>
          </cell>
        </row>
        <row r="100">
          <cell r="M100" t="str">
            <v>005.37601.0000.1080</v>
          </cell>
          <cell r="O100">
            <v>-7965042.9400000004</v>
          </cell>
        </row>
        <row r="101">
          <cell r="M101" t="str">
            <v>005.37602.0000.1080</v>
          </cell>
          <cell r="O101">
            <v>-1731189.54</v>
          </cell>
        </row>
        <row r="102">
          <cell r="M102" t="str">
            <v>005.37700.0000.1080</v>
          </cell>
          <cell r="O102">
            <v>0</v>
          </cell>
        </row>
        <row r="103">
          <cell r="M103" t="str">
            <v>005.37800.0000.1080</v>
          </cell>
          <cell r="O103">
            <v>-699820.07</v>
          </cell>
        </row>
        <row r="104">
          <cell r="M104" t="str">
            <v>005.37900.0000.1080</v>
          </cell>
          <cell r="O104">
            <v>5930.92</v>
          </cell>
        </row>
        <row r="105">
          <cell r="M105" t="str">
            <v>005.38000.0000.1080</v>
          </cell>
          <cell r="O105">
            <v>-4230459.09</v>
          </cell>
        </row>
        <row r="106">
          <cell r="M106" t="str">
            <v>005.38100.0000.1080</v>
          </cell>
          <cell r="O106">
            <v>3232682.42</v>
          </cell>
        </row>
        <row r="107">
          <cell r="M107" t="str">
            <v>005.38200.0000.1080</v>
          </cell>
          <cell r="O107">
            <v>-628878.49</v>
          </cell>
        </row>
        <row r="108">
          <cell r="M108" t="str">
            <v>005.38300.0000.1080</v>
          </cell>
          <cell r="O108">
            <v>-811094.7</v>
          </cell>
        </row>
        <row r="109">
          <cell r="M109" t="str">
            <v>005.38400.0000.1080</v>
          </cell>
          <cell r="O109">
            <v>-165790.04999999999</v>
          </cell>
        </row>
        <row r="110">
          <cell r="M110" t="str">
            <v>005.38500.0000.1080</v>
          </cell>
          <cell r="O110">
            <v>-370973.23</v>
          </cell>
        </row>
        <row r="111">
          <cell r="M111" t="str">
            <v>005.38600.0000.1080</v>
          </cell>
          <cell r="O111">
            <v>-2887.21</v>
          </cell>
        </row>
        <row r="112">
          <cell r="M112" t="str">
            <v>005.38700.0000.1080</v>
          </cell>
          <cell r="O112">
            <v>-91318.15</v>
          </cell>
        </row>
        <row r="113">
          <cell r="M113" t="str">
            <v>005.38900.0000.1080</v>
          </cell>
          <cell r="O113">
            <v>-1279.68</v>
          </cell>
        </row>
        <row r="114">
          <cell r="M114" t="str">
            <v>005.39001.0000.1080</v>
          </cell>
          <cell r="O114">
            <v>8.6</v>
          </cell>
        </row>
        <row r="115">
          <cell r="M115" t="str">
            <v>005.39002.0000.1080</v>
          </cell>
          <cell r="O115">
            <v>1862</v>
          </cell>
        </row>
        <row r="116">
          <cell r="M116" t="str">
            <v>005.39003.0000.1080</v>
          </cell>
          <cell r="O116">
            <v>9549.58</v>
          </cell>
        </row>
        <row r="117">
          <cell r="M117" t="str">
            <v>005.39004.0000.1080</v>
          </cell>
          <cell r="O117">
            <v>-10995.89</v>
          </cell>
        </row>
        <row r="118">
          <cell r="M118" t="str">
            <v>005.39009.0000.1080</v>
          </cell>
          <cell r="O118">
            <v>0</v>
          </cell>
        </row>
        <row r="119">
          <cell r="M119" t="str">
            <v>005.39009.0000.1080</v>
          </cell>
          <cell r="O119">
            <v>-283461.92</v>
          </cell>
        </row>
        <row r="120">
          <cell r="M120" t="str">
            <v>005.39100.0000.1080</v>
          </cell>
          <cell r="O120">
            <v>-362766.11</v>
          </cell>
        </row>
        <row r="121">
          <cell r="M121" t="str">
            <v>005.39103.0000.1080</v>
          </cell>
          <cell r="O121">
            <v>0</v>
          </cell>
        </row>
        <row r="122">
          <cell r="M122" t="str">
            <v>005.39200.0000.1080</v>
          </cell>
          <cell r="O122">
            <v>-157922.51999999999</v>
          </cell>
        </row>
        <row r="123">
          <cell r="M123" t="str">
            <v>005.39300.0000.1080</v>
          </cell>
          <cell r="O123">
            <v>-74700.55</v>
          </cell>
        </row>
        <row r="124">
          <cell r="M124" t="str">
            <v>005.39400.0000.1080</v>
          </cell>
          <cell r="O124">
            <v>-1149390.71</v>
          </cell>
        </row>
        <row r="125">
          <cell r="M125" t="str">
            <v>005.39500.0000.1080</v>
          </cell>
          <cell r="O125">
            <v>0</v>
          </cell>
        </row>
        <row r="126">
          <cell r="M126" t="str">
            <v>005.39600.0000.1080</v>
          </cell>
          <cell r="O126">
            <v>-18598.650000000001</v>
          </cell>
        </row>
        <row r="127">
          <cell r="M127" t="str">
            <v>005.39603.0000.1080</v>
          </cell>
          <cell r="O127">
            <v>-39647.93</v>
          </cell>
        </row>
        <row r="128">
          <cell r="M128" t="str">
            <v>005.39604.0000.1080</v>
          </cell>
          <cell r="O128">
            <v>19044.2</v>
          </cell>
        </row>
        <row r="129">
          <cell r="M129" t="str">
            <v>005.39605.0000.1080</v>
          </cell>
          <cell r="O129">
            <v>-4229.57</v>
          </cell>
        </row>
        <row r="130">
          <cell r="M130" t="str">
            <v>005.39700.0000.1080</v>
          </cell>
          <cell r="O130">
            <v>-70819.289999999994</v>
          </cell>
        </row>
        <row r="131">
          <cell r="M131" t="str">
            <v>005.39701.0000.1080</v>
          </cell>
          <cell r="O131">
            <v>0</v>
          </cell>
        </row>
        <row r="132">
          <cell r="M132" t="str">
            <v>005.39702.0000.1080</v>
          </cell>
          <cell r="O132">
            <v>0</v>
          </cell>
        </row>
        <row r="133">
          <cell r="M133" t="str">
            <v>005.39705.0000.1080</v>
          </cell>
          <cell r="O133">
            <v>-63078.2</v>
          </cell>
        </row>
        <row r="134">
          <cell r="M134" t="str">
            <v>005.39800.0000.1080</v>
          </cell>
          <cell r="O134">
            <v>-15702.3</v>
          </cell>
        </row>
        <row r="135">
          <cell r="M135" t="str">
            <v>005.39901.0000.1080</v>
          </cell>
          <cell r="O135">
            <v>0</v>
          </cell>
        </row>
        <row r="136">
          <cell r="M136" t="str">
            <v>005.39902.0000.1080</v>
          </cell>
          <cell r="O136">
            <v>0</v>
          </cell>
        </row>
        <row r="137">
          <cell r="M137" t="str">
            <v>005.39902.0000.1080</v>
          </cell>
          <cell r="O137">
            <v>0</v>
          </cell>
        </row>
        <row r="138">
          <cell r="M138" t="str">
            <v>005.39906.0000.1080</v>
          </cell>
          <cell r="O138">
            <v>-1327684.31</v>
          </cell>
        </row>
        <row r="139">
          <cell r="M139" t="str">
            <v>005.39907.0000.1080</v>
          </cell>
          <cell r="O139">
            <v>47289.17</v>
          </cell>
        </row>
        <row r="140">
          <cell r="M140" t="str">
            <v>005.39908.0000.1080</v>
          </cell>
          <cell r="O140">
            <v>-238425.08</v>
          </cell>
        </row>
        <row r="141">
          <cell r="M141" t="str">
            <v>005.00000.0000.1080</v>
          </cell>
          <cell r="O141">
            <v>141743.18</v>
          </cell>
        </row>
        <row r="142">
          <cell r="M142" t="str">
            <v>006.30200.0000.1080</v>
          </cell>
          <cell r="O142">
            <v>1</v>
          </cell>
        </row>
        <row r="143">
          <cell r="M143" t="str">
            <v>006.37401.0000.1080</v>
          </cell>
          <cell r="O143">
            <v>0</v>
          </cell>
        </row>
        <row r="144">
          <cell r="M144" t="str">
            <v>006.37402.0000.1080</v>
          </cell>
          <cell r="O144">
            <v>0</v>
          </cell>
        </row>
        <row r="145">
          <cell r="M145" t="str">
            <v>006.37500.0000.1080</v>
          </cell>
          <cell r="O145">
            <v>0</v>
          </cell>
        </row>
        <row r="146">
          <cell r="M146" t="str">
            <v>006.37501.0000.1080</v>
          </cell>
          <cell r="O146">
            <v>0</v>
          </cell>
        </row>
        <row r="147">
          <cell r="M147" t="str">
            <v>006.37502.0000.1080</v>
          </cell>
          <cell r="O147">
            <v>0</v>
          </cell>
        </row>
        <row r="148">
          <cell r="M148" t="str">
            <v>006.37600.0000.1080</v>
          </cell>
          <cell r="O148">
            <v>0</v>
          </cell>
        </row>
        <row r="149">
          <cell r="M149" t="str">
            <v>006.37601.0000.1080</v>
          </cell>
          <cell r="O149">
            <v>0</v>
          </cell>
        </row>
        <row r="150">
          <cell r="M150" t="str">
            <v>006.37602.0000.1080</v>
          </cell>
          <cell r="O150">
            <v>0</v>
          </cell>
        </row>
        <row r="151">
          <cell r="M151" t="str">
            <v>006.37800.0000.1080</v>
          </cell>
          <cell r="O151">
            <v>0</v>
          </cell>
        </row>
        <row r="152">
          <cell r="M152" t="str">
            <v>006.37900.0000.1080</v>
          </cell>
          <cell r="O152">
            <v>0</v>
          </cell>
        </row>
        <row r="153">
          <cell r="M153" t="str">
            <v>006.38000.0000.1080</v>
          </cell>
          <cell r="O153">
            <v>0</v>
          </cell>
        </row>
        <row r="154">
          <cell r="M154" t="str">
            <v>006.38100.0000.1080</v>
          </cell>
          <cell r="O154">
            <v>56204.06</v>
          </cell>
        </row>
        <row r="155">
          <cell r="M155" t="str">
            <v>006.38200.0000.1080</v>
          </cell>
          <cell r="O155">
            <v>0</v>
          </cell>
        </row>
        <row r="156">
          <cell r="M156" t="str">
            <v>006.38300.0000.1080</v>
          </cell>
          <cell r="O156">
            <v>779.01</v>
          </cell>
        </row>
        <row r="157">
          <cell r="M157" t="str">
            <v>006.38400.0000.1080</v>
          </cell>
          <cell r="O157">
            <v>0</v>
          </cell>
        </row>
        <row r="158">
          <cell r="M158" t="str">
            <v>006.38500.0000.1080</v>
          </cell>
          <cell r="O158">
            <v>0</v>
          </cell>
        </row>
        <row r="159">
          <cell r="M159" t="str">
            <v>006.38600.0000.1080</v>
          </cell>
          <cell r="O159">
            <v>0</v>
          </cell>
        </row>
        <row r="160">
          <cell r="M160" t="str">
            <v>006.38700.0000.1080</v>
          </cell>
          <cell r="O160">
            <v>0</v>
          </cell>
        </row>
        <row r="161">
          <cell r="M161" t="str">
            <v>006.39009.0000.1080</v>
          </cell>
          <cell r="O161">
            <v>0</v>
          </cell>
        </row>
        <row r="162">
          <cell r="M162" t="str">
            <v>006.39100.0000.1080</v>
          </cell>
          <cell r="O162">
            <v>0</v>
          </cell>
        </row>
        <row r="163">
          <cell r="M163" t="str">
            <v>006.39103.0000.1080</v>
          </cell>
          <cell r="O163">
            <v>0</v>
          </cell>
        </row>
        <row r="164">
          <cell r="M164" t="str">
            <v>006.39200.0000.1080</v>
          </cell>
          <cell r="O164">
            <v>0</v>
          </cell>
        </row>
        <row r="165">
          <cell r="M165" t="str">
            <v>006.39300.0000.1080</v>
          </cell>
          <cell r="O165">
            <v>0</v>
          </cell>
        </row>
        <row r="166">
          <cell r="M166" t="str">
            <v>006.39400.0000.1080</v>
          </cell>
          <cell r="O166">
            <v>0</v>
          </cell>
        </row>
        <row r="167">
          <cell r="M167" t="str">
            <v>006.39604.0000.1080</v>
          </cell>
          <cell r="O167">
            <v>0</v>
          </cell>
        </row>
        <row r="168">
          <cell r="M168" t="str">
            <v>006.39700.0000.1080</v>
          </cell>
          <cell r="O168">
            <v>0</v>
          </cell>
        </row>
        <row r="169">
          <cell r="M169" t="str">
            <v>006.39701.0000.1080</v>
          </cell>
          <cell r="O169">
            <v>0</v>
          </cell>
        </row>
        <row r="170">
          <cell r="M170" t="str">
            <v>006.39702.0000.1080</v>
          </cell>
          <cell r="O170">
            <v>0</v>
          </cell>
        </row>
        <row r="171">
          <cell r="M171" t="str">
            <v>006.39800.0000.1080</v>
          </cell>
          <cell r="O171">
            <v>0</v>
          </cell>
        </row>
        <row r="172">
          <cell r="M172" t="str">
            <v>006.39906.0000.1080</v>
          </cell>
          <cell r="O172">
            <v>0</v>
          </cell>
        </row>
        <row r="173">
          <cell r="M173" t="str">
            <v>006.39907.0000.1080</v>
          </cell>
          <cell r="O173">
            <v>0</v>
          </cell>
        </row>
        <row r="174">
          <cell r="M174" t="str">
            <v>006.00000.0000.1080</v>
          </cell>
          <cell r="O174">
            <v>-1</v>
          </cell>
        </row>
        <row r="175">
          <cell r="M175" t="str">
            <v>008.37402.0000.1080</v>
          </cell>
          <cell r="O175">
            <v>0</v>
          </cell>
        </row>
        <row r="176">
          <cell r="M176" t="str">
            <v>008.37500.0000.1080</v>
          </cell>
          <cell r="O176">
            <v>0</v>
          </cell>
        </row>
        <row r="177">
          <cell r="M177" t="str">
            <v>008.37600.0000.1080</v>
          </cell>
          <cell r="O177">
            <v>0</v>
          </cell>
        </row>
        <row r="178">
          <cell r="M178" t="str">
            <v>008.37601.0000.1080</v>
          </cell>
          <cell r="O178">
            <v>0</v>
          </cell>
        </row>
        <row r="179">
          <cell r="M179" t="str">
            <v>008.37602.0000.1080</v>
          </cell>
          <cell r="O179">
            <v>0</v>
          </cell>
        </row>
        <row r="180">
          <cell r="M180" t="str">
            <v>008.37800.0000.1080</v>
          </cell>
          <cell r="O180">
            <v>0</v>
          </cell>
        </row>
        <row r="181">
          <cell r="M181" t="str">
            <v>008.37900.0000.1080</v>
          </cell>
          <cell r="O181">
            <v>0</v>
          </cell>
        </row>
        <row r="182">
          <cell r="M182" t="str">
            <v>008.38000.0000.1080</v>
          </cell>
          <cell r="O182">
            <v>0</v>
          </cell>
        </row>
        <row r="183">
          <cell r="M183" t="str">
            <v>008.38100.0000.1080</v>
          </cell>
          <cell r="O183">
            <v>559334.92000000004</v>
          </cell>
        </row>
        <row r="184">
          <cell r="M184" t="str">
            <v>008.38200.0000.1080</v>
          </cell>
          <cell r="O184">
            <v>0</v>
          </cell>
        </row>
        <row r="185">
          <cell r="M185" t="str">
            <v>008.38300.0000.1080</v>
          </cell>
          <cell r="O185">
            <v>7936.03</v>
          </cell>
        </row>
        <row r="186">
          <cell r="M186" t="str">
            <v>008.38400.0000.1080</v>
          </cell>
          <cell r="O186">
            <v>0</v>
          </cell>
        </row>
        <row r="187">
          <cell r="M187" t="str">
            <v>008.39100.0000.1080</v>
          </cell>
          <cell r="O187">
            <v>0</v>
          </cell>
        </row>
        <row r="188">
          <cell r="M188" t="str">
            <v>008.39103.0000.1080</v>
          </cell>
          <cell r="O188">
            <v>0</v>
          </cell>
        </row>
        <row r="189">
          <cell r="M189" t="str">
            <v>008.39400.0000.1080</v>
          </cell>
          <cell r="O189">
            <v>0</v>
          </cell>
        </row>
        <row r="190">
          <cell r="M190" t="str">
            <v>008.39606.0000.1080</v>
          </cell>
          <cell r="O190">
            <v>0</v>
          </cell>
        </row>
        <row r="191">
          <cell r="M191" t="str">
            <v>008.39701.0000.1080</v>
          </cell>
          <cell r="O191">
            <v>0</v>
          </cell>
        </row>
        <row r="192">
          <cell r="M192" t="str">
            <v>008.39900.0000.1080</v>
          </cell>
          <cell r="O192">
            <v>0</v>
          </cell>
        </row>
        <row r="193">
          <cell r="M193" t="str">
            <v>008.39906.0000.1080</v>
          </cell>
          <cell r="O193">
            <v>0</v>
          </cell>
        </row>
        <row r="194">
          <cell r="M194" t="str">
            <v>008.00000.0000.1080</v>
          </cell>
          <cell r="O194">
            <v>0</v>
          </cell>
        </row>
        <row r="195">
          <cell r="M195" t="str">
            <v>010.39009.0000.1080</v>
          </cell>
          <cell r="O195">
            <v>0</v>
          </cell>
        </row>
        <row r="196">
          <cell r="M196" t="str">
            <v>010.39100.0000.1080</v>
          </cell>
          <cell r="O196">
            <v>0</v>
          </cell>
        </row>
        <row r="197">
          <cell r="M197" t="str">
            <v>010.39103.0000.1080</v>
          </cell>
          <cell r="O197">
            <v>0</v>
          </cell>
        </row>
        <row r="198">
          <cell r="M198" t="str">
            <v>010.39200.0000.1080</v>
          </cell>
          <cell r="O198">
            <v>-149697.07999999999</v>
          </cell>
        </row>
        <row r="199">
          <cell r="M199" t="str">
            <v>010.39400.0000.1080</v>
          </cell>
          <cell r="O199">
            <v>0</v>
          </cell>
        </row>
        <row r="200">
          <cell r="M200" t="str">
            <v>010.39700.0000.1080</v>
          </cell>
          <cell r="O200">
            <v>0</v>
          </cell>
        </row>
        <row r="201">
          <cell r="M201" t="str">
            <v>010.39701.0000.1080</v>
          </cell>
          <cell r="O201">
            <v>0</v>
          </cell>
        </row>
        <row r="202">
          <cell r="M202" t="str">
            <v>010.39702.0000.1080</v>
          </cell>
          <cell r="O202">
            <v>0</v>
          </cell>
        </row>
        <row r="203">
          <cell r="M203" t="str">
            <v>010.39705.0000.1080</v>
          </cell>
          <cell r="O203">
            <v>0</v>
          </cell>
        </row>
        <row r="204">
          <cell r="M204" t="str">
            <v>010.39800.0000.1080</v>
          </cell>
          <cell r="O204">
            <v>0</v>
          </cell>
        </row>
        <row r="205">
          <cell r="M205" t="str">
            <v>010.39901.0000.1080</v>
          </cell>
          <cell r="O205">
            <v>0</v>
          </cell>
        </row>
        <row r="206">
          <cell r="M206" t="str">
            <v>010.39902.0000.1080</v>
          </cell>
          <cell r="O206">
            <v>0</v>
          </cell>
        </row>
        <row r="207">
          <cell r="M207" t="str">
            <v>010.39903.0000.1080</v>
          </cell>
          <cell r="O207">
            <v>0</v>
          </cell>
        </row>
        <row r="208">
          <cell r="M208" t="str">
            <v>010.39905.0000.1080</v>
          </cell>
          <cell r="O208">
            <v>0</v>
          </cell>
        </row>
        <row r="209">
          <cell r="M209" t="str">
            <v>010.39906.0000.1080</v>
          </cell>
          <cell r="O209">
            <v>0</v>
          </cell>
        </row>
        <row r="210">
          <cell r="M210" t="str">
            <v>010.39907.0000.1080</v>
          </cell>
          <cell r="O210">
            <v>0</v>
          </cell>
        </row>
        <row r="211">
          <cell r="M211" t="str">
            <v>010.39908.0000.1080</v>
          </cell>
          <cell r="O211">
            <v>0</v>
          </cell>
        </row>
        <row r="212">
          <cell r="M212" t="str">
            <v>010.00000.0000.1080</v>
          </cell>
          <cell r="O212">
            <v>149697.07999999999</v>
          </cell>
        </row>
        <row r="213">
          <cell r="M213" t="str">
            <v>011.36700.0000.1080</v>
          </cell>
          <cell r="O213">
            <v>0</v>
          </cell>
        </row>
        <row r="214">
          <cell r="M214" t="str">
            <v>011.36701.0000.1080</v>
          </cell>
          <cell r="O214">
            <v>0</v>
          </cell>
        </row>
        <row r="215">
          <cell r="M215" t="str">
            <v>011.37500.0000.1080</v>
          </cell>
          <cell r="O215">
            <v>0</v>
          </cell>
        </row>
        <row r="216">
          <cell r="M216" t="str">
            <v>011.37900.0000.1080</v>
          </cell>
          <cell r="O216">
            <v>0</v>
          </cell>
        </row>
        <row r="217">
          <cell r="M217" t="str">
            <v>011.00000.0000.1080</v>
          </cell>
          <cell r="O217">
            <v>0</v>
          </cell>
        </row>
        <row r="218">
          <cell r="M218" t="str">
            <v>013.37402.0000.1080</v>
          </cell>
          <cell r="O218">
            <v>0</v>
          </cell>
        </row>
        <row r="219">
          <cell r="M219" t="str">
            <v>013.37500.0000.1080</v>
          </cell>
          <cell r="O219">
            <v>0</v>
          </cell>
        </row>
        <row r="220">
          <cell r="M220" t="str">
            <v>013.37600.0000.1080</v>
          </cell>
          <cell r="O220">
            <v>0</v>
          </cell>
        </row>
        <row r="221">
          <cell r="M221" t="str">
            <v>013.37601.0000.1080</v>
          </cell>
          <cell r="O221">
            <v>0</v>
          </cell>
        </row>
        <row r="222">
          <cell r="M222" t="str">
            <v>013.37602.0000.1080</v>
          </cell>
          <cell r="O222">
            <v>0</v>
          </cell>
        </row>
        <row r="223">
          <cell r="M223" t="str">
            <v>013.37800.0000.1080</v>
          </cell>
          <cell r="O223">
            <v>0</v>
          </cell>
        </row>
        <row r="224">
          <cell r="M224" t="str">
            <v>013.37900.0000.1080</v>
          </cell>
          <cell r="O224">
            <v>0</v>
          </cell>
        </row>
        <row r="225">
          <cell r="M225" t="str">
            <v>013.38000.0000.1080</v>
          </cell>
          <cell r="O225">
            <v>0</v>
          </cell>
        </row>
        <row r="226">
          <cell r="M226" t="str">
            <v>013.38100.0000.1080</v>
          </cell>
          <cell r="O226">
            <v>44626.55</v>
          </cell>
        </row>
        <row r="227">
          <cell r="M227" t="str">
            <v>013.38200.0000.1080</v>
          </cell>
          <cell r="O227">
            <v>0</v>
          </cell>
        </row>
        <row r="228">
          <cell r="M228" t="str">
            <v>013.38300.0000.1080</v>
          </cell>
          <cell r="O228">
            <v>0</v>
          </cell>
        </row>
        <row r="229">
          <cell r="M229" t="str">
            <v>013.38400.0000.1080</v>
          </cell>
          <cell r="O229">
            <v>0</v>
          </cell>
        </row>
        <row r="230">
          <cell r="M230" t="str">
            <v>013.39100.0000.1080</v>
          </cell>
          <cell r="O230">
            <v>0</v>
          </cell>
        </row>
        <row r="231">
          <cell r="M231" t="str">
            <v>013.39101.0000.1080</v>
          </cell>
          <cell r="O231">
            <v>0</v>
          </cell>
        </row>
        <row r="232">
          <cell r="M232" t="str">
            <v>013.39103.0000.1080</v>
          </cell>
          <cell r="O232">
            <v>0</v>
          </cell>
        </row>
        <row r="233">
          <cell r="M233" t="str">
            <v>013.39400.0000.1080</v>
          </cell>
          <cell r="O233">
            <v>0</v>
          </cell>
        </row>
        <row r="234">
          <cell r="M234" t="str">
            <v>013.00000.0000.1080</v>
          </cell>
          <cell r="O234">
            <v>0</v>
          </cell>
        </row>
        <row r="235">
          <cell r="M235" t="str">
            <v>014.00000.0000.1080</v>
          </cell>
          <cell r="O235">
            <v>0</v>
          </cell>
        </row>
        <row r="236">
          <cell r="M236" t="str">
            <v>015.00000.0000.1080</v>
          </cell>
          <cell r="O236">
            <v>0</v>
          </cell>
        </row>
        <row r="237">
          <cell r="M237" t="str">
            <v>016.30200.0000.1080</v>
          </cell>
          <cell r="O237">
            <v>117.81</v>
          </cell>
        </row>
        <row r="238">
          <cell r="M238" t="str">
            <v>016.36700.0000.1080</v>
          </cell>
          <cell r="O238">
            <v>0</v>
          </cell>
        </row>
        <row r="239">
          <cell r="M239" t="str">
            <v>016.37401.0000.1080</v>
          </cell>
          <cell r="O239">
            <v>0</v>
          </cell>
        </row>
        <row r="240">
          <cell r="M240" t="str">
            <v>016.37402.0000.1080</v>
          </cell>
          <cell r="O240">
            <v>32997.49</v>
          </cell>
        </row>
        <row r="241">
          <cell r="M241" t="str">
            <v>016.37500.0000.1080</v>
          </cell>
          <cell r="O241">
            <v>22512.46</v>
          </cell>
        </row>
        <row r="242">
          <cell r="M242" t="str">
            <v>016.37501.0000.1080</v>
          </cell>
          <cell r="O242">
            <v>543.29</v>
          </cell>
        </row>
        <row r="243">
          <cell r="M243" t="str">
            <v>016.37502.0000.1080</v>
          </cell>
          <cell r="O243">
            <v>2718.61</v>
          </cell>
        </row>
        <row r="244">
          <cell r="M244" t="str">
            <v>016.37503.0000.1080</v>
          </cell>
          <cell r="O244">
            <v>21248.46</v>
          </cell>
        </row>
        <row r="245">
          <cell r="M245" t="str">
            <v>016.37600.0000.1080</v>
          </cell>
          <cell r="O245">
            <v>1284630.3799999999</v>
          </cell>
        </row>
        <row r="246">
          <cell r="M246" t="str">
            <v>016.37601.0000.1080</v>
          </cell>
          <cell r="O246">
            <v>8091668.5800000001</v>
          </cell>
        </row>
        <row r="247">
          <cell r="M247" t="str">
            <v>016.37602.0000.1080</v>
          </cell>
          <cell r="O247">
            <v>1878649.85</v>
          </cell>
        </row>
        <row r="248">
          <cell r="M248" t="str">
            <v>016.37700.0000.1080</v>
          </cell>
          <cell r="O248">
            <v>0</v>
          </cell>
        </row>
        <row r="249">
          <cell r="M249" t="str">
            <v>016.37800.0000.1080</v>
          </cell>
          <cell r="O249">
            <v>804685.71</v>
          </cell>
        </row>
        <row r="250">
          <cell r="M250" t="str">
            <v>016.37900.0000.1080</v>
          </cell>
          <cell r="O250">
            <v>-5930.92</v>
          </cell>
        </row>
        <row r="251">
          <cell r="M251" t="str">
            <v>016.38000.0000.1080</v>
          </cell>
          <cell r="O251">
            <v>4253632.28</v>
          </cell>
        </row>
        <row r="252">
          <cell r="M252" t="str">
            <v>016.38100.0000.1080</v>
          </cell>
          <cell r="O252">
            <v>1087147.6599999999</v>
          </cell>
        </row>
        <row r="253">
          <cell r="M253" t="str">
            <v>016.38200.0000.1080</v>
          </cell>
          <cell r="O253">
            <v>625999.02</v>
          </cell>
        </row>
        <row r="254">
          <cell r="M254" t="str">
            <v>016.38300.0000.1080</v>
          </cell>
          <cell r="O254">
            <v>909553.47</v>
          </cell>
        </row>
        <row r="255">
          <cell r="M255" t="str">
            <v>016.38400.0000.1080</v>
          </cell>
          <cell r="O255">
            <v>165790.04999999999</v>
          </cell>
        </row>
        <row r="256">
          <cell r="M256" t="str">
            <v>016.38500.0000.1080</v>
          </cell>
          <cell r="O256">
            <v>370973.23</v>
          </cell>
        </row>
        <row r="257">
          <cell r="M257" t="str">
            <v>016.38600.0000.1080</v>
          </cell>
          <cell r="O257">
            <v>2887.21</v>
          </cell>
        </row>
        <row r="258">
          <cell r="M258" t="str">
            <v>016.38700.0000.1080</v>
          </cell>
          <cell r="O258">
            <v>91318.15</v>
          </cell>
        </row>
        <row r="259">
          <cell r="M259" t="str">
            <v>016.38900.0000.1080</v>
          </cell>
          <cell r="O259">
            <v>0</v>
          </cell>
        </row>
        <row r="260">
          <cell r="M260" t="str">
            <v>016.39004.0000.1080</v>
          </cell>
          <cell r="O260">
            <v>2273.44</v>
          </cell>
        </row>
        <row r="261">
          <cell r="M261" t="str">
            <v>016.39009.0000.1080</v>
          </cell>
          <cell r="O261">
            <v>284646.02</v>
          </cell>
        </row>
        <row r="262">
          <cell r="M262" t="str">
            <v>016.39100.0000.1080</v>
          </cell>
          <cell r="O262">
            <v>362766.11</v>
          </cell>
        </row>
        <row r="263">
          <cell r="M263" t="str">
            <v>016.39103.0000.1080</v>
          </cell>
          <cell r="O263">
            <v>0</v>
          </cell>
        </row>
        <row r="264">
          <cell r="M264" t="str">
            <v>016.39200.0000.1080</v>
          </cell>
          <cell r="O264">
            <v>13207.58</v>
          </cell>
        </row>
        <row r="265">
          <cell r="M265" t="str">
            <v>016.39300.0000.1080</v>
          </cell>
          <cell r="O265">
            <v>74700.55</v>
          </cell>
        </row>
        <row r="266">
          <cell r="M266" t="str">
            <v>016.39400.0000.1080</v>
          </cell>
          <cell r="O266">
            <v>1149390.71</v>
          </cell>
        </row>
        <row r="267">
          <cell r="M267" t="str">
            <v>016.39500.0000.1080</v>
          </cell>
          <cell r="O267">
            <v>0</v>
          </cell>
        </row>
        <row r="268">
          <cell r="M268" t="str">
            <v>016.39600.0000.1080</v>
          </cell>
          <cell r="O268">
            <v>24558.05</v>
          </cell>
        </row>
        <row r="269">
          <cell r="M269" t="str">
            <v>016.39603.0000.1080</v>
          </cell>
          <cell r="O269">
            <v>41492.01</v>
          </cell>
        </row>
        <row r="270">
          <cell r="M270" t="str">
            <v>016.39604.0000.1080</v>
          </cell>
          <cell r="O270">
            <v>1</v>
          </cell>
        </row>
        <row r="271">
          <cell r="M271" t="str">
            <v>016.39605.0000.1080</v>
          </cell>
          <cell r="O271">
            <v>5508.37</v>
          </cell>
        </row>
        <row r="272">
          <cell r="M272" t="str">
            <v>016.39700.0000.1080</v>
          </cell>
          <cell r="O272">
            <v>70819.289999999994</v>
          </cell>
        </row>
        <row r="273">
          <cell r="M273" t="str">
            <v>016.39701.0000.1080</v>
          </cell>
          <cell r="O273">
            <v>0</v>
          </cell>
        </row>
        <row r="274">
          <cell r="M274" t="str">
            <v>016.39702.0000.1080</v>
          </cell>
          <cell r="O274">
            <v>0</v>
          </cell>
        </row>
        <row r="275">
          <cell r="M275" t="str">
            <v>016.39705.0000.1080</v>
          </cell>
          <cell r="O275">
            <v>63078.2</v>
          </cell>
        </row>
        <row r="276">
          <cell r="M276" t="str">
            <v>016.39800.0000.1080</v>
          </cell>
          <cell r="O276">
            <v>15702.3</v>
          </cell>
        </row>
        <row r="277">
          <cell r="M277" t="str">
            <v>016.39906.0000.1080</v>
          </cell>
          <cell r="O277">
            <v>1327684.31</v>
          </cell>
        </row>
        <row r="278">
          <cell r="M278" t="str">
            <v>016.39907.0000.1080</v>
          </cell>
          <cell r="O278">
            <v>-47289.17</v>
          </cell>
        </row>
        <row r="279">
          <cell r="M279" t="str">
            <v>016.39908.0000.1080</v>
          </cell>
          <cell r="O279">
            <v>238425.08</v>
          </cell>
        </row>
        <row r="280">
          <cell r="M280" t="str">
            <v>016.00000.0000.1080</v>
          </cell>
          <cell r="O280">
            <v>-31370.76</v>
          </cell>
        </row>
        <row r="281">
          <cell r="M281" t="str">
            <v>017.37500.0000.1080</v>
          </cell>
          <cell r="O281">
            <v>0</v>
          </cell>
        </row>
        <row r="282">
          <cell r="M282" t="str">
            <v>017.37601.0000.1080</v>
          </cell>
          <cell r="O282">
            <v>0</v>
          </cell>
        </row>
        <row r="283">
          <cell r="M283" t="str">
            <v>017.37602.0000.1080</v>
          </cell>
          <cell r="O283">
            <v>0</v>
          </cell>
        </row>
        <row r="284">
          <cell r="M284" t="str">
            <v>017.37800.0000.1080</v>
          </cell>
          <cell r="O284">
            <v>0</v>
          </cell>
        </row>
        <row r="285">
          <cell r="M285" t="str">
            <v>017.37900.0000.1080</v>
          </cell>
          <cell r="O285">
            <v>0</v>
          </cell>
        </row>
        <row r="286">
          <cell r="M286" t="str">
            <v>017.38000.0000.1080</v>
          </cell>
          <cell r="O286">
            <v>0</v>
          </cell>
        </row>
        <row r="287">
          <cell r="M287" t="str">
            <v>017.38200.0000.1080</v>
          </cell>
          <cell r="O287">
            <v>0</v>
          </cell>
        </row>
        <row r="288">
          <cell r="M288" t="str">
            <v>017.38300.0000.1080</v>
          </cell>
          <cell r="O288">
            <v>0</v>
          </cell>
        </row>
        <row r="289">
          <cell r="M289" t="str">
            <v>017.38400.0000.1080</v>
          </cell>
          <cell r="O289">
            <v>0</v>
          </cell>
        </row>
        <row r="290">
          <cell r="M290" t="str">
            <v>017.00000.0000.1080</v>
          </cell>
          <cell r="O290">
            <v>0</v>
          </cell>
        </row>
        <row r="291">
          <cell r="M291" t="str">
            <v>018.37402.0000.1080</v>
          </cell>
          <cell r="O291">
            <v>0</v>
          </cell>
        </row>
        <row r="292">
          <cell r="M292" t="str">
            <v>018.37500.0000.1080</v>
          </cell>
          <cell r="O292">
            <v>0</v>
          </cell>
        </row>
        <row r="293">
          <cell r="M293" t="str">
            <v>018.37600.0000.1080</v>
          </cell>
          <cell r="O293">
            <v>0</v>
          </cell>
        </row>
        <row r="294">
          <cell r="M294" t="str">
            <v>018.37601.0000.1080</v>
          </cell>
          <cell r="O294">
            <v>0</v>
          </cell>
        </row>
        <row r="295">
          <cell r="M295" t="str">
            <v>018.37602.0000.1080</v>
          </cell>
          <cell r="O295">
            <v>0</v>
          </cell>
        </row>
        <row r="296">
          <cell r="M296" t="str">
            <v>018.37800.0000.1080</v>
          </cell>
          <cell r="O296">
            <v>0</v>
          </cell>
        </row>
        <row r="297">
          <cell r="M297" t="str">
            <v>018.37900.0000.1080</v>
          </cell>
          <cell r="O297">
            <v>0</v>
          </cell>
        </row>
        <row r="298">
          <cell r="M298" t="str">
            <v>018.38000.0000.1080</v>
          </cell>
          <cell r="O298">
            <v>0</v>
          </cell>
        </row>
        <row r="299">
          <cell r="M299" t="str">
            <v>018.38100.0000.1080</v>
          </cell>
          <cell r="O299">
            <v>4054.81</v>
          </cell>
        </row>
        <row r="300">
          <cell r="M300" t="str">
            <v>018.38200.0000.1080</v>
          </cell>
          <cell r="O300">
            <v>0</v>
          </cell>
        </row>
        <row r="301">
          <cell r="M301" t="str">
            <v>018.38300.0000.1080</v>
          </cell>
          <cell r="O301">
            <v>0</v>
          </cell>
        </row>
        <row r="302">
          <cell r="M302" t="str">
            <v>018.38400.0000.1080</v>
          </cell>
          <cell r="O302">
            <v>0</v>
          </cell>
        </row>
        <row r="303">
          <cell r="M303" t="str">
            <v>018.39100.0000.1080</v>
          </cell>
          <cell r="O303">
            <v>0</v>
          </cell>
        </row>
        <row r="304">
          <cell r="M304" t="str">
            <v>018.39101.0000.1080</v>
          </cell>
          <cell r="O304">
            <v>0</v>
          </cell>
        </row>
        <row r="305">
          <cell r="M305" t="str">
            <v>018.39103.0000.1080</v>
          </cell>
          <cell r="O305">
            <v>0</v>
          </cell>
        </row>
        <row r="306">
          <cell r="M306" t="str">
            <v>018.39400.0000.1080</v>
          </cell>
          <cell r="O306">
            <v>0</v>
          </cell>
        </row>
        <row r="307">
          <cell r="M307" t="str">
            <v>018.00000.0000.1080</v>
          </cell>
          <cell r="O307">
            <v>0</v>
          </cell>
        </row>
        <row r="308">
          <cell r="M308" t="str">
            <v>019.36510.0000.1080</v>
          </cell>
          <cell r="O308">
            <v>0</v>
          </cell>
        </row>
        <row r="309">
          <cell r="M309" t="str">
            <v>019.36520.0000.1080</v>
          </cell>
          <cell r="O309">
            <v>0</v>
          </cell>
        </row>
        <row r="310">
          <cell r="M310" t="str">
            <v>019.36600.0000.1080</v>
          </cell>
          <cell r="O310">
            <v>0</v>
          </cell>
        </row>
        <row r="311">
          <cell r="M311" t="str">
            <v>019.36602.0000.1080</v>
          </cell>
          <cell r="O311">
            <v>0</v>
          </cell>
        </row>
        <row r="312">
          <cell r="M312" t="str">
            <v>019.36603.0000.1080</v>
          </cell>
          <cell r="O312">
            <v>0</v>
          </cell>
        </row>
        <row r="313">
          <cell r="M313" t="str">
            <v>019.36700.0000.1080</v>
          </cell>
          <cell r="O313">
            <v>0</v>
          </cell>
        </row>
        <row r="314">
          <cell r="M314" t="str">
            <v>019.36701.0000.1080</v>
          </cell>
          <cell r="O314">
            <v>0</v>
          </cell>
        </row>
        <row r="315">
          <cell r="M315" t="str">
            <v>019.36800.0000.1080</v>
          </cell>
          <cell r="O315">
            <v>0</v>
          </cell>
        </row>
        <row r="316">
          <cell r="M316" t="str">
            <v>019.36900.0000.1080</v>
          </cell>
          <cell r="O316">
            <v>0</v>
          </cell>
        </row>
        <row r="317">
          <cell r="M317" t="str">
            <v>019.36901.0000.1080</v>
          </cell>
          <cell r="O317">
            <v>0</v>
          </cell>
        </row>
        <row r="318">
          <cell r="M318" t="str">
            <v>019.37402.0000.1080</v>
          </cell>
          <cell r="O318">
            <v>0</v>
          </cell>
        </row>
        <row r="319">
          <cell r="M319" t="str">
            <v>019.37500.0000.1080</v>
          </cell>
          <cell r="O319">
            <v>0</v>
          </cell>
        </row>
        <row r="320">
          <cell r="M320" t="str">
            <v>019.37600.0000.1080</v>
          </cell>
          <cell r="O320">
            <v>0</v>
          </cell>
        </row>
        <row r="321">
          <cell r="M321" t="str">
            <v>019.37601.0000.1080</v>
          </cell>
          <cell r="O321">
            <v>0</v>
          </cell>
        </row>
        <row r="322">
          <cell r="M322" t="str">
            <v>019.37602.0000.1080</v>
          </cell>
          <cell r="O322">
            <v>0</v>
          </cell>
        </row>
        <row r="323">
          <cell r="M323" t="str">
            <v>019.37800.0000.1080</v>
          </cell>
          <cell r="O323">
            <v>0</v>
          </cell>
        </row>
        <row r="324">
          <cell r="M324" t="str">
            <v>019.37900.0000.1080</v>
          </cell>
          <cell r="O324">
            <v>0</v>
          </cell>
        </row>
        <row r="325">
          <cell r="M325" t="str">
            <v>019.37901.0000.1080</v>
          </cell>
          <cell r="O325">
            <v>0</v>
          </cell>
        </row>
        <row r="326">
          <cell r="M326" t="str">
            <v>019.37902.0000.1080</v>
          </cell>
          <cell r="O326">
            <v>0</v>
          </cell>
        </row>
        <row r="327">
          <cell r="M327" t="str">
            <v>019.37904.0000.1080</v>
          </cell>
          <cell r="O327">
            <v>0</v>
          </cell>
        </row>
        <row r="328">
          <cell r="M328" t="str">
            <v>019.37905.0000.1080</v>
          </cell>
          <cell r="O328">
            <v>0</v>
          </cell>
        </row>
        <row r="329">
          <cell r="M329" t="str">
            <v>019.38000.0000.1080</v>
          </cell>
          <cell r="O329">
            <v>0</v>
          </cell>
        </row>
        <row r="330">
          <cell r="M330" t="str">
            <v>019.38100.0000.1080</v>
          </cell>
          <cell r="O330">
            <v>0</v>
          </cell>
        </row>
        <row r="331">
          <cell r="M331" t="str">
            <v>019.38200.0000.1080</v>
          </cell>
          <cell r="O331">
            <v>0</v>
          </cell>
        </row>
        <row r="332">
          <cell r="M332" t="str">
            <v>019.38300.0000.1080</v>
          </cell>
          <cell r="O332">
            <v>0</v>
          </cell>
        </row>
        <row r="333">
          <cell r="M333" t="str">
            <v>019.38500.0000.1080</v>
          </cell>
          <cell r="O333">
            <v>0</v>
          </cell>
        </row>
        <row r="334">
          <cell r="M334" t="str">
            <v>019.39200.0000.1080</v>
          </cell>
          <cell r="O334">
            <v>-7607.72</v>
          </cell>
        </row>
        <row r="335">
          <cell r="M335" t="str">
            <v>019.39400.0000.1080</v>
          </cell>
          <cell r="O335">
            <v>0</v>
          </cell>
        </row>
        <row r="336">
          <cell r="M336" t="str">
            <v>019.39605.0000.1080</v>
          </cell>
          <cell r="O336">
            <v>0</v>
          </cell>
        </row>
        <row r="337">
          <cell r="M337" t="str">
            <v>019.39702.0000.1080</v>
          </cell>
          <cell r="O337">
            <v>0</v>
          </cell>
        </row>
        <row r="338">
          <cell r="M338" t="str">
            <v>019.39705.0000.1080</v>
          </cell>
          <cell r="O338">
            <v>0</v>
          </cell>
        </row>
        <row r="339">
          <cell r="M339" t="str">
            <v>019.39906.0000.1080</v>
          </cell>
          <cell r="O339">
            <v>0</v>
          </cell>
        </row>
        <row r="340">
          <cell r="M340" t="str">
            <v>019.00000.0000.1080</v>
          </cell>
          <cell r="O340">
            <v>7607.72</v>
          </cell>
        </row>
        <row r="341">
          <cell r="M341" t="str">
            <v>021.37401.0000.1080</v>
          </cell>
          <cell r="O341">
            <v>0</v>
          </cell>
        </row>
        <row r="342">
          <cell r="M342" t="str">
            <v>021.37402.0000.1080</v>
          </cell>
          <cell r="O342">
            <v>-1393.32</v>
          </cell>
        </row>
        <row r="343">
          <cell r="M343" t="str">
            <v>021.37500.0000.1080</v>
          </cell>
          <cell r="O343">
            <v>0</v>
          </cell>
        </row>
        <row r="344">
          <cell r="M344" t="str">
            <v>021.37501.0000.1080</v>
          </cell>
          <cell r="O344">
            <v>0</v>
          </cell>
        </row>
        <row r="345">
          <cell r="M345" t="str">
            <v>021.37503.0000.1080</v>
          </cell>
          <cell r="O345">
            <v>-1040.8</v>
          </cell>
        </row>
        <row r="346">
          <cell r="M346" t="str">
            <v>021.37600.0000.1080</v>
          </cell>
          <cell r="O346">
            <v>-5251.98</v>
          </cell>
        </row>
        <row r="347">
          <cell r="M347" t="str">
            <v>021.37601.0000.1080</v>
          </cell>
          <cell r="O347">
            <v>-126625.64</v>
          </cell>
        </row>
        <row r="348">
          <cell r="M348" t="str">
            <v>021.37602.0000.1080</v>
          </cell>
          <cell r="O348">
            <v>-147460.31</v>
          </cell>
        </row>
        <row r="349">
          <cell r="M349" t="str">
            <v>021.37800.0000.1080</v>
          </cell>
          <cell r="O349">
            <v>-104865.65</v>
          </cell>
        </row>
        <row r="350">
          <cell r="M350" t="str">
            <v>021.37900.0000.1080</v>
          </cell>
          <cell r="O350">
            <v>0</v>
          </cell>
        </row>
        <row r="351">
          <cell r="M351" t="str">
            <v>021.38000.0000.1080</v>
          </cell>
          <cell r="O351">
            <v>-23173.200000000001</v>
          </cell>
        </row>
        <row r="352">
          <cell r="M352" t="str">
            <v>021.38100.0000.1080</v>
          </cell>
          <cell r="O352">
            <v>973029.52</v>
          </cell>
        </row>
        <row r="353">
          <cell r="M353" t="str">
            <v>021.38200.0000.1080</v>
          </cell>
          <cell r="O353">
            <v>2879.47</v>
          </cell>
        </row>
        <row r="354">
          <cell r="M354" t="str">
            <v>021.38300.0000.1080</v>
          </cell>
          <cell r="O354">
            <v>3182.38</v>
          </cell>
        </row>
        <row r="355">
          <cell r="M355" t="str">
            <v>021.38400.0000.1080</v>
          </cell>
          <cell r="O355">
            <v>0</v>
          </cell>
        </row>
        <row r="356">
          <cell r="M356" t="str">
            <v>021.39100.0000.1080</v>
          </cell>
          <cell r="O356">
            <v>0</v>
          </cell>
        </row>
        <row r="357">
          <cell r="M357" t="str">
            <v>021.39101.0000.1080</v>
          </cell>
          <cell r="O357">
            <v>0</v>
          </cell>
        </row>
        <row r="358">
          <cell r="M358" t="str">
            <v>021.39103.0000.1080</v>
          </cell>
          <cell r="O358">
            <v>0</v>
          </cell>
        </row>
        <row r="359">
          <cell r="M359" t="str">
            <v>021.39400.0000.1080</v>
          </cell>
          <cell r="O359">
            <v>0</v>
          </cell>
        </row>
        <row r="360">
          <cell r="M360" t="str">
            <v>021.00000.0000.1080</v>
          </cell>
          <cell r="O360">
            <v>0</v>
          </cell>
        </row>
        <row r="361">
          <cell r="M361" t="str">
            <v>022.37500.0000.1080</v>
          </cell>
          <cell r="O361">
            <v>0</v>
          </cell>
        </row>
        <row r="362">
          <cell r="M362" t="str">
            <v>022.37900.0000.1080</v>
          </cell>
          <cell r="O362">
            <v>0</v>
          </cell>
        </row>
        <row r="363">
          <cell r="M363" t="str">
            <v>022.38100.0000.1080</v>
          </cell>
          <cell r="O363">
            <v>-7113396.4100000001</v>
          </cell>
        </row>
        <row r="364">
          <cell r="M364" t="str">
            <v>022.38300.0000.1080</v>
          </cell>
          <cell r="O364">
            <v>-121474.6</v>
          </cell>
        </row>
        <row r="365">
          <cell r="M365" t="str">
            <v>022.38500.0000.1080</v>
          </cell>
          <cell r="O365">
            <v>0</v>
          </cell>
        </row>
        <row r="366">
          <cell r="M366" t="str">
            <v>022.39009.0000.1080</v>
          </cell>
          <cell r="O366">
            <v>0</v>
          </cell>
        </row>
        <row r="367">
          <cell r="M367" t="str">
            <v>022.39100.0000.1080</v>
          </cell>
          <cell r="O367">
            <v>0</v>
          </cell>
        </row>
        <row r="368">
          <cell r="M368" t="str">
            <v>022.39103.0000.1080</v>
          </cell>
          <cell r="O368">
            <v>0</v>
          </cell>
        </row>
        <row r="369">
          <cell r="M369" t="str">
            <v>022.39400.0000.1080</v>
          </cell>
          <cell r="O369">
            <v>0</v>
          </cell>
        </row>
        <row r="370">
          <cell r="M370" t="str">
            <v>022.00000.0000.1080</v>
          </cell>
          <cell r="O370">
            <v>0</v>
          </cell>
        </row>
        <row r="371">
          <cell r="M371" t="str">
            <v>040.00000.0000.1080</v>
          </cell>
          <cell r="O371">
            <v>0</v>
          </cell>
        </row>
      </sheetData>
      <sheetData sheetId="2">
        <row r="8">
          <cell r="F8" t="str">
            <v>001.00000.0000.1080</v>
          </cell>
          <cell r="BZ8">
            <v>1720.82</v>
          </cell>
        </row>
        <row r="9">
          <cell r="F9" t="str">
            <v>001.36510.0000.1080</v>
          </cell>
          <cell r="BZ9">
            <v>0</v>
          </cell>
        </row>
        <row r="10">
          <cell r="F10" t="str">
            <v>001.36520.0000.1080</v>
          </cell>
          <cell r="BZ10">
            <v>72161.039999999994</v>
          </cell>
        </row>
        <row r="11">
          <cell r="F11" t="str">
            <v>001.36600.0000.1080</v>
          </cell>
          <cell r="BZ11">
            <v>8525.6299999999992</v>
          </cell>
        </row>
        <row r="12">
          <cell r="F12" t="str">
            <v>001.36602.0000.1080</v>
          </cell>
          <cell r="BZ12">
            <v>2018.21</v>
          </cell>
        </row>
        <row r="13">
          <cell r="F13" t="str">
            <v>001.36603.0000.1080</v>
          </cell>
          <cell r="BZ13">
            <v>20490.78</v>
          </cell>
        </row>
        <row r="14">
          <cell r="F14" t="str">
            <v>001.36700.0000.1080</v>
          </cell>
          <cell r="BZ14">
            <v>1408.99</v>
          </cell>
        </row>
        <row r="15">
          <cell r="F15" t="str">
            <v>001.36701.0000.1080</v>
          </cell>
          <cell r="BZ15">
            <v>2240658</v>
          </cell>
        </row>
        <row r="16">
          <cell r="F16" t="str">
            <v>001.36800.0000.1080</v>
          </cell>
          <cell r="BZ16">
            <v>122825.25</v>
          </cell>
        </row>
        <row r="17">
          <cell r="F17" t="str">
            <v>001.36900.0000.1080</v>
          </cell>
          <cell r="BZ17">
            <v>8824.2199999999993</v>
          </cell>
        </row>
        <row r="18">
          <cell r="F18" t="str">
            <v>001.36901.0000.1080</v>
          </cell>
          <cell r="BZ18">
            <v>177452.29</v>
          </cell>
        </row>
        <row r="19">
          <cell r="F19" t="str">
            <v>001.37500.0000.1080</v>
          </cell>
          <cell r="BZ19">
            <v>0</v>
          </cell>
        </row>
        <row r="20">
          <cell r="F20" t="str">
            <v>001.37600.0000.1080</v>
          </cell>
          <cell r="BZ20">
            <v>0</v>
          </cell>
        </row>
        <row r="21">
          <cell r="F21" t="str">
            <v>001.37601.0000.1080</v>
          </cell>
          <cell r="BZ21">
            <v>0</v>
          </cell>
        </row>
        <row r="22">
          <cell r="F22" t="str">
            <v>001.37602.0000.1080</v>
          </cell>
          <cell r="BZ22">
            <v>0</v>
          </cell>
        </row>
        <row r="23">
          <cell r="F23" t="str">
            <v>001.37900.0000.1080</v>
          </cell>
          <cell r="BZ23">
            <v>0</v>
          </cell>
        </row>
        <row r="24">
          <cell r="F24" t="str">
            <v>001.37901.0000.1080</v>
          </cell>
          <cell r="BZ24">
            <v>3.08</v>
          </cell>
        </row>
        <row r="25">
          <cell r="F25" t="str">
            <v>001.37902.0000.1080</v>
          </cell>
          <cell r="BZ25">
            <v>0</v>
          </cell>
        </row>
        <row r="26">
          <cell r="F26" t="str">
            <v>001.37904.0000.1080</v>
          </cell>
          <cell r="BZ26">
            <v>1638.82</v>
          </cell>
        </row>
        <row r="27">
          <cell r="F27" t="str">
            <v>001.37905.0000.1080</v>
          </cell>
          <cell r="BZ27">
            <v>99026.2</v>
          </cell>
        </row>
        <row r="28">
          <cell r="F28" t="str">
            <v>001.38300.0000.1080</v>
          </cell>
          <cell r="BZ28">
            <v>1597.63</v>
          </cell>
        </row>
        <row r="29">
          <cell r="F29" t="str">
            <v>001.39702.0000.1080</v>
          </cell>
          <cell r="BZ29">
            <v>0</v>
          </cell>
        </row>
        <row r="30">
          <cell r="F30" t="str">
            <v>001.39705.0000.1080</v>
          </cell>
          <cell r="BZ30">
            <v>39039.5</v>
          </cell>
        </row>
        <row r="31">
          <cell r="F31" t="str">
            <v>001.39907.0000.1080</v>
          </cell>
          <cell r="BZ31">
            <v>0</v>
          </cell>
        </row>
        <row r="32">
          <cell r="F32" t="str">
            <v>002.00000.0000.1080</v>
          </cell>
          <cell r="BZ32">
            <v>-1355421.01</v>
          </cell>
        </row>
        <row r="33">
          <cell r="F33" t="str">
            <v>002.39009.0000.1110</v>
          </cell>
          <cell r="BZ33">
            <v>5306360.0403664354</v>
          </cell>
        </row>
        <row r="34">
          <cell r="F34" t="str">
            <v>002.39009.0000.1080</v>
          </cell>
          <cell r="BZ34">
            <v>61202.239999999998</v>
          </cell>
        </row>
        <row r="35">
          <cell r="F35" t="str">
            <v>002.39100.0000.1080</v>
          </cell>
          <cell r="BZ35">
            <v>6533678.0612779688</v>
          </cell>
        </row>
        <row r="36">
          <cell r="F36" t="str">
            <v>002.39101.0000.1080</v>
          </cell>
          <cell r="BZ36">
            <v>0</v>
          </cell>
        </row>
        <row r="37">
          <cell r="F37" t="str">
            <v>002.39102.0000.1080</v>
          </cell>
          <cell r="BZ37">
            <v>53364.88</v>
          </cell>
        </row>
        <row r="38">
          <cell r="F38" t="str">
            <v>002.39103.0000.1080</v>
          </cell>
          <cell r="BZ38">
            <v>1135755.4615360508</v>
          </cell>
        </row>
        <row r="39">
          <cell r="F39" t="str">
            <v>002.39200.0000.1080</v>
          </cell>
          <cell r="BZ39">
            <v>26430.34</v>
          </cell>
        </row>
        <row r="40">
          <cell r="F40" t="str">
            <v>002.39300.0000.1080</v>
          </cell>
          <cell r="BZ40">
            <v>6737.6</v>
          </cell>
        </row>
        <row r="41">
          <cell r="F41" t="str">
            <v>002.39400.0000.1080</v>
          </cell>
          <cell r="BZ41">
            <v>33178.973408338141</v>
          </cell>
        </row>
        <row r="42">
          <cell r="F42" t="str">
            <v>002.39500.0000.1080</v>
          </cell>
          <cell r="BZ42">
            <v>0</v>
          </cell>
        </row>
        <row r="43">
          <cell r="F43" t="str">
            <v>002.39700.0000.1080</v>
          </cell>
          <cell r="BZ43">
            <v>5767406.4895558581</v>
          </cell>
        </row>
        <row r="44">
          <cell r="F44" t="str">
            <v>002.39800.0000.1080</v>
          </cell>
          <cell r="BZ44">
            <v>317390.31891757034</v>
          </cell>
        </row>
        <row r="45">
          <cell r="F45" t="str">
            <v>002.39900.0000.1080</v>
          </cell>
          <cell r="BZ45">
            <v>163628.79379343544</v>
          </cell>
        </row>
        <row r="46">
          <cell r="F46" t="str">
            <v>002.39901.0000.1080</v>
          </cell>
          <cell r="BZ46">
            <v>6266968.909909809</v>
          </cell>
        </row>
        <row r="47">
          <cell r="F47" t="str">
            <v>002.39902.0000.1080</v>
          </cell>
          <cell r="BZ47">
            <v>4777176.0550153302</v>
          </cell>
        </row>
        <row r="48">
          <cell r="F48" t="str">
            <v>002.39903.0000.1080</v>
          </cell>
          <cell r="BZ48">
            <v>227144.24948742066</v>
          </cell>
        </row>
        <row r="49">
          <cell r="F49" t="str">
            <v>002.39904.0000.1080</v>
          </cell>
          <cell r="BZ49">
            <v>1095465.1000000001</v>
          </cell>
        </row>
        <row r="50">
          <cell r="F50" t="str">
            <v>002.39905.0000.1080</v>
          </cell>
          <cell r="BZ50">
            <v>1161241.49</v>
          </cell>
        </row>
        <row r="51">
          <cell r="F51" t="str">
            <v>002.39906.0000.1080</v>
          </cell>
          <cell r="BZ51">
            <v>3343647.8534361422</v>
          </cell>
        </row>
        <row r="52">
          <cell r="F52" t="str">
            <v>002.39907.0000.1080</v>
          </cell>
          <cell r="BZ52">
            <v>1309402.7502077923</v>
          </cell>
        </row>
        <row r="53">
          <cell r="F53" t="str">
            <v>002.39908.0000.1080</v>
          </cell>
          <cell r="BZ53">
            <v>39019538.820757329</v>
          </cell>
        </row>
        <row r="54">
          <cell r="F54" t="str">
            <v>002.39909.0000.1080</v>
          </cell>
          <cell r="BZ54">
            <v>2193358.1416789051</v>
          </cell>
        </row>
        <row r="55">
          <cell r="F55" t="str">
            <v>002.39924.0000.1080</v>
          </cell>
          <cell r="BZ55">
            <v>10909106.686234137</v>
          </cell>
        </row>
        <row r="56">
          <cell r="F56" t="str">
            <v>003.00000.0000.1080</v>
          </cell>
          <cell r="BZ56">
            <v>38544.25</v>
          </cell>
        </row>
        <row r="57">
          <cell r="F57" t="str">
            <v>003.36701.0000.1080</v>
          </cell>
          <cell r="BZ57">
            <v>0</v>
          </cell>
        </row>
        <row r="58">
          <cell r="F58" t="str">
            <v>003.37402.0000.1080</v>
          </cell>
          <cell r="BZ58">
            <v>27597.41</v>
          </cell>
        </row>
        <row r="59">
          <cell r="F59" t="str">
            <v>003.37500.0000.1080</v>
          </cell>
          <cell r="BZ59">
            <v>78.099999999999994</v>
          </cell>
        </row>
        <row r="60">
          <cell r="F60" t="str">
            <v>003.37501.0000.1080</v>
          </cell>
          <cell r="BZ60">
            <v>6911.04</v>
          </cell>
        </row>
        <row r="61">
          <cell r="F61" t="str">
            <v>003.37502.0000.1080</v>
          </cell>
          <cell r="BZ61">
            <v>25972.23</v>
          </cell>
        </row>
        <row r="62">
          <cell r="F62" t="str">
            <v>003.37503.0000.1080</v>
          </cell>
          <cell r="BZ62">
            <v>30699.88</v>
          </cell>
        </row>
        <row r="63">
          <cell r="F63" t="str">
            <v>003.37600.0000.1080</v>
          </cell>
          <cell r="BZ63">
            <v>1210858.6499999999</v>
          </cell>
        </row>
        <row r="64">
          <cell r="F64" t="str">
            <v>003.37601.0000.1080</v>
          </cell>
          <cell r="BZ64">
            <v>5889948.5699999984</v>
          </cell>
        </row>
        <row r="65">
          <cell r="F65" t="str">
            <v>003.37602.0000.1080</v>
          </cell>
          <cell r="BZ65">
            <v>2606526.4300000002</v>
          </cell>
        </row>
        <row r="66">
          <cell r="F66" t="str">
            <v>003.37800.0000.1080</v>
          </cell>
          <cell r="BZ66">
            <v>1170951.25</v>
          </cell>
        </row>
        <row r="67">
          <cell r="F67" t="str">
            <v>003.37900.0000.1080</v>
          </cell>
          <cell r="BZ67">
            <v>4304.62</v>
          </cell>
        </row>
        <row r="68">
          <cell r="F68" t="str">
            <v>003.38000.0000.1080</v>
          </cell>
          <cell r="BZ68">
            <v>6759633.620000002</v>
          </cell>
        </row>
        <row r="69">
          <cell r="F69" t="str">
            <v>003.38100.0000.1080</v>
          </cell>
          <cell r="BZ69">
            <v>0</v>
          </cell>
        </row>
        <row r="70">
          <cell r="F70" t="str">
            <v>003.38200.0000.1080</v>
          </cell>
          <cell r="BZ70">
            <v>220476.83</v>
          </cell>
        </row>
        <row r="71">
          <cell r="F71" t="str">
            <v>003.38300.0000.1080</v>
          </cell>
          <cell r="BZ71">
            <v>771081.42</v>
          </cell>
        </row>
        <row r="72">
          <cell r="F72" t="str">
            <v>003.38400.0000.1080</v>
          </cell>
          <cell r="BZ72">
            <v>156518.75</v>
          </cell>
        </row>
        <row r="73">
          <cell r="F73" t="str">
            <v>003.38500.0000.1080</v>
          </cell>
          <cell r="BZ73">
            <v>535258.56999999995</v>
          </cell>
        </row>
        <row r="74">
          <cell r="F74" t="str">
            <v>003.38600.0000.1080</v>
          </cell>
          <cell r="BZ74">
            <v>7885.41</v>
          </cell>
        </row>
        <row r="75">
          <cell r="F75" t="str">
            <v>003.38700.0000.1080</v>
          </cell>
          <cell r="BZ75">
            <v>70470.66</v>
          </cell>
        </row>
        <row r="76">
          <cell r="F76" t="str">
            <v>003.39000.0000.1080</v>
          </cell>
          <cell r="BZ76">
            <v>845.84</v>
          </cell>
        </row>
        <row r="77">
          <cell r="F77" t="str">
            <v>003.39009.0000.1110</v>
          </cell>
          <cell r="BZ77">
            <v>341496.31</v>
          </cell>
        </row>
        <row r="78">
          <cell r="F78" t="str">
            <v>003.39009.0000.1080</v>
          </cell>
          <cell r="BZ78">
            <v>1956.86</v>
          </cell>
        </row>
        <row r="79">
          <cell r="F79" t="str">
            <v>003.39100.0000.1080</v>
          </cell>
          <cell r="BZ79">
            <v>382451.7</v>
          </cell>
        </row>
        <row r="80">
          <cell r="F80" t="str">
            <v>003.39103.0000.1080</v>
          </cell>
          <cell r="BZ80">
            <v>-3227.09</v>
          </cell>
        </row>
        <row r="81">
          <cell r="F81" t="str">
            <v>003.39200.0000.1080</v>
          </cell>
          <cell r="BZ81">
            <v>266764.2</v>
          </cell>
        </row>
        <row r="82">
          <cell r="F82" t="str">
            <v>003.39300.0000.1080</v>
          </cell>
          <cell r="BZ82">
            <v>64525.09</v>
          </cell>
        </row>
        <row r="83">
          <cell r="F83" t="str">
            <v>003.39400.0000.1080</v>
          </cell>
          <cell r="BZ83">
            <v>385039.3</v>
          </cell>
        </row>
        <row r="84">
          <cell r="F84" t="str">
            <v>003.39600.0000.1080</v>
          </cell>
          <cell r="BZ84">
            <v>4025.02</v>
          </cell>
        </row>
        <row r="85">
          <cell r="F85" t="str">
            <v>003.39603.0000.1080</v>
          </cell>
          <cell r="BZ85">
            <v>51851.45</v>
          </cell>
        </row>
        <row r="86">
          <cell r="F86" t="str">
            <v>003.39604.0000.1080</v>
          </cell>
          <cell r="BZ86">
            <v>150782.13</v>
          </cell>
        </row>
        <row r="87">
          <cell r="F87" t="str">
            <v>003.39605.0000.1080</v>
          </cell>
          <cell r="BZ87">
            <v>23935.93</v>
          </cell>
        </row>
        <row r="88">
          <cell r="F88" t="str">
            <v>003.39700.0000.1080</v>
          </cell>
          <cell r="BZ88">
            <v>159883.9</v>
          </cell>
        </row>
        <row r="89">
          <cell r="F89" t="str">
            <v>003.39701.0000.1080</v>
          </cell>
          <cell r="BZ89">
            <v>1583.4499999999825</v>
          </cell>
        </row>
        <row r="90">
          <cell r="F90" t="str">
            <v>003.39702.0000.1080</v>
          </cell>
          <cell r="BZ90">
            <v>322.82</v>
          </cell>
        </row>
        <row r="91">
          <cell r="F91" t="str">
            <v>003.39705.0000.1080</v>
          </cell>
          <cell r="BZ91">
            <v>251948.43</v>
          </cell>
        </row>
        <row r="92">
          <cell r="F92" t="str">
            <v>003.39800.0000.1080</v>
          </cell>
          <cell r="BZ92">
            <v>22470.03</v>
          </cell>
        </row>
        <row r="93">
          <cell r="F93" t="str">
            <v>003.39900.0000.1080</v>
          </cell>
          <cell r="BZ93">
            <v>2742.06</v>
          </cell>
        </row>
        <row r="94">
          <cell r="F94" t="str">
            <v>003.39901.0000.1080</v>
          </cell>
          <cell r="BZ94">
            <v>-10614.82</v>
          </cell>
        </row>
        <row r="95">
          <cell r="F95" t="str">
            <v>003.39902.0000.1080</v>
          </cell>
          <cell r="BZ95">
            <v>-16444.45</v>
          </cell>
        </row>
        <row r="96">
          <cell r="F96" t="str">
            <v>003.39902.0000.1110</v>
          </cell>
          <cell r="BZ96">
            <v>-1.0231815394945443E-12</v>
          </cell>
        </row>
        <row r="97">
          <cell r="F97" t="str">
            <v>003.39906.0000.1080</v>
          </cell>
          <cell r="BZ97">
            <v>486751.26</v>
          </cell>
        </row>
        <row r="98">
          <cell r="F98" t="str">
            <v>003.39907.0000.1080</v>
          </cell>
          <cell r="BZ98">
            <v>-9369.19</v>
          </cell>
        </row>
        <row r="99">
          <cell r="F99" t="str">
            <v>003.39908.0000.1080</v>
          </cell>
          <cell r="BZ99">
            <v>49030.92</v>
          </cell>
        </row>
        <row r="100">
          <cell r="F100" t="str">
            <v>004.00000.0000.1080</v>
          </cell>
          <cell r="BZ100">
            <v>878.22</v>
          </cell>
        </row>
        <row r="101">
          <cell r="F101" t="str">
            <v>004.37402.0000.1080</v>
          </cell>
          <cell r="BZ101">
            <v>174.01</v>
          </cell>
        </row>
        <row r="102">
          <cell r="F102" t="str">
            <v>004.37500.0000.1080</v>
          </cell>
          <cell r="BZ102">
            <v>0</v>
          </cell>
        </row>
        <row r="103">
          <cell r="F103" t="str">
            <v>004.37600.0000.1080</v>
          </cell>
          <cell r="BZ103">
            <v>15806.25</v>
          </cell>
        </row>
        <row r="104">
          <cell r="F104" t="str">
            <v>004.37601.0000.1080</v>
          </cell>
          <cell r="BZ104">
            <v>150768.35999999999</v>
          </cell>
        </row>
        <row r="105">
          <cell r="F105" t="str">
            <v>004.37602.0000.1080</v>
          </cell>
          <cell r="BZ105">
            <v>90898.09</v>
          </cell>
        </row>
        <row r="106">
          <cell r="F106" t="str">
            <v>004.37800.0000.1080</v>
          </cell>
          <cell r="BZ106">
            <v>7392.18</v>
          </cell>
        </row>
        <row r="107">
          <cell r="F107" t="str">
            <v>004.37900.0000.1080</v>
          </cell>
          <cell r="BZ107">
            <v>210.75</v>
          </cell>
        </row>
        <row r="108">
          <cell r="F108" t="str">
            <v>004.38000.0000.1080</v>
          </cell>
          <cell r="BZ108">
            <v>129140.6</v>
          </cell>
        </row>
        <row r="109">
          <cell r="F109" t="str">
            <v>004.38100.0000.1080</v>
          </cell>
          <cell r="BZ109">
            <v>0</v>
          </cell>
        </row>
        <row r="110">
          <cell r="F110" t="str">
            <v>004.38200.0000.1080</v>
          </cell>
          <cell r="BZ110">
            <v>-1704.61</v>
          </cell>
        </row>
        <row r="111">
          <cell r="F111" t="str">
            <v>004.38300.0000.1080</v>
          </cell>
          <cell r="BZ111">
            <v>15034.82</v>
          </cell>
        </row>
        <row r="112">
          <cell r="F112" t="str">
            <v>004.38400.0000.1080</v>
          </cell>
          <cell r="BZ112">
            <v>4809.67</v>
          </cell>
        </row>
        <row r="113">
          <cell r="F113" t="str">
            <v>004.38500.0000.1080</v>
          </cell>
          <cell r="BZ113">
            <v>2889.75</v>
          </cell>
        </row>
        <row r="114">
          <cell r="F114" t="str">
            <v>004.39009.0000.1110</v>
          </cell>
          <cell r="BZ114">
            <v>3789.25</v>
          </cell>
        </row>
        <row r="115">
          <cell r="F115" t="str">
            <v>004.39100.0000.1080</v>
          </cell>
          <cell r="BZ115">
            <v>732.86</v>
          </cell>
        </row>
        <row r="116">
          <cell r="F116" t="str">
            <v>004.39200.0000.1080</v>
          </cell>
          <cell r="BZ116">
            <v>3095.11</v>
          </cell>
        </row>
        <row r="117">
          <cell r="F117" t="str">
            <v>004.39400.0000.1080</v>
          </cell>
          <cell r="BZ117">
            <v>-1243.1400000000001</v>
          </cell>
        </row>
        <row r="118">
          <cell r="F118" t="str">
            <v>004.39701.0000.1080</v>
          </cell>
          <cell r="BZ118">
            <v>21.27</v>
          </cell>
        </row>
        <row r="119">
          <cell r="F119" t="str">
            <v>004.39800.0000.1080</v>
          </cell>
          <cell r="BZ119">
            <v>342.71</v>
          </cell>
        </row>
        <row r="120">
          <cell r="F120" t="str">
            <v>005.00000.0000.1080</v>
          </cell>
          <cell r="BZ120">
            <v>121763.16</v>
          </cell>
        </row>
        <row r="121">
          <cell r="F121" t="str">
            <v>005.30200.0000.1080</v>
          </cell>
          <cell r="BZ121">
            <v>660.92</v>
          </cell>
        </row>
        <row r="122">
          <cell r="F122" t="str">
            <v>005.36700.0000.1080</v>
          </cell>
          <cell r="BZ122">
            <v>0</v>
          </cell>
        </row>
        <row r="123">
          <cell r="F123" t="str">
            <v>005.37401.0000.1080</v>
          </cell>
          <cell r="BZ123">
            <v>-161.32</v>
          </cell>
        </row>
        <row r="124">
          <cell r="F124" t="str">
            <v>005.37402.0000.1080</v>
          </cell>
          <cell r="BZ124">
            <v>65439.860000000052</v>
          </cell>
        </row>
        <row r="125">
          <cell r="F125" t="str">
            <v>005.37500.0000.1080</v>
          </cell>
          <cell r="BZ125">
            <v>22877.66</v>
          </cell>
        </row>
        <row r="126">
          <cell r="F126" t="str">
            <v>005.37501.0000.1080</v>
          </cell>
          <cell r="BZ126">
            <v>6761.74</v>
          </cell>
        </row>
        <row r="127">
          <cell r="F127" t="str">
            <v>005.37502.0000.1080</v>
          </cell>
          <cell r="BZ127">
            <v>5467.86</v>
          </cell>
        </row>
        <row r="128">
          <cell r="F128" t="str">
            <v>005.37503.0000.1080</v>
          </cell>
          <cell r="BZ128">
            <v>43883.01</v>
          </cell>
        </row>
        <row r="129">
          <cell r="F129" t="str">
            <v>005.37600.0000.1080</v>
          </cell>
          <cell r="BZ129">
            <v>6315383.0199999977</v>
          </cell>
        </row>
        <row r="130">
          <cell r="F130" t="str">
            <v>005.37601.0000.1080</v>
          </cell>
          <cell r="BZ130">
            <v>26930548.209999993</v>
          </cell>
        </row>
        <row r="131">
          <cell r="F131" t="str">
            <v>005.37602.0000.1080</v>
          </cell>
          <cell r="BZ131">
            <v>9109561.4499999974</v>
          </cell>
        </row>
        <row r="132">
          <cell r="F132" t="str">
            <v>005.37700.0000.1080</v>
          </cell>
          <cell r="BZ132">
            <v>217147.69</v>
          </cell>
        </row>
        <row r="133">
          <cell r="F133" t="str">
            <v>005.37800.0000.1080</v>
          </cell>
          <cell r="BZ133">
            <v>1986477.85</v>
          </cell>
        </row>
        <row r="134">
          <cell r="F134" t="str">
            <v>005.37900.0000.1080</v>
          </cell>
          <cell r="BZ134">
            <v>-7952.92</v>
          </cell>
        </row>
        <row r="135">
          <cell r="F135" t="str">
            <v>005.38000.0000.1080</v>
          </cell>
          <cell r="BZ135">
            <v>15902974.43</v>
          </cell>
        </row>
        <row r="136">
          <cell r="F136" t="str">
            <v>005.38100.0000.1080</v>
          </cell>
          <cell r="BZ136">
            <v>174465.59</v>
          </cell>
        </row>
        <row r="137">
          <cell r="F137" t="str">
            <v>005.38200.0000.1080</v>
          </cell>
          <cell r="BZ137">
            <v>2211592.4500000002</v>
          </cell>
        </row>
        <row r="138">
          <cell r="F138" t="str">
            <v>005.38300.0000.1080</v>
          </cell>
          <cell r="BZ138">
            <v>2914643.78</v>
          </cell>
        </row>
        <row r="139">
          <cell r="F139" t="str">
            <v>005.38400.0000.1080</v>
          </cell>
          <cell r="BZ139">
            <v>673039.98</v>
          </cell>
        </row>
        <row r="140">
          <cell r="F140" t="str">
            <v>005.38500.0000.1080</v>
          </cell>
          <cell r="BZ140">
            <v>852487.17</v>
          </cell>
        </row>
        <row r="141">
          <cell r="F141" t="str">
            <v>005.38600.0000.1080</v>
          </cell>
          <cell r="BZ141">
            <v>16488.27</v>
          </cell>
        </row>
        <row r="142">
          <cell r="F142" t="str">
            <v>005.38700.0000.1080</v>
          </cell>
          <cell r="BZ142">
            <v>209650.54</v>
          </cell>
        </row>
        <row r="143">
          <cell r="F143" t="str">
            <v>005.38900.0000.1080</v>
          </cell>
          <cell r="BZ143">
            <v>1541.35</v>
          </cell>
        </row>
        <row r="144">
          <cell r="F144" t="str">
            <v>005.39001.0000.1080</v>
          </cell>
          <cell r="BZ144">
            <v>3796.58</v>
          </cell>
        </row>
        <row r="145">
          <cell r="F145" t="str">
            <v>005.39002.0000.1080</v>
          </cell>
          <cell r="BZ145">
            <v>5992.36</v>
          </cell>
        </row>
        <row r="146">
          <cell r="F146" t="str">
            <v>005.39003.0000.1080</v>
          </cell>
          <cell r="BZ146">
            <v>18546.900000000001</v>
          </cell>
        </row>
        <row r="147">
          <cell r="F147" t="str">
            <v>005.39004.0000.1080</v>
          </cell>
          <cell r="BZ147">
            <v>33739.660000000003</v>
          </cell>
        </row>
        <row r="148">
          <cell r="F148" t="str">
            <v>005.39009.0000.1080</v>
          </cell>
          <cell r="BZ148">
            <v>9791.9</v>
          </cell>
        </row>
        <row r="149">
          <cell r="F149" t="str">
            <v>005.39009.0000.1110</v>
          </cell>
          <cell r="BZ149">
            <v>1393271.09</v>
          </cell>
        </row>
        <row r="150">
          <cell r="F150" t="str">
            <v>005.39100.0000.1080</v>
          </cell>
          <cell r="BZ150">
            <v>1198320.8500000001</v>
          </cell>
        </row>
        <row r="151">
          <cell r="F151" t="str">
            <v>005.39103.0000.1080</v>
          </cell>
          <cell r="BZ151">
            <v>-42397.37</v>
          </cell>
        </row>
        <row r="152">
          <cell r="F152" t="str">
            <v>005.39200.0000.1080</v>
          </cell>
          <cell r="BZ152">
            <v>698766.82</v>
          </cell>
        </row>
        <row r="153">
          <cell r="F153" t="str">
            <v>005.39300.0000.1080</v>
          </cell>
          <cell r="BZ153">
            <v>149716.88</v>
          </cell>
        </row>
        <row r="154">
          <cell r="F154" t="str">
            <v>005.39400.0000.1080</v>
          </cell>
          <cell r="BZ154">
            <v>2728231.42</v>
          </cell>
        </row>
        <row r="155">
          <cell r="F155" t="str">
            <v>005.39500.0000.1080</v>
          </cell>
          <cell r="BZ155">
            <v>406.07</v>
          </cell>
        </row>
        <row r="156">
          <cell r="F156" t="str">
            <v>005.39600.0000.1080</v>
          </cell>
          <cell r="BZ156">
            <v>49981.7</v>
          </cell>
        </row>
        <row r="157">
          <cell r="F157" t="str">
            <v>005.39603.0000.1080</v>
          </cell>
          <cell r="BZ157">
            <v>40570.980000000003</v>
          </cell>
        </row>
        <row r="158">
          <cell r="F158" t="str">
            <v>005.39604.0000.1080</v>
          </cell>
          <cell r="BZ158">
            <v>171927.67</v>
          </cell>
        </row>
        <row r="159">
          <cell r="F159" t="str">
            <v>005.39605.0000.1080</v>
          </cell>
          <cell r="BZ159">
            <v>60438.73</v>
          </cell>
        </row>
        <row r="160">
          <cell r="F160" t="str">
            <v>005.39700.0000.1080</v>
          </cell>
          <cell r="BZ160">
            <v>174255.44</v>
          </cell>
        </row>
        <row r="161">
          <cell r="F161" t="str">
            <v>005.39701.0000.1080</v>
          </cell>
          <cell r="BZ161">
            <v>7505.0899999999674</v>
          </cell>
        </row>
        <row r="162">
          <cell r="F162" t="str">
            <v>005.39702.0000.1080</v>
          </cell>
          <cell r="BZ162">
            <v>2570.1199999999662</v>
          </cell>
        </row>
        <row r="163">
          <cell r="F163" t="str">
            <v>005.39705.0000.1080</v>
          </cell>
          <cell r="BZ163">
            <v>81316.94</v>
          </cell>
        </row>
        <row r="164">
          <cell r="F164" t="str">
            <v>005.39800.0000.1080</v>
          </cell>
          <cell r="BZ164">
            <v>311270.33</v>
          </cell>
        </row>
        <row r="165">
          <cell r="F165" t="str">
            <v>005.39900.0000.1080</v>
          </cell>
          <cell r="BZ165">
            <v>0</v>
          </cell>
        </row>
        <row r="166">
          <cell r="F166" t="str">
            <v>005.39901.0000.1080</v>
          </cell>
          <cell r="BZ166">
            <v>-38617.81</v>
          </cell>
        </row>
        <row r="167">
          <cell r="F167" t="str">
            <v>005.39902.0000.1080</v>
          </cell>
          <cell r="BZ167">
            <v>-60398.75</v>
          </cell>
        </row>
        <row r="168">
          <cell r="F168" t="str">
            <v>005.39902.0000.1110</v>
          </cell>
          <cell r="BZ168">
            <v>-1.0004441719502211E-11</v>
          </cell>
        </row>
        <row r="169">
          <cell r="F169" t="str">
            <v>005.39905.0000.1080</v>
          </cell>
          <cell r="BZ169">
            <v>0</v>
          </cell>
        </row>
        <row r="170">
          <cell r="F170" t="str">
            <v>005.39906.0000.1080</v>
          </cell>
          <cell r="BZ170">
            <v>1533994.95</v>
          </cell>
        </row>
        <row r="171">
          <cell r="F171" t="str">
            <v>005.39907.0000.1080</v>
          </cell>
          <cell r="BZ171">
            <v>-47286.95</v>
          </cell>
        </row>
        <row r="172">
          <cell r="F172" t="str">
            <v>005.39908.0000.1080</v>
          </cell>
          <cell r="BZ172">
            <v>242399.15</v>
          </cell>
        </row>
        <row r="173">
          <cell r="F173" t="str">
            <v>006.00000.0000.1080</v>
          </cell>
          <cell r="BZ173">
            <v>1864.47</v>
          </cell>
        </row>
        <row r="174">
          <cell r="F174" t="str">
            <v>006.30200.0000.1080</v>
          </cell>
          <cell r="BZ174">
            <v>0</v>
          </cell>
        </row>
        <row r="175">
          <cell r="F175" t="str">
            <v>006.37402.0000.1080</v>
          </cell>
          <cell r="BZ175">
            <v>294.89</v>
          </cell>
        </row>
        <row r="176">
          <cell r="F176" t="str">
            <v>006.37500.0000.1080</v>
          </cell>
          <cell r="BZ176">
            <v>0</v>
          </cell>
        </row>
        <row r="177">
          <cell r="F177" t="str">
            <v>006.37501.0000.1080</v>
          </cell>
          <cell r="BZ177">
            <v>494.59</v>
          </cell>
        </row>
        <row r="178">
          <cell r="F178" t="str">
            <v>006.37502.0000.1080</v>
          </cell>
          <cell r="BZ178">
            <v>266.06</v>
          </cell>
        </row>
        <row r="179">
          <cell r="F179" t="str">
            <v>006.37600.0000.1080</v>
          </cell>
          <cell r="BZ179">
            <v>110868.95</v>
          </cell>
        </row>
        <row r="180">
          <cell r="F180" t="str">
            <v>006.37601.0000.1080</v>
          </cell>
          <cell r="BZ180">
            <v>406231.9</v>
          </cell>
        </row>
        <row r="181">
          <cell r="F181" t="str">
            <v>006.37602.0000.1080</v>
          </cell>
          <cell r="BZ181">
            <v>67589.27</v>
          </cell>
        </row>
        <row r="182">
          <cell r="F182" t="str">
            <v>006.37800.0000.1080</v>
          </cell>
          <cell r="BZ182">
            <v>36965.39</v>
          </cell>
        </row>
        <row r="183">
          <cell r="F183" t="str">
            <v>006.37900.0000.1080</v>
          </cell>
          <cell r="BZ183">
            <v>402.17</v>
          </cell>
        </row>
        <row r="184">
          <cell r="F184" t="str">
            <v>006.38000.0000.1080</v>
          </cell>
          <cell r="BZ184">
            <v>305280.65999999997</v>
          </cell>
        </row>
        <row r="185">
          <cell r="F185" t="str">
            <v>006.38100.0000.1080</v>
          </cell>
          <cell r="BZ185">
            <v>0</v>
          </cell>
        </row>
        <row r="186">
          <cell r="F186" t="str">
            <v>006.38200.0000.1080</v>
          </cell>
          <cell r="BZ186">
            <v>-8976.7000000000007</v>
          </cell>
        </row>
        <row r="187">
          <cell r="F187" t="str">
            <v>006.38300.0000.1080</v>
          </cell>
          <cell r="BZ187">
            <v>39497.18</v>
          </cell>
        </row>
        <row r="188">
          <cell r="F188" t="str">
            <v>006.38400.0000.1080</v>
          </cell>
          <cell r="BZ188">
            <v>5129.3999999999996</v>
          </cell>
        </row>
        <row r="189">
          <cell r="F189" t="str">
            <v>006.38500.0000.1080</v>
          </cell>
          <cell r="BZ189">
            <v>7609.76</v>
          </cell>
        </row>
        <row r="190">
          <cell r="F190" t="str">
            <v>006.38600.0000.1080</v>
          </cell>
          <cell r="BZ190">
            <v>0</v>
          </cell>
        </row>
        <row r="191">
          <cell r="F191" t="str">
            <v>006.38700.0000.1080</v>
          </cell>
          <cell r="BZ191">
            <v>114.83</v>
          </cell>
        </row>
        <row r="192">
          <cell r="F192" t="str">
            <v>006.39009.0000.1110</v>
          </cell>
          <cell r="BZ192">
            <v>17249.32</v>
          </cell>
        </row>
        <row r="193">
          <cell r="F193" t="str">
            <v>006.39009.0000.1080</v>
          </cell>
          <cell r="BZ193">
            <v>53.94</v>
          </cell>
        </row>
        <row r="194">
          <cell r="F194" t="str">
            <v>006.39100.0000.1080</v>
          </cell>
          <cell r="BZ194">
            <v>5999.78</v>
          </cell>
        </row>
        <row r="195">
          <cell r="F195" t="str">
            <v>006.39103.0000.1080</v>
          </cell>
          <cell r="BZ195">
            <v>2457.11</v>
          </cell>
        </row>
        <row r="196">
          <cell r="F196" t="str">
            <v>006.39200.0000.1080</v>
          </cell>
          <cell r="BZ196">
            <v>2705.0499999999934</v>
          </cell>
        </row>
        <row r="197">
          <cell r="F197" t="str">
            <v>006.39300.0000.1080</v>
          </cell>
          <cell r="BZ197">
            <v>3278.44</v>
          </cell>
        </row>
        <row r="198">
          <cell r="F198" t="str">
            <v>006.39400.0000.1080</v>
          </cell>
          <cell r="BZ198">
            <v>27696.35</v>
          </cell>
        </row>
        <row r="199">
          <cell r="F199" t="str">
            <v>006.39604.0000.1080</v>
          </cell>
          <cell r="BZ199">
            <v>1</v>
          </cell>
        </row>
        <row r="200">
          <cell r="F200" t="str">
            <v>006.39605.0000.1080</v>
          </cell>
          <cell r="BZ200">
            <v>0</v>
          </cell>
        </row>
        <row r="201">
          <cell r="F201" t="str">
            <v>006.39700.0000.1080</v>
          </cell>
          <cell r="BZ201">
            <v>3985.33</v>
          </cell>
        </row>
        <row r="202">
          <cell r="F202" t="str">
            <v>006.39701.0000.1080</v>
          </cell>
          <cell r="BZ202">
            <v>0</v>
          </cell>
        </row>
        <row r="203">
          <cell r="F203" t="str">
            <v>006.39702.0000.1080</v>
          </cell>
          <cell r="BZ203">
            <v>-146.87</v>
          </cell>
        </row>
        <row r="204">
          <cell r="F204" t="str">
            <v>006.39800.0000.1080</v>
          </cell>
          <cell r="BZ204">
            <v>0</v>
          </cell>
        </row>
        <row r="205">
          <cell r="F205" t="str">
            <v>006.39906.0000.1080</v>
          </cell>
          <cell r="BZ205">
            <v>-7296.64</v>
          </cell>
        </row>
        <row r="206">
          <cell r="F206" t="str">
            <v>006.39907.0000.1080</v>
          </cell>
          <cell r="BZ206">
            <v>-608.25</v>
          </cell>
        </row>
        <row r="207">
          <cell r="F207" t="str">
            <v>007.00000.0000.1080</v>
          </cell>
          <cell r="BZ207">
            <v>67512.929999999993</v>
          </cell>
        </row>
        <row r="208">
          <cell r="F208" t="str">
            <v>007.30200.0000.1080</v>
          </cell>
          <cell r="BZ208">
            <v>36854.82</v>
          </cell>
        </row>
        <row r="209">
          <cell r="F209" t="str">
            <v>007.37400.0000.1080</v>
          </cell>
          <cell r="BZ209">
            <v>151517.14000000001</v>
          </cell>
        </row>
        <row r="210">
          <cell r="F210" t="str">
            <v>007.37401.0000.1080</v>
          </cell>
          <cell r="BZ210">
            <v>0</v>
          </cell>
        </row>
        <row r="211">
          <cell r="F211" t="str">
            <v>007.37402.0000.1080</v>
          </cell>
          <cell r="BZ211">
            <v>717341.67</v>
          </cell>
        </row>
        <row r="212">
          <cell r="F212" t="str">
            <v>007.37500.0000.1080</v>
          </cell>
          <cell r="BZ212">
            <v>7199.36</v>
          </cell>
        </row>
        <row r="213">
          <cell r="F213" t="str">
            <v>007.37501.0000.1080</v>
          </cell>
          <cell r="BZ213">
            <v>3671.56</v>
          </cell>
        </row>
        <row r="214">
          <cell r="F214" t="str">
            <v>007.37502.0000.1080</v>
          </cell>
          <cell r="BZ214">
            <v>733.63</v>
          </cell>
        </row>
        <row r="215">
          <cell r="F215" t="str">
            <v>007.37503.0000.1080</v>
          </cell>
          <cell r="BZ215">
            <v>33236.58</v>
          </cell>
        </row>
        <row r="216">
          <cell r="F216" t="str">
            <v>007.37600.0000.1080</v>
          </cell>
          <cell r="BZ216">
            <v>2769019.82</v>
          </cell>
        </row>
        <row r="217">
          <cell r="F217" t="str">
            <v>007.37601.0000.1080</v>
          </cell>
          <cell r="BZ217">
            <v>17404045.009999998</v>
          </cell>
        </row>
        <row r="218">
          <cell r="F218" t="str">
            <v>007.37602.0000.1080</v>
          </cell>
          <cell r="BZ218">
            <v>6048999.3100000015</v>
          </cell>
        </row>
        <row r="219">
          <cell r="F219" t="str">
            <v>007.37800.0000.1080</v>
          </cell>
          <cell r="BZ219">
            <v>1355688.26</v>
          </cell>
        </row>
        <row r="220">
          <cell r="F220" t="str">
            <v>007.37900.0000.1080</v>
          </cell>
          <cell r="BZ220">
            <v>69851.03</v>
          </cell>
        </row>
        <row r="221">
          <cell r="F221" t="str">
            <v>007.37905.0000.1080</v>
          </cell>
          <cell r="BZ221">
            <v>653062.93999999994</v>
          </cell>
        </row>
        <row r="222">
          <cell r="F222" t="str">
            <v>007.38000.0000.1080</v>
          </cell>
          <cell r="BZ222">
            <v>4199698.07</v>
          </cell>
        </row>
        <row r="223">
          <cell r="F223" t="str">
            <v>007.38100.0000.1080</v>
          </cell>
          <cell r="BZ223">
            <v>2222010.5499999998</v>
          </cell>
        </row>
        <row r="224">
          <cell r="F224" t="str">
            <v>007.38200.0000.1080</v>
          </cell>
          <cell r="BZ224">
            <v>815194.5</v>
          </cell>
        </row>
        <row r="225">
          <cell r="F225" t="str">
            <v>007.38300.0000.1080</v>
          </cell>
          <cell r="BZ225">
            <v>1298888.6499999999</v>
          </cell>
        </row>
        <row r="226">
          <cell r="F226" t="str">
            <v>007.38400.0000.1080</v>
          </cell>
          <cell r="BZ226">
            <v>356395.8</v>
          </cell>
        </row>
        <row r="227">
          <cell r="F227" t="str">
            <v>007.38500.0000.1080</v>
          </cell>
          <cell r="BZ227">
            <v>187058.07</v>
          </cell>
        </row>
        <row r="228">
          <cell r="F228" t="str">
            <v>007.38700.0000.1080</v>
          </cell>
          <cell r="BZ228">
            <v>32150.05</v>
          </cell>
        </row>
        <row r="229">
          <cell r="F229" t="str">
            <v>007.38900.0000.1080</v>
          </cell>
          <cell r="BZ229">
            <v>0</v>
          </cell>
        </row>
        <row r="230">
          <cell r="F230" t="str">
            <v>007.39000.0000.1080</v>
          </cell>
          <cell r="BZ230">
            <v>0</v>
          </cell>
        </row>
        <row r="231">
          <cell r="F231" t="str">
            <v>007.39001.0000.1080</v>
          </cell>
          <cell r="BZ231">
            <v>4522.8</v>
          </cell>
        </row>
        <row r="232">
          <cell r="F232" t="str">
            <v>007.39002.0000.1080</v>
          </cell>
          <cell r="BZ232">
            <v>171140.59</v>
          </cell>
        </row>
        <row r="233">
          <cell r="F233" t="str">
            <v>007.39003.0000.1080</v>
          </cell>
          <cell r="BZ233">
            <v>40783.78</v>
          </cell>
        </row>
        <row r="234">
          <cell r="F234" t="str">
            <v>007.39004.0000.1080</v>
          </cell>
          <cell r="BZ234">
            <v>10771.93</v>
          </cell>
        </row>
        <row r="235">
          <cell r="F235" t="str">
            <v>007.39009.0000.1110</v>
          </cell>
          <cell r="BZ235">
            <v>586955.22</v>
          </cell>
        </row>
        <row r="236">
          <cell r="F236" t="str">
            <v>007.39009.0000.1080</v>
          </cell>
          <cell r="BZ236">
            <v>2826.29</v>
          </cell>
        </row>
        <row r="237">
          <cell r="F237" t="str">
            <v>007.39100.0000.1080</v>
          </cell>
          <cell r="BZ237">
            <v>2100306.65</v>
          </cell>
        </row>
        <row r="238">
          <cell r="F238" t="str">
            <v>007.39103.0000.1080</v>
          </cell>
          <cell r="BZ238">
            <v>58711.03</v>
          </cell>
        </row>
        <row r="239">
          <cell r="F239" t="str">
            <v>007.39200.0000.1080</v>
          </cell>
          <cell r="BZ239">
            <v>878303.66</v>
          </cell>
        </row>
        <row r="240">
          <cell r="F240" t="str">
            <v>007.39300.0000.1080</v>
          </cell>
          <cell r="BZ240">
            <v>111740.16</v>
          </cell>
        </row>
        <row r="241">
          <cell r="F241" t="str">
            <v>007.39400.0000.1080</v>
          </cell>
          <cell r="BZ241">
            <v>1916125.92</v>
          </cell>
        </row>
        <row r="242">
          <cell r="F242" t="str">
            <v>007.39500.0000.1080</v>
          </cell>
          <cell r="BZ242">
            <v>55672.160000000003</v>
          </cell>
        </row>
        <row r="243">
          <cell r="F243" t="str">
            <v>007.39600.0000.1080</v>
          </cell>
          <cell r="BZ243">
            <v>114772.11</v>
          </cell>
        </row>
        <row r="244">
          <cell r="F244" t="str">
            <v>007.39603.0000.1080</v>
          </cell>
          <cell r="BZ244">
            <v>314744.03999999998</v>
          </cell>
        </row>
        <row r="245">
          <cell r="F245" t="str">
            <v>007.39604.0000.1080</v>
          </cell>
          <cell r="BZ245">
            <v>170277.92</v>
          </cell>
        </row>
        <row r="246">
          <cell r="F246" t="str">
            <v>007.39605.0000.1080</v>
          </cell>
          <cell r="BZ246">
            <v>18785.48</v>
          </cell>
        </row>
        <row r="247">
          <cell r="F247" t="str">
            <v>007.39700.0000.1080</v>
          </cell>
          <cell r="BZ247">
            <v>97139.39</v>
          </cell>
        </row>
        <row r="248">
          <cell r="F248" t="str">
            <v>007.39701.0000.1080</v>
          </cell>
          <cell r="BZ248">
            <v>325940.09000000003</v>
          </cell>
        </row>
        <row r="249">
          <cell r="F249" t="str">
            <v>007.39702.0000.1080</v>
          </cell>
          <cell r="BZ249">
            <v>175994.22</v>
          </cell>
        </row>
        <row r="250">
          <cell r="F250" t="str">
            <v>007.39800.0000.1080</v>
          </cell>
          <cell r="BZ250">
            <v>116244.2</v>
          </cell>
        </row>
        <row r="251">
          <cell r="F251" t="str">
            <v>007.39900.0000.1080</v>
          </cell>
          <cell r="BZ251">
            <v>30.11</v>
          </cell>
        </row>
        <row r="252">
          <cell r="F252" t="str">
            <v>007.39901.0000.1080</v>
          </cell>
          <cell r="BZ252">
            <v>870585.82</v>
          </cell>
        </row>
        <row r="253">
          <cell r="F253" t="str">
            <v>007.39902.0000.1080</v>
          </cell>
          <cell r="BZ253">
            <v>629.65</v>
          </cell>
        </row>
        <row r="254">
          <cell r="F254" t="str">
            <v>007.39902.0000.1110</v>
          </cell>
          <cell r="BZ254">
            <v>42186.49</v>
          </cell>
        </row>
        <row r="255">
          <cell r="F255" t="str">
            <v>007.39903.0000.1080</v>
          </cell>
          <cell r="BZ255">
            <v>122953.61</v>
          </cell>
        </row>
        <row r="256">
          <cell r="F256" t="str">
            <v>007.39906.0000.1080</v>
          </cell>
          <cell r="BZ256">
            <v>572503.93000000005</v>
          </cell>
        </row>
        <row r="257">
          <cell r="F257" t="str">
            <v>007.39907.0000.1080</v>
          </cell>
          <cell r="BZ257">
            <v>893.32000000002677</v>
          </cell>
        </row>
        <row r="258">
          <cell r="F258" t="str">
            <v>007.39908.0000.1080</v>
          </cell>
          <cell r="BZ258">
            <v>109658.19</v>
          </cell>
        </row>
        <row r="259">
          <cell r="F259" t="str">
            <v>007.39924.0000.1080</v>
          </cell>
          <cell r="BZ259">
            <v>0</v>
          </cell>
        </row>
        <row r="260">
          <cell r="F260" t="str">
            <v>007.39924.0000.1080</v>
          </cell>
          <cell r="BZ260">
            <v>0</v>
          </cell>
        </row>
        <row r="261">
          <cell r="F261" t="str">
            <v>008.00000.0000.1080</v>
          </cell>
          <cell r="BZ261">
            <v>14485.61</v>
          </cell>
        </row>
        <row r="262">
          <cell r="F262" t="str">
            <v>008.37402.0000.1080</v>
          </cell>
          <cell r="BZ262">
            <v>56878.03</v>
          </cell>
        </row>
        <row r="263">
          <cell r="F263" t="str">
            <v>008.37500.0000.1080</v>
          </cell>
          <cell r="BZ263">
            <v>0</v>
          </cell>
        </row>
        <row r="264">
          <cell r="F264" t="str">
            <v>008.37600.0000.1080</v>
          </cell>
          <cell r="BZ264">
            <v>111793.96</v>
          </cell>
        </row>
        <row r="265">
          <cell r="F265" t="str">
            <v>008.37601.0000.1080</v>
          </cell>
          <cell r="BZ265">
            <v>1111604.1100000001</v>
          </cell>
        </row>
        <row r="266">
          <cell r="F266" t="str">
            <v>008.37602.0000.1080</v>
          </cell>
          <cell r="BZ266">
            <v>5835315.0199999996</v>
          </cell>
        </row>
        <row r="267">
          <cell r="F267" t="str">
            <v>008.37800.0000.1080</v>
          </cell>
          <cell r="BZ267">
            <v>190815.15</v>
          </cell>
        </row>
        <row r="268">
          <cell r="F268" t="str">
            <v>008.37900.0000.1080</v>
          </cell>
          <cell r="BZ268">
            <v>0</v>
          </cell>
        </row>
        <row r="269">
          <cell r="F269" t="str">
            <v>008.38000.0000.1080</v>
          </cell>
          <cell r="BZ269">
            <v>1629584.65</v>
          </cell>
        </row>
        <row r="270">
          <cell r="F270" t="str">
            <v>008.38100.0000.1080</v>
          </cell>
          <cell r="BZ270">
            <v>7860.74</v>
          </cell>
        </row>
        <row r="271">
          <cell r="F271" t="str">
            <v>008.38200.0000.1080</v>
          </cell>
          <cell r="BZ271">
            <v>-27818.66</v>
          </cell>
        </row>
        <row r="272">
          <cell r="F272" t="str">
            <v>008.38300.0000.1080</v>
          </cell>
          <cell r="BZ272">
            <v>1377501.67</v>
          </cell>
        </row>
        <row r="273">
          <cell r="F273" t="str">
            <v>008.38400.0000.1080</v>
          </cell>
          <cell r="BZ273">
            <v>8697.08</v>
          </cell>
        </row>
        <row r="274">
          <cell r="F274" t="str">
            <v>008.39009.0000.1110</v>
          </cell>
          <cell r="BZ274">
            <v>0</v>
          </cell>
        </row>
        <row r="275">
          <cell r="F275" t="str">
            <v>008.39100.0000.1080</v>
          </cell>
          <cell r="BZ275">
            <v>0</v>
          </cell>
        </row>
        <row r="276">
          <cell r="F276" t="str">
            <v>008.39103.0000.1080</v>
          </cell>
          <cell r="BZ276">
            <v>0</v>
          </cell>
        </row>
        <row r="277">
          <cell r="F277" t="str">
            <v>008.39400.0000.1080</v>
          </cell>
          <cell r="BZ277">
            <v>2940</v>
          </cell>
        </row>
        <row r="278">
          <cell r="F278" t="str">
            <v>008.39606.0000.1080</v>
          </cell>
          <cell r="BZ278">
            <v>3645</v>
          </cell>
        </row>
        <row r="279">
          <cell r="F279" t="str">
            <v>008.39701.0000.1080</v>
          </cell>
          <cell r="BZ279">
            <v>79.319999999999709</v>
          </cell>
        </row>
        <row r="280">
          <cell r="F280" t="str">
            <v>008.39900.0000.1080</v>
          </cell>
          <cell r="BZ280">
            <v>12149.34</v>
          </cell>
        </row>
        <row r="281">
          <cell r="F281" t="str">
            <v>008.39906.0000.1080</v>
          </cell>
          <cell r="BZ281">
            <v>5247.43</v>
          </cell>
        </row>
        <row r="282">
          <cell r="F282" t="str">
            <v>009.00000.0000.1080</v>
          </cell>
          <cell r="BZ282">
            <v>133223.74</v>
          </cell>
        </row>
        <row r="283">
          <cell r="F283" t="str">
            <v>009.30100.0000.1080</v>
          </cell>
          <cell r="BZ283">
            <v>8329.7199999999993</v>
          </cell>
        </row>
        <row r="284">
          <cell r="F284" t="str">
            <v>009.30200.0000.1080</v>
          </cell>
          <cell r="BZ284">
            <v>119852.69</v>
          </cell>
        </row>
        <row r="285">
          <cell r="F285" t="str">
            <v>009.32520.0000.1080</v>
          </cell>
          <cell r="BZ285">
            <v>0</v>
          </cell>
        </row>
        <row r="286">
          <cell r="F286" t="str">
            <v>009.32540.0000.1080</v>
          </cell>
          <cell r="BZ286">
            <v>0</v>
          </cell>
        </row>
        <row r="287">
          <cell r="F287" t="str">
            <v>009.33100.0000.1080</v>
          </cell>
          <cell r="BZ287">
            <v>3492.47</v>
          </cell>
        </row>
        <row r="288">
          <cell r="F288" t="str">
            <v>009.33201.0000.1080</v>
          </cell>
          <cell r="BZ288">
            <v>47162.67</v>
          </cell>
        </row>
        <row r="289">
          <cell r="F289" t="str">
            <v>009.33202.0000.1080</v>
          </cell>
          <cell r="BZ289">
            <v>529956.16</v>
          </cell>
        </row>
        <row r="290">
          <cell r="F290" t="str">
            <v>009.33400.0000.1080</v>
          </cell>
          <cell r="BZ290">
            <v>198468.81</v>
          </cell>
        </row>
        <row r="291">
          <cell r="F291" t="str">
            <v>009.33600.0000.1080</v>
          </cell>
          <cell r="BZ291">
            <v>0</v>
          </cell>
        </row>
        <row r="292">
          <cell r="F292" t="str">
            <v>009.35010.0000.1080</v>
          </cell>
          <cell r="BZ292">
            <v>0</v>
          </cell>
        </row>
        <row r="293">
          <cell r="F293" t="str">
            <v>009.35020.0000.1110</v>
          </cell>
          <cell r="BZ293">
            <v>4644.4399999999996</v>
          </cell>
        </row>
        <row r="294">
          <cell r="F294" t="str">
            <v>009.35020.0000.1080</v>
          </cell>
          <cell r="BZ294">
            <v>3.59</v>
          </cell>
        </row>
        <row r="295">
          <cell r="F295" t="str">
            <v>009.35100.0000.1080</v>
          </cell>
          <cell r="BZ295">
            <v>1530.05</v>
          </cell>
        </row>
        <row r="296">
          <cell r="F296" t="str">
            <v>009.35102.0000.1080</v>
          </cell>
          <cell r="BZ296">
            <v>110986.05</v>
          </cell>
        </row>
        <row r="297">
          <cell r="F297" t="str">
            <v>009.35103.0000.1080</v>
          </cell>
          <cell r="BZ297">
            <v>23250.01</v>
          </cell>
        </row>
        <row r="298">
          <cell r="F298" t="str">
            <v>009.35104.0000.1080</v>
          </cell>
          <cell r="BZ298">
            <v>126235.63</v>
          </cell>
        </row>
        <row r="299">
          <cell r="F299" t="str">
            <v>009.35200.0000.1080</v>
          </cell>
          <cell r="BZ299">
            <v>32915.35</v>
          </cell>
        </row>
        <row r="300">
          <cell r="F300" t="str">
            <v>009.35201.0000.1080</v>
          </cell>
          <cell r="BZ300">
            <v>1653005.99</v>
          </cell>
        </row>
        <row r="301">
          <cell r="F301" t="str">
            <v>009.35202.0000.1080</v>
          </cell>
          <cell r="BZ301">
            <v>535557.87</v>
          </cell>
        </row>
        <row r="302">
          <cell r="F302" t="str">
            <v>009.35203.0000.1080</v>
          </cell>
          <cell r="BZ302">
            <v>29941.71</v>
          </cell>
        </row>
        <row r="303">
          <cell r="F303" t="str">
            <v>009.35210.0000.1080</v>
          </cell>
          <cell r="BZ303">
            <v>178619.35</v>
          </cell>
        </row>
        <row r="304">
          <cell r="F304" t="str">
            <v>009.35211.0000.1080</v>
          </cell>
          <cell r="BZ304">
            <v>53951.76</v>
          </cell>
        </row>
        <row r="305">
          <cell r="F305" t="str">
            <v>009.35301.0000.1080</v>
          </cell>
          <cell r="BZ305">
            <v>187019.65</v>
          </cell>
        </row>
        <row r="306">
          <cell r="F306" t="str">
            <v>009.35302.0000.1080</v>
          </cell>
          <cell r="BZ306">
            <v>210299.53</v>
          </cell>
        </row>
        <row r="307">
          <cell r="F307" t="str">
            <v>009.35400.0000.1080</v>
          </cell>
          <cell r="BZ307">
            <v>461569.75</v>
          </cell>
        </row>
        <row r="308">
          <cell r="F308" t="str">
            <v>009.35500.0000.1080</v>
          </cell>
          <cell r="BZ308">
            <v>276170.78999999998</v>
          </cell>
        </row>
        <row r="309">
          <cell r="F309" t="str">
            <v>009.35600.0000.1080</v>
          </cell>
          <cell r="BZ309">
            <v>243645.44</v>
          </cell>
        </row>
        <row r="310">
          <cell r="F310" t="str">
            <v>009.36510.0000.1080</v>
          </cell>
          <cell r="BZ310">
            <v>50.33</v>
          </cell>
        </row>
        <row r="311">
          <cell r="F311" t="str">
            <v>009.36520.0000.1080</v>
          </cell>
          <cell r="BZ311">
            <v>324699.99</v>
          </cell>
        </row>
        <row r="312">
          <cell r="F312" t="str">
            <v>009.36602.0000.1080</v>
          </cell>
          <cell r="BZ312">
            <v>8530.7199999999993</v>
          </cell>
        </row>
        <row r="313">
          <cell r="F313" t="str">
            <v>009.36603.0000.1080</v>
          </cell>
          <cell r="BZ313">
            <v>59356.4</v>
          </cell>
        </row>
        <row r="314">
          <cell r="F314" t="str">
            <v>009.36700.0000.1080</v>
          </cell>
          <cell r="BZ314">
            <v>256627.4</v>
          </cell>
        </row>
        <row r="315">
          <cell r="F315" t="str">
            <v>009.36701.0000.1080</v>
          </cell>
          <cell r="BZ315">
            <v>14830339.790000001</v>
          </cell>
        </row>
        <row r="316">
          <cell r="F316" t="str">
            <v>009.36900.0000.1080</v>
          </cell>
          <cell r="BZ316">
            <v>35690.639999999999</v>
          </cell>
        </row>
        <row r="317">
          <cell r="F317" t="str">
            <v>009.36901.0000.1080</v>
          </cell>
          <cell r="BZ317">
            <v>1800920.7</v>
          </cell>
        </row>
        <row r="318">
          <cell r="F318" t="str">
            <v>009.37400.0000.1080</v>
          </cell>
          <cell r="BZ318">
            <v>60326.18</v>
          </cell>
        </row>
        <row r="319">
          <cell r="F319" t="str">
            <v>009.37401.0000.1080</v>
          </cell>
          <cell r="BZ319">
            <v>4297.59</v>
          </cell>
        </row>
        <row r="320">
          <cell r="F320" t="str">
            <v>009.37402.0000.1080</v>
          </cell>
          <cell r="BZ320">
            <v>18900.240000000002</v>
          </cell>
        </row>
        <row r="321">
          <cell r="F321" t="str">
            <v>009.37403.0000.1080</v>
          </cell>
          <cell r="BZ321">
            <v>9.86</v>
          </cell>
        </row>
        <row r="322">
          <cell r="F322" t="str">
            <v>009.37500.0000.1080</v>
          </cell>
          <cell r="BZ322">
            <v>16212.48</v>
          </cell>
        </row>
        <row r="323">
          <cell r="F323" t="str">
            <v>009.37501.0000.1080</v>
          </cell>
          <cell r="BZ323">
            <v>76267.61</v>
          </cell>
        </row>
        <row r="324">
          <cell r="F324" t="str">
            <v>009.37502.0000.1080</v>
          </cell>
          <cell r="BZ324">
            <v>36096.89</v>
          </cell>
        </row>
        <row r="325">
          <cell r="F325" t="str">
            <v>009.37503.0000.1080</v>
          </cell>
          <cell r="BZ325">
            <v>46.09</v>
          </cell>
        </row>
        <row r="326">
          <cell r="F326" t="str">
            <v>009.37600.0000.1080</v>
          </cell>
          <cell r="BZ326">
            <v>1495270.38</v>
          </cell>
        </row>
        <row r="327">
          <cell r="F327" t="str">
            <v>009.37601.0000.1080</v>
          </cell>
          <cell r="BZ327">
            <v>36002071.379999995</v>
          </cell>
        </row>
        <row r="328">
          <cell r="F328" t="str">
            <v>009.37602.0000.1080</v>
          </cell>
          <cell r="BZ328">
            <v>7069090.6900000004</v>
          </cell>
        </row>
        <row r="329">
          <cell r="F329" t="str">
            <v>009.37800.0000.1080</v>
          </cell>
          <cell r="BZ329">
            <v>1296245.22</v>
          </cell>
        </row>
        <row r="330">
          <cell r="F330" t="str">
            <v>009.37900.0000.1080</v>
          </cell>
          <cell r="BZ330">
            <v>75363.360000000001</v>
          </cell>
        </row>
        <row r="331">
          <cell r="F331" t="str">
            <v>009.37903.0000.1080</v>
          </cell>
          <cell r="BZ331">
            <v>0</v>
          </cell>
        </row>
        <row r="332">
          <cell r="F332" t="str">
            <v>009.37905.0000.1080</v>
          </cell>
          <cell r="BZ332">
            <v>1259593.22</v>
          </cell>
        </row>
        <row r="333">
          <cell r="F333" t="str">
            <v>009.38000.0000.1080</v>
          </cell>
          <cell r="BZ333">
            <v>30141043.870000001</v>
          </cell>
        </row>
        <row r="334">
          <cell r="F334" t="str">
            <v>009.38100.0000.1080</v>
          </cell>
          <cell r="BZ334">
            <v>629205.53999999876</v>
          </cell>
        </row>
        <row r="335">
          <cell r="F335" t="str">
            <v>009.38200.0000.1080</v>
          </cell>
          <cell r="BZ335">
            <v>5153756.63</v>
          </cell>
        </row>
        <row r="336">
          <cell r="F336" t="str">
            <v>009.38300.0000.1080</v>
          </cell>
          <cell r="BZ336">
            <v>2333917.23</v>
          </cell>
        </row>
        <row r="337">
          <cell r="F337" t="str">
            <v>009.38400.0000.1080</v>
          </cell>
          <cell r="BZ337">
            <v>88158.52</v>
          </cell>
        </row>
        <row r="338">
          <cell r="F338" t="str">
            <v>009.38500.0000.1080</v>
          </cell>
          <cell r="BZ338">
            <v>1819108.12</v>
          </cell>
        </row>
        <row r="339">
          <cell r="F339" t="str">
            <v>009.38600.0000.1080</v>
          </cell>
          <cell r="BZ339">
            <v>2224.84</v>
          </cell>
        </row>
        <row r="340">
          <cell r="F340" t="str">
            <v>009.38900.0000.1080</v>
          </cell>
          <cell r="BZ340">
            <v>28531.599999999999</v>
          </cell>
        </row>
        <row r="341">
          <cell r="F341" t="str">
            <v>009.39002.0000.1080</v>
          </cell>
          <cell r="BZ341">
            <v>90600.54</v>
          </cell>
        </row>
        <row r="342">
          <cell r="F342" t="str">
            <v>009.39003.0000.1080</v>
          </cell>
          <cell r="BZ342">
            <v>120652.56</v>
          </cell>
        </row>
        <row r="343">
          <cell r="F343" t="str">
            <v>009.39004.0000.1080</v>
          </cell>
          <cell r="BZ343">
            <v>5515.69</v>
          </cell>
        </row>
        <row r="344">
          <cell r="F344" t="str">
            <v>009.39009.0000.1110</v>
          </cell>
          <cell r="BZ344">
            <v>987416.99</v>
          </cell>
        </row>
        <row r="345">
          <cell r="F345" t="str">
            <v>009.39009.0000.1080</v>
          </cell>
          <cell r="BZ345">
            <v>80321.460000000006</v>
          </cell>
        </row>
        <row r="346">
          <cell r="F346" t="str">
            <v>009.39100.0000.1080</v>
          </cell>
          <cell r="BZ346">
            <v>893646.56</v>
          </cell>
        </row>
        <row r="347">
          <cell r="F347" t="str">
            <v>009.39103.0000.1080</v>
          </cell>
          <cell r="BZ347">
            <v>-38688.49</v>
          </cell>
        </row>
        <row r="348">
          <cell r="F348" t="str">
            <v>009.39200.0000.1080</v>
          </cell>
          <cell r="BZ348">
            <v>-678272.21</v>
          </cell>
        </row>
        <row r="349">
          <cell r="F349" t="str">
            <v>009.39201.0000.1080</v>
          </cell>
          <cell r="BZ349">
            <v>48285.49</v>
          </cell>
        </row>
        <row r="350">
          <cell r="F350" t="str">
            <v>009.39202.0000.1080</v>
          </cell>
          <cell r="BZ350">
            <v>132729.63</v>
          </cell>
        </row>
        <row r="351">
          <cell r="F351" t="str">
            <v>009.39400.0000.1080</v>
          </cell>
          <cell r="BZ351">
            <v>580204.4</v>
          </cell>
        </row>
        <row r="352">
          <cell r="F352" t="str">
            <v>009.39603.0000.1080</v>
          </cell>
          <cell r="BZ352">
            <v>-98046.98</v>
          </cell>
        </row>
        <row r="353">
          <cell r="F353" t="str">
            <v>009.39604.0000.1080</v>
          </cell>
          <cell r="BZ353">
            <v>26746.1</v>
          </cell>
        </row>
        <row r="354">
          <cell r="F354" t="str">
            <v>009.39605.0000.1080</v>
          </cell>
          <cell r="BZ354">
            <v>22885.58</v>
          </cell>
        </row>
        <row r="355">
          <cell r="F355" t="str">
            <v>009.39700.0000.1080</v>
          </cell>
          <cell r="BZ355">
            <v>529218.67000000004</v>
          </cell>
        </row>
        <row r="356">
          <cell r="F356" t="str">
            <v>009.39701.0000.1080</v>
          </cell>
          <cell r="BZ356">
            <v>-19519.810000000001</v>
          </cell>
        </row>
        <row r="357">
          <cell r="F357" t="str">
            <v>009.39702.0000.1080</v>
          </cell>
          <cell r="BZ357">
            <v>2473.38</v>
          </cell>
        </row>
        <row r="358">
          <cell r="F358" t="str">
            <v>009.39705.0000.1080</v>
          </cell>
          <cell r="BZ358">
            <v>59091.41</v>
          </cell>
        </row>
        <row r="359">
          <cell r="F359" t="str">
            <v>009.39800.0000.1080</v>
          </cell>
          <cell r="BZ359">
            <v>446805.07</v>
          </cell>
        </row>
        <row r="360">
          <cell r="F360" t="str">
            <v>009.39901.0000.1080</v>
          </cell>
          <cell r="BZ360">
            <v>140765.59</v>
          </cell>
        </row>
        <row r="361">
          <cell r="F361" t="str">
            <v>009.39902.0000.1080</v>
          </cell>
          <cell r="BZ361">
            <v>5714.72</v>
          </cell>
        </row>
        <row r="362">
          <cell r="F362" t="str">
            <v>009.39902.0000.1110</v>
          </cell>
          <cell r="BZ362">
            <v>112989.26</v>
          </cell>
        </row>
        <row r="363">
          <cell r="F363" t="str">
            <v>009.39903.0000.1080</v>
          </cell>
          <cell r="BZ363">
            <v>350822.24</v>
          </cell>
        </row>
        <row r="364">
          <cell r="F364" t="str">
            <v>009.39906.0000.1080</v>
          </cell>
          <cell r="BZ364">
            <v>2234025.73</v>
          </cell>
        </row>
        <row r="365">
          <cell r="F365" t="str">
            <v>009.39907.0000.1080</v>
          </cell>
          <cell r="BZ365">
            <v>133442.26999999999</v>
          </cell>
        </row>
        <row r="366">
          <cell r="F366" t="str">
            <v>009.39908.0000.1080</v>
          </cell>
          <cell r="BZ366">
            <v>256456.51</v>
          </cell>
        </row>
        <row r="367">
          <cell r="F367" t="str">
            <v>009.39924.0000.1080</v>
          </cell>
          <cell r="BZ367">
            <v>0</v>
          </cell>
        </row>
        <row r="368">
          <cell r="F368" t="str">
            <v>009.39924.0000.1110</v>
          </cell>
          <cell r="BZ368">
            <v>0</v>
          </cell>
        </row>
        <row r="369">
          <cell r="F369" t="str">
            <v>010.39009.0000.1110</v>
          </cell>
          <cell r="BZ369">
            <v>107171.42</v>
          </cell>
        </row>
        <row r="370">
          <cell r="F370" t="str">
            <v>010.39009.0000.1080</v>
          </cell>
          <cell r="BZ370">
            <v>3328.73</v>
          </cell>
        </row>
        <row r="371">
          <cell r="F371" t="str">
            <v>010.39100.0000.1080</v>
          </cell>
          <cell r="BZ371">
            <v>149299.26999999999</v>
          </cell>
        </row>
        <row r="372">
          <cell r="F372" t="str">
            <v>010.39103.0000.1080</v>
          </cell>
          <cell r="BZ372">
            <v>37126.26</v>
          </cell>
        </row>
        <row r="373">
          <cell r="F373" t="str">
            <v>010.39200.0000.1080</v>
          </cell>
          <cell r="BZ373">
            <v>164978.17000000001</v>
          </cell>
        </row>
        <row r="374">
          <cell r="F374" t="str">
            <v>010.39400.0000.1080</v>
          </cell>
          <cell r="BZ374">
            <v>87892.4</v>
          </cell>
        </row>
        <row r="375">
          <cell r="F375" t="str">
            <v>010.39700.0000.1080</v>
          </cell>
          <cell r="BZ375">
            <v>133086.63</v>
          </cell>
        </row>
        <row r="376">
          <cell r="F376" t="str">
            <v>010.39701.0000.1080</v>
          </cell>
          <cell r="BZ376">
            <v>54.669999999999163</v>
          </cell>
        </row>
        <row r="377">
          <cell r="F377" t="str">
            <v>010.39702.0000.1080</v>
          </cell>
          <cell r="BZ377">
            <v>0</v>
          </cell>
        </row>
        <row r="378">
          <cell r="F378" t="str">
            <v>010.39705.0000.1080</v>
          </cell>
          <cell r="BZ378">
            <v>1967.85</v>
          </cell>
        </row>
        <row r="379">
          <cell r="F379" t="str">
            <v>010.39800.0000.1080</v>
          </cell>
          <cell r="BZ379">
            <v>87462.48</v>
          </cell>
        </row>
        <row r="380">
          <cell r="F380" t="str">
            <v>010.39901.0000.1080</v>
          </cell>
          <cell r="BZ380">
            <v>-62198.49</v>
          </cell>
        </row>
        <row r="381">
          <cell r="F381" t="str">
            <v>010.39902.0000.1080</v>
          </cell>
          <cell r="BZ381">
            <v>-7105.9799999999632</v>
          </cell>
        </row>
        <row r="382">
          <cell r="F382" t="str">
            <v>010.39903.0000.1080</v>
          </cell>
          <cell r="BZ382">
            <v>-273835.45</v>
          </cell>
        </row>
        <row r="383">
          <cell r="F383" t="str">
            <v>010.39905.0000.1080</v>
          </cell>
          <cell r="BZ383">
            <v>-91214.75</v>
          </cell>
        </row>
        <row r="384">
          <cell r="F384" t="str">
            <v>010.39906.0000.1080</v>
          </cell>
          <cell r="BZ384">
            <v>349419.78</v>
          </cell>
        </row>
        <row r="385">
          <cell r="F385" t="str">
            <v>010.39907.0000.1080</v>
          </cell>
          <cell r="BZ385">
            <v>-1298.5000000000159</v>
          </cell>
        </row>
        <row r="386">
          <cell r="F386" t="str">
            <v>010.39908.0000.1080</v>
          </cell>
          <cell r="BZ386">
            <v>-177336.47</v>
          </cell>
        </row>
        <row r="387">
          <cell r="F387" t="str">
            <v>010.39924.0000.1080</v>
          </cell>
          <cell r="BZ387">
            <v>0</v>
          </cell>
        </row>
        <row r="388">
          <cell r="F388" t="str">
            <v>011.00000.0000.1080</v>
          </cell>
          <cell r="BZ388">
            <v>15.9</v>
          </cell>
        </row>
        <row r="389">
          <cell r="F389" t="str">
            <v>011.36700.0000.1080</v>
          </cell>
          <cell r="BZ389">
            <v>0</v>
          </cell>
        </row>
        <row r="390">
          <cell r="F390" t="str">
            <v>011.36701.0000.1080</v>
          </cell>
          <cell r="BZ390">
            <v>71230</v>
          </cell>
        </row>
        <row r="391">
          <cell r="F391" t="str">
            <v>011.37500.0000.1080</v>
          </cell>
          <cell r="BZ391">
            <v>0</v>
          </cell>
        </row>
        <row r="392">
          <cell r="F392" t="str">
            <v>011.37900.0000.1080</v>
          </cell>
          <cell r="BZ392">
            <v>0</v>
          </cell>
        </row>
        <row r="393">
          <cell r="F393" t="str">
            <v>013.00000.0000.1080</v>
          </cell>
          <cell r="BZ393">
            <v>877.3</v>
          </cell>
        </row>
        <row r="394">
          <cell r="F394" t="str">
            <v>013.37402.0000.1080</v>
          </cell>
          <cell r="BZ394">
            <v>100.8</v>
          </cell>
        </row>
        <row r="395">
          <cell r="F395" t="str">
            <v>013.37500.0000.1080</v>
          </cell>
          <cell r="BZ395">
            <v>0</v>
          </cell>
        </row>
        <row r="396">
          <cell r="F396" t="str">
            <v>013.37600.0000.1080</v>
          </cell>
          <cell r="BZ396">
            <v>5108.7</v>
          </cell>
        </row>
        <row r="397">
          <cell r="F397" t="str">
            <v>013.37601.0000.1080</v>
          </cell>
          <cell r="BZ397">
            <v>18355.62</v>
          </cell>
        </row>
        <row r="398">
          <cell r="F398" t="str">
            <v>013.37602.0000.1080</v>
          </cell>
          <cell r="BZ398">
            <v>133249.97</v>
          </cell>
        </row>
        <row r="399">
          <cell r="F399" t="str">
            <v>013.37800.0000.1080</v>
          </cell>
          <cell r="BZ399">
            <v>10622.28</v>
          </cell>
        </row>
        <row r="400">
          <cell r="F400" t="str">
            <v>013.37900.0000.1080</v>
          </cell>
          <cell r="BZ400">
            <v>0</v>
          </cell>
        </row>
        <row r="401">
          <cell r="F401" t="str">
            <v>013.38000.0000.1080</v>
          </cell>
          <cell r="BZ401">
            <v>31533.81</v>
          </cell>
        </row>
        <row r="402">
          <cell r="F402" t="str">
            <v>013.38100.0000.1080</v>
          </cell>
          <cell r="BZ402">
            <v>0</v>
          </cell>
        </row>
        <row r="403">
          <cell r="F403" t="str">
            <v>013.38200.0000.1080</v>
          </cell>
          <cell r="BZ403">
            <v>-15362.26</v>
          </cell>
        </row>
        <row r="404">
          <cell r="F404" t="str">
            <v>013.38300.0000.1080</v>
          </cell>
          <cell r="BZ404">
            <v>1227.19</v>
          </cell>
        </row>
        <row r="405">
          <cell r="F405" t="str">
            <v>013.38400.0000.1080</v>
          </cell>
          <cell r="BZ405">
            <v>1375.12</v>
          </cell>
        </row>
        <row r="406">
          <cell r="F406" t="str">
            <v>013.39009.0000.1110</v>
          </cell>
          <cell r="BZ406">
            <v>0</v>
          </cell>
        </row>
        <row r="407">
          <cell r="F407" t="str">
            <v>013.39100.0000.1080</v>
          </cell>
          <cell r="BZ407">
            <v>0</v>
          </cell>
        </row>
        <row r="408">
          <cell r="F408" t="str">
            <v>013.39101.0000.1080</v>
          </cell>
          <cell r="BZ408">
            <v>0</v>
          </cell>
        </row>
        <row r="409">
          <cell r="F409" t="str">
            <v>013.39103.0000.1080</v>
          </cell>
          <cell r="BZ409">
            <v>0</v>
          </cell>
        </row>
        <row r="410">
          <cell r="F410" t="str">
            <v>013.39400.0000.1080</v>
          </cell>
          <cell r="BZ410">
            <v>0</v>
          </cell>
        </row>
        <row r="411">
          <cell r="F411" t="str">
            <v>014.00000.0000.1080</v>
          </cell>
          <cell r="BZ411">
            <v>105.85</v>
          </cell>
        </row>
        <row r="412">
          <cell r="F412" t="str">
            <v>015.00000.0000.1080</v>
          </cell>
          <cell r="BZ412">
            <v>85.58</v>
          </cell>
        </row>
        <row r="413">
          <cell r="F413" t="str">
            <v>016.00000.0000.1080</v>
          </cell>
          <cell r="BZ413">
            <v>19904.82</v>
          </cell>
        </row>
        <row r="414">
          <cell r="F414" t="str">
            <v>016.30200.0000.1080</v>
          </cell>
          <cell r="BZ414">
            <v>-2.8421709430404007E-14</v>
          </cell>
        </row>
        <row r="415">
          <cell r="F415" t="str">
            <v>016.37401.0000.1080</v>
          </cell>
          <cell r="BZ415">
            <v>0</v>
          </cell>
        </row>
        <row r="416">
          <cell r="F416" t="str">
            <v>016.37402.0000.1080</v>
          </cell>
          <cell r="BZ416">
            <v>13.009999999956344</v>
          </cell>
        </row>
        <row r="417">
          <cell r="F417" t="str">
            <v>016.37500.0000.1080</v>
          </cell>
          <cell r="BZ417">
            <v>365.2</v>
          </cell>
        </row>
        <row r="418">
          <cell r="F418" t="str">
            <v>016.37501.0000.1080</v>
          </cell>
          <cell r="BZ418">
            <v>-4.5474735088646412E-13</v>
          </cell>
        </row>
        <row r="419">
          <cell r="F419" t="str">
            <v>016.37502.0000.1080</v>
          </cell>
          <cell r="BZ419">
            <v>9.0949470177292824E-13</v>
          </cell>
        </row>
        <row r="420">
          <cell r="F420" t="str">
            <v>016.37503.0000.1080</v>
          </cell>
          <cell r="BZ420">
            <v>-7.2759576141834259E-12</v>
          </cell>
        </row>
        <row r="421">
          <cell r="F421" t="str">
            <v>016.37600.0000.1080</v>
          </cell>
          <cell r="BZ421">
            <v>13339.319999998836</v>
          </cell>
        </row>
        <row r="422">
          <cell r="F422" t="str">
            <v>016.37601.0000.1080</v>
          </cell>
          <cell r="BZ422">
            <v>35613.74</v>
          </cell>
        </row>
        <row r="423">
          <cell r="F423" t="str">
            <v>016.37602.0000.1080</v>
          </cell>
          <cell r="BZ423">
            <v>20361.559999998604</v>
          </cell>
        </row>
        <row r="424">
          <cell r="F424" t="str">
            <v>016.37800.0000.1080</v>
          </cell>
          <cell r="BZ424">
            <v>108.63000000244472</v>
          </cell>
        </row>
        <row r="425">
          <cell r="F425" t="str">
            <v>016.37900.0000.1080</v>
          </cell>
          <cell r="BZ425">
            <v>51.169999999995454</v>
          </cell>
        </row>
        <row r="426">
          <cell r="F426" t="str">
            <v>016.38000.0000.1080</v>
          </cell>
          <cell r="BZ426">
            <v>42699.789999996741</v>
          </cell>
        </row>
        <row r="427">
          <cell r="F427" t="str">
            <v>016.38100.0000.1080</v>
          </cell>
          <cell r="BZ427">
            <v>13741.38</v>
          </cell>
        </row>
        <row r="428">
          <cell r="F428" t="str">
            <v>016.38200.0000.1080</v>
          </cell>
          <cell r="BZ428">
            <v>32835.770000000353</v>
          </cell>
        </row>
        <row r="429">
          <cell r="F429" t="str">
            <v>016.38300.0000.1080</v>
          </cell>
          <cell r="BZ429">
            <v>7917.66</v>
          </cell>
        </row>
        <row r="430">
          <cell r="F430" t="str">
            <v>016.38400.0000.1080</v>
          </cell>
          <cell r="BZ430">
            <v>3.2014213502407074E-10</v>
          </cell>
        </row>
        <row r="431">
          <cell r="F431" t="str">
            <v>016.38500.0000.1080</v>
          </cell>
          <cell r="BZ431">
            <v>2251.0300000004659</v>
          </cell>
        </row>
        <row r="432">
          <cell r="F432" t="str">
            <v>016.38600.0000.1080</v>
          </cell>
          <cell r="BZ432">
            <v>-3.637978807091713E-12</v>
          </cell>
        </row>
        <row r="433">
          <cell r="F433" t="str">
            <v>016.38700.0000.1080</v>
          </cell>
          <cell r="BZ433">
            <v>1808.4299999996072</v>
          </cell>
        </row>
        <row r="434">
          <cell r="F434" t="str">
            <v>016.38900.0000.1080</v>
          </cell>
          <cell r="BZ434">
            <v>0</v>
          </cell>
        </row>
        <row r="435">
          <cell r="F435" t="str">
            <v>016.39004.0000.1080</v>
          </cell>
          <cell r="BZ435">
            <v>0</v>
          </cell>
        </row>
        <row r="436">
          <cell r="F436" t="str">
            <v>016.39009.0000.1080</v>
          </cell>
          <cell r="BZ436">
            <v>0</v>
          </cell>
        </row>
        <row r="437">
          <cell r="F437" t="str">
            <v>016.39009.0000.1110</v>
          </cell>
          <cell r="BZ437">
            <v>0</v>
          </cell>
        </row>
        <row r="438">
          <cell r="F438" t="str">
            <v>016.39100.0000.1080</v>
          </cell>
          <cell r="BZ438">
            <v>-5.8207660913467407E-11</v>
          </cell>
        </row>
        <row r="439">
          <cell r="F439" t="str">
            <v>016.39200.0000.1080</v>
          </cell>
          <cell r="BZ439">
            <v>0</v>
          </cell>
        </row>
        <row r="440">
          <cell r="F440" t="str">
            <v>016.39300.0000.1080</v>
          </cell>
          <cell r="BZ440">
            <v>-1.4551915228366852E-11</v>
          </cell>
        </row>
        <row r="441">
          <cell r="F441" t="str">
            <v>016.39400.0000.1080</v>
          </cell>
          <cell r="BZ441">
            <v>4.4237822294235229E-9</v>
          </cell>
        </row>
        <row r="442">
          <cell r="F442" t="str">
            <v>016.39600.0000.1080</v>
          </cell>
          <cell r="BZ442">
            <v>0</v>
          </cell>
        </row>
        <row r="443">
          <cell r="F443" t="str">
            <v>016.39603.0000.1080</v>
          </cell>
          <cell r="BZ443">
            <v>0</v>
          </cell>
        </row>
        <row r="444">
          <cell r="F444" t="str">
            <v>016.39604.0000.1080</v>
          </cell>
          <cell r="BZ444">
            <v>0</v>
          </cell>
        </row>
        <row r="445">
          <cell r="F445" t="str">
            <v>016.39605.0000.1080</v>
          </cell>
          <cell r="BZ445">
            <v>0</v>
          </cell>
        </row>
        <row r="446">
          <cell r="F446" t="str">
            <v>016.39700.0000.1080</v>
          </cell>
          <cell r="BZ446">
            <v>351.20000000004364</v>
          </cell>
        </row>
        <row r="447">
          <cell r="F447" t="str">
            <v>016.39705.0000.1080</v>
          </cell>
          <cell r="BZ447">
            <v>0</v>
          </cell>
        </row>
        <row r="448">
          <cell r="F448" t="str">
            <v>016.39800.0000.1080</v>
          </cell>
          <cell r="BZ448">
            <v>290.8899999999818</v>
          </cell>
        </row>
        <row r="449">
          <cell r="F449" t="str">
            <v>016.39906.0000.1080</v>
          </cell>
          <cell r="BZ449">
            <v>30459.03</v>
          </cell>
        </row>
        <row r="450">
          <cell r="F450" t="str">
            <v>016.39907.0000.1080</v>
          </cell>
          <cell r="BZ450">
            <v>0</v>
          </cell>
        </row>
        <row r="451">
          <cell r="F451" t="str">
            <v>016.39908.0000.1080</v>
          </cell>
          <cell r="BZ451">
            <v>0</v>
          </cell>
        </row>
        <row r="452">
          <cell r="F452" t="str">
            <v>017.00000.0000.1080</v>
          </cell>
          <cell r="BZ452">
            <v>59.28</v>
          </cell>
        </row>
        <row r="453">
          <cell r="F453" t="str">
            <v>017.37500.0000.1080</v>
          </cell>
          <cell r="BZ453">
            <v>0</v>
          </cell>
        </row>
        <row r="454">
          <cell r="F454" t="str">
            <v>017.37601.0000.1080</v>
          </cell>
          <cell r="BZ454">
            <v>0</v>
          </cell>
        </row>
        <row r="455">
          <cell r="F455" t="str">
            <v>017.37602.0000.1080</v>
          </cell>
          <cell r="BZ455">
            <v>0</v>
          </cell>
        </row>
        <row r="456">
          <cell r="F456" t="str">
            <v>017.37800.0000.1080</v>
          </cell>
          <cell r="BZ456">
            <v>56.93</v>
          </cell>
        </row>
        <row r="457">
          <cell r="F457" t="str">
            <v>017.37900.0000.1080</v>
          </cell>
          <cell r="BZ457">
            <v>0</v>
          </cell>
        </row>
        <row r="458">
          <cell r="F458" t="str">
            <v>017.38000.0000.1080</v>
          </cell>
          <cell r="BZ458">
            <v>35752.89</v>
          </cell>
        </row>
        <row r="459">
          <cell r="F459" t="str">
            <v>017.38200.0000.1080</v>
          </cell>
          <cell r="BZ459">
            <v>1924.92</v>
          </cell>
        </row>
        <row r="460">
          <cell r="F460" t="str">
            <v>017.38300.0000.1080</v>
          </cell>
          <cell r="BZ460">
            <v>7326.47</v>
          </cell>
        </row>
        <row r="461">
          <cell r="F461" t="str">
            <v>017.38400.0000.1080</v>
          </cell>
          <cell r="BZ461">
            <v>1184.3399999999999</v>
          </cell>
        </row>
        <row r="462">
          <cell r="F462" t="str">
            <v>018.00000.0000.1080</v>
          </cell>
          <cell r="BZ462">
            <v>59.28</v>
          </cell>
        </row>
        <row r="463">
          <cell r="F463" t="str">
            <v>018.37402.0000.1080</v>
          </cell>
          <cell r="BZ463">
            <v>1100.5899999999999</v>
          </cell>
        </row>
        <row r="464">
          <cell r="F464" t="str">
            <v>018.37500.0000.1080</v>
          </cell>
          <cell r="BZ464">
            <v>0</v>
          </cell>
        </row>
        <row r="465">
          <cell r="F465" t="str">
            <v>018.37600.0000.1080</v>
          </cell>
          <cell r="BZ465">
            <v>8157.15</v>
          </cell>
        </row>
        <row r="466">
          <cell r="F466" t="str">
            <v>018.37601.0000.1080</v>
          </cell>
          <cell r="BZ466">
            <v>130764.39</v>
          </cell>
        </row>
        <row r="467">
          <cell r="F467" t="str">
            <v>018.37602.0000.1080</v>
          </cell>
          <cell r="BZ467">
            <v>108614.7</v>
          </cell>
        </row>
        <row r="468">
          <cell r="F468" t="str">
            <v>018.37800.0000.1080</v>
          </cell>
          <cell r="BZ468">
            <v>15011.24</v>
          </cell>
        </row>
        <row r="469">
          <cell r="F469" t="str">
            <v>018.37900.0000.1080</v>
          </cell>
          <cell r="BZ469">
            <v>0</v>
          </cell>
        </row>
        <row r="470">
          <cell r="F470" t="str">
            <v>018.38000.0000.1080</v>
          </cell>
          <cell r="BZ470">
            <v>19772.439999999999</v>
          </cell>
        </row>
        <row r="471">
          <cell r="F471" t="str">
            <v>018.38100.0000.1080</v>
          </cell>
          <cell r="BZ471">
            <v>0</v>
          </cell>
        </row>
        <row r="472">
          <cell r="F472" t="str">
            <v>018.38200.0000.1080</v>
          </cell>
          <cell r="BZ472">
            <v>9657.94</v>
          </cell>
        </row>
        <row r="473">
          <cell r="F473" t="str">
            <v>018.38300.0000.1080</v>
          </cell>
          <cell r="BZ473">
            <v>9668.75</v>
          </cell>
        </row>
        <row r="474">
          <cell r="F474" t="str">
            <v>018.38400.0000.1080</v>
          </cell>
          <cell r="BZ474">
            <v>77.650000000000006</v>
          </cell>
        </row>
        <row r="475">
          <cell r="F475" t="str">
            <v>018.39009.0000.1110</v>
          </cell>
          <cell r="BZ475">
            <v>0</v>
          </cell>
        </row>
        <row r="476">
          <cell r="F476" t="str">
            <v>018.39100.0000.1080</v>
          </cell>
          <cell r="BZ476">
            <v>0</v>
          </cell>
        </row>
        <row r="477">
          <cell r="F477" t="str">
            <v>018.39101.0000.1080</v>
          </cell>
          <cell r="BZ477">
            <v>0</v>
          </cell>
        </row>
        <row r="478">
          <cell r="F478" t="str">
            <v>018.39103.0000.1080</v>
          </cell>
          <cell r="BZ478">
            <v>0</v>
          </cell>
        </row>
        <row r="479">
          <cell r="F479" t="str">
            <v>018.39400.0000.1080</v>
          </cell>
          <cell r="BZ479">
            <v>0</v>
          </cell>
        </row>
        <row r="480">
          <cell r="F480" t="str">
            <v>019.00000.0000.1080</v>
          </cell>
          <cell r="BZ480">
            <v>7216.9</v>
          </cell>
        </row>
        <row r="481">
          <cell r="F481" t="str">
            <v>019.00000.0000.1080</v>
          </cell>
          <cell r="BZ481">
            <v>0</v>
          </cell>
        </row>
        <row r="482">
          <cell r="F482" t="str">
            <v>019.36510.0000.1080</v>
          </cell>
          <cell r="BZ482">
            <v>0</v>
          </cell>
        </row>
        <row r="483">
          <cell r="F483" t="str">
            <v>019.36520.0000.1080</v>
          </cell>
          <cell r="BZ483">
            <v>39354.74</v>
          </cell>
        </row>
        <row r="484">
          <cell r="F484" t="str">
            <v>019.36600.0000.1080</v>
          </cell>
          <cell r="BZ484">
            <v>149.47</v>
          </cell>
        </row>
        <row r="485">
          <cell r="F485" t="str">
            <v>019.36602.0000.1080</v>
          </cell>
          <cell r="BZ485">
            <v>0</v>
          </cell>
        </row>
        <row r="486">
          <cell r="F486" t="str">
            <v>019.36603.0000.1080</v>
          </cell>
          <cell r="BZ486">
            <v>0</v>
          </cell>
        </row>
        <row r="487">
          <cell r="F487" t="str">
            <v>019.36700.0000.1080</v>
          </cell>
          <cell r="BZ487">
            <v>28461.56</v>
          </cell>
        </row>
        <row r="488">
          <cell r="F488" t="str">
            <v>019.36701.0000.1080</v>
          </cell>
          <cell r="BZ488">
            <v>580537.35</v>
          </cell>
        </row>
        <row r="489">
          <cell r="F489" t="str">
            <v>019.36800.0000.1080</v>
          </cell>
          <cell r="BZ489">
            <v>0</v>
          </cell>
        </row>
        <row r="490">
          <cell r="F490" t="str">
            <v>019.36900.0000.1080</v>
          </cell>
          <cell r="BZ490">
            <v>9877.4</v>
          </cell>
        </row>
        <row r="491">
          <cell r="F491" t="str">
            <v>019.36901.0000.1080</v>
          </cell>
          <cell r="BZ491">
            <v>0</v>
          </cell>
        </row>
        <row r="492">
          <cell r="F492" t="str">
            <v>019.37402.0000.1080</v>
          </cell>
          <cell r="BZ492">
            <v>35131.75</v>
          </cell>
        </row>
        <row r="493">
          <cell r="F493" t="str">
            <v>019.37500.0000.1080</v>
          </cell>
          <cell r="BZ493">
            <v>1512.1</v>
          </cell>
        </row>
        <row r="494">
          <cell r="F494" t="str">
            <v>019.37600.0000.1080</v>
          </cell>
          <cell r="BZ494">
            <v>45395.51</v>
          </cell>
        </row>
        <row r="495">
          <cell r="F495" t="str">
            <v>019.37601.0000.1080</v>
          </cell>
          <cell r="BZ495">
            <v>1798.96</v>
          </cell>
        </row>
        <row r="496">
          <cell r="F496" t="str">
            <v>019.37602.0000.1080</v>
          </cell>
          <cell r="BZ496">
            <v>566.65</v>
          </cell>
        </row>
        <row r="497">
          <cell r="F497" t="str">
            <v>019.37800.0000.1080</v>
          </cell>
          <cell r="BZ497">
            <v>419.24</v>
          </cell>
        </row>
        <row r="498">
          <cell r="F498" t="str">
            <v>019.37900.0000.1080</v>
          </cell>
          <cell r="BZ498">
            <v>0</v>
          </cell>
        </row>
        <row r="499">
          <cell r="F499" t="str">
            <v>019.37901.0000.1080</v>
          </cell>
          <cell r="BZ499">
            <v>0</v>
          </cell>
        </row>
        <row r="500">
          <cell r="F500" t="str">
            <v>019.37902.0000.1080</v>
          </cell>
          <cell r="BZ500">
            <v>0</v>
          </cell>
        </row>
        <row r="501">
          <cell r="F501" t="str">
            <v>019.37904.0000.1080</v>
          </cell>
          <cell r="BZ501">
            <v>0</v>
          </cell>
        </row>
        <row r="502">
          <cell r="F502" t="str">
            <v>019.37905.0000.1080</v>
          </cell>
          <cell r="BZ502">
            <v>0</v>
          </cell>
        </row>
        <row r="503">
          <cell r="F503" t="str">
            <v>019.38000.0000.1080</v>
          </cell>
          <cell r="BZ503">
            <v>497</v>
          </cell>
        </row>
        <row r="504">
          <cell r="F504" t="str">
            <v>019.38100.0000.1080</v>
          </cell>
          <cell r="BZ504">
            <v>2042.45</v>
          </cell>
        </row>
        <row r="505">
          <cell r="F505" t="str">
            <v>019.38200.0000.1080</v>
          </cell>
          <cell r="BZ505">
            <v>760.61</v>
          </cell>
        </row>
        <row r="506">
          <cell r="F506" t="str">
            <v>019.38300.0000.1080</v>
          </cell>
          <cell r="BZ506">
            <v>0</v>
          </cell>
        </row>
        <row r="507">
          <cell r="F507" t="str">
            <v>019.38500.0000.1080</v>
          </cell>
          <cell r="BZ507">
            <v>64976.01</v>
          </cell>
        </row>
        <row r="508">
          <cell r="F508" t="str">
            <v>019.39200.0000.1080</v>
          </cell>
          <cell r="BZ508">
            <v>9352.52</v>
          </cell>
        </row>
        <row r="509">
          <cell r="F509" t="str">
            <v>019.39400.0000.1080</v>
          </cell>
          <cell r="BZ509">
            <v>3328.95</v>
          </cell>
        </row>
        <row r="510">
          <cell r="F510" t="str">
            <v>019.39605.0000.1080</v>
          </cell>
          <cell r="BZ510">
            <v>1503.29</v>
          </cell>
        </row>
        <row r="511">
          <cell r="F511" t="str">
            <v>019.39702.0000.1080</v>
          </cell>
          <cell r="BZ511">
            <v>0</v>
          </cell>
        </row>
        <row r="512">
          <cell r="F512" t="str">
            <v>019.39705.0000.1080</v>
          </cell>
          <cell r="BZ512">
            <v>0</v>
          </cell>
        </row>
        <row r="513">
          <cell r="F513" t="str">
            <v>019.39906.0000.1080</v>
          </cell>
          <cell r="BZ513">
            <v>1063.54</v>
          </cell>
        </row>
        <row r="514">
          <cell r="F514" t="str">
            <v>021.00000.0000.1080</v>
          </cell>
          <cell r="BZ514">
            <v>9340.8799999999992</v>
          </cell>
        </row>
        <row r="515">
          <cell r="F515" t="str">
            <v>021.37401.0000.1080</v>
          </cell>
          <cell r="BZ515">
            <v>0</v>
          </cell>
        </row>
        <row r="516">
          <cell r="F516" t="str">
            <v>021.37402.0000.1080</v>
          </cell>
          <cell r="BZ516">
            <v>6879.9731156798998</v>
          </cell>
        </row>
        <row r="517">
          <cell r="F517" t="str">
            <v>021.37500.0000.1080</v>
          </cell>
          <cell r="BZ517">
            <v>0</v>
          </cell>
        </row>
        <row r="518">
          <cell r="F518" t="str">
            <v>021.37501.0000.1080</v>
          </cell>
          <cell r="BZ518">
            <v>1778.57</v>
          </cell>
        </row>
        <row r="519">
          <cell r="F519" t="str">
            <v>021.37503.0000.1080</v>
          </cell>
          <cell r="BZ519">
            <v>3833.7992478695701</v>
          </cell>
        </row>
        <row r="520">
          <cell r="F520" t="str">
            <v>021.37600.0000.1080</v>
          </cell>
          <cell r="BZ520">
            <v>72288.074544816365</v>
          </cell>
        </row>
        <row r="521">
          <cell r="F521" t="str">
            <v>021.37601.0000.1080</v>
          </cell>
          <cell r="BZ521">
            <v>661774.37041322794</v>
          </cell>
        </row>
        <row r="522">
          <cell r="F522" t="str">
            <v>021.37602.0000.1080</v>
          </cell>
          <cell r="BZ522">
            <v>852791.70132243598</v>
          </cell>
        </row>
        <row r="523">
          <cell r="F523" t="str">
            <v>021.37800.0000.1080</v>
          </cell>
          <cell r="BZ523">
            <v>381877.52443951397</v>
          </cell>
        </row>
        <row r="524">
          <cell r="F524" t="str">
            <v>021.37900.0000.1080</v>
          </cell>
          <cell r="BZ524">
            <v>6549.68</v>
          </cell>
        </row>
        <row r="525">
          <cell r="F525" t="str">
            <v>021.38000.0000.1080</v>
          </cell>
          <cell r="BZ525">
            <v>1021707.6509655275</v>
          </cell>
        </row>
        <row r="526">
          <cell r="F526" t="str">
            <v>021.38100.0000.1080</v>
          </cell>
          <cell r="BZ526">
            <v>12915.538601305074</v>
          </cell>
        </row>
        <row r="527">
          <cell r="F527" t="str">
            <v>021.38200.0000.1080</v>
          </cell>
          <cell r="BZ527">
            <v>-93407.456840369603</v>
          </cell>
        </row>
        <row r="528">
          <cell r="F528" t="str">
            <v>021.38300.0000.1080</v>
          </cell>
          <cell r="BZ528">
            <v>374610.71414400294</v>
          </cell>
        </row>
        <row r="529">
          <cell r="F529" t="str">
            <v>021.38400.0000.1080</v>
          </cell>
          <cell r="BZ529">
            <v>94557.33</v>
          </cell>
        </row>
        <row r="530">
          <cell r="F530" t="str">
            <v>021.39009.0000.1110</v>
          </cell>
          <cell r="BZ530">
            <v>0</v>
          </cell>
        </row>
        <row r="531">
          <cell r="F531" t="str">
            <v>021.39100.0000.1080</v>
          </cell>
          <cell r="BZ531">
            <v>0</v>
          </cell>
        </row>
        <row r="532">
          <cell r="F532" t="str">
            <v>021.39101.0000.1080</v>
          </cell>
          <cell r="BZ532">
            <v>0</v>
          </cell>
        </row>
        <row r="533">
          <cell r="F533" t="str">
            <v>021.39103.0000.1080</v>
          </cell>
          <cell r="BZ533">
            <v>0</v>
          </cell>
        </row>
        <row r="534">
          <cell r="F534" t="str">
            <v>021.39400.0000.1080</v>
          </cell>
          <cell r="BZ534">
            <v>0</v>
          </cell>
        </row>
        <row r="535">
          <cell r="F535" t="str">
            <v>022.37500.0000.1080</v>
          </cell>
          <cell r="BZ535">
            <v>0</v>
          </cell>
        </row>
        <row r="536">
          <cell r="F536" t="str">
            <v>022.37900.0000.1080</v>
          </cell>
          <cell r="BZ536">
            <v>11903.52</v>
          </cell>
        </row>
        <row r="537">
          <cell r="F537" t="str">
            <v>022.38100.0000.1080</v>
          </cell>
          <cell r="BZ537">
            <v>7176880.9500000002</v>
          </cell>
        </row>
        <row r="538">
          <cell r="F538" t="str">
            <v>022.38300.0000.1080</v>
          </cell>
          <cell r="BZ538">
            <v>124530.62</v>
          </cell>
        </row>
        <row r="539">
          <cell r="F539" t="str">
            <v>022.38500.0000.1080</v>
          </cell>
          <cell r="BZ539">
            <v>539.02</v>
          </cell>
        </row>
        <row r="540">
          <cell r="F540" t="str">
            <v>022.39009.0000.1110</v>
          </cell>
          <cell r="BZ540">
            <v>411016.86</v>
          </cell>
        </row>
        <row r="541">
          <cell r="F541" t="str">
            <v>022.39009.0000.1080</v>
          </cell>
          <cell r="BZ541">
            <v>711.61</v>
          </cell>
        </row>
        <row r="542">
          <cell r="F542" t="str">
            <v>022.39100.0000.1080</v>
          </cell>
          <cell r="BZ542">
            <v>19025.759999999998</v>
          </cell>
        </row>
        <row r="543">
          <cell r="F543" t="str">
            <v>022.39103.0000.1080</v>
          </cell>
          <cell r="BZ543">
            <v>-3336.91</v>
          </cell>
        </row>
        <row r="544">
          <cell r="F544" t="str">
            <v>022.39400.0000.1080</v>
          </cell>
          <cell r="BZ544">
            <v>53851.57</v>
          </cell>
        </row>
        <row r="545">
          <cell r="F545" t="str">
            <v>022.39906.0000.1080</v>
          </cell>
          <cell r="BZ545">
            <v>0</v>
          </cell>
        </row>
        <row r="546">
          <cell r="F546" t="str">
            <v>022.39907.0000.1080</v>
          </cell>
          <cell r="BZ546">
            <v>0</v>
          </cell>
        </row>
        <row r="547">
          <cell r="F547" t="str">
            <v>024.00000.0000.1080</v>
          </cell>
          <cell r="BZ547">
            <v>0</v>
          </cell>
        </row>
        <row r="548">
          <cell r="F548" t="str">
            <v>024.37500.0000.1080</v>
          </cell>
          <cell r="BZ548">
            <v>0</v>
          </cell>
        </row>
        <row r="549">
          <cell r="F549" t="str">
            <v>024.37800.0000.1080</v>
          </cell>
          <cell r="BZ549">
            <v>14377.45</v>
          </cell>
        </row>
        <row r="550">
          <cell r="F550" t="str">
            <v>024.37900.0000.1080</v>
          </cell>
          <cell r="BZ550">
            <v>9968.27</v>
          </cell>
        </row>
        <row r="551">
          <cell r="F551" t="str">
            <v>024.37908.0000.1080</v>
          </cell>
          <cell r="BZ551">
            <v>26301.65</v>
          </cell>
        </row>
        <row r="552">
          <cell r="F552" t="str">
            <v>024.38100.0000.1080</v>
          </cell>
          <cell r="BZ552">
            <v>8.0000000074505806E-2</v>
          </cell>
        </row>
        <row r="553">
          <cell r="F553" t="str">
            <v>024.38300.0000.1080</v>
          </cell>
          <cell r="BZ553">
            <v>141852.97</v>
          </cell>
        </row>
        <row r="554">
          <cell r="F554" t="str">
            <v>024.38900.0000.1080</v>
          </cell>
          <cell r="BZ554">
            <v>0</v>
          </cell>
        </row>
        <row r="555">
          <cell r="F555" t="str">
            <v>024.39000.0000.1080</v>
          </cell>
          <cell r="BZ555">
            <v>38027.06</v>
          </cell>
        </row>
        <row r="556">
          <cell r="F556" t="str">
            <v>024.39100.0000.1080</v>
          </cell>
          <cell r="BZ556">
            <v>717.01</v>
          </cell>
        </row>
        <row r="557">
          <cell r="F557" t="str">
            <v>024.39103.0000.1080</v>
          </cell>
          <cell r="BZ557">
            <v>-112.52</v>
          </cell>
        </row>
        <row r="558">
          <cell r="F558" t="str">
            <v>024.39200.0000.1080</v>
          </cell>
          <cell r="BZ558">
            <v>-16376.06</v>
          </cell>
        </row>
        <row r="559">
          <cell r="F559" t="str">
            <v>024.39400.0000.1080</v>
          </cell>
          <cell r="BZ559">
            <v>-29846.33</v>
          </cell>
        </row>
        <row r="560">
          <cell r="F560" t="str">
            <v>024.39700.0000.1080</v>
          </cell>
          <cell r="BZ560">
            <v>-257.19</v>
          </cell>
        </row>
        <row r="561">
          <cell r="F561" t="str">
            <v>024.39705.0000.1080</v>
          </cell>
          <cell r="BZ561">
            <v>7396.23</v>
          </cell>
        </row>
        <row r="562">
          <cell r="F562" t="str">
            <v>024.39800.0000.1080</v>
          </cell>
          <cell r="BZ562">
            <v>251.77000000000126</v>
          </cell>
        </row>
        <row r="563">
          <cell r="F563" t="str">
            <v>024.39905.0000.1080</v>
          </cell>
          <cell r="BZ563">
            <v>0</v>
          </cell>
        </row>
        <row r="564">
          <cell r="F564" t="str">
            <v>029.00000.0000.1080</v>
          </cell>
          <cell r="BZ564">
            <v>564.53</v>
          </cell>
        </row>
        <row r="565">
          <cell r="F565" t="str">
            <v>029.37400.0000.1080</v>
          </cell>
          <cell r="BZ565">
            <v>0</v>
          </cell>
        </row>
        <row r="566">
          <cell r="F566" t="str">
            <v>029.37500.0000.1080</v>
          </cell>
          <cell r="BZ566">
            <v>0</v>
          </cell>
        </row>
        <row r="567">
          <cell r="F567" t="str">
            <v>029.37600.0000.1080</v>
          </cell>
          <cell r="BZ567">
            <v>16234.32</v>
          </cell>
        </row>
        <row r="568">
          <cell r="F568" t="str">
            <v>029.37601.0000.1080</v>
          </cell>
          <cell r="BZ568">
            <v>107535.16</v>
          </cell>
        </row>
        <row r="569">
          <cell r="F569" t="str">
            <v>029.37602.0000.1080</v>
          </cell>
          <cell r="BZ569">
            <v>82141.36</v>
          </cell>
        </row>
        <row r="570">
          <cell r="F570" t="str">
            <v>029.37800.0000.1080</v>
          </cell>
          <cell r="BZ570">
            <v>8173.19</v>
          </cell>
        </row>
        <row r="571">
          <cell r="F571" t="str">
            <v>029.37900.0000.1080</v>
          </cell>
          <cell r="BZ571">
            <v>0</v>
          </cell>
        </row>
        <row r="572">
          <cell r="F572" t="str">
            <v>029.38000.0000.1080</v>
          </cell>
          <cell r="BZ572">
            <v>120970.15</v>
          </cell>
        </row>
        <row r="573">
          <cell r="F573" t="str">
            <v>029.38100.0000.1080</v>
          </cell>
          <cell r="BZ573">
            <v>14152.1</v>
          </cell>
        </row>
        <row r="574">
          <cell r="F574" t="str">
            <v>029.38200.0000.1080</v>
          </cell>
          <cell r="BZ574">
            <v>10996.67</v>
          </cell>
        </row>
        <row r="575">
          <cell r="F575" t="str">
            <v>029.38300.0000.1080</v>
          </cell>
          <cell r="BZ575">
            <v>2494.25</v>
          </cell>
        </row>
        <row r="576">
          <cell r="F576" t="str">
            <v>029.38400.0000.1080</v>
          </cell>
          <cell r="BZ576">
            <v>-290.66000000000003</v>
          </cell>
        </row>
        <row r="577">
          <cell r="F577" t="str">
            <v>030.39009.0000.1110</v>
          </cell>
          <cell r="BZ577">
            <v>0</v>
          </cell>
        </row>
        <row r="578">
          <cell r="F578" t="str">
            <v>030.39100.0000.1080</v>
          </cell>
          <cell r="BZ578">
            <v>24915.39</v>
          </cell>
        </row>
        <row r="579">
          <cell r="F579" t="str">
            <v>030.39103.0000.1080</v>
          </cell>
          <cell r="BZ579">
            <v>29410.41</v>
          </cell>
        </row>
        <row r="580">
          <cell r="F580" t="str">
            <v>030.39200.0000.1080</v>
          </cell>
          <cell r="BZ580">
            <v>-37516.639999999999</v>
          </cell>
        </row>
        <row r="581">
          <cell r="F581" t="str">
            <v>030.39400.0000.1080</v>
          </cell>
          <cell r="BZ581">
            <v>53039.71</v>
          </cell>
        </row>
        <row r="582">
          <cell r="F582" t="str">
            <v>030.39500.0000.1080</v>
          </cell>
          <cell r="BZ582">
            <v>0</v>
          </cell>
        </row>
        <row r="583">
          <cell r="F583" t="str">
            <v>030.39600.0000.1080</v>
          </cell>
          <cell r="BZ583">
            <v>0</v>
          </cell>
        </row>
        <row r="584">
          <cell r="F584" t="str">
            <v>030.39700.0000.1080</v>
          </cell>
          <cell r="BZ584">
            <v>248340.84</v>
          </cell>
        </row>
        <row r="585">
          <cell r="F585" t="str">
            <v>030.39800.0000.1080</v>
          </cell>
          <cell r="BZ585">
            <v>162020.73000000001</v>
          </cell>
        </row>
        <row r="586">
          <cell r="F586" t="str">
            <v>030.39901.0000.1080</v>
          </cell>
          <cell r="BZ586">
            <v>114700.11</v>
          </cell>
        </row>
        <row r="587">
          <cell r="F587" t="str">
            <v>030.39902.0000.1110</v>
          </cell>
          <cell r="BZ587">
            <v>11010.66</v>
          </cell>
        </row>
        <row r="588">
          <cell r="F588" t="str">
            <v>030.39902.0000.1080</v>
          </cell>
          <cell r="BZ588">
            <v>159.58000000000001</v>
          </cell>
        </row>
        <row r="589">
          <cell r="F589" t="str">
            <v>030.39903.0000.1080</v>
          </cell>
          <cell r="BZ589">
            <v>375774.24</v>
          </cell>
        </row>
        <row r="590">
          <cell r="F590" t="str">
            <v>030.39905.0000.1080</v>
          </cell>
          <cell r="BZ590">
            <v>-1919.22</v>
          </cell>
        </row>
        <row r="591">
          <cell r="F591" t="str">
            <v>030.39906.0000.1080</v>
          </cell>
          <cell r="BZ591">
            <v>667876.56999999995</v>
          </cell>
        </row>
        <row r="592">
          <cell r="F592" t="str">
            <v>030.39907.0000.1080</v>
          </cell>
          <cell r="BZ592">
            <v>31809.14</v>
          </cell>
        </row>
        <row r="593">
          <cell r="F593" t="str">
            <v>030.39908.0000.1080</v>
          </cell>
          <cell r="BZ593">
            <v>0</v>
          </cell>
        </row>
        <row r="594">
          <cell r="F594" t="str">
            <v>030.39924.0000.1110</v>
          </cell>
          <cell r="BZ594">
            <v>0</v>
          </cell>
        </row>
        <row r="595">
          <cell r="F595" t="str">
            <v>031.00000.0000.1080</v>
          </cell>
          <cell r="BZ595">
            <v>77321.960000000006</v>
          </cell>
        </row>
        <row r="596">
          <cell r="F596" t="str">
            <v>033.30100.0000.1080</v>
          </cell>
          <cell r="BZ596">
            <v>-104</v>
          </cell>
        </row>
        <row r="597">
          <cell r="F597" t="str">
            <v>033.37400.0000.1080</v>
          </cell>
          <cell r="BZ597">
            <v>74712.83</v>
          </cell>
        </row>
        <row r="598">
          <cell r="F598" t="str">
            <v>033.37500.0000.1080</v>
          </cell>
          <cell r="BZ598">
            <v>12118.6</v>
          </cell>
        </row>
        <row r="599">
          <cell r="F599" t="str">
            <v>033.37600.0000.1080</v>
          </cell>
          <cell r="BZ599">
            <v>245471.28</v>
          </cell>
        </row>
        <row r="600">
          <cell r="F600" t="str">
            <v>033.37601.0000.1080</v>
          </cell>
          <cell r="BZ600">
            <v>2155588.9300000002</v>
          </cell>
        </row>
        <row r="601">
          <cell r="F601" t="str">
            <v>033.37602.0000.1080</v>
          </cell>
          <cell r="BZ601">
            <v>4687923.1100000003</v>
          </cell>
        </row>
        <row r="602">
          <cell r="F602" t="str">
            <v>033.37800.0000.1080</v>
          </cell>
          <cell r="BZ602">
            <v>182914.43</v>
          </cell>
        </row>
        <row r="603">
          <cell r="F603" t="str">
            <v>033.37900.0000.1080</v>
          </cell>
          <cell r="BZ603">
            <v>638855.61</v>
          </cell>
        </row>
        <row r="604">
          <cell r="F604" t="str">
            <v>033.37908.0000.1080</v>
          </cell>
          <cell r="BZ604">
            <v>6850.77</v>
          </cell>
        </row>
        <row r="605">
          <cell r="F605" t="str">
            <v>033.38000.0000.1080</v>
          </cell>
          <cell r="BZ605">
            <v>3748048.43</v>
          </cell>
        </row>
        <row r="606">
          <cell r="F606" t="str">
            <v>033.38100.0000.1080</v>
          </cell>
          <cell r="BZ606">
            <v>600535.94999999995</v>
          </cell>
        </row>
        <row r="607">
          <cell r="F607" t="str">
            <v>033.38200.0000.1080</v>
          </cell>
          <cell r="BZ607">
            <v>1040882.05</v>
          </cell>
        </row>
        <row r="608">
          <cell r="F608" t="str">
            <v>033.38300.0000.1080</v>
          </cell>
          <cell r="BZ608">
            <v>411761.2</v>
          </cell>
        </row>
        <row r="609">
          <cell r="F609" t="str">
            <v>033.38500.0000.1080</v>
          </cell>
          <cell r="BZ609">
            <v>21803.84</v>
          </cell>
        </row>
        <row r="610">
          <cell r="F610" t="str">
            <v>033.38700.0000.1080</v>
          </cell>
          <cell r="BZ610">
            <v>2556.44</v>
          </cell>
        </row>
        <row r="611">
          <cell r="F611" t="str">
            <v>033.38900.0000.1080</v>
          </cell>
          <cell r="BZ611">
            <v>0</v>
          </cell>
        </row>
        <row r="612">
          <cell r="F612" t="str">
            <v>033.39000.0000.1080</v>
          </cell>
          <cell r="BZ612">
            <v>146807.75</v>
          </cell>
        </row>
        <row r="613">
          <cell r="F613" t="str">
            <v>033.39100.0000.1080</v>
          </cell>
          <cell r="BZ613">
            <v>-88676.73</v>
          </cell>
        </row>
        <row r="614">
          <cell r="F614" t="str">
            <v>033.39103.0000.1080</v>
          </cell>
          <cell r="BZ614">
            <v>23009.85</v>
          </cell>
        </row>
        <row r="615">
          <cell r="F615" t="str">
            <v>033.39200.0000.1080</v>
          </cell>
          <cell r="BZ615">
            <v>276881.63</v>
          </cell>
        </row>
        <row r="616">
          <cell r="F616" t="str">
            <v>033.39300.0000.1080</v>
          </cell>
          <cell r="BZ616">
            <v>-844.58000000000084</v>
          </cell>
        </row>
        <row r="617">
          <cell r="F617" t="str">
            <v>033.39400.0000.1080</v>
          </cell>
          <cell r="BZ617">
            <v>261803.73</v>
          </cell>
        </row>
        <row r="618">
          <cell r="F618" t="str">
            <v>033.39500.0000.1080</v>
          </cell>
          <cell r="BZ618">
            <v>47666.98</v>
          </cell>
        </row>
        <row r="619">
          <cell r="F619" t="str">
            <v>033.39600.0000.1080</v>
          </cell>
          <cell r="BZ619">
            <v>60927.82</v>
          </cell>
        </row>
        <row r="620">
          <cell r="F620" t="str">
            <v>033.39604.0000.1080</v>
          </cell>
          <cell r="BZ620">
            <v>54759.76</v>
          </cell>
        </row>
        <row r="621">
          <cell r="F621" t="str">
            <v>033.39605.0000.1080</v>
          </cell>
          <cell r="BZ621">
            <v>8874.9699999999993</v>
          </cell>
        </row>
        <row r="622">
          <cell r="F622" t="str">
            <v>033.39700.0000.1080</v>
          </cell>
          <cell r="BZ622">
            <v>-56335.44</v>
          </cell>
        </row>
        <row r="623">
          <cell r="F623" t="str">
            <v>033.39701.0000.1080</v>
          </cell>
          <cell r="BZ623">
            <v>-5888.68</v>
          </cell>
        </row>
        <row r="624">
          <cell r="F624" t="str">
            <v>033.39702.0000.1080</v>
          </cell>
          <cell r="BZ624">
            <v>38049.81</v>
          </cell>
        </row>
        <row r="625">
          <cell r="F625" t="str">
            <v>033.39800.0000.1080</v>
          </cell>
          <cell r="BZ625">
            <v>79177.75</v>
          </cell>
        </row>
        <row r="626">
          <cell r="F626" t="str">
            <v>033.39900.0000.1080</v>
          </cell>
          <cell r="BZ626">
            <v>3376.67</v>
          </cell>
        </row>
        <row r="627">
          <cell r="F627" t="str">
            <v>033.39901.0000.1080</v>
          </cell>
          <cell r="BZ627">
            <v>4581.3100000000004</v>
          </cell>
        </row>
        <row r="628">
          <cell r="F628" t="str">
            <v>033.39902.0000.1110</v>
          </cell>
          <cell r="BZ628">
            <v>7715.61</v>
          </cell>
        </row>
        <row r="629">
          <cell r="F629" t="str">
            <v>033.39902.0000.1080</v>
          </cell>
          <cell r="BZ629">
            <v>111.82</v>
          </cell>
        </row>
        <row r="630">
          <cell r="F630" t="str">
            <v>033.39905.0000.1080</v>
          </cell>
          <cell r="BZ630">
            <v>0</v>
          </cell>
        </row>
        <row r="631">
          <cell r="F631" t="str">
            <v>033.39906.0000.1080</v>
          </cell>
          <cell r="BZ631">
            <v>285605.45</v>
          </cell>
        </row>
        <row r="632">
          <cell r="F632" t="str">
            <v>033.39907.0000.1080</v>
          </cell>
          <cell r="BZ632">
            <v>31154.78</v>
          </cell>
        </row>
        <row r="633">
          <cell r="F633" t="str">
            <v>033.39908.0000.1080</v>
          </cell>
          <cell r="BZ633">
            <v>24986.43</v>
          </cell>
        </row>
        <row r="634">
          <cell r="F634" t="str">
            <v>034.30100.0000.1080</v>
          </cell>
          <cell r="BZ634">
            <v>-4511.34</v>
          </cell>
        </row>
        <row r="635">
          <cell r="F635" t="str">
            <v>034.30200.0000.1080</v>
          </cell>
          <cell r="BZ635">
            <v>-379.13</v>
          </cell>
        </row>
        <row r="636">
          <cell r="F636" t="str">
            <v>034.30300.0000.1080</v>
          </cell>
          <cell r="BZ636">
            <v>-37445</v>
          </cell>
        </row>
        <row r="637">
          <cell r="F637" t="str">
            <v>034.37400.0000.1080</v>
          </cell>
          <cell r="BZ637">
            <v>0</v>
          </cell>
        </row>
        <row r="638">
          <cell r="F638" t="str">
            <v>034.37500.0000.1080</v>
          </cell>
          <cell r="BZ638">
            <v>7542.84</v>
          </cell>
        </row>
        <row r="639">
          <cell r="F639" t="str">
            <v>034.37600.0000.1080</v>
          </cell>
          <cell r="BZ639">
            <v>31142.25</v>
          </cell>
        </row>
        <row r="640">
          <cell r="F640" t="str">
            <v>034.37601.0000.1080</v>
          </cell>
          <cell r="BZ640">
            <v>2318869.4700000002</v>
          </cell>
        </row>
        <row r="641">
          <cell r="F641" t="str">
            <v>034.37602.0000.1080</v>
          </cell>
          <cell r="BZ641">
            <v>3199178.47</v>
          </cell>
        </row>
        <row r="642">
          <cell r="F642" t="str">
            <v>034.37800.0000.1080</v>
          </cell>
          <cell r="BZ642">
            <v>113582.92</v>
          </cell>
        </row>
        <row r="643">
          <cell r="F643" t="str">
            <v>034.37900.0000.1080</v>
          </cell>
          <cell r="BZ643">
            <v>112063.57</v>
          </cell>
        </row>
        <row r="644">
          <cell r="F644" t="str">
            <v>034.38000.0000.1080</v>
          </cell>
          <cell r="BZ644">
            <v>1620337.08</v>
          </cell>
        </row>
        <row r="645">
          <cell r="F645" t="str">
            <v>034.38100.0000.1080</v>
          </cell>
          <cell r="BZ645">
            <v>518751.1</v>
          </cell>
        </row>
        <row r="646">
          <cell r="F646" t="str">
            <v>034.38200.0000.1080</v>
          </cell>
          <cell r="BZ646">
            <v>856266.36</v>
          </cell>
        </row>
        <row r="647">
          <cell r="F647" t="str">
            <v>034.38300.0000.1080</v>
          </cell>
          <cell r="BZ647">
            <v>151578.51999999999</v>
          </cell>
        </row>
        <row r="648">
          <cell r="F648" t="str">
            <v>034.38400.0000.1080</v>
          </cell>
          <cell r="BZ648">
            <v>-11.71</v>
          </cell>
        </row>
        <row r="649">
          <cell r="F649" t="str">
            <v>034.38500.0000.1080</v>
          </cell>
          <cell r="BZ649">
            <v>115818.45</v>
          </cell>
        </row>
        <row r="650">
          <cell r="F650" t="str">
            <v>034.38700.0000.1080</v>
          </cell>
          <cell r="BZ650">
            <v>7310.23</v>
          </cell>
        </row>
        <row r="651">
          <cell r="F651" t="str">
            <v>034.39000.0000.1080</v>
          </cell>
          <cell r="BZ651">
            <v>25230.91</v>
          </cell>
        </row>
        <row r="652">
          <cell r="F652" t="str">
            <v>034.39100.0000.1080</v>
          </cell>
          <cell r="BZ652">
            <v>49631.98</v>
          </cell>
        </row>
        <row r="653">
          <cell r="F653" t="str">
            <v>034.39103.0000.1080</v>
          </cell>
          <cell r="BZ653">
            <v>18450.919999999998</v>
          </cell>
        </row>
        <row r="654">
          <cell r="F654" t="str">
            <v>034.39200.0000.1080</v>
          </cell>
          <cell r="BZ654">
            <v>187741.46</v>
          </cell>
        </row>
        <row r="655">
          <cell r="F655" t="str">
            <v>034.39300.0000.1080</v>
          </cell>
          <cell r="BZ655">
            <v>-3.5527136788005009E-13</v>
          </cell>
        </row>
        <row r="656">
          <cell r="F656" t="str">
            <v>034.39400.0000.1080</v>
          </cell>
          <cell r="BZ656">
            <v>231561.27</v>
          </cell>
        </row>
        <row r="657">
          <cell r="F657" t="str">
            <v>034.39500.0000.1080</v>
          </cell>
          <cell r="BZ657">
            <v>16995.669999999998</v>
          </cell>
        </row>
        <row r="658">
          <cell r="F658" t="str">
            <v>034.39600.0000.1080</v>
          </cell>
          <cell r="BZ658">
            <v>53418.84</v>
          </cell>
        </row>
        <row r="659">
          <cell r="F659" t="str">
            <v>034.39603.0000.1080</v>
          </cell>
          <cell r="BZ659">
            <v>-20452.29</v>
          </cell>
        </row>
        <row r="660">
          <cell r="F660" t="str">
            <v>034.39604.0000.1080</v>
          </cell>
          <cell r="BZ660">
            <v>-40183.379999999997</v>
          </cell>
        </row>
        <row r="661">
          <cell r="F661" t="str">
            <v>034.39605.0000.1080</v>
          </cell>
          <cell r="BZ661">
            <v>-1124.0999999999999</v>
          </cell>
        </row>
        <row r="662">
          <cell r="F662" t="str">
            <v>034.39700.0000.1080</v>
          </cell>
          <cell r="BZ662">
            <v>10466.94</v>
          </cell>
        </row>
        <row r="663">
          <cell r="F663" t="str">
            <v>034.39701.0000.1080</v>
          </cell>
          <cell r="BZ663">
            <v>36652.31</v>
          </cell>
        </row>
        <row r="664">
          <cell r="F664" t="str">
            <v>034.39702.0000.1080</v>
          </cell>
          <cell r="BZ664">
            <v>21252.36</v>
          </cell>
        </row>
        <row r="665">
          <cell r="F665" t="str">
            <v>034.39800.0000.1080</v>
          </cell>
          <cell r="BZ665">
            <v>6855.32</v>
          </cell>
        </row>
        <row r="666">
          <cell r="F666" t="str">
            <v>034.39900.0000.1080</v>
          </cell>
          <cell r="BZ666">
            <v>-17974.07</v>
          </cell>
        </row>
        <row r="667">
          <cell r="F667" t="str">
            <v>034.39901.0000.1080</v>
          </cell>
          <cell r="BZ667">
            <v>8675.73</v>
          </cell>
        </row>
        <row r="668">
          <cell r="F668" t="str">
            <v>034.39902.0000.1110</v>
          </cell>
          <cell r="BZ668">
            <v>14396.25</v>
          </cell>
        </row>
        <row r="669">
          <cell r="F669" t="str">
            <v>034.39902.0000.1080</v>
          </cell>
          <cell r="BZ669">
            <v>208.64</v>
          </cell>
        </row>
        <row r="670">
          <cell r="F670" t="str">
            <v>034.39905.0000.1080</v>
          </cell>
          <cell r="BZ670">
            <v>0</v>
          </cell>
        </row>
        <row r="671">
          <cell r="F671" t="str">
            <v>034.39906.0000.1080</v>
          </cell>
          <cell r="BZ671">
            <v>307862.71999999997</v>
          </cell>
        </row>
        <row r="672">
          <cell r="F672" t="str">
            <v>034.39907.0000.1080</v>
          </cell>
          <cell r="BZ672">
            <v>14643.38</v>
          </cell>
        </row>
        <row r="673">
          <cell r="F673" t="str">
            <v>034.39908.0000.1080</v>
          </cell>
          <cell r="BZ673">
            <v>46621.01</v>
          </cell>
        </row>
        <row r="674">
          <cell r="F674" t="str">
            <v>035.30300.0000.1080</v>
          </cell>
          <cell r="BZ674">
            <v>-13929.91</v>
          </cell>
        </row>
        <row r="675">
          <cell r="F675" t="str">
            <v>035.32540.0000.1080</v>
          </cell>
          <cell r="BZ675">
            <v>0</v>
          </cell>
        </row>
        <row r="676">
          <cell r="F676" t="str">
            <v>035.32800.0000.1080</v>
          </cell>
          <cell r="BZ676">
            <v>-2425.1999999999998</v>
          </cell>
        </row>
        <row r="677">
          <cell r="F677" t="str">
            <v>035.32900.0000.1080</v>
          </cell>
          <cell r="BZ677">
            <v>-2673.26</v>
          </cell>
        </row>
        <row r="678">
          <cell r="F678" t="str">
            <v>035.33200.0000.1080</v>
          </cell>
          <cell r="BZ678">
            <v>567227.36</v>
          </cell>
        </row>
        <row r="679">
          <cell r="F679" t="str">
            <v>035.33300.0000.1080</v>
          </cell>
          <cell r="BZ679">
            <v>0</v>
          </cell>
        </row>
        <row r="680">
          <cell r="F680" t="str">
            <v>035.33400.0000.1080</v>
          </cell>
          <cell r="BZ680">
            <v>-5803.34</v>
          </cell>
        </row>
        <row r="681">
          <cell r="F681" t="str">
            <v>035.34000.0000.1080</v>
          </cell>
          <cell r="BZ681">
            <v>4734.9399999999996</v>
          </cell>
        </row>
        <row r="682">
          <cell r="F682" t="str">
            <v>035.34200.0000.1080</v>
          </cell>
          <cell r="BZ682">
            <v>-112747.87</v>
          </cell>
        </row>
        <row r="683">
          <cell r="F683" t="str">
            <v>035.34400.0000.1080</v>
          </cell>
          <cell r="BZ683">
            <v>-2478.64</v>
          </cell>
        </row>
        <row r="684">
          <cell r="F684" t="str">
            <v>035.34500.0000.1080</v>
          </cell>
          <cell r="BZ684">
            <v>-1589.73</v>
          </cell>
        </row>
        <row r="685">
          <cell r="F685" t="str">
            <v>035.36500.0000.1080</v>
          </cell>
          <cell r="BZ685">
            <v>0</v>
          </cell>
        </row>
        <row r="686">
          <cell r="F686" t="str">
            <v>035.36600.0000.1080</v>
          </cell>
          <cell r="BZ686">
            <v>27692.1</v>
          </cell>
        </row>
        <row r="687">
          <cell r="F687" t="str">
            <v>035.36700.0000.1080</v>
          </cell>
          <cell r="BZ687">
            <v>3328306.18</v>
          </cell>
        </row>
        <row r="688">
          <cell r="F688" t="str">
            <v>035.36701.0000.1080</v>
          </cell>
          <cell r="BZ688">
            <v>0</v>
          </cell>
        </row>
        <row r="689">
          <cell r="F689" t="str">
            <v>035.36800.0000.1080</v>
          </cell>
          <cell r="BZ689">
            <v>94050.47</v>
          </cell>
        </row>
        <row r="690">
          <cell r="F690" t="str">
            <v>035.36900.0000.1080</v>
          </cell>
          <cell r="BZ690">
            <v>773183.38</v>
          </cell>
        </row>
        <row r="691">
          <cell r="F691" t="str">
            <v>035.37100.0000.1080</v>
          </cell>
          <cell r="BZ691">
            <v>200452.15</v>
          </cell>
        </row>
        <row r="692">
          <cell r="F692" t="str">
            <v>035.37400.0000.1080</v>
          </cell>
          <cell r="BZ692">
            <v>0</v>
          </cell>
        </row>
        <row r="693">
          <cell r="F693" t="str">
            <v>035.37500.0000.1080</v>
          </cell>
          <cell r="BZ693">
            <v>19070.22</v>
          </cell>
        </row>
        <row r="694">
          <cell r="F694" t="str">
            <v>035.37600.0000.1080</v>
          </cell>
          <cell r="BZ694">
            <v>77811.13</v>
          </cell>
        </row>
        <row r="695">
          <cell r="F695" t="str">
            <v>035.37601.0000.1080</v>
          </cell>
          <cell r="BZ695">
            <v>3476051.78</v>
          </cell>
        </row>
        <row r="696">
          <cell r="F696" t="str">
            <v>035.37602.0000.1080</v>
          </cell>
          <cell r="BZ696">
            <v>4523173</v>
          </cell>
        </row>
        <row r="697">
          <cell r="F697" t="str">
            <v>035.37800.0000.1080</v>
          </cell>
          <cell r="BZ697">
            <v>208574.96</v>
          </cell>
        </row>
        <row r="698">
          <cell r="F698" t="str">
            <v>035.37900.0000.1080</v>
          </cell>
          <cell r="BZ698">
            <v>-117693.74</v>
          </cell>
        </row>
        <row r="699">
          <cell r="F699" t="str">
            <v>035.38000.0000.1080</v>
          </cell>
          <cell r="BZ699">
            <v>1384415.83</v>
          </cell>
        </row>
        <row r="700">
          <cell r="F700" t="str">
            <v>035.38100.0000.1080</v>
          </cell>
          <cell r="BZ700">
            <v>510323.85</v>
          </cell>
        </row>
        <row r="701">
          <cell r="F701" t="str">
            <v>035.38200.0000.1080</v>
          </cell>
          <cell r="BZ701">
            <v>515973.83</v>
          </cell>
        </row>
        <row r="702">
          <cell r="F702" t="str">
            <v>035.38300.0000.1080</v>
          </cell>
          <cell r="BZ702">
            <v>304511.63</v>
          </cell>
        </row>
        <row r="703">
          <cell r="F703" t="str">
            <v>035.38400.0000.1080</v>
          </cell>
          <cell r="BZ703">
            <v>7920.73</v>
          </cell>
        </row>
        <row r="704">
          <cell r="F704" t="str">
            <v>035.38500.0000.1080</v>
          </cell>
          <cell r="BZ704">
            <v>71418.7</v>
          </cell>
        </row>
        <row r="705">
          <cell r="F705" t="str">
            <v>035.39000.0000.1080</v>
          </cell>
          <cell r="BZ705">
            <v>18292.96</v>
          </cell>
        </row>
        <row r="706">
          <cell r="F706" t="str">
            <v>035.39003.0000.1080</v>
          </cell>
          <cell r="BZ706">
            <v>1179.25</v>
          </cell>
        </row>
        <row r="707">
          <cell r="F707" t="str">
            <v>035.39100.0000.1080</v>
          </cell>
          <cell r="BZ707">
            <v>-24146.560000000001</v>
          </cell>
        </row>
        <row r="708">
          <cell r="F708" t="str">
            <v>035.39103.0000.1080</v>
          </cell>
          <cell r="BZ708">
            <v>29360.87</v>
          </cell>
        </row>
        <row r="709">
          <cell r="F709" t="str">
            <v>035.39200.0000.1080</v>
          </cell>
          <cell r="BZ709">
            <v>241594.78</v>
          </cell>
        </row>
        <row r="710">
          <cell r="F710" t="str">
            <v>035.39300.0000.1080</v>
          </cell>
          <cell r="BZ710">
            <v>0</v>
          </cell>
        </row>
        <row r="711">
          <cell r="F711" t="str">
            <v>035.39400.0000.1080</v>
          </cell>
          <cell r="BZ711">
            <v>177283.47</v>
          </cell>
        </row>
        <row r="712">
          <cell r="F712" t="str">
            <v>035.39500.0000.1080</v>
          </cell>
          <cell r="BZ712">
            <v>15136.56</v>
          </cell>
        </row>
        <row r="713">
          <cell r="F713" t="str">
            <v>035.39600.0000.1080</v>
          </cell>
          <cell r="BZ713">
            <v>8839.8699999999899</v>
          </cell>
        </row>
        <row r="714">
          <cell r="F714" t="str">
            <v>035.39603.0000.1080</v>
          </cell>
          <cell r="BZ714">
            <v>91003.25</v>
          </cell>
        </row>
        <row r="715">
          <cell r="F715" t="str">
            <v>035.39604.0000.1080</v>
          </cell>
          <cell r="BZ715">
            <v>34873.14</v>
          </cell>
        </row>
        <row r="716">
          <cell r="F716" t="str">
            <v>035.39605.0000.1080</v>
          </cell>
          <cell r="BZ716">
            <v>1.0800249583553523E-12</v>
          </cell>
        </row>
        <row r="717">
          <cell r="F717" t="str">
            <v>035.39700.0000.1080</v>
          </cell>
          <cell r="BZ717">
            <v>17553.54</v>
          </cell>
        </row>
        <row r="718">
          <cell r="F718" t="str">
            <v>035.39701.0000.1080</v>
          </cell>
          <cell r="BZ718">
            <v>1391.81</v>
          </cell>
        </row>
        <row r="719">
          <cell r="F719" t="str">
            <v>035.39702.0000.1080</v>
          </cell>
          <cell r="BZ719">
            <v>4576.83</v>
          </cell>
        </row>
        <row r="720">
          <cell r="F720" t="str">
            <v>035.39800.0000.1080</v>
          </cell>
          <cell r="BZ720">
            <v>8949.0400000000009</v>
          </cell>
        </row>
        <row r="721">
          <cell r="F721" t="str">
            <v>035.39900.0000.1080</v>
          </cell>
          <cell r="BZ721">
            <v>12432.43</v>
          </cell>
        </row>
        <row r="722">
          <cell r="F722" t="str">
            <v>035.39901.0000.1080</v>
          </cell>
          <cell r="BZ722">
            <v>7314.8</v>
          </cell>
        </row>
        <row r="723">
          <cell r="F723" t="str">
            <v>035.39902.0000.1110</v>
          </cell>
          <cell r="BZ723">
            <v>12138.08</v>
          </cell>
        </row>
        <row r="724">
          <cell r="F724" t="str">
            <v>035.39902.0000.1080</v>
          </cell>
          <cell r="BZ724">
            <v>175.92</v>
          </cell>
        </row>
        <row r="725">
          <cell r="F725" t="str">
            <v>035.39905.0000.1080</v>
          </cell>
          <cell r="BZ725">
            <v>0</v>
          </cell>
        </row>
        <row r="726">
          <cell r="F726" t="str">
            <v>035.39906.0000.1080</v>
          </cell>
          <cell r="BZ726">
            <v>250512.01</v>
          </cell>
        </row>
        <row r="727">
          <cell r="F727" t="str">
            <v>035.39907.0000.1080</v>
          </cell>
          <cell r="BZ727">
            <v>16338.67</v>
          </cell>
        </row>
        <row r="728">
          <cell r="F728" t="str">
            <v>035.39908.0000.1080</v>
          </cell>
          <cell r="BZ728">
            <v>39223.32</v>
          </cell>
        </row>
        <row r="729">
          <cell r="F729" t="str">
            <v>036.32800.0000.1080</v>
          </cell>
          <cell r="BZ729">
            <v>-2299.0300000000002</v>
          </cell>
        </row>
        <row r="730">
          <cell r="F730" t="str">
            <v>036.33200.0000.1080</v>
          </cell>
          <cell r="BZ730">
            <v>-35455.14</v>
          </cell>
        </row>
        <row r="731">
          <cell r="F731" t="str">
            <v>036.33300.0000.1080</v>
          </cell>
          <cell r="BZ731">
            <v>0</v>
          </cell>
        </row>
        <row r="732">
          <cell r="F732" t="str">
            <v>036.33400.0000.1080</v>
          </cell>
          <cell r="BZ732">
            <v>27428.720000000001</v>
          </cell>
        </row>
        <row r="733">
          <cell r="F733" t="str">
            <v>036.36600.0000.1080</v>
          </cell>
          <cell r="BZ733">
            <v>1185.9000000000001</v>
          </cell>
        </row>
        <row r="734">
          <cell r="F734" t="str">
            <v>036.36701.0000.1080</v>
          </cell>
          <cell r="BZ734">
            <v>0</v>
          </cell>
        </row>
        <row r="735">
          <cell r="F735" t="str">
            <v>036.36800.0000.1080</v>
          </cell>
          <cell r="BZ735">
            <v>21177</v>
          </cell>
        </row>
        <row r="736">
          <cell r="F736" t="str">
            <v>036.36900.0000.1080</v>
          </cell>
          <cell r="BZ736">
            <v>27596.28</v>
          </cell>
        </row>
        <row r="737">
          <cell r="F737" t="str">
            <v>036.37400.0000.1080</v>
          </cell>
          <cell r="BZ737">
            <v>0</v>
          </cell>
        </row>
        <row r="738">
          <cell r="F738" t="str">
            <v>036.37500.0000.1080</v>
          </cell>
          <cell r="BZ738">
            <v>9886.9599999999991</v>
          </cell>
        </row>
        <row r="739">
          <cell r="F739" t="str">
            <v>036.37600.0000.1080</v>
          </cell>
          <cell r="BZ739">
            <v>129877.19</v>
          </cell>
        </row>
        <row r="740">
          <cell r="F740" t="str">
            <v>036.37601.0000.1080</v>
          </cell>
          <cell r="BZ740">
            <v>3556148.69</v>
          </cell>
        </row>
        <row r="741">
          <cell r="F741" t="str">
            <v>036.37602.0000.1080</v>
          </cell>
          <cell r="BZ741">
            <v>2419190.21</v>
          </cell>
        </row>
        <row r="742">
          <cell r="F742" t="str">
            <v>036.37800.0000.1080</v>
          </cell>
          <cell r="BZ742">
            <v>259313.49</v>
          </cell>
        </row>
        <row r="743">
          <cell r="F743" t="str">
            <v>036.37900.0000.1080</v>
          </cell>
          <cell r="BZ743">
            <v>81647</v>
          </cell>
        </row>
        <row r="744">
          <cell r="F744" t="str">
            <v>036.38000.0000.1080</v>
          </cell>
          <cell r="BZ744">
            <v>935637.33</v>
          </cell>
        </row>
        <row r="745">
          <cell r="F745" t="str">
            <v>036.38100.0000.1080</v>
          </cell>
          <cell r="BZ745">
            <v>335794.1</v>
          </cell>
        </row>
        <row r="746">
          <cell r="F746" t="str">
            <v>036.38200.0000.1080</v>
          </cell>
          <cell r="BZ746">
            <v>617637.15</v>
          </cell>
        </row>
        <row r="747">
          <cell r="F747" t="str">
            <v>036.38300.0000.1080</v>
          </cell>
          <cell r="BZ747">
            <v>164423.29</v>
          </cell>
        </row>
        <row r="748">
          <cell r="F748" t="str">
            <v>036.38400.0000.1080</v>
          </cell>
          <cell r="BZ748">
            <v>6621.77</v>
          </cell>
        </row>
        <row r="749">
          <cell r="F749" t="str">
            <v>036.38500.0000.1080</v>
          </cell>
          <cell r="BZ749">
            <v>61640.23</v>
          </cell>
        </row>
        <row r="750">
          <cell r="F750" t="str">
            <v>036.38700.0000.1080</v>
          </cell>
          <cell r="BZ750">
            <v>7056.16</v>
          </cell>
        </row>
        <row r="751">
          <cell r="F751" t="str">
            <v>036.39000.0000.1080</v>
          </cell>
          <cell r="BZ751">
            <v>52050.03</v>
          </cell>
        </row>
        <row r="752">
          <cell r="F752" t="str">
            <v>036.39100.0000.1080</v>
          </cell>
          <cell r="BZ752">
            <v>7217.9399999999905</v>
          </cell>
        </row>
        <row r="753">
          <cell r="F753" t="str">
            <v>036.39103.0000.1080</v>
          </cell>
          <cell r="BZ753">
            <v>8952.86</v>
          </cell>
        </row>
        <row r="754">
          <cell r="F754" t="str">
            <v>036.39200.0000.1080</v>
          </cell>
          <cell r="BZ754">
            <v>175566.69</v>
          </cell>
        </row>
        <row r="755">
          <cell r="F755" t="str">
            <v>036.39300.0000.1080</v>
          </cell>
          <cell r="BZ755">
            <v>16508.98</v>
          </cell>
        </row>
        <row r="756">
          <cell r="F756" t="str">
            <v>036.39400.0000.1080</v>
          </cell>
          <cell r="BZ756">
            <v>218898.81</v>
          </cell>
        </row>
        <row r="757">
          <cell r="F757" t="str">
            <v>036.39500.0000.1080</v>
          </cell>
          <cell r="BZ757">
            <v>2478.5</v>
          </cell>
        </row>
        <row r="758">
          <cell r="F758" t="str">
            <v>036.39600.0000.1080</v>
          </cell>
          <cell r="BZ758">
            <v>21798.28</v>
          </cell>
        </row>
        <row r="759">
          <cell r="F759" t="str">
            <v>036.39603.0000.1080</v>
          </cell>
          <cell r="BZ759">
            <v>0</v>
          </cell>
        </row>
        <row r="760">
          <cell r="F760" t="str">
            <v>036.39604.0000.1080</v>
          </cell>
          <cell r="BZ760">
            <v>-12024.77</v>
          </cell>
        </row>
        <row r="761">
          <cell r="F761" t="str">
            <v>036.39605.0000.1080</v>
          </cell>
          <cell r="BZ761">
            <v>0</v>
          </cell>
        </row>
        <row r="762">
          <cell r="F762" t="str">
            <v>036.39700.0000.1080</v>
          </cell>
          <cell r="BZ762">
            <v>3400.9000000000051</v>
          </cell>
        </row>
        <row r="763">
          <cell r="F763" t="str">
            <v>036.39701.0000.1080</v>
          </cell>
          <cell r="BZ763">
            <v>6776.33</v>
          </cell>
        </row>
        <row r="764">
          <cell r="F764" t="str">
            <v>036.39702.0000.1080</v>
          </cell>
          <cell r="BZ764">
            <v>4.010000000000268</v>
          </cell>
        </row>
        <row r="765">
          <cell r="F765" t="str">
            <v>036.39800.0000.1080</v>
          </cell>
          <cell r="BZ765">
            <v>199.38000000000363</v>
          </cell>
        </row>
        <row r="766">
          <cell r="F766" t="str">
            <v>036.39900.0000.1080</v>
          </cell>
          <cell r="BZ766">
            <v>-10751.49</v>
          </cell>
        </row>
        <row r="767">
          <cell r="F767" t="str">
            <v>036.39901.0000.1080</v>
          </cell>
          <cell r="BZ767">
            <v>4649.6899999999996</v>
          </cell>
        </row>
        <row r="768">
          <cell r="F768" t="str">
            <v>036.39902.0000.1110</v>
          </cell>
          <cell r="BZ768">
            <v>7715.61</v>
          </cell>
        </row>
        <row r="769">
          <cell r="F769" t="str">
            <v>036.39902.0000.1080</v>
          </cell>
          <cell r="BZ769">
            <v>111.82</v>
          </cell>
        </row>
        <row r="770">
          <cell r="F770" t="str">
            <v>036.39905.0000.1080</v>
          </cell>
          <cell r="BZ770">
            <v>1995.18</v>
          </cell>
        </row>
        <row r="771">
          <cell r="F771" t="str">
            <v>036.39906.0000.1080</v>
          </cell>
          <cell r="BZ771">
            <v>132668.32999999999</v>
          </cell>
        </row>
        <row r="772">
          <cell r="F772" t="str">
            <v>036.39907.0000.1080</v>
          </cell>
          <cell r="BZ772">
            <v>1515.56</v>
          </cell>
        </row>
        <row r="773">
          <cell r="F773" t="str">
            <v>036.39908.0000.1080</v>
          </cell>
          <cell r="BZ773">
            <v>24986.43</v>
          </cell>
        </row>
        <row r="774">
          <cell r="F774" t="str">
            <v>041.37601.0000.1080</v>
          </cell>
          <cell r="BZ774">
            <v>335899.95</v>
          </cell>
        </row>
        <row r="775">
          <cell r="F775" t="str">
            <v>041.37602.0000.1080</v>
          </cell>
          <cell r="BZ775">
            <v>21075.02</v>
          </cell>
        </row>
        <row r="776">
          <cell r="F776" t="str">
            <v>041.37800.0000.1080</v>
          </cell>
          <cell r="BZ776">
            <v>11036.56</v>
          </cell>
        </row>
        <row r="777">
          <cell r="F777" t="str">
            <v>041.38000.0000.1080</v>
          </cell>
          <cell r="BZ777">
            <v>29462.28</v>
          </cell>
        </row>
        <row r="778">
          <cell r="F778" t="str">
            <v>041.38100.0000.1080</v>
          </cell>
          <cell r="BZ778">
            <v>139089.59</v>
          </cell>
        </row>
        <row r="779">
          <cell r="F779" t="str">
            <v>041.38300.0000.1080</v>
          </cell>
          <cell r="BZ779">
            <v>19123.61</v>
          </cell>
        </row>
        <row r="780">
          <cell r="F780" t="str">
            <v>041.39100.0000.1080</v>
          </cell>
          <cell r="BZ780">
            <v>7049.02</v>
          </cell>
        </row>
        <row r="781">
          <cell r="F781" t="str">
            <v>041.39200.0000.1080</v>
          </cell>
          <cell r="BZ781">
            <v>79154.84</v>
          </cell>
        </row>
        <row r="782">
          <cell r="F782" t="str">
            <v>041.39400.0000.1080</v>
          </cell>
          <cell r="BZ782">
            <v>30978.99</v>
          </cell>
        </row>
        <row r="783">
          <cell r="F783" t="str">
            <v>041.39600.0000.1080</v>
          </cell>
          <cell r="BZ783">
            <v>23141.26</v>
          </cell>
        </row>
        <row r="784">
          <cell r="F784" t="str">
            <v>041.39700.0000.1080</v>
          </cell>
          <cell r="BZ784">
            <v>91.29</v>
          </cell>
        </row>
        <row r="785">
          <cell r="F785" t="str">
            <v>041.39701.0000.1080</v>
          </cell>
          <cell r="BZ785">
            <v>342.5</v>
          </cell>
        </row>
        <row r="786">
          <cell r="F786" t="str">
            <v>041.39906.0000.1080</v>
          </cell>
          <cell r="BZ786">
            <v>8002.62</v>
          </cell>
        </row>
        <row r="787">
          <cell r="F787" t="str">
            <v>041.39907.0000.1080</v>
          </cell>
          <cell r="BZ787">
            <v>10254.629999999999</v>
          </cell>
        </row>
        <row r="788">
          <cell r="F788" t="str">
            <v>052.00000.0000.1080</v>
          </cell>
          <cell r="BZ788">
            <v>-311249.99</v>
          </cell>
        </row>
        <row r="789">
          <cell r="F789" t="str">
            <v>052.36520.0000.1080</v>
          </cell>
          <cell r="BZ789">
            <v>0</v>
          </cell>
        </row>
        <row r="790">
          <cell r="F790" t="str">
            <v>052.36701.0000.1080</v>
          </cell>
          <cell r="BZ790">
            <v>0</v>
          </cell>
        </row>
        <row r="791">
          <cell r="F791" t="str">
            <v>052.37402.0000.1080</v>
          </cell>
          <cell r="BZ791">
            <v>208</v>
          </cell>
        </row>
        <row r="792">
          <cell r="F792" t="str">
            <v>052.37601.0000.1080</v>
          </cell>
          <cell r="BZ792">
            <v>7826.17</v>
          </cell>
        </row>
        <row r="793">
          <cell r="F793" t="str">
            <v>052.37602.0000.1080</v>
          </cell>
          <cell r="BZ793">
            <v>2543.4899999999998</v>
          </cell>
        </row>
        <row r="794">
          <cell r="F794" t="str">
            <v>052.37800.0000.1080</v>
          </cell>
          <cell r="BZ794">
            <v>833.59</v>
          </cell>
        </row>
        <row r="795">
          <cell r="F795" t="str">
            <v>052.37905.0000.1080</v>
          </cell>
          <cell r="BZ795">
            <v>5091.78</v>
          </cell>
        </row>
        <row r="796">
          <cell r="F796" t="str">
            <v>052.38000.0000.1080</v>
          </cell>
          <cell r="BZ796">
            <v>-7584.68</v>
          </cell>
        </row>
        <row r="797">
          <cell r="F797" t="str">
            <v>052.38200.0000.1080</v>
          </cell>
          <cell r="BZ797">
            <v>227.25</v>
          </cell>
        </row>
        <row r="798">
          <cell r="F798" t="str">
            <v>052.38400.0000.1080</v>
          </cell>
          <cell r="BZ798">
            <v>14.05</v>
          </cell>
        </row>
        <row r="799">
          <cell r="F799" t="str">
            <v>052.38500.0000.1080</v>
          </cell>
          <cell r="BZ799">
            <v>293190.14</v>
          </cell>
        </row>
        <row r="800">
          <cell r="F800" t="str">
            <v>052.39100.0000.1080</v>
          </cell>
          <cell r="BZ800">
            <v>0</v>
          </cell>
        </row>
        <row r="801">
          <cell r="F801" t="str">
            <v>056.00000.0003.1220</v>
          </cell>
          <cell r="BZ801">
            <v>-156651</v>
          </cell>
        </row>
        <row r="802">
          <cell r="F802" t="str">
            <v>056.37402.0003.1220</v>
          </cell>
          <cell r="BZ802">
            <v>15956.25</v>
          </cell>
        </row>
        <row r="803">
          <cell r="F803" t="str">
            <v>056.37601.0003.1220</v>
          </cell>
          <cell r="BZ803">
            <v>0</v>
          </cell>
        </row>
        <row r="804">
          <cell r="F804" t="str">
            <v>056.37602.0003.1220</v>
          </cell>
          <cell r="BZ804">
            <v>-473.13</v>
          </cell>
        </row>
        <row r="805">
          <cell r="F805" t="str">
            <v>056.37800.0003.1220</v>
          </cell>
          <cell r="BZ805">
            <v>0</v>
          </cell>
        </row>
        <row r="806">
          <cell r="F806" t="str">
            <v>056.37905.0003.1220</v>
          </cell>
          <cell r="BZ806">
            <v>0</v>
          </cell>
        </row>
        <row r="807">
          <cell r="F807" t="str">
            <v>056.38000.0003.1220</v>
          </cell>
          <cell r="BZ807">
            <v>37.630000000000003</v>
          </cell>
        </row>
        <row r="808">
          <cell r="F808" t="str">
            <v>056.38200.0003.1220</v>
          </cell>
          <cell r="BZ808">
            <v>112.84</v>
          </cell>
        </row>
        <row r="809">
          <cell r="F809" t="str">
            <v>056.38400.0003.1220</v>
          </cell>
          <cell r="BZ809">
            <v>0</v>
          </cell>
        </row>
        <row r="810">
          <cell r="F810" t="str">
            <v>056.38500.0003.1220</v>
          </cell>
          <cell r="BZ810">
            <v>393140.83</v>
          </cell>
        </row>
        <row r="811">
          <cell r="F811" t="str">
            <v>056.39900.0003.1220</v>
          </cell>
          <cell r="BZ811">
            <v>601.29999999999995</v>
          </cell>
        </row>
        <row r="812">
          <cell r="F812" t="str">
            <v>057.00000.0000.1080</v>
          </cell>
          <cell r="BZ812">
            <v>0</v>
          </cell>
        </row>
        <row r="813">
          <cell r="F813" t="str">
            <v>057.36520.0002.1220</v>
          </cell>
          <cell r="BZ813">
            <v>385174.67</v>
          </cell>
        </row>
        <row r="814">
          <cell r="F814" t="str">
            <v>057.36701.0002.1220</v>
          </cell>
          <cell r="BZ814">
            <v>1943981.97</v>
          </cell>
        </row>
        <row r="815">
          <cell r="F815" t="str">
            <v>057.37402.0000.1080</v>
          </cell>
          <cell r="BZ815">
            <v>0</v>
          </cell>
        </row>
        <row r="816">
          <cell r="F816" t="str">
            <v>057.37601.0002.1220</v>
          </cell>
          <cell r="BZ816">
            <v>-24.649999999987976</v>
          </cell>
        </row>
        <row r="817">
          <cell r="F817" t="str">
            <v>057.37602.0000.1080</v>
          </cell>
          <cell r="BZ817">
            <v>0</v>
          </cell>
        </row>
        <row r="818">
          <cell r="F818" t="str">
            <v>057.37800.0002.1220</v>
          </cell>
          <cell r="BZ818">
            <v>127.76</v>
          </cell>
        </row>
        <row r="819">
          <cell r="F819" t="str">
            <v>057.37905.0002.1220</v>
          </cell>
          <cell r="BZ819">
            <v>213817.11</v>
          </cell>
        </row>
        <row r="820">
          <cell r="F820" t="str">
            <v>057.38200.0000.1080</v>
          </cell>
          <cell r="BZ820">
            <v>0</v>
          </cell>
        </row>
        <row r="821">
          <cell r="F821" t="str">
            <v>057.38400.0000.1080</v>
          </cell>
          <cell r="BZ821">
            <v>0</v>
          </cell>
        </row>
        <row r="822">
          <cell r="F822" t="str">
            <v>057.38500.0002.1220</v>
          </cell>
          <cell r="BZ822">
            <v>103492.22</v>
          </cell>
        </row>
        <row r="823">
          <cell r="F823" t="str">
            <v>057.39100.0002.1220</v>
          </cell>
          <cell r="BZ823">
            <v>9883.9599999999991</v>
          </cell>
        </row>
        <row r="824">
          <cell r="F824" t="str">
            <v>059.00000.0003.1220</v>
          </cell>
          <cell r="BZ824">
            <v>474359.5</v>
          </cell>
        </row>
        <row r="825">
          <cell r="F825" t="str">
            <v>059.37402.0003.1220</v>
          </cell>
          <cell r="BZ825">
            <v>1788.88</v>
          </cell>
        </row>
        <row r="826">
          <cell r="F826" t="str">
            <v>059.37601.0003.1220</v>
          </cell>
          <cell r="BZ826">
            <v>39911.449999999997</v>
          </cell>
        </row>
        <row r="827">
          <cell r="F827" t="str">
            <v>059.37602.0003.1220</v>
          </cell>
          <cell r="BZ827">
            <v>13419.15</v>
          </cell>
        </row>
        <row r="828">
          <cell r="F828" t="str">
            <v>059.37800.0003.1220</v>
          </cell>
          <cell r="BZ828">
            <v>14405.16</v>
          </cell>
        </row>
        <row r="829">
          <cell r="F829" t="str">
            <v>059.37905.0003.1220</v>
          </cell>
          <cell r="BZ829">
            <v>22644.03</v>
          </cell>
        </row>
        <row r="830">
          <cell r="F830" t="str">
            <v>059.38000.0003.1220</v>
          </cell>
          <cell r="BZ830">
            <v>-102615.73</v>
          </cell>
        </row>
        <row r="831">
          <cell r="F831" t="str">
            <v>059.38200.0003.1220</v>
          </cell>
          <cell r="BZ831">
            <v>1127.9100000000001</v>
          </cell>
        </row>
        <row r="832">
          <cell r="F832" t="str">
            <v>059.38400.0003.1220</v>
          </cell>
          <cell r="BZ832">
            <v>64.680000000000007</v>
          </cell>
        </row>
        <row r="833">
          <cell r="F833" t="str">
            <v>059.38500.0003.1220</v>
          </cell>
          <cell r="BZ833">
            <v>334610.15999999997</v>
          </cell>
        </row>
        <row r="834">
          <cell r="F834" t="str">
            <v>059.39900.0003.1220</v>
          </cell>
          <cell r="BZ834">
            <v>0</v>
          </cell>
        </row>
        <row r="835">
          <cell r="F835" t="str">
            <v>059.39906.0003.1220</v>
          </cell>
          <cell r="BZ835">
            <v>119.7</v>
          </cell>
        </row>
        <row r="836">
          <cell r="F836" t="str">
            <v>059.38500.0000.1080</v>
          </cell>
          <cell r="BZ836">
            <v>126.38</v>
          </cell>
        </row>
        <row r="837">
          <cell r="F837" t="str">
            <v>070.00000.0000.1080</v>
          </cell>
          <cell r="BZ837">
            <v>3399.48</v>
          </cell>
        </row>
        <row r="838">
          <cell r="F838" t="str">
            <v>070.30100.0000.1080</v>
          </cell>
          <cell r="BZ838">
            <v>0</v>
          </cell>
        </row>
        <row r="839">
          <cell r="F839" t="str">
            <v>070.30200.0000.1080</v>
          </cell>
          <cell r="BZ839">
            <v>6624.75</v>
          </cell>
        </row>
        <row r="840">
          <cell r="F840" t="str">
            <v>070.30300.0000.1080</v>
          </cell>
          <cell r="BZ840">
            <v>2135.88</v>
          </cell>
        </row>
        <row r="841">
          <cell r="F841" t="str">
            <v>070.36520.0000.1080</v>
          </cell>
          <cell r="BZ841">
            <v>0</v>
          </cell>
        </row>
        <row r="842">
          <cell r="F842" t="str">
            <v>070.36700.0000.1080</v>
          </cell>
          <cell r="BZ842">
            <v>8483.99</v>
          </cell>
        </row>
        <row r="843">
          <cell r="F843" t="str">
            <v>070.36701.0000.1080</v>
          </cell>
          <cell r="BZ843">
            <v>682902.19</v>
          </cell>
        </row>
        <row r="844">
          <cell r="F844" t="str">
            <v>070.36900.0000.1080</v>
          </cell>
          <cell r="BZ844">
            <v>23388.25</v>
          </cell>
        </row>
        <row r="845">
          <cell r="F845" t="str">
            <v>070.37402.0000.1080</v>
          </cell>
          <cell r="BZ845">
            <v>0</v>
          </cell>
        </row>
        <row r="846">
          <cell r="F846" t="str">
            <v>070.37500.0000.1080</v>
          </cell>
          <cell r="BZ846">
            <v>1247.05</v>
          </cell>
        </row>
        <row r="847">
          <cell r="F847" t="str">
            <v>070.37600.0000.1080</v>
          </cell>
          <cell r="BZ847">
            <v>79599.320000000007</v>
          </cell>
        </row>
        <row r="848">
          <cell r="F848" t="str">
            <v>070.37601.0000.1080</v>
          </cell>
          <cell r="BZ848">
            <v>463281.05</v>
          </cell>
        </row>
        <row r="849">
          <cell r="F849" t="str">
            <v>070.37602.0000.1080</v>
          </cell>
          <cell r="BZ849">
            <v>320451.43</v>
          </cell>
        </row>
        <row r="850">
          <cell r="F850" t="str">
            <v>070.37800.0000.1080</v>
          </cell>
          <cell r="BZ850">
            <v>4747.51</v>
          </cell>
        </row>
        <row r="851">
          <cell r="F851" t="str">
            <v>070.37900.0000.1080</v>
          </cell>
          <cell r="BZ851">
            <v>12190.91</v>
          </cell>
        </row>
        <row r="852">
          <cell r="F852" t="str">
            <v>070.38000.0000.1080</v>
          </cell>
          <cell r="BZ852">
            <v>872299.11</v>
          </cell>
        </row>
        <row r="853">
          <cell r="F853" t="str">
            <v>070.38100.0000.1080</v>
          </cell>
          <cell r="BZ853">
            <v>185250.12</v>
          </cell>
        </row>
        <row r="854">
          <cell r="F854" t="str">
            <v>070.38200.0000.1080</v>
          </cell>
          <cell r="BZ854">
            <v>50601.82</v>
          </cell>
        </row>
        <row r="855">
          <cell r="F855" t="str">
            <v>070.38300.0000.1080</v>
          </cell>
          <cell r="BZ855">
            <v>98152.08</v>
          </cell>
        </row>
        <row r="856">
          <cell r="F856" t="str">
            <v>070.38400.0000.1080</v>
          </cell>
          <cell r="BZ856">
            <v>31491.71</v>
          </cell>
        </row>
        <row r="857">
          <cell r="F857" t="str">
            <v>070.38500.0000.1080</v>
          </cell>
          <cell r="BZ857">
            <v>10253.61</v>
          </cell>
        </row>
        <row r="858">
          <cell r="F858" t="str">
            <v>070.39000.0000.1080</v>
          </cell>
          <cell r="BZ858">
            <v>118034.69</v>
          </cell>
        </row>
        <row r="859">
          <cell r="F859" t="str">
            <v>070.39009.0000.1110</v>
          </cell>
          <cell r="BZ859">
            <v>2689.69</v>
          </cell>
        </row>
        <row r="860">
          <cell r="F860" t="str">
            <v>070.39009.0000.1080</v>
          </cell>
          <cell r="BZ860">
            <v>128.08000000000001</v>
          </cell>
        </row>
        <row r="861">
          <cell r="F861" t="str">
            <v>070.39100.0000.1080</v>
          </cell>
          <cell r="BZ861">
            <v>12367.31</v>
          </cell>
        </row>
        <row r="862">
          <cell r="F862" t="str">
            <v>070.39200.0000.1080</v>
          </cell>
          <cell r="BZ862">
            <v>5200.4399999999996</v>
          </cell>
        </row>
        <row r="863">
          <cell r="F863" t="str">
            <v>070.39300.0000.1080</v>
          </cell>
          <cell r="BZ863">
            <v>1081.3699999999999</v>
          </cell>
        </row>
        <row r="864">
          <cell r="F864" t="str">
            <v>070.39400.0000.1080</v>
          </cell>
          <cell r="BZ864">
            <v>21802.06</v>
          </cell>
        </row>
        <row r="865">
          <cell r="F865" t="str">
            <v>070.39500.0000.1080</v>
          </cell>
          <cell r="BZ865">
            <v>1032.43</v>
          </cell>
        </row>
        <row r="866">
          <cell r="F866" t="str">
            <v>070.39600.0000.1080</v>
          </cell>
          <cell r="BZ866">
            <v>-67686.75</v>
          </cell>
        </row>
        <row r="867">
          <cell r="F867" t="str">
            <v>070.39603.0000.1080</v>
          </cell>
          <cell r="BZ867">
            <v>29834.18</v>
          </cell>
        </row>
        <row r="868">
          <cell r="F868" t="str">
            <v>070.39604.0000.1080</v>
          </cell>
          <cell r="BZ868">
            <v>0</v>
          </cell>
        </row>
        <row r="869">
          <cell r="F869" t="str">
            <v>070.39700.0000.1080</v>
          </cell>
          <cell r="BZ869">
            <v>5452.83</v>
          </cell>
        </row>
        <row r="870">
          <cell r="F870" t="str">
            <v>070.39701.0000.1080</v>
          </cell>
          <cell r="BZ870">
            <v>-3584.51</v>
          </cell>
        </row>
        <row r="871">
          <cell r="F871" t="str">
            <v>070.39702.0000.1080</v>
          </cell>
          <cell r="BZ871">
            <v>-903.11</v>
          </cell>
        </row>
        <row r="872">
          <cell r="F872" t="str">
            <v>070.39705.0000.1080</v>
          </cell>
          <cell r="BZ872">
            <v>386.11</v>
          </cell>
        </row>
        <row r="873">
          <cell r="F873" t="str">
            <v>070.39800.0000.1080</v>
          </cell>
          <cell r="BZ873">
            <v>2466.2800000000002</v>
          </cell>
        </row>
        <row r="874">
          <cell r="F874" t="str">
            <v>070.39906.0000.1080</v>
          </cell>
          <cell r="BZ874">
            <v>-1013.26</v>
          </cell>
        </row>
        <row r="875">
          <cell r="F875" t="str">
            <v>070.39907.0000.1080</v>
          </cell>
          <cell r="BZ875">
            <v>0</v>
          </cell>
        </row>
        <row r="876">
          <cell r="F876" t="str">
            <v>071.00000.0000.1080</v>
          </cell>
          <cell r="BZ876">
            <v>2656.72</v>
          </cell>
        </row>
        <row r="877">
          <cell r="F877" t="str">
            <v>071.30100.0000.1080</v>
          </cell>
          <cell r="BZ877">
            <v>0</v>
          </cell>
        </row>
        <row r="878">
          <cell r="F878" t="str">
            <v>071.30200.0000.1080</v>
          </cell>
          <cell r="BZ878">
            <v>4070.68</v>
          </cell>
        </row>
        <row r="879">
          <cell r="F879" t="str">
            <v>071.30300.0000.1080</v>
          </cell>
          <cell r="BZ879">
            <v>1459.04</v>
          </cell>
        </row>
        <row r="880">
          <cell r="F880" t="str">
            <v>071.36520.0000.1080</v>
          </cell>
          <cell r="BZ880">
            <v>0</v>
          </cell>
        </row>
        <row r="881">
          <cell r="F881" t="str">
            <v>071.36600.0000.1080</v>
          </cell>
          <cell r="BZ881">
            <v>538.73</v>
          </cell>
        </row>
        <row r="882">
          <cell r="F882" t="str">
            <v>071.36700.0000.1080</v>
          </cell>
          <cell r="BZ882">
            <v>7415.11</v>
          </cell>
        </row>
        <row r="883">
          <cell r="F883" t="str">
            <v>071.36701.0000.1080</v>
          </cell>
          <cell r="BZ883">
            <v>791328.28</v>
          </cell>
        </row>
        <row r="884">
          <cell r="F884" t="str">
            <v>071.36900.0000.1080</v>
          </cell>
          <cell r="BZ884">
            <v>20073.5</v>
          </cell>
        </row>
        <row r="885">
          <cell r="F885" t="str">
            <v>071.37402.0000.1080</v>
          </cell>
          <cell r="BZ885">
            <v>0</v>
          </cell>
        </row>
        <row r="886">
          <cell r="F886" t="str">
            <v>071.37600.0000.1080</v>
          </cell>
          <cell r="BZ886">
            <v>53556.14</v>
          </cell>
        </row>
        <row r="887">
          <cell r="F887" t="str">
            <v>071.37601.0000.1080</v>
          </cell>
          <cell r="BZ887">
            <v>169284.25</v>
          </cell>
        </row>
        <row r="888">
          <cell r="F888" t="str">
            <v>071.37602.0000.1080</v>
          </cell>
          <cell r="BZ888">
            <v>387889</v>
          </cell>
        </row>
        <row r="889">
          <cell r="F889" t="str">
            <v>071.37800.0000.1080</v>
          </cell>
          <cell r="BZ889">
            <v>6634.07</v>
          </cell>
        </row>
        <row r="890">
          <cell r="F890" t="str">
            <v>071.37900.0000.1080</v>
          </cell>
          <cell r="BZ890">
            <v>18730.38</v>
          </cell>
        </row>
        <row r="891">
          <cell r="F891" t="str">
            <v>071.38000.0000.1080</v>
          </cell>
          <cell r="BZ891">
            <v>413704.23</v>
          </cell>
        </row>
        <row r="892">
          <cell r="F892" t="str">
            <v>071.38100.0000.1080</v>
          </cell>
          <cell r="BZ892">
            <v>109531.59</v>
          </cell>
        </row>
        <row r="893">
          <cell r="F893" t="str">
            <v>071.38200.0000.1080</v>
          </cell>
          <cell r="BZ893">
            <v>31321.19</v>
          </cell>
        </row>
        <row r="894">
          <cell r="F894" t="str">
            <v>071.38300.0000.1080</v>
          </cell>
          <cell r="BZ894">
            <v>62497.86</v>
          </cell>
        </row>
        <row r="895">
          <cell r="F895" t="str">
            <v>071.38400.0000.1080</v>
          </cell>
          <cell r="BZ895">
            <v>20287.89</v>
          </cell>
        </row>
        <row r="896">
          <cell r="F896" t="str">
            <v>071.38500.0000.1080</v>
          </cell>
          <cell r="BZ896">
            <v>3960.35</v>
          </cell>
        </row>
        <row r="897">
          <cell r="F897" t="str">
            <v>071.39000.0000.1080</v>
          </cell>
          <cell r="BZ897">
            <v>5107</v>
          </cell>
        </row>
        <row r="898">
          <cell r="F898" t="str">
            <v>071.39009.0000.1110</v>
          </cell>
          <cell r="BZ898">
            <v>1141.29</v>
          </cell>
        </row>
        <row r="899">
          <cell r="F899" t="str">
            <v>071.39009.0000.1080</v>
          </cell>
          <cell r="BZ899">
            <v>54.35</v>
          </cell>
        </row>
        <row r="900">
          <cell r="F900" t="str">
            <v>071.39100.0000.1080</v>
          </cell>
          <cell r="BZ900">
            <v>14384.14</v>
          </cell>
        </row>
        <row r="901">
          <cell r="F901" t="str">
            <v>071.39200.0000.1080</v>
          </cell>
          <cell r="BZ901">
            <v>45436.82</v>
          </cell>
        </row>
        <row r="902">
          <cell r="F902" t="str">
            <v>071.39300.0000.1080</v>
          </cell>
          <cell r="BZ902">
            <v>1412.49</v>
          </cell>
        </row>
        <row r="903">
          <cell r="F903" t="str">
            <v>071.39400.0000.1080</v>
          </cell>
          <cell r="BZ903">
            <v>11987.95</v>
          </cell>
        </row>
        <row r="904">
          <cell r="F904" t="str">
            <v>071.39500.0000.1080</v>
          </cell>
          <cell r="BZ904">
            <v>753.47</v>
          </cell>
        </row>
        <row r="905">
          <cell r="F905" t="str">
            <v>071.39600.0000.1080</v>
          </cell>
          <cell r="BZ905">
            <v>8715.7800000000007</v>
          </cell>
        </row>
        <row r="906">
          <cell r="F906" t="str">
            <v>071.39603.0000.1080</v>
          </cell>
          <cell r="BZ906">
            <v>55445.66</v>
          </cell>
        </row>
        <row r="907">
          <cell r="F907" t="str">
            <v>071.39604.0000.1080</v>
          </cell>
          <cell r="BZ907">
            <v>0</v>
          </cell>
        </row>
        <row r="908">
          <cell r="F908" t="str">
            <v>071.39700.0000.1080</v>
          </cell>
          <cell r="BZ908">
            <v>2135.67</v>
          </cell>
        </row>
        <row r="909">
          <cell r="F909" t="str">
            <v>071.39701.0000.1080</v>
          </cell>
          <cell r="BZ909">
            <v>3133.96</v>
          </cell>
        </row>
        <row r="910">
          <cell r="F910" t="str">
            <v>071.39702.0000.1080</v>
          </cell>
          <cell r="BZ910">
            <v>510.56</v>
          </cell>
        </row>
        <row r="911">
          <cell r="F911" t="str">
            <v>071.39705.0000.1080</v>
          </cell>
          <cell r="BZ911">
            <v>928.22</v>
          </cell>
        </row>
        <row r="912">
          <cell r="F912" t="str">
            <v>071.39800.0000.1080</v>
          </cell>
          <cell r="BZ912">
            <v>4840.1400000000003</v>
          </cell>
        </row>
        <row r="913">
          <cell r="F913" t="str">
            <v>071.39906.0000.1080</v>
          </cell>
          <cell r="BZ913">
            <v>-1239.68</v>
          </cell>
        </row>
        <row r="914">
          <cell r="F914" t="str">
            <v>071.39907.0000.1080</v>
          </cell>
          <cell r="BZ914">
            <v>0</v>
          </cell>
        </row>
        <row r="915">
          <cell r="F915" t="str">
            <v>072.00000.0000.1080</v>
          </cell>
          <cell r="BZ915">
            <v>20682.509999999998</v>
          </cell>
        </row>
        <row r="916">
          <cell r="F916" t="str">
            <v>072.30100.0000.1080</v>
          </cell>
          <cell r="BZ916">
            <v>893.75</v>
          </cell>
        </row>
        <row r="917">
          <cell r="F917" t="str">
            <v>072.30200.0000.1080</v>
          </cell>
          <cell r="BZ917">
            <v>25887.72</v>
          </cell>
        </row>
        <row r="918">
          <cell r="F918" t="str">
            <v>072.30300.0000.1080</v>
          </cell>
          <cell r="BZ918">
            <v>13989.54</v>
          </cell>
        </row>
        <row r="919">
          <cell r="F919" t="str">
            <v>072.36520.0000.1080</v>
          </cell>
          <cell r="BZ919">
            <v>0</v>
          </cell>
        </row>
        <row r="920">
          <cell r="F920" t="str">
            <v>072.36600.0000.1080</v>
          </cell>
          <cell r="BZ920">
            <v>1582.73</v>
          </cell>
        </row>
        <row r="921">
          <cell r="F921" t="str">
            <v>072.36700.0000.1080</v>
          </cell>
          <cell r="BZ921">
            <v>24223.759999999998</v>
          </cell>
        </row>
        <row r="922">
          <cell r="F922" t="str">
            <v>072.36701.0000.1080</v>
          </cell>
          <cell r="BZ922">
            <v>4859282.34</v>
          </cell>
        </row>
        <row r="923">
          <cell r="F923" t="str">
            <v>072.36702.0000.1080</v>
          </cell>
          <cell r="BZ923">
            <v>17434.3</v>
          </cell>
        </row>
        <row r="924">
          <cell r="F924" t="str">
            <v>072.36900.0000.1080</v>
          </cell>
          <cell r="BZ924">
            <v>212721.93</v>
          </cell>
        </row>
        <row r="925">
          <cell r="F925" t="str">
            <v>072.37000.0000.1080</v>
          </cell>
          <cell r="BZ925">
            <v>-559.91999999999996</v>
          </cell>
        </row>
        <row r="926">
          <cell r="F926" t="str">
            <v>072.37401.0000.1080</v>
          </cell>
          <cell r="BZ926">
            <v>120313.5</v>
          </cell>
        </row>
        <row r="927">
          <cell r="F927" t="str">
            <v>072.37402.0000.1080</v>
          </cell>
          <cell r="BZ927">
            <v>0</v>
          </cell>
        </row>
        <row r="928">
          <cell r="F928" t="str">
            <v>072.37500.0000.1080</v>
          </cell>
          <cell r="BZ928">
            <v>9989.19</v>
          </cell>
        </row>
        <row r="929">
          <cell r="F929" t="str">
            <v>072.37600.0000.1080</v>
          </cell>
          <cell r="BZ929">
            <v>194849.48</v>
          </cell>
        </row>
        <row r="930">
          <cell r="F930" t="str">
            <v>072.37601.0000.1080</v>
          </cell>
          <cell r="BZ930">
            <v>2517651.59</v>
          </cell>
        </row>
        <row r="931">
          <cell r="F931" t="str">
            <v>072.37602.0000.1080</v>
          </cell>
          <cell r="BZ931">
            <v>2252753.13</v>
          </cell>
        </row>
        <row r="932">
          <cell r="F932" t="str">
            <v>072.37800.0000.1080</v>
          </cell>
          <cell r="BZ932">
            <v>94887.79</v>
          </cell>
        </row>
        <row r="933">
          <cell r="F933" t="str">
            <v>072.37900.0000.1080</v>
          </cell>
          <cell r="BZ933">
            <v>219390.97</v>
          </cell>
        </row>
        <row r="934">
          <cell r="F934" t="str">
            <v>072.38000.0000.1080</v>
          </cell>
          <cell r="BZ934">
            <v>5330960.17</v>
          </cell>
        </row>
        <row r="935">
          <cell r="F935" t="str">
            <v>072.38100.0000.1080</v>
          </cell>
          <cell r="BZ935">
            <v>966538.25</v>
          </cell>
        </row>
        <row r="936">
          <cell r="F936" t="str">
            <v>072.38200.0000.1080</v>
          </cell>
          <cell r="BZ936">
            <v>-497086.53</v>
          </cell>
        </row>
        <row r="937">
          <cell r="F937" t="str">
            <v>072.38300.0000.1080</v>
          </cell>
          <cell r="BZ937">
            <v>569514.86</v>
          </cell>
        </row>
        <row r="938">
          <cell r="F938" t="str">
            <v>072.38400.0000.1080</v>
          </cell>
          <cell r="BZ938">
            <v>193989.81</v>
          </cell>
        </row>
        <row r="939">
          <cell r="F939" t="str">
            <v>072.38500.0000.1080</v>
          </cell>
          <cell r="BZ939">
            <v>99742.25</v>
          </cell>
        </row>
        <row r="940">
          <cell r="F940" t="str">
            <v>072.39000.0000.1080</v>
          </cell>
          <cell r="BZ940">
            <v>165766.20000000001</v>
          </cell>
        </row>
        <row r="941">
          <cell r="F941" t="str">
            <v>072.39009.0000.1110</v>
          </cell>
          <cell r="BZ941">
            <v>3242.23</v>
          </cell>
        </row>
        <row r="942">
          <cell r="F942" t="str">
            <v>072.39009.0000.1080</v>
          </cell>
          <cell r="BZ942">
            <v>87.37</v>
          </cell>
        </row>
        <row r="943">
          <cell r="F943" t="str">
            <v>072.39100.0000.1080</v>
          </cell>
          <cell r="BZ943">
            <v>85704.65</v>
          </cell>
        </row>
        <row r="944">
          <cell r="F944" t="str">
            <v>072.39200.0000.1080</v>
          </cell>
          <cell r="BZ944">
            <v>86967.91</v>
          </cell>
        </row>
        <row r="945">
          <cell r="F945" t="str">
            <v>072.39300.0000.1080</v>
          </cell>
          <cell r="BZ945">
            <v>4851.84</v>
          </cell>
        </row>
        <row r="946">
          <cell r="F946" t="str">
            <v>072.39400.0000.1080</v>
          </cell>
          <cell r="BZ946">
            <v>57506.6</v>
          </cell>
        </row>
        <row r="947">
          <cell r="F947" t="str">
            <v>072.39500.0000.1080</v>
          </cell>
          <cell r="BZ947">
            <v>9494.11</v>
          </cell>
        </row>
        <row r="948">
          <cell r="F948" t="str">
            <v>072.39600.0000.1080</v>
          </cell>
          <cell r="BZ948">
            <v>3498.4</v>
          </cell>
        </row>
        <row r="949">
          <cell r="F949" t="str">
            <v>072.39603.0000.1080</v>
          </cell>
          <cell r="BZ949">
            <v>120253.94</v>
          </cell>
        </row>
        <row r="950">
          <cell r="F950" t="str">
            <v>072.39604.0000.1080</v>
          </cell>
          <cell r="BZ950">
            <v>72512.929999999993</v>
          </cell>
        </row>
        <row r="951">
          <cell r="F951" t="str">
            <v>072.39700.0000.1080</v>
          </cell>
          <cell r="BZ951">
            <v>29961.53</v>
          </cell>
        </row>
        <row r="952">
          <cell r="F952" t="str">
            <v>072.39701.0000.1080</v>
          </cell>
          <cell r="BZ952">
            <v>2673.38</v>
          </cell>
        </row>
        <row r="953">
          <cell r="F953" t="str">
            <v>072.39702.0000.1080</v>
          </cell>
          <cell r="BZ953">
            <v>-1202.9100000000001</v>
          </cell>
        </row>
        <row r="954">
          <cell r="F954" t="str">
            <v>072.39705.0000.1080</v>
          </cell>
          <cell r="BZ954">
            <v>28724.799999999999</v>
          </cell>
        </row>
        <row r="955">
          <cell r="F955" t="str">
            <v>072.39800.0000.1080</v>
          </cell>
          <cell r="BZ955">
            <v>20031.66</v>
          </cell>
        </row>
        <row r="956">
          <cell r="F956" t="str">
            <v>072.39900.0000.1080</v>
          </cell>
          <cell r="BZ956">
            <v>1644.84</v>
          </cell>
        </row>
        <row r="957">
          <cell r="F957" t="str">
            <v>072.39906.0000.1080</v>
          </cell>
          <cell r="BZ957">
            <v>-9326</v>
          </cell>
        </row>
        <row r="958">
          <cell r="F958" t="str">
            <v>072.39907.0000.1080</v>
          </cell>
          <cell r="BZ958">
            <v>0</v>
          </cell>
        </row>
        <row r="959">
          <cell r="F959" t="str">
            <v>077.00000.0000.1080</v>
          </cell>
          <cell r="BZ959">
            <v>202538.8</v>
          </cell>
        </row>
        <row r="960">
          <cell r="F960" t="str">
            <v>077.36500.0000.1080</v>
          </cell>
          <cell r="BZ960">
            <v>26757.55</v>
          </cell>
        </row>
        <row r="961">
          <cell r="F961" t="str">
            <v>077.36520.0000.1080</v>
          </cell>
          <cell r="BZ961">
            <v>453.8</v>
          </cell>
        </row>
        <row r="962">
          <cell r="F962" t="str">
            <v>077.36602.0000.1080</v>
          </cell>
          <cell r="BZ962">
            <v>88.54</v>
          </cell>
        </row>
        <row r="963">
          <cell r="F963" t="str">
            <v>077.36603.0000.1080</v>
          </cell>
          <cell r="BZ963">
            <v>2627.4</v>
          </cell>
        </row>
        <row r="964">
          <cell r="F964" t="str">
            <v>077.36700.0000.1080</v>
          </cell>
          <cell r="BZ964">
            <v>1776.7</v>
          </cell>
        </row>
        <row r="965">
          <cell r="F965" t="str">
            <v>077.36701.0000.1080</v>
          </cell>
          <cell r="BZ965">
            <v>562098.39</v>
          </cell>
        </row>
        <row r="966">
          <cell r="F966" t="str">
            <v>077.36900.0000.1080</v>
          </cell>
          <cell r="BZ966">
            <v>2377934.1800000002</v>
          </cell>
        </row>
        <row r="967">
          <cell r="F967" t="str">
            <v>077.37400.0000.1080</v>
          </cell>
          <cell r="BZ967">
            <v>-319.2</v>
          </cell>
        </row>
        <row r="968">
          <cell r="F968" t="str">
            <v>077.37402.0000.1080</v>
          </cell>
          <cell r="BZ968">
            <v>20.55</v>
          </cell>
        </row>
        <row r="969">
          <cell r="F969" t="str">
            <v>077.37500.0000.1080</v>
          </cell>
          <cell r="BZ969">
            <v>24781.08</v>
          </cell>
        </row>
        <row r="970">
          <cell r="F970" t="str">
            <v>077.37600.0000.1080</v>
          </cell>
          <cell r="BZ970">
            <v>1713474.25</v>
          </cell>
        </row>
        <row r="971">
          <cell r="F971" t="str">
            <v>077.37601.0000.1080</v>
          </cell>
          <cell r="BZ971">
            <v>57519514.32</v>
          </cell>
        </row>
        <row r="972">
          <cell r="F972" t="str">
            <v>077.37602.0000.1080</v>
          </cell>
          <cell r="BZ972">
            <v>22503402.540000007</v>
          </cell>
        </row>
        <row r="973">
          <cell r="F973" t="str">
            <v>077.37800.0000.1080</v>
          </cell>
          <cell r="BZ973">
            <v>821814.17</v>
          </cell>
        </row>
        <row r="974">
          <cell r="F974" t="str">
            <v>077.37900.0000.1080</v>
          </cell>
          <cell r="BZ974">
            <v>2109683.12</v>
          </cell>
        </row>
        <row r="975">
          <cell r="F975" t="str">
            <v>077.38000.0000.1080</v>
          </cell>
          <cell r="BZ975">
            <v>31771651.170000006</v>
          </cell>
        </row>
        <row r="976">
          <cell r="F976" t="str">
            <v>077.38100.0000.1080</v>
          </cell>
          <cell r="BZ976">
            <v>7501001.6700000009</v>
          </cell>
        </row>
        <row r="977">
          <cell r="F977" t="str">
            <v>077.38200.0000.1080</v>
          </cell>
          <cell r="BZ977">
            <v>2435616.2200000002</v>
          </cell>
        </row>
        <row r="978">
          <cell r="F978" t="str">
            <v>077.38300.0000.1080</v>
          </cell>
          <cell r="BZ978">
            <v>3853773.32</v>
          </cell>
        </row>
        <row r="979">
          <cell r="F979" t="str">
            <v>077.38500.0000.1080</v>
          </cell>
          <cell r="BZ979">
            <v>45334.18</v>
          </cell>
        </row>
        <row r="980">
          <cell r="F980" t="str">
            <v>077.38600.0000.1080</v>
          </cell>
          <cell r="BZ980">
            <v>20264.55</v>
          </cell>
        </row>
        <row r="981">
          <cell r="F981" t="str">
            <v>077.38700.0000.1080</v>
          </cell>
          <cell r="BZ981">
            <v>730.62</v>
          </cell>
        </row>
        <row r="982">
          <cell r="F982" t="str">
            <v>077.38900.0000.1080</v>
          </cell>
          <cell r="BZ982">
            <v>11505.04</v>
          </cell>
        </row>
        <row r="983">
          <cell r="F983" t="str">
            <v>077.39000.0000.1080</v>
          </cell>
          <cell r="BZ983">
            <v>3522590.15</v>
          </cell>
        </row>
        <row r="984">
          <cell r="F984" t="str">
            <v>077.39001.0000.1080</v>
          </cell>
          <cell r="BZ984">
            <v>377927.53</v>
          </cell>
        </row>
        <row r="985">
          <cell r="F985" t="str">
            <v>077.39009.0000.1110</v>
          </cell>
          <cell r="BZ985">
            <v>22970.05</v>
          </cell>
        </row>
        <row r="986">
          <cell r="F986" t="str">
            <v>077.39009.0000.1080</v>
          </cell>
          <cell r="BZ986">
            <v>779.01</v>
          </cell>
        </row>
        <row r="987">
          <cell r="F987" t="str">
            <v>077.39100.0000.1080</v>
          </cell>
          <cell r="BZ987">
            <v>2205285.23</v>
          </cell>
        </row>
        <row r="988">
          <cell r="F988" t="str">
            <v>077.39103.0000.1080</v>
          </cell>
          <cell r="BZ988">
            <v>13645.65</v>
          </cell>
        </row>
        <row r="989">
          <cell r="F989" t="str">
            <v>077.39200.0000.1080</v>
          </cell>
          <cell r="BZ989">
            <v>2243674.4900000002</v>
          </cell>
        </row>
        <row r="990">
          <cell r="F990" t="str">
            <v>077.39300.0000.1080</v>
          </cell>
          <cell r="BZ990">
            <v>356023.2</v>
          </cell>
        </row>
        <row r="991">
          <cell r="F991" t="str">
            <v>077.39400.0000.1080</v>
          </cell>
          <cell r="BZ991">
            <v>1634768.5</v>
          </cell>
        </row>
        <row r="992">
          <cell r="F992" t="str">
            <v>077.39500.0000.1080</v>
          </cell>
          <cell r="BZ992">
            <v>303661.57</v>
          </cell>
        </row>
        <row r="993">
          <cell r="F993" t="str">
            <v>077.39600.0000.1080</v>
          </cell>
          <cell r="BZ993">
            <v>594331.91</v>
          </cell>
        </row>
        <row r="994">
          <cell r="F994" t="str">
            <v>077.39603.0000.1080</v>
          </cell>
          <cell r="BZ994">
            <v>204861.76</v>
          </cell>
        </row>
        <row r="995">
          <cell r="F995" t="str">
            <v>077.39604.0000.1080</v>
          </cell>
          <cell r="BZ995">
            <v>82570.570000000007</v>
          </cell>
        </row>
        <row r="996">
          <cell r="F996" t="str">
            <v>077.39605.0000.1080</v>
          </cell>
          <cell r="BZ996">
            <v>14601.85</v>
          </cell>
        </row>
        <row r="997">
          <cell r="F997" t="str">
            <v>077.39700.0000.1080</v>
          </cell>
          <cell r="BZ997">
            <v>1497818.36</v>
          </cell>
        </row>
        <row r="998">
          <cell r="F998" t="str">
            <v>077.39702.0000.1080</v>
          </cell>
          <cell r="BZ998">
            <v>5952.56</v>
          </cell>
        </row>
        <row r="999">
          <cell r="F999" t="str">
            <v>077.39800.0000.1080</v>
          </cell>
          <cell r="BZ999">
            <v>78403.8</v>
          </cell>
        </row>
        <row r="1000">
          <cell r="F1000" t="str">
            <v>077.39900.0000.1080</v>
          </cell>
          <cell r="BZ1000">
            <v>99.63</v>
          </cell>
        </row>
        <row r="1001">
          <cell r="F1001" t="str">
            <v>077.39901.0000.1080</v>
          </cell>
          <cell r="BZ1001">
            <v>826.25</v>
          </cell>
        </row>
        <row r="1002">
          <cell r="F1002" t="str">
            <v>077.39902.0000.1080</v>
          </cell>
          <cell r="BZ1002">
            <v>1122.25</v>
          </cell>
        </row>
        <row r="1003">
          <cell r="F1003" t="str">
            <v>077.39903.0000.1080</v>
          </cell>
          <cell r="BZ1003">
            <v>-243.75</v>
          </cell>
        </row>
        <row r="1004">
          <cell r="F1004" t="str">
            <v>077.39905.0000.1080</v>
          </cell>
          <cell r="BZ1004">
            <v>117484.63</v>
          </cell>
        </row>
        <row r="1005">
          <cell r="F1005" t="str">
            <v>077.39906.0000.1080</v>
          </cell>
          <cell r="BZ1005">
            <v>-701761.9</v>
          </cell>
        </row>
        <row r="1006">
          <cell r="F1006" t="str">
            <v>077.39907.0000.1080</v>
          </cell>
          <cell r="BZ1006">
            <v>40982.11</v>
          </cell>
        </row>
        <row r="1007">
          <cell r="F1007" t="str">
            <v>077.39908.0000.1080</v>
          </cell>
          <cell r="BZ1007">
            <v>3466316.45</v>
          </cell>
        </row>
        <row r="1008">
          <cell r="F1008" t="str">
            <v>041.00000.0000.1080</v>
          </cell>
          <cell r="BZ1008">
            <v>0</v>
          </cell>
        </row>
        <row r="1009">
          <cell r="F1009" t="str">
            <v>079.00000.0000.1080</v>
          </cell>
          <cell r="BZ1009">
            <v>2097410.19</v>
          </cell>
        </row>
        <row r="1010">
          <cell r="F1010" t="str">
            <v>080.00000.0000.1080</v>
          </cell>
          <cell r="BZ1010">
            <v>104595.46</v>
          </cell>
        </row>
        <row r="1011">
          <cell r="F1011" t="str">
            <v>080.39000.0000.1080</v>
          </cell>
          <cell r="BZ1011">
            <v>0</v>
          </cell>
        </row>
        <row r="1012">
          <cell r="F1012" t="str">
            <v>080.39906.0000.1080</v>
          </cell>
          <cell r="BZ1012">
            <v>20381.77</v>
          </cell>
        </row>
        <row r="1013">
          <cell r="F1013" t="str">
            <v>081.30100.0000.1080</v>
          </cell>
          <cell r="BZ1013">
            <v>-25000</v>
          </cell>
        </row>
        <row r="1014">
          <cell r="F1014" t="str">
            <v>081.30200.0000.1080</v>
          </cell>
          <cell r="BZ1014">
            <v>15036.24</v>
          </cell>
        </row>
        <row r="1015">
          <cell r="F1015" t="str">
            <v>081.30300.0000.1080</v>
          </cell>
          <cell r="BZ1015">
            <v>-6646.28</v>
          </cell>
        </row>
        <row r="1016">
          <cell r="F1016" t="str">
            <v>081.32540.0000.1080</v>
          </cell>
          <cell r="BZ1016">
            <v>332.42</v>
          </cell>
        </row>
        <row r="1017">
          <cell r="F1017" t="str">
            <v>081.32800.0000.1080</v>
          </cell>
          <cell r="BZ1017">
            <v>1468.77</v>
          </cell>
        </row>
        <row r="1018">
          <cell r="F1018" t="str">
            <v>081.33200.0000.1080</v>
          </cell>
          <cell r="BZ1018">
            <v>58641.07</v>
          </cell>
        </row>
        <row r="1019">
          <cell r="F1019" t="str">
            <v>081.33400.0000.1080</v>
          </cell>
          <cell r="BZ1019">
            <v>40785.08</v>
          </cell>
        </row>
        <row r="1020">
          <cell r="F1020" t="str">
            <v>081.36520.0000.1080</v>
          </cell>
          <cell r="BZ1020">
            <v>0</v>
          </cell>
        </row>
        <row r="1021">
          <cell r="F1021" t="str">
            <v>081.36601.0000.1080</v>
          </cell>
          <cell r="BZ1021">
            <v>0</v>
          </cell>
        </row>
        <row r="1022">
          <cell r="F1022" t="str">
            <v>081.36700.0000.1080</v>
          </cell>
          <cell r="BZ1022">
            <v>1035338.56</v>
          </cell>
        </row>
        <row r="1023">
          <cell r="F1023" t="str">
            <v>081.36701.0000.1080</v>
          </cell>
          <cell r="BZ1023">
            <v>0</v>
          </cell>
        </row>
        <row r="1024">
          <cell r="F1024" t="str">
            <v>081.36900.0000.1080</v>
          </cell>
          <cell r="BZ1024">
            <v>13743.07</v>
          </cell>
        </row>
        <row r="1025">
          <cell r="F1025" t="str">
            <v>081.37000.0000.1080</v>
          </cell>
          <cell r="BZ1025">
            <v>0</v>
          </cell>
        </row>
        <row r="1026">
          <cell r="F1026" t="str">
            <v>081.37100.0000.1080</v>
          </cell>
          <cell r="BZ1026">
            <v>0</v>
          </cell>
        </row>
        <row r="1027">
          <cell r="F1027" t="str">
            <v>081.37400.0000.1080</v>
          </cell>
          <cell r="BZ1027">
            <v>-672.82</v>
          </cell>
        </row>
        <row r="1028">
          <cell r="F1028" t="str">
            <v>081.37402.0000.1080</v>
          </cell>
          <cell r="BZ1028">
            <v>0</v>
          </cell>
        </row>
        <row r="1029">
          <cell r="F1029" t="str">
            <v>081.37500.0000.1080</v>
          </cell>
          <cell r="BZ1029">
            <v>47512.56</v>
          </cell>
        </row>
        <row r="1030">
          <cell r="F1030" t="str">
            <v>081.37501.0000.1080</v>
          </cell>
          <cell r="BZ1030">
            <v>0</v>
          </cell>
        </row>
        <row r="1031">
          <cell r="F1031" t="str">
            <v>081.37600.0000.1080</v>
          </cell>
          <cell r="BZ1031">
            <v>1050396.56</v>
          </cell>
        </row>
        <row r="1032">
          <cell r="F1032" t="str">
            <v>081.37601.0000.1080</v>
          </cell>
          <cell r="BZ1032">
            <v>18072352.950000003</v>
          </cell>
        </row>
        <row r="1033">
          <cell r="F1033" t="str">
            <v>081.37602.0000.1080</v>
          </cell>
          <cell r="BZ1033">
            <v>14347079.170000002</v>
          </cell>
        </row>
        <row r="1034">
          <cell r="F1034" t="str">
            <v>081.37700.0000.1080</v>
          </cell>
          <cell r="BZ1034">
            <v>-7019.19</v>
          </cell>
        </row>
        <row r="1035">
          <cell r="F1035" t="str">
            <v>081.37800.0000.1080</v>
          </cell>
          <cell r="BZ1035">
            <v>1338292.98</v>
          </cell>
        </row>
        <row r="1036">
          <cell r="F1036" t="str">
            <v>081.37900.0000.1080</v>
          </cell>
          <cell r="BZ1036">
            <v>937878.94</v>
          </cell>
        </row>
        <row r="1037">
          <cell r="F1037" t="str">
            <v>081.37905.0000.1080</v>
          </cell>
          <cell r="BZ1037">
            <v>0</v>
          </cell>
        </row>
        <row r="1038">
          <cell r="F1038" t="str">
            <v>081.38000.0000.1080</v>
          </cell>
          <cell r="BZ1038">
            <v>13756254.800000001</v>
          </cell>
        </row>
        <row r="1039">
          <cell r="F1039" t="str">
            <v>081.38100.0000.1080</v>
          </cell>
          <cell r="BZ1039">
            <v>4357304.55</v>
          </cell>
        </row>
        <row r="1040">
          <cell r="F1040" t="str">
            <v>081.38200.0000.1080</v>
          </cell>
          <cell r="BZ1040">
            <v>960590.09</v>
          </cell>
        </row>
        <row r="1041">
          <cell r="F1041" t="str">
            <v>081.38300.0000.1080</v>
          </cell>
          <cell r="BZ1041">
            <v>1139691.1200000001</v>
          </cell>
        </row>
        <row r="1042">
          <cell r="F1042" t="str">
            <v>081.38400.0000.1080</v>
          </cell>
          <cell r="BZ1042">
            <v>170179.55</v>
          </cell>
        </row>
        <row r="1043">
          <cell r="F1043" t="str">
            <v>081.38500.0000.1080</v>
          </cell>
          <cell r="BZ1043">
            <v>77532.320000000007</v>
          </cell>
        </row>
        <row r="1044">
          <cell r="F1044" t="str">
            <v>081.38700.0000.1080</v>
          </cell>
          <cell r="BZ1044">
            <v>-3338.86</v>
          </cell>
        </row>
        <row r="1045">
          <cell r="F1045" t="str">
            <v>081.38900.0000.1080</v>
          </cell>
          <cell r="BZ1045">
            <v>0</v>
          </cell>
        </row>
        <row r="1046">
          <cell r="F1046" t="str">
            <v>081.39000.0000.1080</v>
          </cell>
          <cell r="BZ1046">
            <v>8917.1</v>
          </cell>
        </row>
        <row r="1047">
          <cell r="F1047" t="str">
            <v>081.39003.0000.1080</v>
          </cell>
          <cell r="BZ1047">
            <v>438.16</v>
          </cell>
        </row>
        <row r="1048">
          <cell r="F1048" t="str">
            <v>081.39009.0000.1080</v>
          </cell>
          <cell r="BZ1048">
            <v>0</v>
          </cell>
        </row>
        <row r="1049">
          <cell r="F1049" t="str">
            <v>081.39009.0000.1110</v>
          </cell>
          <cell r="BZ1049">
            <v>11186.95</v>
          </cell>
        </row>
        <row r="1050">
          <cell r="F1050" t="str">
            <v>081.39100.0000.1080</v>
          </cell>
          <cell r="BZ1050">
            <v>2322.9499999999998</v>
          </cell>
        </row>
        <row r="1051">
          <cell r="F1051" t="str">
            <v>081.39103.0000.1080</v>
          </cell>
          <cell r="BZ1051">
            <v>11271.21</v>
          </cell>
        </row>
        <row r="1052">
          <cell r="F1052" t="str">
            <v>081.39200.0000.1080</v>
          </cell>
          <cell r="BZ1052">
            <v>293371.02</v>
          </cell>
        </row>
        <row r="1053">
          <cell r="F1053" t="str">
            <v>081.39300.0000.1080</v>
          </cell>
          <cell r="BZ1053">
            <v>11374.15</v>
          </cell>
        </row>
        <row r="1054">
          <cell r="F1054" t="str">
            <v>081.39400.0000.1080</v>
          </cell>
          <cell r="BZ1054">
            <v>289061.63</v>
          </cell>
        </row>
        <row r="1055">
          <cell r="F1055" t="str">
            <v>081.39500.0000.1080</v>
          </cell>
          <cell r="BZ1055">
            <v>13631.58</v>
          </cell>
        </row>
        <row r="1056">
          <cell r="F1056" t="str">
            <v>081.39600.0000.1080</v>
          </cell>
          <cell r="BZ1056">
            <v>111958.04</v>
          </cell>
        </row>
        <row r="1057">
          <cell r="F1057" t="str">
            <v>081.39603.0000.1080</v>
          </cell>
          <cell r="BZ1057">
            <v>70680.03</v>
          </cell>
        </row>
        <row r="1058">
          <cell r="F1058" t="str">
            <v>081.39604.0000.1080</v>
          </cell>
          <cell r="BZ1058">
            <v>41103.06</v>
          </cell>
        </row>
        <row r="1059">
          <cell r="F1059" t="str">
            <v>081.39605.0000.1080</v>
          </cell>
          <cell r="BZ1059">
            <v>304.5</v>
          </cell>
        </row>
        <row r="1060">
          <cell r="F1060" t="str">
            <v>081.39700.0000.1080</v>
          </cell>
          <cell r="BZ1060">
            <v>129535.78</v>
          </cell>
        </row>
        <row r="1061">
          <cell r="F1061" t="str">
            <v>081.39701.0000.1080</v>
          </cell>
          <cell r="BZ1061">
            <v>13010.32</v>
          </cell>
        </row>
        <row r="1062">
          <cell r="F1062" t="str">
            <v>081.39702.0000.1080</v>
          </cell>
          <cell r="BZ1062">
            <v>21766.49</v>
          </cell>
        </row>
        <row r="1063">
          <cell r="F1063" t="str">
            <v>081.39800.0000.1080</v>
          </cell>
          <cell r="BZ1063">
            <v>90264.16</v>
          </cell>
        </row>
        <row r="1064">
          <cell r="F1064" t="str">
            <v>081.39900.0000.1110</v>
          </cell>
          <cell r="BZ1064">
            <v>760.44</v>
          </cell>
        </row>
        <row r="1065">
          <cell r="F1065" t="str">
            <v>081.39900.0000.1080</v>
          </cell>
          <cell r="BZ1065">
            <v>-1346.7</v>
          </cell>
        </row>
        <row r="1066">
          <cell r="F1066" t="str">
            <v>081.39901.0000.1080</v>
          </cell>
          <cell r="BZ1066">
            <v>10610.64</v>
          </cell>
        </row>
        <row r="1067">
          <cell r="F1067" t="str">
            <v>081.39902.0000.1080</v>
          </cell>
          <cell r="BZ1067">
            <v>327.33</v>
          </cell>
        </row>
        <row r="1068">
          <cell r="F1068" t="str">
            <v>081.39902.0000.1110</v>
          </cell>
          <cell r="BZ1068">
            <v>17509.939999999999</v>
          </cell>
        </row>
        <row r="1069">
          <cell r="F1069" t="str">
            <v>081.39905.0000.1080</v>
          </cell>
          <cell r="BZ1069">
            <v>1231.0899999999999</v>
          </cell>
        </row>
        <row r="1070">
          <cell r="F1070" t="str">
            <v>081.39906.0000.1080</v>
          </cell>
          <cell r="BZ1070">
            <v>385582.3</v>
          </cell>
        </row>
        <row r="1071">
          <cell r="F1071" t="str">
            <v>081.39906.0000.1110</v>
          </cell>
          <cell r="BZ1071">
            <v>42786.86</v>
          </cell>
        </row>
        <row r="1072">
          <cell r="F1072" t="str">
            <v>081.39907.0000.1080</v>
          </cell>
          <cell r="BZ1072">
            <v>21213.3</v>
          </cell>
        </row>
        <row r="1073">
          <cell r="F1073" t="str">
            <v>081.39907.0000.1110</v>
          </cell>
          <cell r="BZ1073">
            <v>-1.2400000000002365</v>
          </cell>
        </row>
        <row r="1074">
          <cell r="F1074" t="str">
            <v>081.39908.0000.1080</v>
          </cell>
          <cell r="BZ1074">
            <v>54082.080000000002</v>
          </cell>
        </row>
        <row r="1075">
          <cell r="F1075" t="str">
            <v>081.39908.0000.1110</v>
          </cell>
          <cell r="BZ1075">
            <v>61058.219999999943</v>
          </cell>
        </row>
        <row r="1076">
          <cell r="F1076" t="str">
            <v>082.30300.0000.1080</v>
          </cell>
          <cell r="BZ1076">
            <v>0</v>
          </cell>
        </row>
        <row r="1077">
          <cell r="F1077" t="str">
            <v>082.37400.0000.1080</v>
          </cell>
          <cell r="BZ1077">
            <v>0</v>
          </cell>
        </row>
        <row r="1078">
          <cell r="F1078" t="str">
            <v>082.37500.0000.1080</v>
          </cell>
          <cell r="BZ1078">
            <v>0</v>
          </cell>
        </row>
        <row r="1079">
          <cell r="F1079" t="str">
            <v>082.37600.0000.1080</v>
          </cell>
          <cell r="BZ1079">
            <v>0</v>
          </cell>
        </row>
        <row r="1080">
          <cell r="F1080" t="str">
            <v>082.37601.0000.1080</v>
          </cell>
          <cell r="BZ1080">
            <v>0</v>
          </cell>
        </row>
        <row r="1081">
          <cell r="F1081" t="str">
            <v>082.37602.0000.1080</v>
          </cell>
          <cell r="BZ1081">
            <v>0</v>
          </cell>
        </row>
        <row r="1082">
          <cell r="F1082" t="str">
            <v>082.37800.0000.1080</v>
          </cell>
          <cell r="BZ1082">
            <v>0</v>
          </cell>
        </row>
        <row r="1083">
          <cell r="F1083" t="str">
            <v>082.37900.0000.1080</v>
          </cell>
          <cell r="BZ1083">
            <v>0</v>
          </cell>
        </row>
        <row r="1084">
          <cell r="F1084" t="str">
            <v>082.38000.0000.1080</v>
          </cell>
          <cell r="BZ1084">
            <v>0</v>
          </cell>
        </row>
        <row r="1085">
          <cell r="F1085" t="str">
            <v>082.38100.0000.1080</v>
          </cell>
          <cell r="BZ1085">
            <v>0</v>
          </cell>
        </row>
        <row r="1086">
          <cell r="F1086" t="str">
            <v>082.38200.0000.1080</v>
          </cell>
          <cell r="BZ1086">
            <v>0</v>
          </cell>
        </row>
        <row r="1087">
          <cell r="F1087" t="str">
            <v>082.38300.0000.1080</v>
          </cell>
          <cell r="BZ1087">
            <v>0</v>
          </cell>
        </row>
        <row r="1088">
          <cell r="F1088" t="str">
            <v>082.38500.0000.1080</v>
          </cell>
          <cell r="BZ1088">
            <v>0</v>
          </cell>
        </row>
        <row r="1089">
          <cell r="F1089" t="str">
            <v>082.38700.0000.1080</v>
          </cell>
          <cell r="BZ1089">
            <v>0</v>
          </cell>
        </row>
        <row r="1090">
          <cell r="F1090" t="str">
            <v>082.38800.0000.1080</v>
          </cell>
          <cell r="BZ1090">
            <v>0</v>
          </cell>
        </row>
        <row r="1091">
          <cell r="F1091" t="str">
            <v>082.39000.0000.1080</v>
          </cell>
          <cell r="BZ1091">
            <v>0</v>
          </cell>
        </row>
        <row r="1092">
          <cell r="F1092" t="str">
            <v>082.39009.0000.1110</v>
          </cell>
          <cell r="BZ1092">
            <v>0</v>
          </cell>
        </row>
        <row r="1093">
          <cell r="F1093" t="str">
            <v>082.39009.0000.1080</v>
          </cell>
          <cell r="BZ1093">
            <v>0</v>
          </cell>
        </row>
        <row r="1094">
          <cell r="F1094" t="str">
            <v>082.39100.0000.1080</v>
          </cell>
          <cell r="BZ1094">
            <v>0</v>
          </cell>
        </row>
        <row r="1095">
          <cell r="F1095" t="str">
            <v>082.39103.0000.1080</v>
          </cell>
          <cell r="BZ1095">
            <v>0</v>
          </cell>
        </row>
        <row r="1096">
          <cell r="F1096" t="str">
            <v>082.39200.0000.1080</v>
          </cell>
          <cell r="BZ1096">
            <v>0</v>
          </cell>
        </row>
        <row r="1097">
          <cell r="F1097" t="str">
            <v>082.39902.0000.1080</v>
          </cell>
          <cell r="BZ1097">
            <v>0</v>
          </cell>
        </row>
        <row r="1098">
          <cell r="F1098" t="str">
            <v>082.39300.0000.1080</v>
          </cell>
          <cell r="BZ1098">
            <v>0</v>
          </cell>
        </row>
        <row r="1099">
          <cell r="F1099" t="str">
            <v>082.39400.0000.1080</v>
          </cell>
          <cell r="BZ1099">
            <v>0</v>
          </cell>
        </row>
        <row r="1100">
          <cell r="F1100" t="str">
            <v>082.39500.0000.1080</v>
          </cell>
          <cell r="BZ1100">
            <v>0</v>
          </cell>
        </row>
        <row r="1101">
          <cell r="F1101" t="str">
            <v>082.39600.0000.1080</v>
          </cell>
          <cell r="BZ1101">
            <v>0</v>
          </cell>
        </row>
        <row r="1102">
          <cell r="F1102" t="str">
            <v>082.39603.0000.1080</v>
          </cell>
          <cell r="BZ1102">
            <v>0</v>
          </cell>
        </row>
        <row r="1103">
          <cell r="F1103" t="str">
            <v>082.39604.0000.1080</v>
          </cell>
          <cell r="BZ1103">
            <v>0</v>
          </cell>
        </row>
        <row r="1104">
          <cell r="F1104" t="str">
            <v>082.39700.0000.1080</v>
          </cell>
          <cell r="BZ1104">
            <v>1.8189894035458565E-12</v>
          </cell>
        </row>
        <row r="1105">
          <cell r="F1105" t="str">
            <v>082.39701.0000.1080</v>
          </cell>
          <cell r="BZ1105">
            <v>0</v>
          </cell>
        </row>
        <row r="1106">
          <cell r="F1106" t="str">
            <v>082.39702.0000.1080</v>
          </cell>
          <cell r="BZ1106">
            <v>0</v>
          </cell>
        </row>
        <row r="1107">
          <cell r="F1107" t="str">
            <v>082.39800.0000.1080</v>
          </cell>
          <cell r="BZ1107">
            <v>0</v>
          </cell>
        </row>
        <row r="1108">
          <cell r="F1108" t="str">
            <v>082.39900.0000.1080</v>
          </cell>
          <cell r="BZ1108">
            <v>0</v>
          </cell>
        </row>
        <row r="1109">
          <cell r="F1109" t="str">
            <v>082.39901.0000.1080</v>
          </cell>
          <cell r="BZ1109">
            <v>0</v>
          </cell>
        </row>
        <row r="1110">
          <cell r="F1110" t="str">
            <v>082.39902.0000.1110</v>
          </cell>
          <cell r="BZ1110">
            <v>0</v>
          </cell>
        </row>
        <row r="1111">
          <cell r="F1111" t="str">
            <v>082.39905.0000.1080</v>
          </cell>
          <cell r="BZ1111">
            <v>0</v>
          </cell>
        </row>
        <row r="1112">
          <cell r="F1112" t="str">
            <v>082.39906.0000.1080</v>
          </cell>
          <cell r="BZ1112">
            <v>0</v>
          </cell>
        </row>
        <row r="1113">
          <cell r="F1113" t="str">
            <v>082.39907.0000.1080</v>
          </cell>
          <cell r="BZ1113">
            <v>0</v>
          </cell>
        </row>
        <row r="1114">
          <cell r="F1114" t="str">
            <v>082.39908.0000.1080</v>
          </cell>
          <cell r="BZ1114">
            <v>0</v>
          </cell>
        </row>
        <row r="1115">
          <cell r="F1115" t="str">
            <v>083.37400.0000.1080</v>
          </cell>
          <cell r="BZ1115">
            <v>0</v>
          </cell>
        </row>
        <row r="1116">
          <cell r="F1116" t="str">
            <v>083.37500.0000.1080</v>
          </cell>
          <cell r="BZ1116">
            <v>0</v>
          </cell>
        </row>
        <row r="1117">
          <cell r="F1117" t="str">
            <v>083.37600.0000.1080</v>
          </cell>
          <cell r="BZ1117">
            <v>0</v>
          </cell>
        </row>
        <row r="1118">
          <cell r="F1118" t="str">
            <v>083.37601.0000.1080</v>
          </cell>
          <cell r="BZ1118">
            <v>0</v>
          </cell>
        </row>
        <row r="1119">
          <cell r="F1119" t="str">
            <v>083.37602.0000.1080</v>
          </cell>
          <cell r="BZ1119">
            <v>0</v>
          </cell>
        </row>
        <row r="1120">
          <cell r="F1120" t="str">
            <v>083.37800.0000.1080</v>
          </cell>
          <cell r="BZ1120">
            <v>0</v>
          </cell>
        </row>
        <row r="1121">
          <cell r="F1121" t="str">
            <v>083.37900.0000.1080</v>
          </cell>
          <cell r="BZ1121">
            <v>0</v>
          </cell>
        </row>
        <row r="1122">
          <cell r="F1122" t="str">
            <v>083.38000.0000.1080</v>
          </cell>
          <cell r="BZ1122">
            <v>0</v>
          </cell>
        </row>
        <row r="1123">
          <cell r="F1123" t="str">
            <v>083.38100.0000.1080</v>
          </cell>
          <cell r="BZ1123">
            <v>720.14</v>
          </cell>
        </row>
        <row r="1124">
          <cell r="F1124" t="str">
            <v>083.38200.0000.1080</v>
          </cell>
          <cell r="BZ1124">
            <v>-720.14000000004307</v>
          </cell>
        </row>
        <row r="1125">
          <cell r="F1125" t="str">
            <v>083.38300.0000.1080</v>
          </cell>
          <cell r="BZ1125">
            <v>0</v>
          </cell>
        </row>
        <row r="1126">
          <cell r="F1126" t="str">
            <v>083.38400.0000.1080</v>
          </cell>
          <cell r="BZ1126">
            <v>0</v>
          </cell>
        </row>
        <row r="1127">
          <cell r="F1127" t="str">
            <v>083.38500.0000.1080</v>
          </cell>
          <cell r="BZ1127">
            <v>0</v>
          </cell>
        </row>
        <row r="1128">
          <cell r="F1128" t="str">
            <v>083.38700.0000.1080</v>
          </cell>
          <cell r="BZ1128">
            <v>0</v>
          </cell>
        </row>
        <row r="1129">
          <cell r="F1129" t="str">
            <v>083.38800.0000.1080</v>
          </cell>
          <cell r="BZ1129">
            <v>0</v>
          </cell>
        </row>
        <row r="1130">
          <cell r="F1130" t="str">
            <v>083.39000.0000.1080</v>
          </cell>
          <cell r="BZ1130">
            <v>0</v>
          </cell>
        </row>
        <row r="1131">
          <cell r="F1131" t="str">
            <v>083.39100.0000.1080</v>
          </cell>
          <cell r="BZ1131">
            <v>0</v>
          </cell>
        </row>
        <row r="1132">
          <cell r="F1132" t="str">
            <v>083.39103.0000.1080</v>
          </cell>
          <cell r="BZ1132">
            <v>0</v>
          </cell>
        </row>
        <row r="1133">
          <cell r="F1133" t="str">
            <v>083.39200.0000.1080</v>
          </cell>
          <cell r="BZ1133">
            <v>0</v>
          </cell>
        </row>
        <row r="1134">
          <cell r="F1134" t="str">
            <v>083.39300.0000.1080</v>
          </cell>
          <cell r="BZ1134">
            <v>4.9737991503207013E-14</v>
          </cell>
        </row>
        <row r="1135">
          <cell r="F1135" t="str">
            <v>083.39400.0000.1080</v>
          </cell>
          <cell r="BZ1135">
            <v>0</v>
          </cell>
        </row>
        <row r="1136">
          <cell r="F1136" t="str">
            <v>083.39500.0000.1080</v>
          </cell>
          <cell r="BZ1136">
            <v>0</v>
          </cell>
        </row>
        <row r="1137">
          <cell r="F1137" t="str">
            <v>083.39600.0000.1080</v>
          </cell>
          <cell r="BZ1137">
            <v>-9.0949470177292824E-12</v>
          </cell>
        </row>
        <row r="1138">
          <cell r="F1138" t="str">
            <v>083.39603.0000.1080</v>
          </cell>
          <cell r="BZ1138">
            <v>0</v>
          </cell>
        </row>
        <row r="1139">
          <cell r="F1139" t="str">
            <v>083.39604.0000.1080</v>
          </cell>
          <cell r="BZ1139">
            <v>0</v>
          </cell>
        </row>
        <row r="1140">
          <cell r="F1140" t="str">
            <v>083.39605.0000.1080</v>
          </cell>
          <cell r="BZ1140">
            <v>0</v>
          </cell>
        </row>
        <row r="1141">
          <cell r="F1141" t="str">
            <v>083.39700.0000.1080</v>
          </cell>
          <cell r="BZ1141">
            <v>0</v>
          </cell>
        </row>
        <row r="1142">
          <cell r="F1142" t="str">
            <v>083.39701.0000.1080</v>
          </cell>
          <cell r="BZ1142">
            <v>0</v>
          </cell>
        </row>
        <row r="1143">
          <cell r="F1143" t="str">
            <v>083.39702.0000.1080</v>
          </cell>
          <cell r="BZ1143">
            <v>0</v>
          </cell>
        </row>
        <row r="1144">
          <cell r="F1144" t="str">
            <v>083.39800.0000.1080</v>
          </cell>
          <cell r="BZ1144">
            <v>0</v>
          </cell>
        </row>
        <row r="1145">
          <cell r="F1145" t="str">
            <v>083.39900.0000.1080</v>
          </cell>
          <cell r="BZ1145">
            <v>-1.4921397450962104E-12</v>
          </cell>
        </row>
        <row r="1146">
          <cell r="F1146" t="str">
            <v>083.39901.0000.1080</v>
          </cell>
          <cell r="BZ1146">
            <v>0</v>
          </cell>
        </row>
        <row r="1147">
          <cell r="F1147" t="str">
            <v>083.39902.0000.1110</v>
          </cell>
          <cell r="BZ1147">
            <v>0</v>
          </cell>
        </row>
        <row r="1148">
          <cell r="F1148" t="str">
            <v>083.39902.0000.1080</v>
          </cell>
          <cell r="BZ1148">
            <v>0</v>
          </cell>
        </row>
        <row r="1149">
          <cell r="F1149" t="str">
            <v>083.39905.0000.1080</v>
          </cell>
          <cell r="BZ1149">
            <v>0</v>
          </cell>
        </row>
        <row r="1150">
          <cell r="F1150" t="str">
            <v>083.39906.0000.1080</v>
          </cell>
          <cell r="BZ1150">
            <v>0</v>
          </cell>
        </row>
        <row r="1151">
          <cell r="F1151" t="str">
            <v>083.39907.0000.1080</v>
          </cell>
          <cell r="BZ1151">
            <v>0</v>
          </cell>
        </row>
        <row r="1152">
          <cell r="F1152" t="str">
            <v>083.39908.0000.1080</v>
          </cell>
          <cell r="BZ1152">
            <v>0</v>
          </cell>
        </row>
        <row r="1153">
          <cell r="F1153" t="str">
            <v>084.30100.0000.1080</v>
          </cell>
          <cell r="BZ1153">
            <v>0</v>
          </cell>
        </row>
        <row r="1154">
          <cell r="F1154" t="str">
            <v>084.30200.0000.1080</v>
          </cell>
          <cell r="BZ1154">
            <v>0</v>
          </cell>
        </row>
        <row r="1155">
          <cell r="F1155" t="str">
            <v>084.30300.0000.1080</v>
          </cell>
          <cell r="BZ1155">
            <v>0</v>
          </cell>
        </row>
        <row r="1156">
          <cell r="F1156" t="str">
            <v>084.36701.0000.1080</v>
          </cell>
          <cell r="BZ1156">
            <v>0</v>
          </cell>
        </row>
        <row r="1157">
          <cell r="F1157" t="str">
            <v>084.37400.0000.1080</v>
          </cell>
          <cell r="BZ1157">
            <v>0</v>
          </cell>
        </row>
        <row r="1158">
          <cell r="F1158" t="str">
            <v>084.37500.0000.1080</v>
          </cell>
          <cell r="BZ1158">
            <v>0</v>
          </cell>
        </row>
        <row r="1159">
          <cell r="F1159" t="str">
            <v>084.37600.0000.1080</v>
          </cell>
          <cell r="BZ1159">
            <v>0</v>
          </cell>
        </row>
        <row r="1160">
          <cell r="F1160" t="str">
            <v>084.37601.0000.1080</v>
          </cell>
          <cell r="BZ1160">
            <v>0</v>
          </cell>
        </row>
        <row r="1161">
          <cell r="F1161" t="str">
            <v>084.37602.0000.1080</v>
          </cell>
          <cell r="BZ1161">
            <v>0</v>
          </cell>
        </row>
        <row r="1162">
          <cell r="F1162" t="str">
            <v>084.37700.0000.1080</v>
          </cell>
          <cell r="BZ1162">
            <v>0</v>
          </cell>
        </row>
        <row r="1163">
          <cell r="F1163" t="str">
            <v>084.37800.0000.1080</v>
          </cell>
          <cell r="BZ1163">
            <v>0</v>
          </cell>
        </row>
        <row r="1164">
          <cell r="F1164" t="str">
            <v>084.37900.0000.1080</v>
          </cell>
          <cell r="BZ1164">
            <v>0</v>
          </cell>
        </row>
        <row r="1165">
          <cell r="F1165" t="str">
            <v>084.38000.0000.1080</v>
          </cell>
          <cell r="BZ1165">
            <v>0</v>
          </cell>
        </row>
        <row r="1166">
          <cell r="F1166" t="str">
            <v>084.38100.0000.1080</v>
          </cell>
          <cell r="BZ1166">
            <v>711.19</v>
          </cell>
        </row>
        <row r="1167">
          <cell r="F1167" t="str">
            <v>084.38200.0000.1080</v>
          </cell>
          <cell r="BZ1167">
            <v>-711.1899999999896</v>
          </cell>
        </row>
        <row r="1168">
          <cell r="F1168" t="str">
            <v>084.38300.0000.1080</v>
          </cell>
          <cell r="BZ1168">
            <v>0</v>
          </cell>
        </row>
        <row r="1169">
          <cell r="F1169" t="str">
            <v>084.38400.0000.1080</v>
          </cell>
          <cell r="BZ1169">
            <v>0</v>
          </cell>
        </row>
        <row r="1170">
          <cell r="F1170" t="str">
            <v>084.38500.0000.1080</v>
          </cell>
          <cell r="BZ1170">
            <v>0</v>
          </cell>
        </row>
        <row r="1171">
          <cell r="F1171" t="str">
            <v>084.38800.0000.1080</v>
          </cell>
          <cell r="BZ1171">
            <v>0</v>
          </cell>
        </row>
        <row r="1172">
          <cell r="F1172" t="str">
            <v>084.38900.0000.1080</v>
          </cell>
          <cell r="BZ1172">
            <v>0</v>
          </cell>
        </row>
        <row r="1173">
          <cell r="F1173" t="str">
            <v>084.39000.0000.1080</v>
          </cell>
          <cell r="BZ1173">
            <v>0</v>
          </cell>
        </row>
        <row r="1174">
          <cell r="F1174" t="str">
            <v>084.39003.0000.1080</v>
          </cell>
          <cell r="BZ1174">
            <v>0</v>
          </cell>
        </row>
        <row r="1175">
          <cell r="F1175" t="str">
            <v>084.39009.0000.1110</v>
          </cell>
          <cell r="BZ1175">
            <v>0</v>
          </cell>
        </row>
        <row r="1176">
          <cell r="F1176" t="str">
            <v>084.39009.0000.1080</v>
          </cell>
          <cell r="BZ1176">
            <v>0</v>
          </cell>
        </row>
        <row r="1177">
          <cell r="F1177" t="str">
            <v>084.39100.0000.1080</v>
          </cell>
          <cell r="BZ1177">
            <v>0</v>
          </cell>
        </row>
        <row r="1178">
          <cell r="F1178" t="str">
            <v>084.39103.0000.1080</v>
          </cell>
          <cell r="BZ1178">
            <v>0</v>
          </cell>
        </row>
        <row r="1179">
          <cell r="F1179" t="str">
            <v>084.39200.0000.1080</v>
          </cell>
          <cell r="BZ1179">
            <v>0</v>
          </cell>
        </row>
        <row r="1180">
          <cell r="F1180" t="str">
            <v>084.39300.0000.1080</v>
          </cell>
          <cell r="BZ1180">
            <v>0</v>
          </cell>
        </row>
        <row r="1181">
          <cell r="F1181" t="str">
            <v>084.39400.0000.1080</v>
          </cell>
          <cell r="BZ1181">
            <v>0</v>
          </cell>
        </row>
        <row r="1182">
          <cell r="F1182" t="str">
            <v>084.39500.0000.1080</v>
          </cell>
          <cell r="BZ1182">
            <v>0</v>
          </cell>
        </row>
        <row r="1183">
          <cell r="F1183" t="str">
            <v>084.39600.0000.1080</v>
          </cell>
          <cell r="BZ1183">
            <v>0</v>
          </cell>
        </row>
        <row r="1184">
          <cell r="F1184" t="str">
            <v>084.39603.0000.1080</v>
          </cell>
          <cell r="BZ1184">
            <v>1.0004441719502211E-11</v>
          </cell>
        </row>
        <row r="1185">
          <cell r="F1185" t="str">
            <v>084.39604.0000.1080</v>
          </cell>
          <cell r="BZ1185">
            <v>0</v>
          </cell>
        </row>
        <row r="1186">
          <cell r="F1186" t="str">
            <v>084.39605.0000.1080</v>
          </cell>
          <cell r="BZ1186">
            <v>0</v>
          </cell>
        </row>
        <row r="1187">
          <cell r="F1187" t="str">
            <v>084.39700.0000.1080</v>
          </cell>
          <cell r="BZ1187">
            <v>0</v>
          </cell>
        </row>
        <row r="1188">
          <cell r="F1188" t="str">
            <v>084.39701.0000.1080</v>
          </cell>
          <cell r="BZ1188">
            <v>0</v>
          </cell>
        </row>
        <row r="1189">
          <cell r="F1189" t="str">
            <v>084.39702.0000.1080</v>
          </cell>
          <cell r="BZ1189">
            <v>0</v>
          </cell>
        </row>
        <row r="1190">
          <cell r="F1190" t="str">
            <v>084.39800.0000.1080</v>
          </cell>
          <cell r="BZ1190">
            <v>0</v>
          </cell>
        </row>
        <row r="1191">
          <cell r="F1191" t="str">
            <v>084.39900.0000.1080</v>
          </cell>
          <cell r="BZ1191">
            <v>0</v>
          </cell>
        </row>
        <row r="1192">
          <cell r="F1192" t="str">
            <v>084.39901.0000.1080</v>
          </cell>
          <cell r="BZ1192">
            <v>0</v>
          </cell>
        </row>
        <row r="1193">
          <cell r="F1193" t="str">
            <v>084.39902.0000.1110</v>
          </cell>
          <cell r="BZ1193">
            <v>0</v>
          </cell>
        </row>
        <row r="1194">
          <cell r="F1194" t="str">
            <v>084.39902.0000.1080</v>
          </cell>
          <cell r="BZ1194">
            <v>0</v>
          </cell>
        </row>
        <row r="1195">
          <cell r="F1195" t="str">
            <v>084.39905.0000.1080</v>
          </cell>
          <cell r="BZ1195">
            <v>0</v>
          </cell>
        </row>
        <row r="1196">
          <cell r="F1196" t="str">
            <v>084.39906.0000.1080</v>
          </cell>
          <cell r="BZ1196">
            <v>0</v>
          </cell>
        </row>
        <row r="1197">
          <cell r="F1197" t="str">
            <v>084.39907.0000.1080</v>
          </cell>
          <cell r="BZ1197">
            <v>0</v>
          </cell>
        </row>
        <row r="1198">
          <cell r="F1198" t="str">
            <v>084.39908.0000.1080</v>
          </cell>
          <cell r="BZ1198">
            <v>0</v>
          </cell>
        </row>
        <row r="1199">
          <cell r="F1199" t="str">
            <v>085.33300.0000.1080</v>
          </cell>
          <cell r="BZ1199">
            <v>0</v>
          </cell>
        </row>
        <row r="1200">
          <cell r="F1200" t="str">
            <v>085.36500.0000.1080</v>
          </cell>
          <cell r="BZ1200">
            <v>0</v>
          </cell>
        </row>
        <row r="1201">
          <cell r="F1201" t="str">
            <v>085.36700.0000.1080</v>
          </cell>
          <cell r="BZ1201">
            <v>0</v>
          </cell>
        </row>
        <row r="1202">
          <cell r="F1202" t="str">
            <v>085.36701.0000.1080</v>
          </cell>
          <cell r="BZ1202">
            <v>0</v>
          </cell>
        </row>
        <row r="1203">
          <cell r="F1203" t="str">
            <v>085.36800.0000.1080</v>
          </cell>
          <cell r="BZ1203">
            <v>0</v>
          </cell>
        </row>
        <row r="1204">
          <cell r="F1204" t="str">
            <v>085.36900.0000.1080</v>
          </cell>
          <cell r="BZ1204">
            <v>0</v>
          </cell>
        </row>
        <row r="1205">
          <cell r="F1205" t="str">
            <v>085.37500.0000.1080</v>
          </cell>
          <cell r="BZ1205">
            <v>0</v>
          </cell>
        </row>
        <row r="1206">
          <cell r="F1206" t="str">
            <v>085.37600.0000.1080</v>
          </cell>
          <cell r="BZ1206">
            <v>0</v>
          </cell>
        </row>
        <row r="1207">
          <cell r="F1207" t="str">
            <v>085.37601.0000.1080</v>
          </cell>
          <cell r="BZ1207">
            <v>0</v>
          </cell>
        </row>
        <row r="1208">
          <cell r="F1208" t="str">
            <v>085.37602.0000.1080</v>
          </cell>
          <cell r="BZ1208">
            <v>0</v>
          </cell>
        </row>
        <row r="1209">
          <cell r="F1209" t="str">
            <v>085.37800.0000.1080</v>
          </cell>
          <cell r="BZ1209">
            <v>0</v>
          </cell>
        </row>
        <row r="1210">
          <cell r="F1210" t="str">
            <v>085.37900.0000.1080</v>
          </cell>
          <cell r="BZ1210">
            <v>0</v>
          </cell>
        </row>
        <row r="1211">
          <cell r="F1211" t="str">
            <v>085.38000.0000.1080</v>
          </cell>
          <cell r="BZ1211">
            <v>0</v>
          </cell>
        </row>
        <row r="1212">
          <cell r="F1212" t="str">
            <v>085.38200.0000.1080</v>
          </cell>
          <cell r="BZ1212">
            <v>0</v>
          </cell>
        </row>
        <row r="1213">
          <cell r="F1213" t="str">
            <v>085.38300.0000.1080</v>
          </cell>
          <cell r="BZ1213">
            <v>0</v>
          </cell>
        </row>
        <row r="1214">
          <cell r="F1214" t="str">
            <v>085.38400.0000.1080</v>
          </cell>
          <cell r="BZ1214">
            <v>0</v>
          </cell>
        </row>
        <row r="1215">
          <cell r="F1215" t="str">
            <v>085.38500.0000.1080</v>
          </cell>
          <cell r="BZ1215">
            <v>0</v>
          </cell>
        </row>
        <row r="1216">
          <cell r="F1216" t="str">
            <v>085.38700.0000.1080</v>
          </cell>
          <cell r="BZ1216">
            <v>0</v>
          </cell>
        </row>
        <row r="1217">
          <cell r="F1217" t="str">
            <v>085.38800.0000.1080</v>
          </cell>
          <cell r="BZ1217">
            <v>0</v>
          </cell>
        </row>
        <row r="1218">
          <cell r="F1218" t="str">
            <v>085.39000.0000.1080</v>
          </cell>
          <cell r="BZ1218">
            <v>0</v>
          </cell>
        </row>
        <row r="1219">
          <cell r="F1219" t="str">
            <v>085.39100.0000.1080</v>
          </cell>
          <cell r="BZ1219">
            <v>5.6843418860808015E-13</v>
          </cell>
        </row>
        <row r="1220">
          <cell r="F1220" t="str">
            <v>085.39103.0000.1080</v>
          </cell>
          <cell r="BZ1220">
            <v>0</v>
          </cell>
        </row>
        <row r="1221">
          <cell r="F1221" t="str">
            <v>085.39200.0000.1080</v>
          </cell>
          <cell r="BZ1221">
            <v>0</v>
          </cell>
        </row>
        <row r="1222">
          <cell r="F1222" t="str">
            <v>085.39400.0000.1080</v>
          </cell>
          <cell r="BZ1222">
            <v>0</v>
          </cell>
        </row>
        <row r="1223">
          <cell r="F1223" t="str">
            <v>085.39500.0000.1080</v>
          </cell>
          <cell r="BZ1223">
            <v>1.7053025658242404E-12</v>
          </cell>
        </row>
        <row r="1224">
          <cell r="F1224" t="str">
            <v>085.39600.0000.1080</v>
          </cell>
          <cell r="BZ1224">
            <v>0</v>
          </cell>
        </row>
        <row r="1225">
          <cell r="F1225" t="str">
            <v>085.39604.0000.1080</v>
          </cell>
          <cell r="BZ1225">
            <v>0</v>
          </cell>
        </row>
        <row r="1226">
          <cell r="F1226" t="str">
            <v>085.39700.0000.1080</v>
          </cell>
          <cell r="BZ1226">
            <v>0</v>
          </cell>
        </row>
        <row r="1227">
          <cell r="F1227" t="str">
            <v>085.39701.0000.1080</v>
          </cell>
          <cell r="BZ1227">
            <v>9.0949470177292824E-13</v>
          </cell>
        </row>
        <row r="1228">
          <cell r="F1228" t="str">
            <v>085.39702.0000.1080</v>
          </cell>
          <cell r="BZ1228">
            <v>0</v>
          </cell>
        </row>
        <row r="1229">
          <cell r="F1229" t="str">
            <v>085.39800.0000.1080</v>
          </cell>
          <cell r="BZ1229">
            <v>0</v>
          </cell>
        </row>
        <row r="1230">
          <cell r="F1230" t="str">
            <v>085.39905.0000.1080</v>
          </cell>
          <cell r="BZ1230">
            <v>0</v>
          </cell>
        </row>
        <row r="1231">
          <cell r="F1231" t="str">
            <v>086.32540.0000.1080</v>
          </cell>
          <cell r="BZ1231">
            <v>-98867.044999999998</v>
          </cell>
        </row>
        <row r="1232">
          <cell r="F1232" t="str">
            <v>086.32800.0000.1080</v>
          </cell>
          <cell r="BZ1232">
            <v>-2104.7188999999998</v>
          </cell>
        </row>
        <row r="1233">
          <cell r="F1233" t="str">
            <v>086.33200.0000.1080</v>
          </cell>
          <cell r="BZ1233">
            <v>-381495.37</v>
          </cell>
        </row>
        <row r="1234">
          <cell r="F1234" t="str">
            <v>086.33300.0000.1080</v>
          </cell>
          <cell r="BZ1234">
            <v>-117626.84</v>
          </cell>
        </row>
        <row r="1235">
          <cell r="F1235" t="str">
            <v>086.33400.0000.1080</v>
          </cell>
          <cell r="BZ1235">
            <v>-37814.26</v>
          </cell>
        </row>
        <row r="1236">
          <cell r="F1236" t="str">
            <v>086.36500.0000.1080</v>
          </cell>
          <cell r="BZ1236">
            <v>-20844.27</v>
          </cell>
        </row>
        <row r="1237">
          <cell r="F1237" t="str">
            <v>086.36520.0000.1080</v>
          </cell>
          <cell r="BZ1237">
            <v>0</v>
          </cell>
        </row>
        <row r="1238">
          <cell r="F1238" t="str">
            <v>086.36600.0000.1080</v>
          </cell>
          <cell r="BZ1238">
            <v>22784.560000000001</v>
          </cell>
        </row>
        <row r="1239">
          <cell r="F1239" t="str">
            <v>086.36601.0000.1080</v>
          </cell>
          <cell r="BZ1239">
            <v>0</v>
          </cell>
        </row>
        <row r="1240">
          <cell r="F1240" t="str">
            <v>086.36602.0000.1080</v>
          </cell>
          <cell r="BZ1240">
            <v>0</v>
          </cell>
        </row>
        <row r="1241">
          <cell r="F1241" t="str">
            <v>086.36603.0000.1080</v>
          </cell>
          <cell r="BZ1241">
            <v>0</v>
          </cell>
        </row>
        <row r="1242">
          <cell r="F1242" t="str">
            <v>086.36700.0000.1080</v>
          </cell>
          <cell r="BZ1242">
            <v>1823286.65</v>
          </cell>
        </row>
        <row r="1243">
          <cell r="F1243" t="str">
            <v>086.36701.0000.1080</v>
          </cell>
          <cell r="BZ1243">
            <v>159.21</v>
          </cell>
        </row>
        <row r="1244">
          <cell r="F1244" t="str">
            <v>086.36800.0000.1080</v>
          </cell>
          <cell r="BZ1244">
            <v>153063.9</v>
          </cell>
        </row>
        <row r="1245">
          <cell r="F1245" t="str">
            <v>086.36900.0000.1080</v>
          </cell>
          <cell r="BZ1245">
            <v>342108.24</v>
          </cell>
        </row>
        <row r="1246">
          <cell r="F1246" t="str">
            <v>086.37100.0000.1080</v>
          </cell>
          <cell r="BZ1246">
            <v>39167.43</v>
          </cell>
        </row>
        <row r="1247">
          <cell r="F1247" t="str">
            <v>086.37400.0000.1080</v>
          </cell>
          <cell r="BZ1247">
            <v>19187.310000000001</v>
          </cell>
        </row>
        <row r="1248">
          <cell r="F1248" t="str">
            <v>086.37500.0000.1080</v>
          </cell>
          <cell r="BZ1248">
            <v>323.33999999999997</v>
          </cell>
        </row>
        <row r="1249">
          <cell r="F1249" t="str">
            <v>086.37600.0000.1080</v>
          </cell>
          <cell r="BZ1249">
            <v>35884.49</v>
          </cell>
        </row>
        <row r="1250">
          <cell r="F1250" t="str">
            <v>086.37601.0000.1080</v>
          </cell>
          <cell r="BZ1250">
            <v>103312.06</v>
          </cell>
        </row>
        <row r="1251">
          <cell r="F1251" t="str">
            <v>086.37602.0000.1080</v>
          </cell>
          <cell r="BZ1251">
            <v>474901.58</v>
          </cell>
        </row>
        <row r="1252">
          <cell r="F1252" t="str">
            <v>086.37800.0000.1080</v>
          </cell>
          <cell r="BZ1252">
            <v>57914.15</v>
          </cell>
        </row>
        <row r="1253">
          <cell r="F1253" t="str">
            <v>086.37908.0000.1080</v>
          </cell>
          <cell r="BZ1253">
            <v>3460.01</v>
          </cell>
        </row>
        <row r="1254">
          <cell r="F1254" t="str">
            <v>086.38000.0000.1080</v>
          </cell>
          <cell r="BZ1254">
            <v>1020799.56</v>
          </cell>
        </row>
        <row r="1255">
          <cell r="F1255" t="str">
            <v>086.38100.0000.1080</v>
          </cell>
          <cell r="BZ1255">
            <v>183544.39</v>
          </cell>
        </row>
        <row r="1256">
          <cell r="F1256" t="str">
            <v>086.38200.0000.1080</v>
          </cell>
          <cell r="BZ1256">
            <v>30113.21</v>
          </cell>
        </row>
        <row r="1257">
          <cell r="F1257" t="str">
            <v>086.38300.0000.1080</v>
          </cell>
          <cell r="BZ1257">
            <v>46078.29</v>
          </cell>
        </row>
        <row r="1258">
          <cell r="F1258" t="str">
            <v>086.38400.0000.1080</v>
          </cell>
          <cell r="BZ1258">
            <v>-15348.01</v>
          </cell>
        </row>
        <row r="1259">
          <cell r="F1259" t="str">
            <v>086.38500.0000.1080</v>
          </cell>
          <cell r="BZ1259">
            <v>25168.53</v>
          </cell>
        </row>
        <row r="1260">
          <cell r="F1260" t="str">
            <v>086.38700.0000.1080</v>
          </cell>
          <cell r="BZ1260">
            <v>-3642.75</v>
          </cell>
        </row>
        <row r="1261">
          <cell r="F1261" t="str">
            <v>086.38800.0000.1080</v>
          </cell>
          <cell r="BZ1261">
            <v>0</v>
          </cell>
        </row>
        <row r="1262">
          <cell r="F1262" t="str">
            <v>086.39000.0000.1080</v>
          </cell>
          <cell r="BZ1262">
            <v>-3304.2</v>
          </cell>
        </row>
        <row r="1263">
          <cell r="F1263" t="str">
            <v>086.39004.0000.1080</v>
          </cell>
          <cell r="BZ1263">
            <v>3442.45</v>
          </cell>
        </row>
        <row r="1264">
          <cell r="F1264" t="str">
            <v>086.39009.0000.1080</v>
          </cell>
          <cell r="BZ1264">
            <v>0</v>
          </cell>
        </row>
        <row r="1265">
          <cell r="F1265" t="str">
            <v>086.39009.0000.1110</v>
          </cell>
          <cell r="BZ1265">
            <v>-4219.28</v>
          </cell>
        </row>
        <row r="1266">
          <cell r="F1266" t="str">
            <v>086.39100.0000.1080</v>
          </cell>
          <cell r="BZ1266">
            <v>-66259.59</v>
          </cell>
        </row>
        <row r="1267">
          <cell r="F1267" t="str">
            <v>086.39101.0000.1080</v>
          </cell>
          <cell r="BZ1267">
            <v>0</v>
          </cell>
        </row>
        <row r="1268">
          <cell r="F1268" t="str">
            <v>086.39103.0000.1080</v>
          </cell>
          <cell r="BZ1268">
            <v>-12667.1</v>
          </cell>
        </row>
        <row r="1269">
          <cell r="F1269" t="str">
            <v>086.39200.0000.1080</v>
          </cell>
          <cell r="BZ1269">
            <v>28454.83</v>
          </cell>
        </row>
        <row r="1270">
          <cell r="F1270" t="str">
            <v>086.39300.0000.1080</v>
          </cell>
          <cell r="BZ1270">
            <v>-2.2737367544323206E-13</v>
          </cell>
        </row>
        <row r="1271">
          <cell r="F1271" t="str">
            <v>086.39400.0000.1080</v>
          </cell>
          <cell r="BZ1271">
            <v>39870.629999999997</v>
          </cell>
        </row>
        <row r="1272">
          <cell r="F1272" t="str">
            <v>086.39500.0000.1080</v>
          </cell>
          <cell r="BZ1272">
            <v>4000.78</v>
          </cell>
        </row>
        <row r="1273">
          <cell r="F1273" t="str">
            <v>086.39600.0000.1080</v>
          </cell>
          <cell r="BZ1273">
            <v>-7726.41</v>
          </cell>
        </row>
        <row r="1274">
          <cell r="F1274" t="str">
            <v>086.39603.0000.1080</v>
          </cell>
          <cell r="BZ1274">
            <v>2217.8200000000002</v>
          </cell>
        </row>
        <row r="1275">
          <cell r="F1275" t="str">
            <v>086.39604.0000.1080</v>
          </cell>
          <cell r="BZ1275">
            <v>-8906.02</v>
          </cell>
        </row>
        <row r="1276">
          <cell r="F1276" t="str">
            <v>086.39605.0000.1080</v>
          </cell>
          <cell r="BZ1276">
            <v>0</v>
          </cell>
        </row>
        <row r="1277">
          <cell r="F1277" t="str">
            <v>086.39700.0000.1080</v>
          </cell>
          <cell r="BZ1277">
            <v>3586.65</v>
          </cell>
        </row>
        <row r="1278">
          <cell r="F1278" t="str">
            <v>086.39701.0000.1080</v>
          </cell>
          <cell r="BZ1278">
            <v>-2687.73</v>
          </cell>
        </row>
        <row r="1279">
          <cell r="F1279" t="str">
            <v>086.39702.0000.1080</v>
          </cell>
          <cell r="BZ1279">
            <v>1060.6199999999999</v>
          </cell>
        </row>
        <row r="1280">
          <cell r="F1280" t="str">
            <v>086.39800.0000.1080</v>
          </cell>
          <cell r="BZ1280">
            <v>-362.5</v>
          </cell>
        </row>
        <row r="1281">
          <cell r="F1281" t="str">
            <v>086.39901.0000.1080</v>
          </cell>
          <cell r="BZ1281">
            <v>2086.38</v>
          </cell>
        </row>
        <row r="1282">
          <cell r="F1282" t="str">
            <v>086.39902.0000.1110</v>
          </cell>
          <cell r="BZ1282">
            <v>3442.92</v>
          </cell>
        </row>
        <row r="1283">
          <cell r="F1283" t="str">
            <v>086.39902.0000.1080</v>
          </cell>
          <cell r="BZ1283">
            <v>64.36</v>
          </cell>
        </row>
        <row r="1284">
          <cell r="F1284" t="str">
            <v>086.39905.0000.1080</v>
          </cell>
          <cell r="BZ1284">
            <v>0</v>
          </cell>
        </row>
        <row r="1285">
          <cell r="F1285" t="str">
            <v>086.39906.0000.1080</v>
          </cell>
          <cell r="BZ1285">
            <v>87411.55</v>
          </cell>
        </row>
        <row r="1286">
          <cell r="F1286" t="str">
            <v>086.39907.0000.1080</v>
          </cell>
          <cell r="BZ1286">
            <v>6458.48</v>
          </cell>
        </row>
        <row r="1287">
          <cell r="F1287" t="str">
            <v>086.39908.0000.1080</v>
          </cell>
          <cell r="BZ1287">
            <v>10436.99</v>
          </cell>
        </row>
        <row r="1288">
          <cell r="F1288" t="str">
            <v>088.39003.0000.1080</v>
          </cell>
          <cell r="BZ1288">
            <v>0</v>
          </cell>
        </row>
        <row r="1289">
          <cell r="F1289" t="str">
            <v>088.39100.0000.1080</v>
          </cell>
          <cell r="BZ1289">
            <v>101990.19</v>
          </cell>
        </row>
        <row r="1290">
          <cell r="F1290" t="str">
            <v>088.39101.0000.1080</v>
          </cell>
          <cell r="BZ1290">
            <v>0</v>
          </cell>
        </row>
        <row r="1291">
          <cell r="F1291" t="str">
            <v>088.39103.0000.1080</v>
          </cell>
          <cell r="BZ1291">
            <v>0</v>
          </cell>
        </row>
        <row r="1292">
          <cell r="F1292" t="str">
            <v>088.39200.0000.1080</v>
          </cell>
          <cell r="BZ1292">
            <v>104458.06</v>
          </cell>
        </row>
        <row r="1293">
          <cell r="F1293" t="str">
            <v>088.39300.0000.1080</v>
          </cell>
          <cell r="BZ1293">
            <v>0</v>
          </cell>
        </row>
        <row r="1294">
          <cell r="F1294" t="str">
            <v>088.39400.0000.1080</v>
          </cell>
          <cell r="BZ1294">
            <v>37968.07</v>
          </cell>
        </row>
        <row r="1295">
          <cell r="F1295" t="str">
            <v>088.39500.0000.1080</v>
          </cell>
          <cell r="BZ1295">
            <v>0</v>
          </cell>
        </row>
        <row r="1296">
          <cell r="F1296" t="str">
            <v>088.39600.0000.1080</v>
          </cell>
          <cell r="BZ1296">
            <v>928.33</v>
          </cell>
        </row>
        <row r="1297">
          <cell r="F1297" t="str">
            <v>088.39700.0000.1080</v>
          </cell>
          <cell r="BZ1297">
            <v>14403.21</v>
          </cell>
        </row>
        <row r="1298">
          <cell r="F1298" t="str">
            <v>088.39701.0000.1080</v>
          </cell>
          <cell r="BZ1298">
            <v>1687.84</v>
          </cell>
        </row>
        <row r="1299">
          <cell r="F1299" t="str">
            <v>088.39702.0000.1080</v>
          </cell>
          <cell r="BZ1299">
            <v>0</v>
          </cell>
        </row>
        <row r="1300">
          <cell r="F1300" t="str">
            <v>088.39800.0000.1080</v>
          </cell>
          <cell r="BZ1300">
            <v>0</v>
          </cell>
        </row>
        <row r="1301">
          <cell r="F1301" t="str">
            <v>088.39906.0000.1080</v>
          </cell>
          <cell r="BZ1301">
            <v>0</v>
          </cell>
        </row>
        <row r="1302">
          <cell r="F1302" t="str">
            <v>088.39906.0000.1110</v>
          </cell>
          <cell r="BZ1302">
            <v>12462.84</v>
          </cell>
        </row>
        <row r="1303">
          <cell r="F1303" t="str">
            <v>088.39907.0000.1080</v>
          </cell>
          <cell r="BZ1303">
            <v>0</v>
          </cell>
        </row>
        <row r="1304">
          <cell r="F1304" t="str">
            <v>088.39907.0000.1110</v>
          </cell>
          <cell r="BZ1304">
            <v>3364.48</v>
          </cell>
        </row>
        <row r="1305">
          <cell r="F1305" t="str">
            <v>090.38900.0000.1080</v>
          </cell>
          <cell r="BZ1305">
            <v>0</v>
          </cell>
        </row>
        <row r="1306">
          <cell r="F1306" t="str">
            <v>090.39000.0000.1080</v>
          </cell>
          <cell r="BZ1306">
            <v>0</v>
          </cell>
        </row>
        <row r="1307">
          <cell r="F1307" t="str">
            <v>090.39001.0000.1080</v>
          </cell>
          <cell r="BZ1307">
            <v>0</v>
          </cell>
        </row>
        <row r="1308">
          <cell r="F1308" t="str">
            <v>090.39100.0000.1080</v>
          </cell>
          <cell r="BZ1308">
            <v>19258.22</v>
          </cell>
        </row>
        <row r="1309">
          <cell r="F1309" t="str">
            <v>090.39101.0000.1080</v>
          </cell>
          <cell r="BZ1309">
            <v>398.82</v>
          </cell>
        </row>
        <row r="1310">
          <cell r="F1310" t="str">
            <v>090.39103.0000.1080</v>
          </cell>
          <cell r="BZ1310">
            <v>-13105.64</v>
          </cell>
        </row>
        <row r="1311">
          <cell r="F1311" t="str">
            <v>090.39200.0000.1080</v>
          </cell>
          <cell r="BZ1311">
            <v>0</v>
          </cell>
        </row>
        <row r="1312">
          <cell r="F1312" t="str">
            <v>090.39300.0000.1080</v>
          </cell>
          <cell r="BZ1312">
            <v>0</v>
          </cell>
        </row>
        <row r="1313">
          <cell r="F1313" t="str">
            <v>090.39400.0000.1080</v>
          </cell>
          <cell r="BZ1313">
            <v>0</v>
          </cell>
        </row>
        <row r="1314">
          <cell r="F1314" t="str">
            <v>090.39500.0000.1080</v>
          </cell>
          <cell r="BZ1314">
            <v>0</v>
          </cell>
        </row>
        <row r="1315">
          <cell r="F1315" t="str">
            <v>090.39600.0000.1080</v>
          </cell>
          <cell r="BZ1315">
            <v>0</v>
          </cell>
        </row>
        <row r="1316">
          <cell r="F1316" t="str">
            <v>090.39700.0000.1080</v>
          </cell>
          <cell r="BZ1316">
            <v>14954.74</v>
          </cell>
        </row>
        <row r="1317">
          <cell r="F1317" t="str">
            <v>090.39701.0000.1080</v>
          </cell>
          <cell r="BZ1317">
            <v>0</v>
          </cell>
        </row>
        <row r="1318">
          <cell r="F1318" t="str">
            <v>090.39702.0000.1080</v>
          </cell>
          <cell r="BZ1318">
            <v>0</v>
          </cell>
        </row>
        <row r="1319">
          <cell r="F1319" t="str">
            <v>090.39800.0000.1080</v>
          </cell>
          <cell r="BZ1319">
            <v>231.66</v>
          </cell>
        </row>
        <row r="1320">
          <cell r="F1320" t="str">
            <v>090.39900.0000.1080</v>
          </cell>
          <cell r="BZ1320">
            <v>0</v>
          </cell>
        </row>
        <row r="1321">
          <cell r="F1321" t="str">
            <v>090.39906.0000.1080</v>
          </cell>
          <cell r="BZ1321">
            <v>0</v>
          </cell>
        </row>
        <row r="1322">
          <cell r="F1322" t="str">
            <v>090.39906.0000.1110</v>
          </cell>
          <cell r="BZ1322">
            <v>7873.25</v>
          </cell>
        </row>
        <row r="1323">
          <cell r="F1323" t="str">
            <v>091.30100.0000.1080</v>
          </cell>
          <cell r="BZ1323">
            <v>0</v>
          </cell>
        </row>
        <row r="1324">
          <cell r="F1324" t="str">
            <v>091.30300.0000.1080</v>
          </cell>
          <cell r="BZ1324">
            <v>277.39</v>
          </cell>
        </row>
        <row r="1325">
          <cell r="F1325" t="str">
            <v>091.37600.0000.1080</v>
          </cell>
          <cell r="BZ1325">
            <v>0</v>
          </cell>
        </row>
        <row r="1326">
          <cell r="F1326" t="str">
            <v>091.37601.0000.1080</v>
          </cell>
          <cell r="BZ1326">
            <v>0</v>
          </cell>
        </row>
        <row r="1327">
          <cell r="F1327" t="str">
            <v>091.37602.0000.1080</v>
          </cell>
          <cell r="BZ1327">
            <v>0</v>
          </cell>
        </row>
        <row r="1328">
          <cell r="F1328" t="str">
            <v>091.39001.0000.1080</v>
          </cell>
          <cell r="BZ1328">
            <v>9721.09</v>
          </cell>
        </row>
        <row r="1329">
          <cell r="F1329" t="str">
            <v>091.39002.0000.1080</v>
          </cell>
          <cell r="BZ1329">
            <v>0</v>
          </cell>
        </row>
        <row r="1330">
          <cell r="F1330" t="str">
            <v>091.39003.0000.1080</v>
          </cell>
          <cell r="BZ1330">
            <v>0</v>
          </cell>
        </row>
        <row r="1331">
          <cell r="F1331" t="str">
            <v>091.39004.0000.1080</v>
          </cell>
          <cell r="BZ1331">
            <v>5771</v>
          </cell>
        </row>
        <row r="1332">
          <cell r="F1332" t="str">
            <v>091.39009.0000.1110</v>
          </cell>
          <cell r="BZ1332">
            <v>47943.32</v>
          </cell>
        </row>
        <row r="1333">
          <cell r="F1333" t="str">
            <v>091.39100.0000.1080</v>
          </cell>
          <cell r="BZ1333">
            <v>1236184.3999999999</v>
          </cell>
        </row>
        <row r="1334">
          <cell r="F1334" t="str">
            <v>091.39101.0000.1080</v>
          </cell>
          <cell r="BZ1334">
            <v>0</v>
          </cell>
        </row>
        <row r="1335">
          <cell r="F1335" t="str">
            <v>091.39103.0000.1080</v>
          </cell>
          <cell r="BZ1335">
            <v>46787.9</v>
          </cell>
        </row>
        <row r="1336">
          <cell r="F1336" t="str">
            <v>091.39200.0000.1080</v>
          </cell>
          <cell r="BZ1336">
            <v>77891.67</v>
          </cell>
        </row>
        <row r="1337">
          <cell r="F1337" t="str">
            <v>091.39300.0000.1080</v>
          </cell>
          <cell r="BZ1337">
            <v>6277.09</v>
          </cell>
        </row>
        <row r="1338">
          <cell r="F1338" t="str">
            <v>091.39400.0000.1080</v>
          </cell>
          <cell r="BZ1338">
            <v>29290.84</v>
          </cell>
        </row>
        <row r="1339">
          <cell r="F1339" t="str">
            <v>091.39500.0000.1080</v>
          </cell>
          <cell r="BZ1339">
            <v>0</v>
          </cell>
        </row>
        <row r="1340">
          <cell r="F1340" t="str">
            <v>091.39600.0000.1080</v>
          </cell>
          <cell r="BZ1340">
            <v>7824.24</v>
          </cell>
        </row>
        <row r="1341">
          <cell r="F1341" t="str">
            <v>091.39700.0000.1080</v>
          </cell>
          <cell r="BZ1341">
            <v>80746.539999999994</v>
          </cell>
        </row>
        <row r="1342">
          <cell r="F1342" t="str">
            <v>091.39701.0000.1080</v>
          </cell>
          <cell r="BZ1342">
            <v>0</v>
          </cell>
        </row>
        <row r="1343">
          <cell r="F1343" t="str">
            <v>091.39702.0000.1080</v>
          </cell>
          <cell r="BZ1343">
            <v>0</v>
          </cell>
        </row>
        <row r="1344">
          <cell r="F1344" t="str">
            <v>091.39800.0000.1080</v>
          </cell>
          <cell r="BZ1344">
            <v>94335.21</v>
          </cell>
        </row>
        <row r="1345">
          <cell r="F1345" t="str">
            <v>091.39900.0000.1080</v>
          </cell>
          <cell r="BZ1345">
            <v>2913.36</v>
          </cell>
        </row>
        <row r="1346">
          <cell r="F1346" t="str">
            <v>091.39900.0000.1110</v>
          </cell>
          <cell r="BZ1346">
            <v>25606.02</v>
          </cell>
        </row>
        <row r="1347">
          <cell r="F1347" t="str">
            <v>091.39901.0000.1080</v>
          </cell>
          <cell r="BZ1347">
            <v>42712.45</v>
          </cell>
        </row>
        <row r="1348">
          <cell r="F1348" t="str">
            <v>091.39902.0000.1110</v>
          </cell>
          <cell r="BZ1348">
            <v>11517.21</v>
          </cell>
        </row>
        <row r="1349">
          <cell r="F1349" t="str">
            <v>091.39903.0000.1080</v>
          </cell>
          <cell r="BZ1349">
            <v>142257.95000000001</v>
          </cell>
        </row>
        <row r="1350">
          <cell r="F1350" t="str">
            <v>091.39904.0000.1080</v>
          </cell>
          <cell r="BZ1350">
            <v>0</v>
          </cell>
        </row>
        <row r="1351">
          <cell r="F1351" t="str">
            <v>091.39906.0000.1080</v>
          </cell>
          <cell r="BZ1351">
            <v>17053.439999999999</v>
          </cell>
        </row>
        <row r="1352">
          <cell r="F1352" t="str">
            <v>091.39906.0000.1110</v>
          </cell>
          <cell r="BZ1352">
            <v>111604.92</v>
          </cell>
        </row>
        <row r="1353">
          <cell r="F1353" t="str">
            <v>091.39907.0000.1080</v>
          </cell>
          <cell r="BZ1353">
            <v>-31743.599999999999</v>
          </cell>
        </row>
        <row r="1354">
          <cell r="F1354" t="str">
            <v>091.39907.0000.1110</v>
          </cell>
          <cell r="BZ1354">
            <v>119940.19</v>
          </cell>
        </row>
        <row r="1355">
          <cell r="F1355" t="str">
            <v>091.39908.0000.1080</v>
          </cell>
          <cell r="BZ1355">
            <v>0</v>
          </cell>
        </row>
        <row r="1356">
          <cell r="F1356" t="str">
            <v>091.39908.0000.1110</v>
          </cell>
          <cell r="BZ1356">
            <v>1782414.25</v>
          </cell>
        </row>
        <row r="1357">
          <cell r="F1357" t="str">
            <v>091.39924.0000.1080</v>
          </cell>
          <cell r="BZ1357">
            <v>0</v>
          </cell>
        </row>
        <row r="1358">
          <cell r="F1358" t="str">
            <v>091.39924.0000.1080</v>
          </cell>
          <cell r="BZ1358">
            <v>0</v>
          </cell>
        </row>
        <row r="1359">
          <cell r="F1359" t="str">
            <v>092.00000.0000.1080</v>
          </cell>
          <cell r="BZ1359">
            <v>20368.28</v>
          </cell>
        </row>
        <row r="1360">
          <cell r="F1360" t="str">
            <v>092.30100.0000.1080</v>
          </cell>
          <cell r="BZ1360">
            <v>0</v>
          </cell>
        </row>
        <row r="1361">
          <cell r="F1361" t="str">
            <v>092.30200.0000.1080</v>
          </cell>
          <cell r="BZ1361">
            <v>87004.3</v>
          </cell>
        </row>
        <row r="1362">
          <cell r="F1362" t="str">
            <v>092.30300.0000.1080</v>
          </cell>
          <cell r="BZ1362">
            <v>4.42</v>
          </cell>
        </row>
        <row r="1363">
          <cell r="F1363" t="str">
            <v>092.30400.0000.1080</v>
          </cell>
          <cell r="BZ1363">
            <v>-26500.1</v>
          </cell>
        </row>
        <row r="1364">
          <cell r="F1364" t="str">
            <v>092.30500.0000.1080</v>
          </cell>
          <cell r="BZ1364">
            <v>-724.38000000000102</v>
          </cell>
        </row>
        <row r="1365">
          <cell r="F1365" t="str">
            <v>092.31100.0000.1080</v>
          </cell>
          <cell r="BZ1365">
            <v>0</v>
          </cell>
        </row>
        <row r="1366">
          <cell r="F1366" t="str">
            <v>092.31900.0000.1080</v>
          </cell>
          <cell r="BZ1366">
            <v>-103398.11</v>
          </cell>
        </row>
        <row r="1367">
          <cell r="F1367" t="str">
            <v>092.36500.0000.1080</v>
          </cell>
          <cell r="BZ1367">
            <v>16694.919999999998</v>
          </cell>
        </row>
        <row r="1368">
          <cell r="F1368" t="str">
            <v>092.36520.0000.1080</v>
          </cell>
          <cell r="BZ1368">
            <v>32806.85</v>
          </cell>
        </row>
        <row r="1369">
          <cell r="F1369" t="str">
            <v>092.36600.0000.1080</v>
          </cell>
          <cell r="BZ1369">
            <v>534.04999999999995</v>
          </cell>
        </row>
        <row r="1370">
          <cell r="F1370" t="str">
            <v>092.36601.0000.1080</v>
          </cell>
          <cell r="BZ1370">
            <v>0</v>
          </cell>
        </row>
        <row r="1371">
          <cell r="F1371" t="str">
            <v>092.36602.0000.1080</v>
          </cell>
          <cell r="BZ1371">
            <v>0</v>
          </cell>
        </row>
        <row r="1372">
          <cell r="F1372" t="str">
            <v>092.36700.0000.1080</v>
          </cell>
          <cell r="BZ1372">
            <v>0</v>
          </cell>
        </row>
        <row r="1373">
          <cell r="F1373" t="str">
            <v>092.36701.0000.1080</v>
          </cell>
          <cell r="BZ1373">
            <v>664013.39</v>
          </cell>
        </row>
        <row r="1374">
          <cell r="F1374" t="str">
            <v>092.36900.0000.1080</v>
          </cell>
          <cell r="BZ1374">
            <v>105351.09</v>
          </cell>
        </row>
        <row r="1375">
          <cell r="F1375" t="str">
            <v>092.37400.0000.1080</v>
          </cell>
          <cell r="BZ1375">
            <v>50706.91</v>
          </cell>
        </row>
        <row r="1376">
          <cell r="F1376" t="str">
            <v>092.37402.0000.1080</v>
          </cell>
          <cell r="BZ1376">
            <v>0</v>
          </cell>
        </row>
        <row r="1377">
          <cell r="F1377" t="str">
            <v>092.37500.0000.1080</v>
          </cell>
          <cell r="BZ1377">
            <v>2148.8000000000002</v>
          </cell>
        </row>
        <row r="1378">
          <cell r="F1378" t="str">
            <v>092.37501.0000.1080</v>
          </cell>
          <cell r="BZ1378">
            <v>0</v>
          </cell>
        </row>
        <row r="1379">
          <cell r="F1379" t="str">
            <v>092.37600.0000.1080</v>
          </cell>
          <cell r="BZ1379">
            <v>-67673.17</v>
          </cell>
        </row>
        <row r="1380">
          <cell r="F1380" t="str">
            <v>092.37601.0000.1080</v>
          </cell>
          <cell r="BZ1380">
            <v>4342126.24</v>
          </cell>
        </row>
        <row r="1381">
          <cell r="F1381" t="str">
            <v>092.37602.0000.1080</v>
          </cell>
          <cell r="BZ1381">
            <v>2283889.83</v>
          </cell>
        </row>
        <row r="1382">
          <cell r="F1382" t="str">
            <v>092.37800.0000.1080</v>
          </cell>
          <cell r="BZ1382">
            <v>393602.24</v>
          </cell>
        </row>
        <row r="1383">
          <cell r="F1383" t="str">
            <v>092.37900.0000.1080</v>
          </cell>
          <cell r="BZ1383">
            <v>36231.379999999997</v>
          </cell>
        </row>
        <row r="1384">
          <cell r="F1384" t="str">
            <v>092.37903.0000.1080</v>
          </cell>
          <cell r="BZ1384">
            <v>0</v>
          </cell>
        </row>
        <row r="1385">
          <cell r="F1385" t="str">
            <v>092.38000.0000.1080</v>
          </cell>
          <cell r="BZ1385">
            <v>5481625.5</v>
          </cell>
        </row>
        <row r="1386">
          <cell r="F1386" t="str">
            <v>092.38100.0000.1080</v>
          </cell>
          <cell r="BZ1386">
            <v>951861.71</v>
          </cell>
        </row>
        <row r="1387">
          <cell r="F1387" t="str">
            <v>092.38200.0000.1080</v>
          </cell>
          <cell r="BZ1387">
            <v>1290482.8400000001</v>
          </cell>
        </row>
        <row r="1388">
          <cell r="F1388" t="str">
            <v>092.38300.0000.1080</v>
          </cell>
          <cell r="BZ1388">
            <v>413433.93</v>
          </cell>
        </row>
        <row r="1389">
          <cell r="F1389" t="str">
            <v>092.38500.0000.1080</v>
          </cell>
          <cell r="BZ1389">
            <v>32719.29</v>
          </cell>
        </row>
        <row r="1390">
          <cell r="F1390" t="str">
            <v>092.38600.0000.1080</v>
          </cell>
          <cell r="BZ1390">
            <v>0</v>
          </cell>
        </row>
        <row r="1391">
          <cell r="F1391" t="str">
            <v>092.38700.0000.1080</v>
          </cell>
          <cell r="BZ1391">
            <v>5976.71</v>
          </cell>
        </row>
        <row r="1392">
          <cell r="F1392" t="str">
            <v>092.38900.0000.1080</v>
          </cell>
          <cell r="BZ1392">
            <v>86478.63</v>
          </cell>
        </row>
        <row r="1393">
          <cell r="F1393" t="str">
            <v>092.39000.0000.1080</v>
          </cell>
          <cell r="BZ1393">
            <v>541106.38</v>
          </cell>
        </row>
        <row r="1394">
          <cell r="F1394" t="str">
            <v>092.39001.0000.1080</v>
          </cell>
          <cell r="BZ1394">
            <v>46703.59</v>
          </cell>
        </row>
        <row r="1395">
          <cell r="F1395" t="str">
            <v>092.39003.0000.1110</v>
          </cell>
          <cell r="BZ1395">
            <v>189025.55</v>
          </cell>
        </row>
        <row r="1396">
          <cell r="F1396" t="str">
            <v>092.39100.0000.1080</v>
          </cell>
          <cell r="BZ1396">
            <v>61735.46</v>
          </cell>
        </row>
        <row r="1397">
          <cell r="F1397" t="str">
            <v>092.39200.0000.1080</v>
          </cell>
          <cell r="BZ1397">
            <v>222006.97</v>
          </cell>
        </row>
        <row r="1398">
          <cell r="F1398" t="str">
            <v>092.39300.0000.1080</v>
          </cell>
          <cell r="BZ1398">
            <v>9863.27</v>
          </cell>
        </row>
        <row r="1399">
          <cell r="F1399" t="str">
            <v>092.39400.0000.1080</v>
          </cell>
          <cell r="BZ1399">
            <v>204563.64</v>
          </cell>
        </row>
        <row r="1400">
          <cell r="F1400" t="str">
            <v>092.39500.0000.1080</v>
          </cell>
          <cell r="BZ1400">
            <v>-269.35000000000002</v>
          </cell>
        </row>
        <row r="1401">
          <cell r="F1401" t="str">
            <v>092.39600.0000.1080</v>
          </cell>
          <cell r="BZ1401">
            <v>50431.98</v>
          </cell>
        </row>
        <row r="1402">
          <cell r="F1402" t="str">
            <v>092.39603.0000.1080</v>
          </cell>
          <cell r="BZ1402">
            <v>13423.79</v>
          </cell>
        </row>
        <row r="1403">
          <cell r="F1403" t="str">
            <v>092.39604.0000.1080</v>
          </cell>
          <cell r="BZ1403">
            <v>64001.46</v>
          </cell>
        </row>
        <row r="1404">
          <cell r="F1404" t="str">
            <v>092.39605.0000.1080</v>
          </cell>
          <cell r="BZ1404">
            <v>1132.72</v>
          </cell>
        </row>
        <row r="1405">
          <cell r="F1405" t="str">
            <v>092.39700.0000.1080</v>
          </cell>
          <cell r="BZ1405">
            <v>10155.42</v>
          </cell>
        </row>
        <row r="1406">
          <cell r="F1406" t="str">
            <v>092.39701.0000.1080</v>
          </cell>
          <cell r="BZ1406">
            <v>33333.25</v>
          </cell>
        </row>
        <row r="1407">
          <cell r="F1407" t="str">
            <v>092.39800.0000.1080</v>
          </cell>
          <cell r="BZ1407">
            <v>3938.86</v>
          </cell>
        </row>
        <row r="1408">
          <cell r="F1408" t="str">
            <v>092.39906.0000.1080</v>
          </cell>
          <cell r="BZ1408">
            <v>2744.74</v>
          </cell>
        </row>
        <row r="1409">
          <cell r="F1409" t="str">
            <v>092.39906.0000.1110</v>
          </cell>
          <cell r="BZ1409">
            <v>153962.97</v>
          </cell>
        </row>
        <row r="1410">
          <cell r="F1410" t="str">
            <v>092.39907.0000.1080</v>
          </cell>
          <cell r="BZ1410">
            <v>888.48</v>
          </cell>
        </row>
        <row r="1411">
          <cell r="F1411" t="str">
            <v>092.39907.0000.1110</v>
          </cell>
          <cell r="BZ1411">
            <v>51531.58</v>
          </cell>
        </row>
        <row r="1412">
          <cell r="F1412" t="str">
            <v>093.00000.0000.1080</v>
          </cell>
          <cell r="BZ1412">
            <v>136807.44</v>
          </cell>
        </row>
        <row r="1413">
          <cell r="F1413" t="str">
            <v>093.30100.0000.1080</v>
          </cell>
          <cell r="BZ1413">
            <v>0</v>
          </cell>
        </row>
        <row r="1414">
          <cell r="F1414" t="str">
            <v>093.30200.0000.1080</v>
          </cell>
          <cell r="BZ1414">
            <v>217031.62</v>
          </cell>
        </row>
        <row r="1415">
          <cell r="F1415" t="str">
            <v>093.30300.0000.1080</v>
          </cell>
          <cell r="BZ1415">
            <v>0</v>
          </cell>
        </row>
        <row r="1416">
          <cell r="F1416" t="str">
            <v>093.30400.0000.1080</v>
          </cell>
          <cell r="BZ1416">
            <v>7044.09</v>
          </cell>
        </row>
        <row r="1417">
          <cell r="F1417" t="str">
            <v>093.30500.0000.1080</v>
          </cell>
          <cell r="BZ1417">
            <v>1128.21</v>
          </cell>
        </row>
        <row r="1418">
          <cell r="F1418" t="str">
            <v>093.31900.0000.1080</v>
          </cell>
          <cell r="BZ1418">
            <v>-227483.74</v>
          </cell>
        </row>
        <row r="1419">
          <cell r="F1419" t="str">
            <v>093.36510.0000.1080</v>
          </cell>
          <cell r="BZ1419">
            <v>729628.74</v>
          </cell>
        </row>
        <row r="1420">
          <cell r="F1420" t="str">
            <v>093.36520.0000.1080</v>
          </cell>
          <cell r="BZ1420">
            <v>34978.17</v>
          </cell>
        </row>
        <row r="1421">
          <cell r="F1421" t="str">
            <v>093.36600.0000.1080</v>
          </cell>
          <cell r="BZ1421">
            <v>1100.31</v>
          </cell>
        </row>
        <row r="1422">
          <cell r="F1422" t="str">
            <v>093.36601.0000.1080</v>
          </cell>
          <cell r="BZ1422">
            <v>0</v>
          </cell>
        </row>
        <row r="1423">
          <cell r="F1423" t="str">
            <v>093.36602.0000.1080</v>
          </cell>
          <cell r="BZ1423">
            <v>-5.999999999994543E-2</v>
          </cell>
        </row>
        <row r="1424">
          <cell r="F1424" t="str">
            <v>093.36700.0000.1080</v>
          </cell>
          <cell r="BZ1424">
            <v>0</v>
          </cell>
        </row>
        <row r="1425">
          <cell r="F1425" t="str">
            <v>093.36701.0000.1080</v>
          </cell>
          <cell r="BZ1425">
            <v>1953272.5</v>
          </cell>
        </row>
        <row r="1426">
          <cell r="F1426" t="str">
            <v>093.36900.0000.1080</v>
          </cell>
          <cell r="BZ1426">
            <v>333664.40999999997</v>
          </cell>
        </row>
        <row r="1427">
          <cell r="F1427" t="str">
            <v>093.37400.0000.1080</v>
          </cell>
          <cell r="BZ1427">
            <v>535518.34</v>
          </cell>
        </row>
        <row r="1428">
          <cell r="F1428" t="str">
            <v>093.37402.0000.1080</v>
          </cell>
          <cell r="BZ1428">
            <v>0</v>
          </cell>
        </row>
        <row r="1429">
          <cell r="F1429" t="str">
            <v>093.37500.0000.1080</v>
          </cell>
          <cell r="BZ1429">
            <v>228930.09</v>
          </cell>
        </row>
        <row r="1430">
          <cell r="F1430" t="str">
            <v>093.37501.0000.1080</v>
          </cell>
          <cell r="BZ1430">
            <v>0</v>
          </cell>
        </row>
        <row r="1431">
          <cell r="F1431" t="str">
            <v>093.37600.0000.1080</v>
          </cell>
          <cell r="BZ1431">
            <v>115532.09</v>
          </cell>
        </row>
        <row r="1432">
          <cell r="F1432" t="str">
            <v>093.37601.0000.1080</v>
          </cell>
          <cell r="BZ1432">
            <v>13766612.510000002</v>
          </cell>
        </row>
        <row r="1433">
          <cell r="F1433" t="str">
            <v>093.37602.0000.1080</v>
          </cell>
          <cell r="BZ1433">
            <v>48608088.539999999</v>
          </cell>
        </row>
        <row r="1434">
          <cell r="F1434" t="str">
            <v>093.37800.0000.1080</v>
          </cell>
          <cell r="BZ1434">
            <v>3245579.35</v>
          </cell>
        </row>
        <row r="1435">
          <cell r="F1435" t="str">
            <v>093.37900.0000.1080</v>
          </cell>
          <cell r="BZ1435">
            <v>666698.31000000006</v>
          </cell>
        </row>
        <row r="1436">
          <cell r="F1436" t="str">
            <v>093.37903.0000.1080</v>
          </cell>
          <cell r="BZ1436">
            <v>0</v>
          </cell>
        </row>
        <row r="1437">
          <cell r="F1437" t="str">
            <v>093.37905.0000.1080</v>
          </cell>
          <cell r="BZ1437">
            <v>0</v>
          </cell>
        </row>
        <row r="1438">
          <cell r="F1438" t="str">
            <v>093.38000.0000.1080</v>
          </cell>
          <cell r="BZ1438">
            <v>24953335.389999997</v>
          </cell>
        </row>
        <row r="1439">
          <cell r="F1439" t="str">
            <v>093.38100.0000.1080</v>
          </cell>
          <cell r="BZ1439">
            <v>5640843.3899999997</v>
          </cell>
        </row>
        <row r="1440">
          <cell r="F1440" t="str">
            <v>093.38200.0000.1080</v>
          </cell>
          <cell r="BZ1440">
            <v>6712598.9099999992</v>
          </cell>
        </row>
        <row r="1441">
          <cell r="F1441" t="str">
            <v>093.38300.0000.1080</v>
          </cell>
          <cell r="BZ1441">
            <v>1643158.08</v>
          </cell>
        </row>
        <row r="1442">
          <cell r="F1442" t="str">
            <v>093.38500.0000.1080</v>
          </cell>
          <cell r="BZ1442">
            <v>26160.11</v>
          </cell>
        </row>
        <row r="1443">
          <cell r="F1443" t="str">
            <v>093.38600.0000.1080</v>
          </cell>
          <cell r="BZ1443">
            <v>0</v>
          </cell>
        </row>
        <row r="1444">
          <cell r="F1444" t="str">
            <v>093.38700.0000.1080</v>
          </cell>
          <cell r="BZ1444">
            <v>126.63</v>
          </cell>
        </row>
        <row r="1445">
          <cell r="F1445" t="str">
            <v>093.38900.0000.1080</v>
          </cell>
          <cell r="BZ1445">
            <v>10050.89</v>
          </cell>
        </row>
        <row r="1446">
          <cell r="F1446" t="str">
            <v>093.39000.0000.1080</v>
          </cell>
          <cell r="BZ1446">
            <v>324169.8</v>
          </cell>
        </row>
        <row r="1447">
          <cell r="F1447" t="str">
            <v>093.39003.0000.1110</v>
          </cell>
          <cell r="BZ1447">
            <v>17678.95</v>
          </cell>
        </row>
        <row r="1448">
          <cell r="F1448" t="str">
            <v>093.39003.0000.1080</v>
          </cell>
          <cell r="BZ1448">
            <v>410.65</v>
          </cell>
        </row>
        <row r="1449">
          <cell r="F1449" t="str">
            <v>093.39009.0000.1110</v>
          </cell>
          <cell r="BZ1449">
            <v>385816.69</v>
          </cell>
        </row>
        <row r="1450">
          <cell r="F1450" t="str">
            <v>093.39100.0000.1080</v>
          </cell>
          <cell r="BZ1450">
            <v>241133.69</v>
          </cell>
        </row>
        <row r="1451">
          <cell r="F1451" t="str">
            <v>093.39200.0000.1080</v>
          </cell>
          <cell r="BZ1451">
            <v>1106020.6399999999</v>
          </cell>
        </row>
        <row r="1452">
          <cell r="F1452" t="str">
            <v>093.39300.0000.1080</v>
          </cell>
          <cell r="BZ1452">
            <v>23487.02</v>
          </cell>
        </row>
        <row r="1453">
          <cell r="F1453" t="str">
            <v>093.39400.0000.1080</v>
          </cell>
          <cell r="BZ1453">
            <v>-3628.0000000000509</v>
          </cell>
        </row>
        <row r="1454">
          <cell r="F1454" t="str">
            <v>093.39600.0000.1080</v>
          </cell>
          <cell r="BZ1454">
            <v>630692.47</v>
          </cell>
        </row>
        <row r="1455">
          <cell r="F1455" t="str">
            <v>093.39603.0000.1080</v>
          </cell>
          <cell r="BZ1455">
            <v>141595.93</v>
          </cell>
        </row>
        <row r="1456">
          <cell r="F1456" t="str">
            <v>093.39604.0000.1080</v>
          </cell>
          <cell r="BZ1456">
            <v>9539.1</v>
          </cell>
        </row>
        <row r="1457">
          <cell r="F1457" t="str">
            <v>093.39605.0000.1080</v>
          </cell>
          <cell r="BZ1457">
            <v>1018.79</v>
          </cell>
        </row>
        <row r="1458">
          <cell r="F1458" t="str">
            <v>093.39700.0000.1080</v>
          </cell>
          <cell r="BZ1458">
            <v>106384.89</v>
          </cell>
        </row>
        <row r="1459">
          <cell r="F1459" t="str">
            <v>093.39701.0000.1080</v>
          </cell>
          <cell r="BZ1459">
            <v>98166.87</v>
          </cell>
        </row>
        <row r="1460">
          <cell r="F1460" t="str">
            <v>093.39702.0000.1080</v>
          </cell>
          <cell r="BZ1460">
            <v>74388.62</v>
          </cell>
        </row>
        <row r="1461">
          <cell r="F1461" t="str">
            <v>093.39705.0000.1080</v>
          </cell>
          <cell r="BZ1461">
            <v>14488.98</v>
          </cell>
        </row>
        <row r="1462">
          <cell r="F1462" t="str">
            <v>093.39800.0000.1080</v>
          </cell>
          <cell r="BZ1462">
            <v>31628.41</v>
          </cell>
        </row>
        <row r="1463">
          <cell r="F1463" t="str">
            <v>093.39900.0000.1110</v>
          </cell>
          <cell r="BZ1463">
            <v>6733.18</v>
          </cell>
        </row>
        <row r="1464">
          <cell r="F1464" t="str">
            <v>093.39900.0000.1080</v>
          </cell>
          <cell r="BZ1464">
            <v>285.5</v>
          </cell>
        </row>
        <row r="1465">
          <cell r="F1465" t="str">
            <v>093.39901.0000.1080</v>
          </cell>
          <cell r="BZ1465">
            <v>871.53</v>
          </cell>
        </row>
        <row r="1466">
          <cell r="F1466" t="str">
            <v>093.39906.0000.1080</v>
          </cell>
          <cell r="BZ1466">
            <v>0</v>
          </cell>
        </row>
        <row r="1467">
          <cell r="F1467" t="str">
            <v>093.39906.0000.1110</v>
          </cell>
          <cell r="BZ1467">
            <v>1212542.52</v>
          </cell>
        </row>
        <row r="1468">
          <cell r="F1468" t="str">
            <v>093.39907.0000.1080</v>
          </cell>
          <cell r="BZ1468">
            <v>0</v>
          </cell>
        </row>
        <row r="1469">
          <cell r="F1469" t="str">
            <v>093.39907.0000.1110</v>
          </cell>
          <cell r="BZ1469">
            <v>487699.65</v>
          </cell>
        </row>
        <row r="1470">
          <cell r="F1470" t="str">
            <v>094.36510.0000.1080</v>
          </cell>
          <cell r="BZ1470">
            <v>0</v>
          </cell>
        </row>
        <row r="1471">
          <cell r="F1471" t="str">
            <v>094.36520.0000.1080</v>
          </cell>
          <cell r="BZ1471">
            <v>0</v>
          </cell>
        </row>
        <row r="1472">
          <cell r="F1472" t="str">
            <v>094.36601.0000.1080</v>
          </cell>
          <cell r="BZ1472">
            <v>0</v>
          </cell>
        </row>
        <row r="1473">
          <cell r="F1473" t="str">
            <v>094.36602.0000.1080</v>
          </cell>
          <cell r="BZ1473">
            <v>0</v>
          </cell>
        </row>
        <row r="1474">
          <cell r="F1474" t="str">
            <v>094.36700.0000.1080</v>
          </cell>
          <cell r="BZ1474">
            <v>0</v>
          </cell>
        </row>
        <row r="1475">
          <cell r="F1475" t="str">
            <v>094.36701.0000.1080</v>
          </cell>
          <cell r="BZ1475">
            <v>0</v>
          </cell>
        </row>
        <row r="1476">
          <cell r="F1476" t="str">
            <v>094.36900.0000.1080</v>
          </cell>
          <cell r="BZ1476">
            <v>0</v>
          </cell>
        </row>
        <row r="1477">
          <cell r="F1477" t="str">
            <v>094.37402.0000.1080</v>
          </cell>
          <cell r="BZ1477">
            <v>0</v>
          </cell>
        </row>
        <row r="1478">
          <cell r="F1478" t="str">
            <v>094.37500.0000.1080</v>
          </cell>
          <cell r="BZ1478">
            <v>3.5527136788005009E-14</v>
          </cell>
        </row>
        <row r="1479">
          <cell r="F1479" t="str">
            <v>094.37501.0000.1080</v>
          </cell>
          <cell r="BZ1479">
            <v>0</v>
          </cell>
        </row>
        <row r="1480">
          <cell r="F1480" t="str">
            <v>094.37600.0000.1080</v>
          </cell>
          <cell r="BZ1480">
            <v>0</v>
          </cell>
        </row>
        <row r="1481">
          <cell r="F1481" t="str">
            <v>094.37601.0000.1080</v>
          </cell>
          <cell r="BZ1481">
            <v>0</v>
          </cell>
        </row>
        <row r="1482">
          <cell r="F1482" t="str">
            <v>094.37602.0000.1080</v>
          </cell>
          <cell r="BZ1482">
            <v>0</v>
          </cell>
        </row>
        <row r="1483">
          <cell r="F1483" t="str">
            <v>094.37800.0000.1080</v>
          </cell>
          <cell r="BZ1483">
            <v>0</v>
          </cell>
        </row>
        <row r="1484">
          <cell r="F1484" t="str">
            <v>094.37900.0000.1080</v>
          </cell>
          <cell r="BZ1484">
            <v>0</v>
          </cell>
        </row>
        <row r="1485">
          <cell r="F1485" t="str">
            <v>094.37905.0000.1080</v>
          </cell>
          <cell r="BZ1485">
            <v>0</v>
          </cell>
        </row>
        <row r="1486">
          <cell r="F1486" t="str">
            <v>094.38000.0000.1080</v>
          </cell>
          <cell r="BZ1486">
            <v>0</v>
          </cell>
        </row>
        <row r="1487">
          <cell r="F1487" t="str">
            <v>094.38100.0000.1080</v>
          </cell>
          <cell r="BZ1487">
            <v>0</v>
          </cell>
        </row>
        <row r="1488">
          <cell r="F1488" t="str">
            <v>094.38200.0000.1080</v>
          </cell>
          <cell r="BZ1488">
            <v>0</v>
          </cell>
        </row>
        <row r="1489">
          <cell r="F1489" t="str">
            <v>094.38300.0000.1080</v>
          </cell>
          <cell r="BZ1489">
            <v>0</v>
          </cell>
        </row>
        <row r="1490">
          <cell r="F1490" t="str">
            <v>094.38500.0000.1080</v>
          </cell>
          <cell r="BZ1490">
            <v>0</v>
          </cell>
        </row>
        <row r="1491">
          <cell r="F1491" t="str">
            <v>094.39003.0000.1080</v>
          </cell>
          <cell r="BZ1491">
            <v>0</v>
          </cell>
        </row>
        <row r="1492">
          <cell r="F1492" t="str">
            <v>094.39003.0000.1110</v>
          </cell>
          <cell r="BZ1492">
            <v>0</v>
          </cell>
        </row>
        <row r="1493">
          <cell r="F1493" t="str">
            <v>094.39004.0000.1080</v>
          </cell>
          <cell r="BZ1493">
            <v>0</v>
          </cell>
        </row>
        <row r="1494">
          <cell r="F1494" t="str">
            <v>094.39100.0000.1080</v>
          </cell>
          <cell r="BZ1494">
            <v>0</v>
          </cell>
        </row>
        <row r="1495">
          <cell r="F1495" t="str">
            <v>094.39300.0000.1080</v>
          </cell>
          <cell r="BZ1495">
            <v>0</v>
          </cell>
        </row>
        <row r="1496">
          <cell r="F1496" t="str">
            <v>094.39400.0000.1080</v>
          </cell>
          <cell r="BZ1496">
            <v>0</v>
          </cell>
        </row>
        <row r="1497">
          <cell r="F1497" t="str">
            <v>094.39600.0000.1080</v>
          </cell>
          <cell r="BZ1497">
            <v>0</v>
          </cell>
        </row>
        <row r="1498">
          <cell r="F1498" t="str">
            <v>094.39604.0000.1080</v>
          </cell>
          <cell r="BZ1498">
            <v>0</v>
          </cell>
        </row>
        <row r="1499">
          <cell r="F1499" t="str">
            <v>094.39700.0000.1080</v>
          </cell>
          <cell r="BZ1499">
            <v>0</v>
          </cell>
        </row>
        <row r="1500">
          <cell r="F1500" t="str">
            <v>094.39701.0000.1080</v>
          </cell>
          <cell r="BZ1500">
            <v>0</v>
          </cell>
        </row>
        <row r="1501">
          <cell r="F1501" t="str">
            <v>094.39906.0000.1080</v>
          </cell>
          <cell r="BZ1501">
            <v>0</v>
          </cell>
        </row>
        <row r="1502">
          <cell r="F1502" t="str">
            <v>094.39906.0000.1110</v>
          </cell>
          <cell r="BZ1502">
            <v>0</v>
          </cell>
        </row>
        <row r="1503">
          <cell r="F1503" t="str">
            <v>094.39907.0000.1080</v>
          </cell>
          <cell r="BZ1503">
            <v>0</v>
          </cell>
        </row>
        <row r="1504">
          <cell r="F1504" t="str">
            <v>094.39907.0000.1110</v>
          </cell>
          <cell r="BZ1504">
            <v>0</v>
          </cell>
        </row>
        <row r="1505">
          <cell r="F1505" t="str">
            <v>095.00000.0000.1080</v>
          </cell>
          <cell r="BZ1505">
            <v>54020.23</v>
          </cell>
        </row>
        <row r="1506">
          <cell r="F1506" t="str">
            <v>095.30200.0000.1080</v>
          </cell>
          <cell r="BZ1506">
            <v>18249.11</v>
          </cell>
        </row>
        <row r="1507">
          <cell r="F1507" t="str">
            <v>095.30400.0000.1080</v>
          </cell>
          <cell r="BZ1507">
            <v>68816.460000000006</v>
          </cell>
        </row>
        <row r="1508">
          <cell r="F1508" t="str">
            <v>095.30500.0000.1080</v>
          </cell>
          <cell r="BZ1508">
            <v>5188.25</v>
          </cell>
        </row>
        <row r="1509">
          <cell r="F1509" t="str">
            <v>095.31100.0000.1080</v>
          </cell>
          <cell r="BZ1509">
            <v>327438.23</v>
          </cell>
        </row>
        <row r="1510">
          <cell r="F1510" t="str">
            <v>095.31105.0000.1080</v>
          </cell>
          <cell r="BZ1510">
            <v>0</v>
          </cell>
        </row>
        <row r="1511">
          <cell r="F1511" t="str">
            <v>095.31900.0000.1080</v>
          </cell>
          <cell r="BZ1511">
            <v>0</v>
          </cell>
        </row>
        <row r="1512">
          <cell r="F1512" t="str">
            <v>095.36100.0000.1080</v>
          </cell>
          <cell r="BZ1512">
            <v>260344.7</v>
          </cell>
        </row>
        <row r="1513">
          <cell r="F1513" t="str">
            <v>095.36200.0000.1080</v>
          </cell>
          <cell r="BZ1513">
            <v>1466052.28</v>
          </cell>
        </row>
        <row r="1514">
          <cell r="F1514" t="str">
            <v>095.36310.0000.1080</v>
          </cell>
          <cell r="BZ1514">
            <v>1358122.8</v>
          </cell>
        </row>
        <row r="1515">
          <cell r="F1515" t="str">
            <v>095.36320.0000.1080</v>
          </cell>
          <cell r="BZ1515">
            <v>1409785.43</v>
          </cell>
        </row>
        <row r="1516">
          <cell r="F1516" t="str">
            <v>095.36350.0000.1080</v>
          </cell>
          <cell r="BZ1516">
            <v>152051.85999999999</v>
          </cell>
        </row>
        <row r="1517">
          <cell r="F1517" t="str">
            <v>095.36510.0000.1080</v>
          </cell>
          <cell r="BZ1517">
            <v>4502.3</v>
          </cell>
        </row>
        <row r="1518">
          <cell r="F1518" t="str">
            <v>095.36520.0000.1080</v>
          </cell>
          <cell r="BZ1518">
            <v>46982.18</v>
          </cell>
        </row>
        <row r="1519">
          <cell r="F1519" t="str">
            <v>095.36600.0000.1080</v>
          </cell>
          <cell r="BZ1519">
            <v>11492.89</v>
          </cell>
        </row>
        <row r="1520">
          <cell r="F1520" t="str">
            <v>095.36601.0000.1080</v>
          </cell>
          <cell r="BZ1520">
            <v>0</v>
          </cell>
        </row>
        <row r="1521">
          <cell r="F1521" t="str">
            <v>095.36602.0000.1080</v>
          </cell>
          <cell r="BZ1521">
            <v>0</v>
          </cell>
        </row>
        <row r="1522">
          <cell r="F1522" t="str">
            <v>095.36700.0000.1080</v>
          </cell>
          <cell r="BZ1522">
            <v>165.77</v>
          </cell>
        </row>
        <row r="1523">
          <cell r="F1523" t="str">
            <v>095.36701.0000.1080</v>
          </cell>
          <cell r="BZ1523">
            <v>2711952.86</v>
          </cell>
        </row>
        <row r="1524">
          <cell r="F1524" t="str">
            <v>095.36900.0000.1080</v>
          </cell>
          <cell r="BZ1524">
            <v>93662.71</v>
          </cell>
        </row>
        <row r="1525">
          <cell r="F1525" t="str">
            <v>095.37000.0000.1080</v>
          </cell>
          <cell r="BZ1525">
            <v>28203.02</v>
          </cell>
        </row>
        <row r="1526">
          <cell r="F1526" t="str">
            <v>095.37400.0000.1080</v>
          </cell>
          <cell r="BZ1526">
            <v>126078.58</v>
          </cell>
        </row>
        <row r="1527">
          <cell r="F1527" t="str">
            <v>095.37402.0000.1080</v>
          </cell>
          <cell r="BZ1527">
            <v>0</v>
          </cell>
        </row>
        <row r="1528">
          <cell r="F1528" t="str">
            <v>095.37500.0000.1080</v>
          </cell>
          <cell r="BZ1528">
            <v>20394.97</v>
          </cell>
        </row>
        <row r="1529">
          <cell r="F1529" t="str">
            <v>095.37501.0000.1080</v>
          </cell>
          <cell r="BZ1529">
            <v>0</v>
          </cell>
        </row>
        <row r="1530">
          <cell r="F1530" t="str">
            <v>095.37600.0000.1080</v>
          </cell>
          <cell r="BZ1530">
            <v>72710.86</v>
          </cell>
        </row>
        <row r="1531">
          <cell r="F1531" t="str">
            <v>095.37601.0000.1080</v>
          </cell>
          <cell r="BZ1531">
            <v>8446705.620000001</v>
          </cell>
        </row>
        <row r="1532">
          <cell r="F1532" t="str">
            <v>095.37602.0000.1080</v>
          </cell>
          <cell r="BZ1532">
            <v>5092348.9000000004</v>
          </cell>
        </row>
        <row r="1533">
          <cell r="F1533" t="str">
            <v>095.37800.0000.1080</v>
          </cell>
          <cell r="BZ1533">
            <v>294117.34999999998</v>
          </cell>
        </row>
        <row r="1534">
          <cell r="F1534" t="str">
            <v>095.37900.0000.1080</v>
          </cell>
          <cell r="BZ1534">
            <v>65846.73</v>
          </cell>
        </row>
        <row r="1535">
          <cell r="F1535" t="str">
            <v>095.37903.0000.1080</v>
          </cell>
          <cell r="BZ1535">
            <v>0</v>
          </cell>
        </row>
        <row r="1536">
          <cell r="F1536" t="str">
            <v>095.37905.0000.1080</v>
          </cell>
          <cell r="BZ1536">
            <v>0</v>
          </cell>
        </row>
        <row r="1537">
          <cell r="F1537" t="str">
            <v>095.38000.0000.1080</v>
          </cell>
          <cell r="BZ1537">
            <v>13496562.779999999</v>
          </cell>
        </row>
        <row r="1538">
          <cell r="F1538" t="str">
            <v>095.38100.0000.1080</v>
          </cell>
          <cell r="BZ1538">
            <v>3332816.16</v>
          </cell>
        </row>
        <row r="1539">
          <cell r="F1539" t="str">
            <v>095.38200.0000.1080</v>
          </cell>
          <cell r="BZ1539">
            <v>707645.9</v>
          </cell>
        </row>
        <row r="1540">
          <cell r="F1540" t="str">
            <v>095.38300.0000.1080</v>
          </cell>
          <cell r="BZ1540">
            <v>919653.2</v>
          </cell>
        </row>
        <row r="1541">
          <cell r="F1541" t="str">
            <v>095.38500.0000.1080</v>
          </cell>
          <cell r="BZ1541">
            <v>1909.18</v>
          </cell>
        </row>
        <row r="1542">
          <cell r="F1542" t="str">
            <v>095.38900.0000.1080</v>
          </cell>
          <cell r="BZ1542">
            <v>157771.71</v>
          </cell>
        </row>
        <row r="1543">
          <cell r="F1543" t="str">
            <v>095.39000.0000.1080</v>
          </cell>
          <cell r="BZ1543">
            <v>392034.21</v>
          </cell>
        </row>
        <row r="1544">
          <cell r="F1544" t="str">
            <v>095.39003.0000.1110</v>
          </cell>
          <cell r="BZ1544">
            <v>15222.75</v>
          </cell>
        </row>
        <row r="1545">
          <cell r="F1545" t="str">
            <v>095.39003.0000.1080</v>
          </cell>
          <cell r="BZ1545">
            <v>535.94000000000005</v>
          </cell>
        </row>
        <row r="1546">
          <cell r="F1546" t="str">
            <v>095.39004.0000.1080</v>
          </cell>
          <cell r="BZ1546">
            <v>2070.16</v>
          </cell>
        </row>
        <row r="1547">
          <cell r="F1547" t="str">
            <v>095.39009.0000.1110</v>
          </cell>
          <cell r="BZ1547">
            <v>217845.31</v>
          </cell>
        </row>
        <row r="1548">
          <cell r="F1548" t="str">
            <v>095.39100.0000.1080</v>
          </cell>
          <cell r="BZ1548">
            <v>332980.27</v>
          </cell>
        </row>
        <row r="1549">
          <cell r="F1549" t="str">
            <v>095.39103.0000.1080</v>
          </cell>
          <cell r="BZ1549">
            <v>0</v>
          </cell>
        </row>
        <row r="1550">
          <cell r="F1550" t="str">
            <v>095.39200.0000.1080</v>
          </cell>
          <cell r="BZ1550">
            <v>28117.3</v>
          </cell>
        </row>
        <row r="1551">
          <cell r="F1551" t="str">
            <v>095.39300.0000.1080</v>
          </cell>
          <cell r="BZ1551">
            <v>3883.75</v>
          </cell>
        </row>
        <row r="1552">
          <cell r="F1552" t="str">
            <v>095.39400.0000.1080</v>
          </cell>
          <cell r="BZ1552">
            <v>-189654.21</v>
          </cell>
        </row>
        <row r="1553">
          <cell r="F1553" t="str">
            <v>095.39600.0000.1080</v>
          </cell>
          <cell r="BZ1553">
            <v>238025.08</v>
          </cell>
        </row>
        <row r="1554">
          <cell r="F1554" t="str">
            <v>095.39603.0000.1080</v>
          </cell>
          <cell r="BZ1554">
            <v>63420.05</v>
          </cell>
        </row>
        <row r="1555">
          <cell r="F1555" t="str">
            <v>095.39604.0000.1080</v>
          </cell>
          <cell r="BZ1555">
            <v>54933.51</v>
          </cell>
        </row>
        <row r="1556">
          <cell r="F1556" t="str">
            <v>095.39605.0000.1080</v>
          </cell>
          <cell r="BZ1556">
            <v>1521.63</v>
          </cell>
        </row>
        <row r="1557">
          <cell r="F1557" t="str">
            <v>095.39700.0000.1080</v>
          </cell>
          <cell r="BZ1557">
            <v>8211.51</v>
          </cell>
        </row>
        <row r="1558">
          <cell r="F1558" t="str">
            <v>095.39701.0000.1080</v>
          </cell>
          <cell r="BZ1558">
            <v>-78592.06</v>
          </cell>
        </row>
        <row r="1559">
          <cell r="F1559" t="str">
            <v>095.39800.0000.1080</v>
          </cell>
          <cell r="BZ1559">
            <v>62001.37</v>
          </cell>
        </row>
        <row r="1560">
          <cell r="F1560" t="str">
            <v>095.39902.0000.1080</v>
          </cell>
          <cell r="BZ1560">
            <v>0</v>
          </cell>
        </row>
        <row r="1561">
          <cell r="F1561" t="str">
            <v>095.39902.0000.1110</v>
          </cell>
          <cell r="BZ1561">
            <v>0</v>
          </cell>
        </row>
        <row r="1562">
          <cell r="F1562" t="str">
            <v>095.39903.0000.1080</v>
          </cell>
          <cell r="BZ1562">
            <v>307325.83</v>
          </cell>
        </row>
        <row r="1563">
          <cell r="F1563" t="str">
            <v>095.39906.0000.1080</v>
          </cell>
          <cell r="BZ1563">
            <v>0</v>
          </cell>
        </row>
        <row r="1564">
          <cell r="F1564" t="str">
            <v>095.39906.0000.1110</v>
          </cell>
          <cell r="BZ1564">
            <v>166987.85</v>
          </cell>
        </row>
        <row r="1565">
          <cell r="F1565" t="str">
            <v>095.39907.0000.1080</v>
          </cell>
          <cell r="BZ1565">
            <v>0</v>
          </cell>
        </row>
        <row r="1566">
          <cell r="F1566" t="str">
            <v>095.39907.0000.1110</v>
          </cell>
          <cell r="BZ1566">
            <v>38857.120000000003</v>
          </cell>
        </row>
        <row r="1567">
          <cell r="F1567" t="str">
            <v>095.39909.0000.1110</v>
          </cell>
          <cell r="BZ1567">
            <v>157661.74</v>
          </cell>
        </row>
        <row r="1568">
          <cell r="F1568" t="str">
            <v>095.39924.0000.1110</v>
          </cell>
          <cell r="BZ1568">
            <v>2293.3000000000002</v>
          </cell>
        </row>
        <row r="1569">
          <cell r="F1569" t="str">
            <v>096.00000.0000.1080</v>
          </cell>
          <cell r="BZ1569">
            <v>43068.3</v>
          </cell>
        </row>
        <row r="1570">
          <cell r="F1570" t="str">
            <v>096.30100.0000.1080</v>
          </cell>
          <cell r="BZ1570">
            <v>0</v>
          </cell>
        </row>
        <row r="1571">
          <cell r="F1571" t="str">
            <v>096.30200.0000.1080</v>
          </cell>
          <cell r="BZ1571">
            <v>459.8</v>
          </cell>
        </row>
        <row r="1572">
          <cell r="F1572" t="str">
            <v>096.30400.0000.1080</v>
          </cell>
          <cell r="BZ1572">
            <v>288380.58</v>
          </cell>
        </row>
        <row r="1573">
          <cell r="F1573" t="str">
            <v>096.30500.0000.1080</v>
          </cell>
          <cell r="BZ1573">
            <v>-658382.04</v>
          </cell>
        </row>
        <row r="1574">
          <cell r="F1574" t="str">
            <v>096.31100.0000.1080</v>
          </cell>
          <cell r="BZ1574">
            <v>49122.33</v>
          </cell>
        </row>
        <row r="1575">
          <cell r="F1575" t="str">
            <v>096.31105.0000.1080</v>
          </cell>
          <cell r="BZ1575">
            <v>0</v>
          </cell>
        </row>
        <row r="1576">
          <cell r="F1576" t="str">
            <v>096.31900.0000.1080</v>
          </cell>
          <cell r="BZ1576">
            <v>545333.13</v>
          </cell>
        </row>
        <row r="1577">
          <cell r="F1577" t="str">
            <v>096.36100.0000.1080</v>
          </cell>
          <cell r="BZ1577">
            <v>1934.68</v>
          </cell>
        </row>
        <row r="1578">
          <cell r="F1578" t="str">
            <v>096.36200.0000.1080</v>
          </cell>
          <cell r="BZ1578">
            <v>411466.04</v>
          </cell>
        </row>
        <row r="1579">
          <cell r="F1579" t="str">
            <v>096.36510.0000.1080</v>
          </cell>
          <cell r="BZ1579">
            <v>0</v>
          </cell>
        </row>
        <row r="1580">
          <cell r="F1580" t="str">
            <v>096.36520.0000.1080</v>
          </cell>
          <cell r="BZ1580">
            <v>0</v>
          </cell>
        </row>
        <row r="1581">
          <cell r="F1581" t="str">
            <v>096.36700.0000.1080</v>
          </cell>
          <cell r="BZ1581">
            <v>-5386.01</v>
          </cell>
        </row>
        <row r="1582">
          <cell r="F1582" t="str">
            <v>096.36701.0000.1080</v>
          </cell>
          <cell r="BZ1582">
            <v>341261.88</v>
          </cell>
        </row>
        <row r="1583">
          <cell r="F1583" t="str">
            <v>096.36900.0000.1080</v>
          </cell>
          <cell r="BZ1583">
            <v>64794.78</v>
          </cell>
        </row>
        <row r="1584">
          <cell r="F1584" t="str">
            <v>096.37400.0000.1080</v>
          </cell>
          <cell r="BZ1584">
            <v>53188.45</v>
          </cell>
        </row>
        <row r="1585">
          <cell r="F1585" t="str">
            <v>096.37402.0000.1080</v>
          </cell>
          <cell r="BZ1585">
            <v>0</v>
          </cell>
        </row>
        <row r="1586">
          <cell r="F1586" t="str">
            <v>096.37500.0000.1080</v>
          </cell>
          <cell r="BZ1586">
            <v>702.19</v>
          </cell>
        </row>
        <row r="1587">
          <cell r="F1587" t="str">
            <v>096.37501.0000.1080</v>
          </cell>
          <cell r="BZ1587">
            <v>0</v>
          </cell>
        </row>
        <row r="1588">
          <cell r="F1588" t="str">
            <v>096.37600.0000.1080</v>
          </cell>
          <cell r="BZ1588">
            <v>-81008.87</v>
          </cell>
        </row>
        <row r="1589">
          <cell r="F1589" t="str">
            <v>096.37601.0000.1080</v>
          </cell>
          <cell r="BZ1589">
            <v>3430541.53</v>
          </cell>
        </row>
        <row r="1590">
          <cell r="F1590" t="str">
            <v>096.37602.0000.1080</v>
          </cell>
          <cell r="BZ1590">
            <v>4828484.13</v>
          </cell>
        </row>
        <row r="1591">
          <cell r="F1591" t="str">
            <v>096.37800.0000.1080</v>
          </cell>
          <cell r="BZ1591">
            <v>231929.47</v>
          </cell>
        </row>
        <row r="1592">
          <cell r="F1592" t="str">
            <v>096.37900.0000.1080</v>
          </cell>
          <cell r="BZ1592">
            <v>117897.16</v>
          </cell>
        </row>
        <row r="1593">
          <cell r="F1593" t="str">
            <v>096.37903.0000.1080</v>
          </cell>
          <cell r="BZ1593">
            <v>0</v>
          </cell>
        </row>
        <row r="1594">
          <cell r="F1594" t="str">
            <v>096.37905.0000.1080</v>
          </cell>
          <cell r="BZ1594">
            <v>0</v>
          </cell>
        </row>
        <row r="1595">
          <cell r="F1595" t="str">
            <v>096.38000.0000.1080</v>
          </cell>
          <cell r="BZ1595">
            <v>3990999.82</v>
          </cell>
        </row>
        <row r="1596">
          <cell r="F1596" t="str">
            <v>096.38100.0000.1080</v>
          </cell>
          <cell r="BZ1596">
            <v>633607.11</v>
          </cell>
        </row>
        <row r="1597">
          <cell r="F1597" t="str">
            <v>096.38200.0000.1080</v>
          </cell>
          <cell r="BZ1597">
            <v>1919167.87</v>
          </cell>
        </row>
        <row r="1598">
          <cell r="F1598" t="str">
            <v>096.38300.0000.1080</v>
          </cell>
          <cell r="BZ1598">
            <v>411176.98</v>
          </cell>
        </row>
        <row r="1599">
          <cell r="F1599" t="str">
            <v>096.38500.0000.1080</v>
          </cell>
          <cell r="BZ1599">
            <v>12511.75</v>
          </cell>
        </row>
        <row r="1600">
          <cell r="F1600" t="str">
            <v>096.38600.0000.1080</v>
          </cell>
          <cell r="BZ1600">
            <v>0</v>
          </cell>
        </row>
        <row r="1601">
          <cell r="F1601" t="str">
            <v>096.38700.0000.1080</v>
          </cell>
          <cell r="BZ1601">
            <v>1929.54</v>
          </cell>
        </row>
        <row r="1602">
          <cell r="F1602" t="str">
            <v>096.39000.0000.1080</v>
          </cell>
          <cell r="BZ1602">
            <v>33145.15</v>
          </cell>
        </row>
        <row r="1603">
          <cell r="F1603" t="str">
            <v>096.39001.0000.1080</v>
          </cell>
          <cell r="BZ1603">
            <v>59501.919999999998</v>
          </cell>
        </row>
        <row r="1604">
          <cell r="F1604" t="str">
            <v>096.39003.0000.1110</v>
          </cell>
          <cell r="BZ1604">
            <v>10911.03</v>
          </cell>
        </row>
        <row r="1605">
          <cell r="F1605" t="str">
            <v>096.39003.0000.1080</v>
          </cell>
          <cell r="BZ1605">
            <v>556.89</v>
          </cell>
        </row>
        <row r="1606">
          <cell r="F1606" t="str">
            <v>096.39100.0000.1080</v>
          </cell>
          <cell r="BZ1606">
            <v>62161.919999999998</v>
          </cell>
        </row>
        <row r="1607">
          <cell r="F1607" t="str">
            <v>096.39200.0000.1080</v>
          </cell>
          <cell r="BZ1607">
            <v>190337.29</v>
          </cell>
        </row>
        <row r="1608">
          <cell r="F1608" t="str">
            <v>096.39300.0000.1080</v>
          </cell>
          <cell r="BZ1608">
            <v>1427.09</v>
          </cell>
        </row>
        <row r="1609">
          <cell r="F1609" t="str">
            <v>096.39400.0000.1080</v>
          </cell>
          <cell r="BZ1609">
            <v>37970.75</v>
          </cell>
        </row>
        <row r="1610">
          <cell r="F1610" t="str">
            <v>096.39600.0000.1080</v>
          </cell>
          <cell r="BZ1610">
            <v>86170.49</v>
          </cell>
        </row>
        <row r="1611">
          <cell r="F1611" t="str">
            <v>096.39603.0000.1080</v>
          </cell>
          <cell r="BZ1611">
            <v>185466.03</v>
          </cell>
        </row>
        <row r="1612">
          <cell r="F1612" t="str">
            <v>096.39604.0000.1080</v>
          </cell>
          <cell r="BZ1612">
            <v>-7452.54</v>
          </cell>
        </row>
        <row r="1613">
          <cell r="F1613" t="str">
            <v>096.39605.0000.1080</v>
          </cell>
          <cell r="BZ1613">
            <v>10126.719999999999</v>
          </cell>
        </row>
        <row r="1614">
          <cell r="F1614" t="str">
            <v>096.39700.0000.1080</v>
          </cell>
          <cell r="BZ1614">
            <v>17457.04</v>
          </cell>
        </row>
        <row r="1615">
          <cell r="F1615" t="str">
            <v>096.39701.0000.1080</v>
          </cell>
          <cell r="BZ1615">
            <v>-23952.58</v>
          </cell>
        </row>
        <row r="1616">
          <cell r="F1616" t="str">
            <v>096.39800.0000.1080</v>
          </cell>
          <cell r="BZ1616">
            <v>-30873.37</v>
          </cell>
        </row>
        <row r="1617">
          <cell r="F1617" t="str">
            <v>096.39906.0000.1080</v>
          </cell>
          <cell r="BZ1617">
            <v>17440.23</v>
          </cell>
        </row>
        <row r="1618">
          <cell r="F1618" t="str">
            <v>096.39906.0000.1110</v>
          </cell>
          <cell r="BZ1618">
            <v>107921.82</v>
          </cell>
        </row>
        <row r="1619">
          <cell r="F1619" t="str">
            <v>096.39907.0000.1080</v>
          </cell>
          <cell r="BZ1619">
            <v>-2496.52</v>
          </cell>
        </row>
        <row r="1620">
          <cell r="F1620" t="str">
            <v>096.39907.0000.1110</v>
          </cell>
          <cell r="BZ1620">
            <v>18762.259999999998</v>
          </cell>
        </row>
        <row r="1621">
          <cell r="F1621" t="str">
            <v>096.39908.0000.1110</v>
          </cell>
          <cell r="BZ1621">
            <v>27338.77</v>
          </cell>
        </row>
        <row r="1622">
          <cell r="F1622" t="str">
            <v>096.39908.0000.1080</v>
          </cell>
          <cell r="BZ1622">
            <v>68.849999999999994</v>
          </cell>
        </row>
        <row r="1623">
          <cell r="F1623" t="str">
            <v>097.00000.0000.1080</v>
          </cell>
          <cell r="BZ1623">
            <v>16797.41</v>
          </cell>
        </row>
        <row r="1624">
          <cell r="F1624" t="str">
            <v>097.30100.0000.1080</v>
          </cell>
          <cell r="BZ1624">
            <v>0</v>
          </cell>
        </row>
        <row r="1625">
          <cell r="F1625" t="str">
            <v>097.30200.0000.1080</v>
          </cell>
          <cell r="BZ1625">
            <v>39680.5</v>
          </cell>
        </row>
        <row r="1626">
          <cell r="F1626" t="str">
            <v>097.31100.0000.1080</v>
          </cell>
          <cell r="BZ1626">
            <v>574535.94999999995</v>
          </cell>
        </row>
        <row r="1627">
          <cell r="F1627" t="str">
            <v>097.31105.0000.1080</v>
          </cell>
          <cell r="BZ1627">
            <v>0</v>
          </cell>
        </row>
        <row r="1628">
          <cell r="F1628" t="str">
            <v>097.36510.0000.1080</v>
          </cell>
          <cell r="BZ1628">
            <v>200</v>
          </cell>
        </row>
        <row r="1629">
          <cell r="F1629" t="str">
            <v>097.36520.0000.1080</v>
          </cell>
          <cell r="BZ1629">
            <v>0.56999999999999995</v>
          </cell>
        </row>
        <row r="1630">
          <cell r="F1630" t="str">
            <v>097.36700.0000.1080</v>
          </cell>
          <cell r="BZ1630">
            <v>0</v>
          </cell>
        </row>
        <row r="1631">
          <cell r="F1631" t="str">
            <v>097.36701.0000.1080</v>
          </cell>
          <cell r="BZ1631">
            <v>57681.71</v>
          </cell>
        </row>
        <row r="1632">
          <cell r="F1632" t="str">
            <v>097.36900.0000.1080</v>
          </cell>
          <cell r="BZ1632">
            <v>3080.93</v>
          </cell>
        </row>
        <row r="1633">
          <cell r="F1633" t="str">
            <v>097.37400.0000.1080</v>
          </cell>
          <cell r="BZ1633">
            <v>167431.19</v>
          </cell>
        </row>
        <row r="1634">
          <cell r="F1634" t="str">
            <v>097.37402.0000.1080</v>
          </cell>
          <cell r="BZ1634">
            <v>0</v>
          </cell>
        </row>
        <row r="1635">
          <cell r="F1635" t="str">
            <v>097.37500.0000.1080</v>
          </cell>
          <cell r="BZ1635">
            <v>47663.14</v>
          </cell>
        </row>
        <row r="1636">
          <cell r="F1636" t="str">
            <v>097.37501.0000.1080</v>
          </cell>
          <cell r="BZ1636">
            <v>0</v>
          </cell>
        </row>
        <row r="1637">
          <cell r="F1637" t="str">
            <v>097.37600.0000.1080</v>
          </cell>
          <cell r="BZ1637">
            <v>15588.99</v>
          </cell>
        </row>
        <row r="1638">
          <cell r="F1638" t="str">
            <v>097.37601.0000.1080</v>
          </cell>
          <cell r="BZ1638">
            <v>3586000.78</v>
          </cell>
        </row>
        <row r="1639">
          <cell r="F1639" t="str">
            <v>097.37602.0000.1080</v>
          </cell>
          <cell r="BZ1639">
            <v>2363755.35</v>
          </cell>
        </row>
        <row r="1640">
          <cell r="F1640" t="str">
            <v>097.37800.0000.1080</v>
          </cell>
          <cell r="BZ1640">
            <v>212150.99</v>
          </cell>
        </row>
        <row r="1641">
          <cell r="F1641" t="str">
            <v>097.37900.0000.1080</v>
          </cell>
          <cell r="BZ1641">
            <v>184404.62</v>
          </cell>
        </row>
        <row r="1642">
          <cell r="F1642" t="str">
            <v>097.37903.0000.1080</v>
          </cell>
          <cell r="BZ1642">
            <v>0</v>
          </cell>
        </row>
        <row r="1643">
          <cell r="F1643" t="str">
            <v>097.37905.0000.1080</v>
          </cell>
          <cell r="BZ1643">
            <v>0</v>
          </cell>
        </row>
        <row r="1644">
          <cell r="F1644" t="str">
            <v>097.38000.0000.1080</v>
          </cell>
          <cell r="BZ1644">
            <v>4304615.28</v>
          </cell>
        </row>
        <row r="1645">
          <cell r="F1645" t="str">
            <v>097.38100.0000.1080</v>
          </cell>
          <cell r="BZ1645">
            <v>62368.78</v>
          </cell>
        </row>
        <row r="1646">
          <cell r="F1646" t="str">
            <v>097.38200.0000.1080</v>
          </cell>
          <cell r="BZ1646">
            <v>726750.78</v>
          </cell>
        </row>
        <row r="1647">
          <cell r="F1647" t="str">
            <v>097.38300.0000.1080</v>
          </cell>
          <cell r="BZ1647">
            <v>97021.52</v>
          </cell>
        </row>
        <row r="1648">
          <cell r="F1648" t="str">
            <v>097.38500.0000.1080</v>
          </cell>
          <cell r="BZ1648">
            <v>-1903.47</v>
          </cell>
        </row>
        <row r="1649">
          <cell r="F1649" t="str">
            <v>097.38600.0000.1080</v>
          </cell>
          <cell r="BZ1649">
            <v>0</v>
          </cell>
        </row>
        <row r="1650">
          <cell r="F1650" t="str">
            <v>097.38700.0000.1080</v>
          </cell>
          <cell r="BZ1650">
            <v>15802.92</v>
          </cell>
        </row>
        <row r="1651">
          <cell r="F1651" t="str">
            <v>097.38900.0000.1080</v>
          </cell>
          <cell r="BZ1651">
            <v>9015.5</v>
          </cell>
        </row>
        <row r="1652">
          <cell r="F1652" t="str">
            <v>097.39000.0000.1080</v>
          </cell>
          <cell r="BZ1652">
            <v>33419.74</v>
          </cell>
        </row>
        <row r="1653">
          <cell r="F1653" t="str">
            <v>097.39001.0000.1080</v>
          </cell>
          <cell r="BZ1653">
            <v>9669.0300000000007</v>
          </cell>
        </row>
        <row r="1654">
          <cell r="F1654" t="str">
            <v>097.39003.0000.1080</v>
          </cell>
          <cell r="BZ1654">
            <v>0</v>
          </cell>
        </row>
        <row r="1655">
          <cell r="F1655" t="str">
            <v>097.39003.0000.1110</v>
          </cell>
          <cell r="BZ1655">
            <v>10320</v>
          </cell>
        </row>
        <row r="1656">
          <cell r="F1656" t="str">
            <v>097.39100.0000.1080</v>
          </cell>
          <cell r="BZ1656">
            <v>23190.6</v>
          </cell>
        </row>
        <row r="1657">
          <cell r="F1657" t="str">
            <v>097.39200.0000.1080</v>
          </cell>
          <cell r="BZ1657">
            <v>275565.25</v>
          </cell>
        </row>
        <row r="1658">
          <cell r="F1658" t="str">
            <v>097.39300.0000.1080</v>
          </cell>
          <cell r="BZ1658">
            <v>10512.73</v>
          </cell>
        </row>
        <row r="1659">
          <cell r="F1659" t="str">
            <v>097.39400.0000.1080</v>
          </cell>
          <cell r="BZ1659">
            <v>16446.439999999999</v>
          </cell>
        </row>
        <row r="1660">
          <cell r="F1660" t="str">
            <v>097.39500.0000.1080</v>
          </cell>
          <cell r="BZ1660">
            <v>120.66</v>
          </cell>
        </row>
        <row r="1661">
          <cell r="F1661" t="str">
            <v>097.39600.0000.1080</v>
          </cell>
          <cell r="BZ1661">
            <v>86353.8</v>
          </cell>
        </row>
        <row r="1662">
          <cell r="F1662" t="str">
            <v>097.39603.0000.1080</v>
          </cell>
          <cell r="BZ1662">
            <v>81931.45</v>
          </cell>
        </row>
        <row r="1663">
          <cell r="F1663" t="str">
            <v>097.39604.0000.1080</v>
          </cell>
          <cell r="BZ1663">
            <v>67182.81</v>
          </cell>
        </row>
        <row r="1664">
          <cell r="F1664" t="str">
            <v>097.39700.0000.1080</v>
          </cell>
          <cell r="BZ1664">
            <v>21548.720000000001</v>
          </cell>
        </row>
        <row r="1665">
          <cell r="F1665" t="str">
            <v>097.39701.0000.1080</v>
          </cell>
          <cell r="BZ1665">
            <v>34211.99</v>
          </cell>
        </row>
        <row r="1666">
          <cell r="F1666" t="str">
            <v>097.39702.0000.1080</v>
          </cell>
          <cell r="BZ1666">
            <v>28531.94</v>
          </cell>
        </row>
        <row r="1667">
          <cell r="F1667" t="str">
            <v>097.39705.0000.1080</v>
          </cell>
          <cell r="BZ1667">
            <v>8330.0499999999993</v>
          </cell>
        </row>
        <row r="1668">
          <cell r="F1668" t="str">
            <v>097.39800.0000.1080</v>
          </cell>
          <cell r="BZ1668">
            <v>13108.42</v>
          </cell>
        </row>
        <row r="1669">
          <cell r="F1669" t="str">
            <v>097.39903.0000.1080</v>
          </cell>
          <cell r="BZ1669">
            <v>76159.22</v>
          </cell>
        </row>
        <row r="1670">
          <cell r="F1670" t="str">
            <v>097.39906.0000.1080</v>
          </cell>
          <cell r="BZ1670">
            <v>0</v>
          </cell>
        </row>
        <row r="1671">
          <cell r="F1671" t="str">
            <v>097.39906.0000.1110</v>
          </cell>
          <cell r="BZ1671">
            <v>36646.959999999999</v>
          </cell>
        </row>
        <row r="1672">
          <cell r="F1672" t="str">
            <v>097.39907.0000.1080</v>
          </cell>
          <cell r="BZ1672">
            <v>0</v>
          </cell>
        </row>
        <row r="1673">
          <cell r="F1673" t="str">
            <v>097.39907.0000.1110</v>
          </cell>
          <cell r="BZ1673">
            <v>7914.32</v>
          </cell>
        </row>
        <row r="1674">
          <cell r="F1674" t="str">
            <v>097.39909.0000.1110</v>
          </cell>
          <cell r="BZ1674">
            <v>44434.46</v>
          </cell>
        </row>
        <row r="1675">
          <cell r="F1675" t="str">
            <v>098.00000.0000.1080</v>
          </cell>
          <cell r="BZ1675">
            <v>6199.05</v>
          </cell>
        </row>
        <row r="1676">
          <cell r="F1676" t="str">
            <v>098.30100.0000.1080</v>
          </cell>
          <cell r="BZ1676">
            <v>0</v>
          </cell>
        </row>
        <row r="1677">
          <cell r="F1677" t="str">
            <v>098.30300.0000.1080</v>
          </cell>
          <cell r="BZ1677">
            <v>18126.71</v>
          </cell>
        </row>
        <row r="1678">
          <cell r="F1678" t="str">
            <v>098.30500.0000.1080</v>
          </cell>
          <cell r="BZ1678">
            <v>0</v>
          </cell>
        </row>
        <row r="1679">
          <cell r="F1679" t="str">
            <v>098.36510.0000.1080</v>
          </cell>
          <cell r="BZ1679">
            <v>14760.98</v>
          </cell>
        </row>
        <row r="1680">
          <cell r="F1680" t="str">
            <v>098.36520.0000.1080</v>
          </cell>
          <cell r="BZ1680">
            <v>0</v>
          </cell>
        </row>
        <row r="1681">
          <cell r="F1681" t="str">
            <v>098.36601.0000.1080</v>
          </cell>
          <cell r="BZ1681">
            <v>0</v>
          </cell>
        </row>
        <row r="1682">
          <cell r="F1682" t="str">
            <v>098.36602.0000.1080</v>
          </cell>
          <cell r="BZ1682">
            <v>0</v>
          </cell>
        </row>
        <row r="1683">
          <cell r="F1683" t="str">
            <v>098.36603.0000.1080</v>
          </cell>
          <cell r="BZ1683">
            <v>18395.07</v>
          </cell>
        </row>
        <row r="1684">
          <cell r="F1684" t="str">
            <v>098.36700.0000.1080</v>
          </cell>
          <cell r="BZ1684">
            <v>246.34</v>
          </cell>
        </row>
        <row r="1685">
          <cell r="F1685" t="str">
            <v>098.36701.0000.1080</v>
          </cell>
          <cell r="BZ1685">
            <v>373560.86</v>
          </cell>
        </row>
        <row r="1686">
          <cell r="F1686" t="str">
            <v>098.36900.0000.1080</v>
          </cell>
          <cell r="BZ1686">
            <v>40968.1</v>
          </cell>
        </row>
        <row r="1687">
          <cell r="F1687" t="str">
            <v>098.37400.0000.1080</v>
          </cell>
          <cell r="BZ1687">
            <v>10696.95</v>
          </cell>
        </row>
        <row r="1688">
          <cell r="F1688" t="str">
            <v>098.37402.0000.1080</v>
          </cell>
          <cell r="BZ1688">
            <v>0</v>
          </cell>
        </row>
        <row r="1689">
          <cell r="F1689" t="str">
            <v>098.37500.0000.1080</v>
          </cell>
          <cell r="BZ1689">
            <v>3488.11</v>
          </cell>
        </row>
        <row r="1690">
          <cell r="F1690" t="str">
            <v>098.37501.0000.1080</v>
          </cell>
          <cell r="BZ1690">
            <v>0</v>
          </cell>
        </row>
        <row r="1691">
          <cell r="F1691" t="str">
            <v>098.37600.0000.1080</v>
          </cell>
          <cell r="BZ1691">
            <v>1104.97</v>
          </cell>
        </row>
        <row r="1692">
          <cell r="F1692" t="str">
            <v>098.37601.0000.1080</v>
          </cell>
          <cell r="BZ1692">
            <v>1961881.69</v>
          </cell>
        </row>
        <row r="1693">
          <cell r="F1693" t="str">
            <v>098.37602.0000.1080</v>
          </cell>
          <cell r="BZ1693">
            <v>985727.72</v>
          </cell>
        </row>
        <row r="1694">
          <cell r="F1694" t="str">
            <v>098.37800.0000.1080</v>
          </cell>
          <cell r="BZ1694">
            <v>124972.85</v>
          </cell>
        </row>
        <row r="1695">
          <cell r="F1695" t="str">
            <v>098.37900.0000.1080</v>
          </cell>
          <cell r="BZ1695">
            <v>121188.41</v>
          </cell>
        </row>
        <row r="1696">
          <cell r="F1696" t="str">
            <v>098.37903.0000.1080</v>
          </cell>
          <cell r="BZ1696">
            <v>0</v>
          </cell>
        </row>
        <row r="1697">
          <cell r="F1697" t="str">
            <v>098.37905.0000.1080</v>
          </cell>
          <cell r="BZ1697">
            <v>0</v>
          </cell>
        </row>
        <row r="1698">
          <cell r="F1698" t="str">
            <v>098.38000.0000.1080</v>
          </cell>
          <cell r="BZ1698">
            <v>2494649.19</v>
          </cell>
        </row>
        <row r="1699">
          <cell r="F1699" t="str">
            <v>098.38100.0000.1080</v>
          </cell>
          <cell r="BZ1699">
            <v>317754.71000000002</v>
          </cell>
        </row>
        <row r="1700">
          <cell r="F1700" t="str">
            <v>098.38200.0000.1080</v>
          </cell>
          <cell r="BZ1700">
            <v>609602.16</v>
          </cell>
        </row>
        <row r="1701">
          <cell r="F1701" t="str">
            <v>098.38300.0000.1080</v>
          </cell>
          <cell r="BZ1701">
            <v>29200.080000000002</v>
          </cell>
        </row>
        <row r="1702">
          <cell r="F1702" t="str">
            <v>098.38500.0000.1080</v>
          </cell>
          <cell r="BZ1702">
            <v>-1542.54</v>
          </cell>
        </row>
        <row r="1703">
          <cell r="F1703" t="str">
            <v>098.38700.0000.1080</v>
          </cell>
          <cell r="BZ1703">
            <v>41821.089999999997</v>
          </cell>
        </row>
        <row r="1704">
          <cell r="F1704" t="str">
            <v>098.38900.0000.1080</v>
          </cell>
          <cell r="BZ1704">
            <v>0</v>
          </cell>
        </row>
        <row r="1705">
          <cell r="F1705" t="str">
            <v>098.39000.0000.1080</v>
          </cell>
          <cell r="BZ1705">
            <v>84398.19</v>
          </cell>
        </row>
        <row r="1706">
          <cell r="F1706" t="str">
            <v>098.39003.0000.1080</v>
          </cell>
          <cell r="BZ1706">
            <v>600.63</v>
          </cell>
        </row>
        <row r="1707">
          <cell r="F1707" t="str">
            <v>098.39100.0000.1080</v>
          </cell>
          <cell r="BZ1707">
            <v>30352.33</v>
          </cell>
        </row>
        <row r="1708">
          <cell r="F1708" t="str">
            <v>098.39200.0000.1080</v>
          </cell>
          <cell r="BZ1708">
            <v>68076.13</v>
          </cell>
        </row>
        <row r="1709">
          <cell r="F1709" t="str">
            <v>098.39300.0000.1080</v>
          </cell>
          <cell r="BZ1709">
            <v>6259.93</v>
          </cell>
        </row>
        <row r="1710">
          <cell r="F1710" t="str">
            <v>098.39400.0000.1080</v>
          </cell>
          <cell r="BZ1710">
            <v>4681.9799999999996</v>
          </cell>
        </row>
        <row r="1711">
          <cell r="F1711" t="str">
            <v>098.39500.0000.1080</v>
          </cell>
          <cell r="BZ1711">
            <v>24218.04</v>
          </cell>
        </row>
        <row r="1712">
          <cell r="F1712" t="str">
            <v>098.39600.0000.1080</v>
          </cell>
          <cell r="BZ1712">
            <v>14377.21</v>
          </cell>
        </row>
        <row r="1713">
          <cell r="F1713" t="str">
            <v>098.39603.0000.1080</v>
          </cell>
          <cell r="BZ1713">
            <v>45520.78</v>
          </cell>
        </row>
        <row r="1714">
          <cell r="F1714" t="str">
            <v>098.39604.0000.1080</v>
          </cell>
          <cell r="BZ1714">
            <v>8388.56</v>
          </cell>
        </row>
        <row r="1715">
          <cell r="F1715" t="str">
            <v>098.39605.0000.1080</v>
          </cell>
          <cell r="BZ1715">
            <v>1264.79</v>
          </cell>
        </row>
        <row r="1716">
          <cell r="F1716" t="str">
            <v>098.39700.0000.1080</v>
          </cell>
          <cell r="BZ1716">
            <v>35336.239999999998</v>
          </cell>
        </row>
        <row r="1717">
          <cell r="F1717" t="str">
            <v>098.39702.0000.1080</v>
          </cell>
          <cell r="BZ1717">
            <v>13162.1</v>
          </cell>
        </row>
        <row r="1718">
          <cell r="F1718" t="str">
            <v>098.39800.0000.1080</v>
          </cell>
          <cell r="BZ1718">
            <v>22494.95</v>
          </cell>
        </row>
        <row r="1719">
          <cell r="F1719" t="str">
            <v>098.39901.0000.1080</v>
          </cell>
          <cell r="BZ1719">
            <v>1117.48</v>
          </cell>
        </row>
        <row r="1720">
          <cell r="F1720" t="str">
            <v>098.39902.0000.1110</v>
          </cell>
          <cell r="BZ1720">
            <v>1820.54</v>
          </cell>
        </row>
        <row r="1721">
          <cell r="F1721" t="str">
            <v>098.39902.0000.1080</v>
          </cell>
          <cell r="BZ1721">
            <v>27.32</v>
          </cell>
        </row>
        <row r="1722">
          <cell r="F1722" t="str">
            <v>098.39906.0000.1080</v>
          </cell>
          <cell r="BZ1722">
            <v>0</v>
          </cell>
        </row>
        <row r="1723">
          <cell r="F1723" t="str">
            <v>098.39906.0000.1110</v>
          </cell>
          <cell r="BZ1723">
            <v>31700.400000000001</v>
          </cell>
        </row>
        <row r="1724">
          <cell r="F1724" t="str">
            <v>098.39907.0000.1080</v>
          </cell>
          <cell r="BZ1724">
            <v>636.69000000000005</v>
          </cell>
        </row>
        <row r="1725">
          <cell r="F1725" t="str">
            <v>098.39907.0000.1110</v>
          </cell>
          <cell r="BZ1725">
            <v>35720.71</v>
          </cell>
        </row>
        <row r="1726">
          <cell r="F1726" t="str">
            <v>107.39000.0000.1080</v>
          </cell>
          <cell r="BZ1726">
            <v>19433.830000000002</v>
          </cell>
        </row>
        <row r="1727">
          <cell r="F1727" t="str">
            <v>107.39009.0000.1080</v>
          </cell>
          <cell r="BZ1727">
            <v>2846.86</v>
          </cell>
        </row>
        <row r="1728">
          <cell r="F1728" t="str">
            <v>107.39009.0000.1110</v>
          </cell>
          <cell r="BZ1728">
            <v>145128.6</v>
          </cell>
        </row>
        <row r="1729">
          <cell r="F1729" t="str">
            <v>107.39100.0000.1080</v>
          </cell>
          <cell r="BZ1729">
            <v>58053.71</v>
          </cell>
        </row>
        <row r="1730">
          <cell r="F1730" t="str">
            <v>107.39103.0000.1080</v>
          </cell>
          <cell r="BZ1730">
            <v>0</v>
          </cell>
        </row>
        <row r="1731">
          <cell r="F1731" t="str">
            <v>107.39200.0000.1080</v>
          </cell>
          <cell r="BZ1731">
            <v>75385.179999999993</v>
          </cell>
        </row>
        <row r="1732">
          <cell r="F1732" t="str">
            <v>107.39300.0000.1080</v>
          </cell>
          <cell r="BZ1732">
            <v>0</v>
          </cell>
        </row>
        <row r="1733">
          <cell r="F1733" t="str">
            <v>107.39400.0000.1080</v>
          </cell>
          <cell r="BZ1733">
            <v>213.24</v>
          </cell>
        </row>
        <row r="1734">
          <cell r="F1734" t="str">
            <v>107.39500.0000.1080</v>
          </cell>
          <cell r="BZ1734">
            <v>0</v>
          </cell>
        </row>
        <row r="1735">
          <cell r="F1735" t="str">
            <v>107.39700.0000.1080</v>
          </cell>
          <cell r="BZ1735">
            <v>0</v>
          </cell>
        </row>
        <row r="1736">
          <cell r="F1736" t="str">
            <v>107.39701.0000.1080</v>
          </cell>
          <cell r="BZ1736">
            <v>0</v>
          </cell>
        </row>
        <row r="1737">
          <cell r="F1737" t="str">
            <v>107.39702.0000.1080</v>
          </cell>
          <cell r="BZ1737">
            <v>0</v>
          </cell>
        </row>
        <row r="1738">
          <cell r="F1738" t="str">
            <v>107.39705.0000.1080</v>
          </cell>
          <cell r="BZ1738">
            <v>0</v>
          </cell>
        </row>
        <row r="1739">
          <cell r="F1739" t="str">
            <v>107.39800.0000.1080</v>
          </cell>
          <cell r="BZ1739">
            <v>752.58</v>
          </cell>
        </row>
        <row r="1740">
          <cell r="F1740" t="str">
            <v>107.39901.0000.1080</v>
          </cell>
          <cell r="BZ1740">
            <v>0</v>
          </cell>
        </row>
        <row r="1741">
          <cell r="F1741" t="str">
            <v>107.39906.0000.1080</v>
          </cell>
          <cell r="BZ1741">
            <v>44734.02</v>
          </cell>
        </row>
        <row r="1742">
          <cell r="F1742" t="str">
            <v>107.39907.0000.1080</v>
          </cell>
          <cell r="BZ1742">
            <v>3769.46</v>
          </cell>
        </row>
        <row r="1743">
          <cell r="F1743" t="str">
            <v>170.00000.0000.1080</v>
          </cell>
          <cell r="BZ1743">
            <v>-282267.75</v>
          </cell>
        </row>
        <row r="1744">
          <cell r="F1744" t="str">
            <v>170.00000.0000.1080</v>
          </cell>
          <cell r="BZ1744">
            <v>0</v>
          </cell>
        </row>
        <row r="1745">
          <cell r="F1745" t="str">
            <v>170.30100.0000.1080</v>
          </cell>
          <cell r="BZ1745">
            <v>0</v>
          </cell>
        </row>
        <row r="1746">
          <cell r="F1746" t="str">
            <v>170.30200.0000.1080</v>
          </cell>
          <cell r="BZ1746">
            <v>7334.3799999999919</v>
          </cell>
        </row>
        <row r="1747">
          <cell r="F1747" t="str">
            <v>170.32520.0000.1080</v>
          </cell>
          <cell r="BZ1747">
            <v>0</v>
          </cell>
        </row>
        <row r="1748">
          <cell r="F1748" t="str">
            <v>170.32540.0000.1080</v>
          </cell>
          <cell r="BZ1748">
            <v>0</v>
          </cell>
        </row>
        <row r="1749">
          <cell r="F1749" t="str">
            <v>170.33100.0000.1080</v>
          </cell>
          <cell r="BZ1749">
            <v>0</v>
          </cell>
        </row>
        <row r="1750">
          <cell r="F1750" t="str">
            <v>170.33201.0000.1080</v>
          </cell>
          <cell r="BZ1750">
            <v>0</v>
          </cell>
        </row>
        <row r="1751">
          <cell r="F1751" t="str">
            <v>170.33202.0000.1080</v>
          </cell>
          <cell r="BZ1751">
            <v>0</v>
          </cell>
        </row>
        <row r="1752">
          <cell r="F1752" t="str">
            <v>170.33400.0000.1080</v>
          </cell>
          <cell r="BZ1752">
            <v>0</v>
          </cell>
        </row>
        <row r="1753">
          <cell r="F1753" t="str">
            <v>170.33600.0000.1080</v>
          </cell>
          <cell r="BZ1753">
            <v>0</v>
          </cell>
        </row>
        <row r="1754">
          <cell r="F1754" t="str">
            <v>170.35010.0000.1080</v>
          </cell>
          <cell r="BZ1754">
            <v>0</v>
          </cell>
        </row>
        <row r="1755">
          <cell r="F1755" t="str">
            <v>170.35020.0000.1110</v>
          </cell>
          <cell r="BZ1755">
            <v>0</v>
          </cell>
        </row>
        <row r="1756">
          <cell r="F1756" t="str">
            <v>170.35100.0000.1080</v>
          </cell>
          <cell r="BZ1756">
            <v>-6941.11</v>
          </cell>
        </row>
        <row r="1757">
          <cell r="F1757" t="str">
            <v>170.35102.0000.1080</v>
          </cell>
          <cell r="BZ1757">
            <v>0</v>
          </cell>
        </row>
        <row r="1758">
          <cell r="F1758" t="str">
            <v>170.35103.0000.1080</v>
          </cell>
          <cell r="BZ1758">
            <v>0</v>
          </cell>
        </row>
        <row r="1759">
          <cell r="F1759" t="str">
            <v>170.35104.0000.1080</v>
          </cell>
          <cell r="BZ1759">
            <v>0</v>
          </cell>
        </row>
        <row r="1760">
          <cell r="F1760" t="str">
            <v>170.35200.0000.1080</v>
          </cell>
          <cell r="BZ1760">
            <v>0</v>
          </cell>
        </row>
        <row r="1761">
          <cell r="F1761" t="str">
            <v>170.35201.0000.1080</v>
          </cell>
          <cell r="BZ1761">
            <v>0</v>
          </cell>
        </row>
        <row r="1762">
          <cell r="F1762" t="str">
            <v>170.35202.0000.1080</v>
          </cell>
          <cell r="BZ1762">
            <v>0</v>
          </cell>
        </row>
        <row r="1763">
          <cell r="F1763" t="str">
            <v>170.35203.0000.1080</v>
          </cell>
          <cell r="BZ1763">
            <v>0</v>
          </cell>
        </row>
        <row r="1764">
          <cell r="F1764" t="str">
            <v>170.35210.0000.1080</v>
          </cell>
          <cell r="BZ1764">
            <v>0</v>
          </cell>
        </row>
        <row r="1765">
          <cell r="F1765" t="str">
            <v>170.35211.0000.1080</v>
          </cell>
          <cell r="BZ1765">
            <v>0</v>
          </cell>
        </row>
        <row r="1766">
          <cell r="F1766" t="str">
            <v>170.35301.0000.1080</v>
          </cell>
          <cell r="BZ1766">
            <v>0</v>
          </cell>
        </row>
        <row r="1767">
          <cell r="F1767" t="str">
            <v>170.35302.0000.1080</v>
          </cell>
          <cell r="BZ1767">
            <v>0</v>
          </cell>
        </row>
        <row r="1768">
          <cell r="F1768" t="str">
            <v>170.35400.0000.1080</v>
          </cell>
          <cell r="BZ1768">
            <v>0</v>
          </cell>
        </row>
        <row r="1769">
          <cell r="F1769" t="str">
            <v>170.36100.0000.1080</v>
          </cell>
          <cell r="BZ1769">
            <v>24474.06</v>
          </cell>
        </row>
        <row r="1770">
          <cell r="F1770" t="str">
            <v>170.36200.0000.1080</v>
          </cell>
          <cell r="BZ1770">
            <v>6630.41</v>
          </cell>
        </row>
        <row r="1771">
          <cell r="F1771" t="str">
            <v>170.36350.0000.1080</v>
          </cell>
          <cell r="BZ1771">
            <v>1133123.17</v>
          </cell>
        </row>
        <row r="1772">
          <cell r="F1772" t="str">
            <v>170.36520.0000.1080</v>
          </cell>
          <cell r="BZ1772">
            <v>6899.7</v>
          </cell>
        </row>
        <row r="1773">
          <cell r="F1773" t="str">
            <v>170.36602.0000.1080</v>
          </cell>
          <cell r="BZ1773">
            <v>0</v>
          </cell>
        </row>
        <row r="1774">
          <cell r="F1774" t="str">
            <v>170.36603.0000.1080</v>
          </cell>
          <cell r="BZ1774">
            <v>138852.71</v>
          </cell>
        </row>
        <row r="1775">
          <cell r="F1775" t="str">
            <v>170.36700.0000.1080</v>
          </cell>
          <cell r="BZ1775">
            <v>2556.61</v>
          </cell>
        </row>
        <row r="1776">
          <cell r="F1776" t="str">
            <v>170.36701.0000.1080</v>
          </cell>
          <cell r="BZ1776">
            <v>11980122.810000001</v>
          </cell>
        </row>
        <row r="1777">
          <cell r="F1777" t="str">
            <v>170.36800.0000.1080</v>
          </cell>
          <cell r="BZ1777">
            <v>32852.370000000003</v>
          </cell>
        </row>
        <row r="1778">
          <cell r="F1778" t="str">
            <v>170.36900.0000.1080</v>
          </cell>
          <cell r="BZ1778">
            <v>913766.31</v>
          </cell>
        </row>
        <row r="1779">
          <cell r="F1779" t="str">
            <v>170.37000.0000.1080</v>
          </cell>
          <cell r="BZ1779">
            <v>144669.04999999999</v>
          </cell>
        </row>
        <row r="1780">
          <cell r="F1780" t="str">
            <v>170.37100.0000.1080</v>
          </cell>
          <cell r="BZ1780">
            <v>791.24</v>
          </cell>
        </row>
        <row r="1781">
          <cell r="F1781" t="str">
            <v>170.37400.0000.1080</v>
          </cell>
          <cell r="BZ1781">
            <v>0</v>
          </cell>
        </row>
        <row r="1782">
          <cell r="F1782" t="str">
            <v>170.37401.0000.1080</v>
          </cell>
          <cell r="BZ1782">
            <v>1629.58</v>
          </cell>
        </row>
        <row r="1783">
          <cell r="F1783" t="str">
            <v>170.37402.0000.1080</v>
          </cell>
          <cell r="BZ1783">
            <v>0.44</v>
          </cell>
        </row>
        <row r="1784">
          <cell r="F1784" t="str">
            <v>170.37403.0000.1080</v>
          </cell>
          <cell r="BZ1784">
            <v>0</v>
          </cell>
        </row>
        <row r="1785">
          <cell r="F1785" t="str">
            <v>170.37500.0000.1080</v>
          </cell>
          <cell r="BZ1785">
            <v>165103.69</v>
          </cell>
        </row>
        <row r="1786">
          <cell r="F1786" t="str">
            <v>170.37501.0000.1080</v>
          </cell>
          <cell r="BZ1786">
            <v>0</v>
          </cell>
        </row>
        <row r="1787">
          <cell r="F1787" t="str">
            <v>170.37502.0000.1080</v>
          </cell>
          <cell r="BZ1787">
            <v>0</v>
          </cell>
        </row>
        <row r="1788">
          <cell r="F1788" t="str">
            <v>170.37503.0000.1080</v>
          </cell>
          <cell r="BZ1788">
            <v>0</v>
          </cell>
        </row>
        <row r="1789">
          <cell r="F1789" t="str">
            <v>170.37600.0000.1080</v>
          </cell>
          <cell r="BZ1789">
            <v>1289474.3799999999</v>
          </cell>
        </row>
        <row r="1790">
          <cell r="F1790" t="str">
            <v>170.37601.0000.1080</v>
          </cell>
          <cell r="BZ1790">
            <v>28084840.310000002</v>
          </cell>
        </row>
        <row r="1791">
          <cell r="F1791" t="str">
            <v>170.37602.0000.1080</v>
          </cell>
          <cell r="BZ1791">
            <v>26285602.750000004</v>
          </cell>
        </row>
        <row r="1792">
          <cell r="F1792" t="str">
            <v>170.37800.0000.1080</v>
          </cell>
          <cell r="BZ1792">
            <v>1340514.07</v>
          </cell>
        </row>
        <row r="1793">
          <cell r="F1793" t="str">
            <v>170.37900.0000.1080</v>
          </cell>
          <cell r="BZ1793">
            <v>1092832.75</v>
          </cell>
        </row>
        <row r="1794">
          <cell r="F1794" t="str">
            <v>170.37903.0000.1080</v>
          </cell>
          <cell r="BZ1794">
            <v>0</v>
          </cell>
        </row>
        <row r="1795">
          <cell r="F1795" t="str">
            <v>170.37905.0000.1080</v>
          </cell>
          <cell r="BZ1795">
            <v>0</v>
          </cell>
        </row>
        <row r="1796">
          <cell r="F1796" t="str">
            <v>170.38000.0000.1080</v>
          </cell>
          <cell r="BZ1796">
            <v>31546382.180000007</v>
          </cell>
        </row>
        <row r="1797">
          <cell r="F1797" t="str">
            <v>170.38100.0000.1080</v>
          </cell>
          <cell r="BZ1797">
            <v>7497911.4700000007</v>
          </cell>
        </row>
        <row r="1798">
          <cell r="F1798" t="str">
            <v>170.38200.0000.1080</v>
          </cell>
          <cell r="BZ1798">
            <v>4026356.08</v>
          </cell>
        </row>
        <row r="1799">
          <cell r="F1799" t="str">
            <v>170.38300.0000.1080</v>
          </cell>
          <cell r="BZ1799">
            <v>5166370.2699999996</v>
          </cell>
        </row>
        <row r="1800">
          <cell r="F1800" t="str">
            <v>170.38400.0000.1080</v>
          </cell>
          <cell r="BZ1800">
            <v>0</v>
          </cell>
        </row>
        <row r="1801">
          <cell r="F1801" t="str">
            <v>170.38500.0000.1080</v>
          </cell>
          <cell r="BZ1801">
            <v>743237.13</v>
          </cell>
        </row>
        <row r="1802">
          <cell r="F1802" t="str">
            <v>170.38600.0000.1080</v>
          </cell>
          <cell r="BZ1802">
            <v>188713.12</v>
          </cell>
        </row>
        <row r="1803">
          <cell r="F1803" t="str">
            <v>170.38700.0000.1080</v>
          </cell>
          <cell r="BZ1803">
            <v>101980.2</v>
          </cell>
        </row>
        <row r="1804">
          <cell r="F1804" t="str">
            <v>170.38900.0000.1080</v>
          </cell>
          <cell r="BZ1804">
            <v>199670.94</v>
          </cell>
        </row>
        <row r="1805">
          <cell r="F1805" t="str">
            <v>170.39000.0000.1080</v>
          </cell>
          <cell r="BZ1805">
            <v>2439361.9700000002</v>
          </cell>
        </row>
        <row r="1806">
          <cell r="F1806" t="str">
            <v>170.39003.0000.1080</v>
          </cell>
          <cell r="BZ1806">
            <v>0</v>
          </cell>
        </row>
        <row r="1807">
          <cell r="F1807" t="str">
            <v>170.39004.0000.1080</v>
          </cell>
          <cell r="BZ1807">
            <v>0</v>
          </cell>
        </row>
        <row r="1808">
          <cell r="F1808" t="str">
            <v>170.39009.0000.1110</v>
          </cell>
          <cell r="BZ1808">
            <v>0</v>
          </cell>
        </row>
        <row r="1809">
          <cell r="F1809" t="str">
            <v>170.39100.0000.1080</v>
          </cell>
          <cell r="BZ1809">
            <v>407891.01</v>
          </cell>
        </row>
        <row r="1810">
          <cell r="F1810" t="str">
            <v>170.39103.0000.1080</v>
          </cell>
          <cell r="BZ1810">
            <v>0</v>
          </cell>
        </row>
        <row r="1811">
          <cell r="F1811" t="str">
            <v>170.39200.0000.1080</v>
          </cell>
          <cell r="BZ1811">
            <v>4056356.26</v>
          </cell>
        </row>
        <row r="1812">
          <cell r="F1812" t="str">
            <v>170.39201.0000.1080</v>
          </cell>
          <cell r="BZ1812">
            <v>0</v>
          </cell>
        </row>
        <row r="1813">
          <cell r="F1813" t="str">
            <v>170.39300.0000.1080</v>
          </cell>
          <cell r="BZ1813">
            <v>89724.3</v>
          </cell>
        </row>
        <row r="1814">
          <cell r="F1814" t="str">
            <v>170.39400.0000.1080</v>
          </cell>
          <cell r="BZ1814">
            <v>836501.67</v>
          </cell>
        </row>
        <row r="1815">
          <cell r="F1815" t="str">
            <v>170.39500.0000.1080</v>
          </cell>
          <cell r="BZ1815">
            <v>5976.27</v>
          </cell>
        </row>
        <row r="1816">
          <cell r="F1816" t="str">
            <v>170.39600.0000.1080</v>
          </cell>
          <cell r="BZ1816">
            <v>234704.77</v>
          </cell>
        </row>
        <row r="1817">
          <cell r="F1817" t="str">
            <v>170.39604.0000.1080</v>
          </cell>
          <cell r="BZ1817">
            <v>4272.55</v>
          </cell>
        </row>
        <row r="1818">
          <cell r="F1818" t="str">
            <v>170.39605.0000.1080</v>
          </cell>
          <cell r="BZ1818">
            <v>0</v>
          </cell>
        </row>
        <row r="1819">
          <cell r="F1819" t="str">
            <v>170.39700.0000.1080</v>
          </cell>
          <cell r="BZ1819">
            <v>206047.08</v>
          </cell>
        </row>
        <row r="1820">
          <cell r="F1820" t="str">
            <v>170.39701.0000.1080</v>
          </cell>
          <cell r="BZ1820">
            <v>0</v>
          </cell>
        </row>
        <row r="1821">
          <cell r="F1821" t="str">
            <v>170.39702.0000.1080</v>
          </cell>
          <cell r="BZ1821">
            <v>64.63</v>
          </cell>
        </row>
        <row r="1822">
          <cell r="F1822" t="str">
            <v>170.39705.0000.1080</v>
          </cell>
          <cell r="BZ1822">
            <v>263647.34000000003</v>
          </cell>
        </row>
        <row r="1823">
          <cell r="F1823" t="str">
            <v>170.39800.0000.1080</v>
          </cell>
          <cell r="BZ1823">
            <v>61061.61</v>
          </cell>
        </row>
        <row r="1824">
          <cell r="F1824" t="str">
            <v>170.39900.0000.1080</v>
          </cell>
          <cell r="BZ1824">
            <v>377.55</v>
          </cell>
        </row>
        <row r="1825">
          <cell r="F1825" t="str">
            <v>170.39901.0000.1080</v>
          </cell>
          <cell r="BZ1825">
            <v>0</v>
          </cell>
        </row>
        <row r="1826">
          <cell r="F1826" t="str">
            <v>170.39902.0000.1080</v>
          </cell>
          <cell r="BZ1826">
            <v>0</v>
          </cell>
        </row>
        <row r="1827">
          <cell r="F1827" t="str">
            <v>170.39902.0000.1110</v>
          </cell>
          <cell r="BZ1827">
            <v>0</v>
          </cell>
        </row>
        <row r="1828">
          <cell r="F1828" t="str">
            <v>170.39903.0000.1080</v>
          </cell>
          <cell r="BZ1828">
            <v>0</v>
          </cell>
        </row>
        <row r="1829">
          <cell r="F1829" t="str">
            <v>170.39906.0000.1080</v>
          </cell>
          <cell r="BZ1829">
            <v>-153815.73000000001</v>
          </cell>
        </row>
        <row r="1830">
          <cell r="F1830" t="str">
            <v>170.39907.0000.1080</v>
          </cell>
          <cell r="BZ1830">
            <v>-704431.32</v>
          </cell>
        </row>
        <row r="1831">
          <cell r="F1831" t="str">
            <v>170.39908.0000.1080</v>
          </cell>
          <cell r="BZ1831">
            <v>796.55</v>
          </cell>
        </row>
        <row r="1832">
          <cell r="F1832" t="str">
            <v>170.39924.0000.1110</v>
          </cell>
          <cell r="BZ1832">
            <v>518514.57</v>
          </cell>
        </row>
        <row r="1833">
          <cell r="F1833" t="str">
            <v>890.38400.0000.1220</v>
          </cell>
          <cell r="BZ1833">
            <v>0</v>
          </cell>
        </row>
        <row r="1834">
          <cell r="F1834" t="str">
            <v>890.39801.0000.1220</v>
          </cell>
          <cell r="BZ1834">
            <v>0</v>
          </cell>
        </row>
        <row r="1835">
          <cell r="F1835" t="str">
            <v>890.39802.0000.1220</v>
          </cell>
          <cell r="BZ1835">
            <v>0</v>
          </cell>
        </row>
        <row r="1836">
          <cell r="F1836" t="str">
            <v>890.39803.0000.1220</v>
          </cell>
          <cell r="BZ1836">
            <v>0</v>
          </cell>
        </row>
        <row r="1837">
          <cell r="F1837" t="str">
            <v>890.39804.0000.1220</v>
          </cell>
          <cell r="BZ1837">
            <v>0</v>
          </cell>
        </row>
        <row r="1838">
          <cell r="F1838" t="str">
            <v>890.39805.0000.1220</v>
          </cell>
          <cell r="BZ1838">
            <v>0</v>
          </cell>
        </row>
        <row r="1839">
          <cell r="F1839" t="str">
            <v>890.39806.0000.1220</v>
          </cell>
          <cell r="BZ1839">
            <v>0</v>
          </cell>
        </row>
        <row r="1840">
          <cell r="F1840" t="str">
            <v>890.39807.0000.1220</v>
          </cell>
          <cell r="BZ1840">
            <v>0</v>
          </cell>
        </row>
        <row r="1841">
          <cell r="F1841" t="str">
            <v>890.39906.0000.1220</v>
          </cell>
          <cell r="BZ1841">
            <v>334.75</v>
          </cell>
        </row>
        <row r="1842">
          <cell r="F1842" t="str">
            <v>840.00000.0000.1080</v>
          </cell>
          <cell r="BZ1842">
            <v>-0.21</v>
          </cell>
        </row>
        <row r="1843">
          <cell r="F1843" t="str">
            <v>840.38800.0000.1080</v>
          </cell>
          <cell r="BZ1843">
            <v>0</v>
          </cell>
        </row>
        <row r="1844">
          <cell r="F1844" t="str">
            <v>840.39000.0000.1080</v>
          </cell>
          <cell r="BZ1844">
            <v>0</v>
          </cell>
        </row>
        <row r="1845">
          <cell r="F1845" t="str">
            <v>190.00000.0000.1080</v>
          </cell>
          <cell r="BZ1845">
            <v>759443465.73999989</v>
          </cell>
        </row>
        <row r="1846">
          <cell r="F1846" t="str">
            <v>190.30200.0000.1080</v>
          </cell>
          <cell r="BZ1846">
            <v>0</v>
          </cell>
        </row>
        <row r="1847">
          <cell r="F1847" t="str">
            <v>190.30300.0000.1080</v>
          </cell>
          <cell r="BZ1847">
            <v>0</v>
          </cell>
        </row>
        <row r="1848">
          <cell r="F1848" t="str">
            <v>190.37400.0000.1080</v>
          </cell>
          <cell r="BZ1848">
            <v>0</v>
          </cell>
        </row>
        <row r="1849">
          <cell r="F1849" t="str">
            <v>190.37500.0000.1080</v>
          </cell>
          <cell r="BZ1849">
            <v>0</v>
          </cell>
        </row>
        <row r="1850">
          <cell r="F1850" t="str">
            <v>190.37600.0000.1080</v>
          </cell>
          <cell r="BZ1850">
            <v>0</v>
          </cell>
        </row>
        <row r="1851">
          <cell r="F1851" t="str">
            <v>190.37800.0000.1080</v>
          </cell>
          <cell r="BZ1851">
            <v>0</v>
          </cell>
        </row>
        <row r="1852">
          <cell r="F1852" t="str">
            <v>190.37900.0000.1080</v>
          </cell>
          <cell r="BZ1852">
            <v>0</v>
          </cell>
        </row>
        <row r="1853">
          <cell r="F1853" t="str">
            <v>190.38000.0000.1080</v>
          </cell>
          <cell r="BZ1853">
            <v>0</v>
          </cell>
        </row>
        <row r="1854">
          <cell r="F1854" t="str">
            <v>190.38100.0000.1080</v>
          </cell>
          <cell r="BZ1854">
            <v>0</v>
          </cell>
        </row>
        <row r="1855">
          <cell r="F1855" t="str">
            <v>190.38300.0000.1080</v>
          </cell>
          <cell r="BZ1855">
            <v>0</v>
          </cell>
        </row>
        <row r="1856">
          <cell r="F1856" t="str">
            <v>190.38900.0000.1080</v>
          </cell>
          <cell r="BZ1856">
            <v>0</v>
          </cell>
        </row>
        <row r="1857">
          <cell r="F1857" t="str">
            <v>190.39000.0000.1080</v>
          </cell>
          <cell r="BZ1857">
            <v>0</v>
          </cell>
        </row>
        <row r="1858">
          <cell r="F1858" t="str">
            <v>190.39100.0000.1080</v>
          </cell>
          <cell r="BZ1858">
            <v>0</v>
          </cell>
        </row>
        <row r="1859">
          <cell r="F1859" t="str">
            <v>190.39200.0000.1080</v>
          </cell>
          <cell r="BZ1859">
            <v>0</v>
          </cell>
        </row>
        <row r="1860">
          <cell r="F1860" t="str">
            <v>190.39300.0000.1080</v>
          </cell>
          <cell r="BZ1860">
            <v>0</v>
          </cell>
        </row>
        <row r="1861">
          <cell r="F1861" t="str">
            <v>190.39400.0000.1080</v>
          </cell>
          <cell r="BZ1861">
            <v>0</v>
          </cell>
        </row>
        <row r="1862">
          <cell r="F1862" t="str">
            <v>190.39500.0000.1080</v>
          </cell>
          <cell r="BZ1862">
            <v>0</v>
          </cell>
        </row>
        <row r="1863">
          <cell r="F1863" t="str">
            <v>190.39600.0000.1080</v>
          </cell>
          <cell r="BZ1863">
            <v>0</v>
          </cell>
        </row>
        <row r="1864">
          <cell r="F1864" t="str">
            <v>190.39700.0000.1080</v>
          </cell>
          <cell r="BZ1864">
            <v>0</v>
          </cell>
        </row>
        <row r="1865">
          <cell r="F1865" t="str">
            <v>190.39800.0000.1080</v>
          </cell>
          <cell r="BZ1865">
            <v>0</v>
          </cell>
        </row>
        <row r="1866">
          <cell r="F1866" t="str">
            <v>190.39900.0000.1080</v>
          </cell>
          <cell r="BZ1866">
            <v>0</v>
          </cell>
        </row>
        <row r="1867">
          <cell r="F1867" t="str">
            <v>700.00000.0000.1080</v>
          </cell>
          <cell r="BZ1867">
            <v>358177053.89999998</v>
          </cell>
        </row>
        <row r="1868">
          <cell r="F1868" t="str">
            <v>700.30300.0000.1080</v>
          </cell>
          <cell r="BZ1868">
            <v>0</v>
          </cell>
        </row>
        <row r="1869">
          <cell r="F1869" t="str">
            <v>700.32500.0000.1080</v>
          </cell>
          <cell r="BZ1869">
            <v>0</v>
          </cell>
        </row>
        <row r="1870">
          <cell r="F1870" t="str">
            <v>700.32700.0000.1080</v>
          </cell>
          <cell r="BZ1870">
            <v>0</v>
          </cell>
        </row>
        <row r="1871">
          <cell r="F1871" t="str">
            <v>700.32800.0000.1080</v>
          </cell>
          <cell r="BZ1871">
            <v>0</v>
          </cell>
        </row>
        <row r="1872">
          <cell r="F1872" t="str">
            <v>700.32900.0000.1080</v>
          </cell>
          <cell r="BZ1872">
            <v>0</v>
          </cell>
        </row>
        <row r="1873">
          <cell r="F1873" t="str">
            <v>700.33200.0000.1080</v>
          </cell>
          <cell r="BZ1873">
            <v>0</v>
          </cell>
        </row>
        <row r="1874">
          <cell r="F1874" t="str">
            <v>700.33300.0000.1080</v>
          </cell>
          <cell r="BZ1874">
            <v>0</v>
          </cell>
        </row>
        <row r="1875">
          <cell r="F1875" t="str">
            <v>700.33400.0000.1080</v>
          </cell>
          <cell r="BZ1875">
            <v>0</v>
          </cell>
        </row>
        <row r="1876">
          <cell r="F1876" t="str">
            <v>700.33600.0000.1080</v>
          </cell>
          <cell r="BZ1876">
            <v>0</v>
          </cell>
        </row>
        <row r="1877">
          <cell r="F1877" t="str">
            <v>700.33700.0000.1080</v>
          </cell>
          <cell r="BZ1877">
            <v>0</v>
          </cell>
        </row>
        <row r="1878">
          <cell r="F1878" t="str">
            <v>700.35000.0000.1080</v>
          </cell>
          <cell r="BZ1878">
            <v>0</v>
          </cell>
        </row>
        <row r="1879">
          <cell r="F1879" t="str">
            <v>700.35100.0000.1080</v>
          </cell>
          <cell r="BZ1879">
            <v>0</v>
          </cell>
        </row>
        <row r="1880">
          <cell r="F1880" t="str">
            <v>700.35200.0000.1080</v>
          </cell>
          <cell r="BZ1880">
            <v>0</v>
          </cell>
        </row>
        <row r="1881">
          <cell r="F1881" t="str">
            <v>700.35300.0000.1080</v>
          </cell>
          <cell r="BZ1881">
            <v>0</v>
          </cell>
        </row>
        <row r="1882">
          <cell r="F1882" t="str">
            <v>700.35400.0000.1080</v>
          </cell>
          <cell r="BZ1882">
            <v>0</v>
          </cell>
        </row>
        <row r="1883">
          <cell r="F1883" t="str">
            <v>700.35500.0000.1080</v>
          </cell>
          <cell r="BZ1883">
            <v>0</v>
          </cell>
        </row>
        <row r="1884">
          <cell r="F1884" t="str">
            <v>700.35600.0000.1080</v>
          </cell>
          <cell r="BZ1884">
            <v>0</v>
          </cell>
        </row>
        <row r="1885">
          <cell r="F1885" t="str">
            <v>700.35700.0000.1080</v>
          </cell>
          <cell r="BZ1885">
            <v>0</v>
          </cell>
        </row>
        <row r="1886">
          <cell r="F1886" t="str">
            <v>700.36500.0000.1080</v>
          </cell>
          <cell r="BZ1886">
            <v>0</v>
          </cell>
        </row>
        <row r="1887">
          <cell r="F1887" t="str">
            <v>700.36600.0000.1080</v>
          </cell>
          <cell r="BZ1887">
            <v>0</v>
          </cell>
        </row>
        <row r="1888">
          <cell r="F1888" t="str">
            <v>700.36700.0000.1080</v>
          </cell>
          <cell r="BZ1888">
            <v>0</v>
          </cell>
        </row>
        <row r="1889">
          <cell r="F1889" t="str">
            <v>700.36800.0000.1080</v>
          </cell>
          <cell r="BZ1889">
            <v>0</v>
          </cell>
        </row>
        <row r="1890">
          <cell r="F1890" t="str">
            <v>700.36900.0000.1080</v>
          </cell>
          <cell r="BZ1890">
            <v>0</v>
          </cell>
        </row>
        <row r="1891">
          <cell r="F1891" t="str">
            <v>700.37100.0000.1080</v>
          </cell>
          <cell r="BZ1891">
            <v>0</v>
          </cell>
        </row>
        <row r="1892">
          <cell r="F1892" t="str">
            <v>700.38800.0000.1080</v>
          </cell>
          <cell r="BZ1892">
            <v>0</v>
          </cell>
        </row>
        <row r="1893">
          <cell r="F1893" t="str">
            <v>700.38900.0000.1080</v>
          </cell>
          <cell r="BZ1893">
            <v>0</v>
          </cell>
        </row>
        <row r="1894">
          <cell r="F1894" t="str">
            <v>700.39000.0000.1080</v>
          </cell>
          <cell r="BZ1894">
            <v>0</v>
          </cell>
        </row>
        <row r="1895">
          <cell r="F1895" t="str">
            <v>700.39100.0000.1080</v>
          </cell>
          <cell r="BZ1895">
            <v>0</v>
          </cell>
        </row>
        <row r="1896">
          <cell r="F1896" t="str">
            <v>700.39200.0000.1080</v>
          </cell>
          <cell r="BZ1896">
            <v>0</v>
          </cell>
        </row>
        <row r="1897">
          <cell r="F1897" t="str">
            <v>700.39300.0000.1080</v>
          </cell>
          <cell r="BZ1897">
            <v>0</v>
          </cell>
        </row>
        <row r="1898">
          <cell r="F1898" t="str">
            <v>700.39500.0000.1080</v>
          </cell>
          <cell r="BZ1898">
            <v>0</v>
          </cell>
        </row>
        <row r="1899">
          <cell r="F1899" t="str">
            <v>700.39600.0000.1080</v>
          </cell>
          <cell r="BZ1899">
            <v>0</v>
          </cell>
        </row>
        <row r="1900">
          <cell r="F1900" t="str">
            <v>700.39700.0000.1080</v>
          </cell>
          <cell r="BZ1900">
            <v>0</v>
          </cell>
        </row>
        <row r="1901">
          <cell r="F1901" t="str">
            <v>700.39800.0000.1080</v>
          </cell>
          <cell r="BZ1901">
            <v>0</v>
          </cell>
        </row>
      </sheetData>
      <sheetData sheetId="3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ion - SSU"/>
      <sheetName val="SSU-Billings"/>
      <sheetName val="SSU-by CCtr"/>
      <sheetName val="SSU-Billings YTD"/>
    </sheetNames>
    <sheetDataSet>
      <sheetData sheetId="0"/>
      <sheetData sheetId="1" refreshError="1">
        <row r="22">
          <cell r="A22" t="str">
            <v>Expense Billings</v>
          </cell>
          <cell r="C22">
            <v>6678.446774</v>
          </cell>
          <cell r="D22">
            <v>9185.8238583999992</v>
          </cell>
          <cell r="E22">
            <v>14057.268267299998</v>
          </cell>
          <cell r="F22">
            <v>7743.2819530500001</v>
          </cell>
          <cell r="G22">
            <v>8120.9402526999993</v>
          </cell>
          <cell r="H22">
            <v>41228.606559224994</v>
          </cell>
          <cell r="I22">
            <v>4326.1442327499999</v>
          </cell>
          <cell r="J22">
            <v>1510.4611897750001</v>
          </cell>
          <cell r="K22">
            <v>-691.38342719999991</v>
          </cell>
          <cell r="L22">
            <v>92159.589659999998</v>
          </cell>
        </row>
      </sheetData>
      <sheetData sheetId="2"/>
      <sheetData sheetId="3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SU-Projection"/>
      <sheetName val="SSUAllocationTable"/>
      <sheetName val="SSU-Summary"/>
      <sheetName val="AllocbyCCtr"/>
      <sheetName val="SSU-CCtrTotal"/>
      <sheetName val="SSU-CCtrRollUp"/>
      <sheetName val="BilledToWTX"/>
      <sheetName val="BilledToCK"/>
      <sheetName val="BilledToKMD"/>
      <sheetName val="BilledToLA"/>
      <sheetName val="BilledToNonreg"/>
      <sheetName val="BilledToMTX"/>
      <sheetName val="BilledToMSP"/>
      <sheetName val="BilledToAPT"/>
      <sheetName val="SSU-BillingbyRD"/>
      <sheetName val="SSU-ActBilled"/>
      <sheetName val="SSU-Labor"/>
      <sheetName val="SSU-Benefits"/>
      <sheetName val="SSU-Mat&amp;Sup"/>
      <sheetName val="SSU-Veh&amp;Eq"/>
      <sheetName val="SSU-Prt&amp;Post"/>
      <sheetName val="SSU-Ins"/>
      <sheetName val="SSU-Mkt"/>
      <sheetName val="SSU-EmpWel"/>
      <sheetName val="SSU-Inf"/>
      <sheetName val="SSU-Rent"/>
      <sheetName val="SSU-Dir"/>
      <sheetName val="SSU-Tel"/>
      <sheetName val="SSU-Travel"/>
      <sheetName val="SSU-Dues"/>
      <sheetName val="SSU-Training"/>
      <sheetName val="SSU-Outside"/>
      <sheetName val="SSU-Misc"/>
      <sheetName val="AllocRates"/>
    </sheetNames>
    <sheetDataSet>
      <sheetData sheetId="0"/>
      <sheetData sheetId="1" refreshError="1">
        <row r="8">
          <cell r="D8" t="str">
            <v>Nov</v>
          </cell>
          <cell r="E8" t="str">
            <v>Dec</v>
          </cell>
          <cell r="F8" t="str">
            <v>Jan</v>
          </cell>
          <cell r="G8" t="str">
            <v>Feb</v>
          </cell>
          <cell r="H8" t="str">
            <v>Mar</v>
          </cell>
          <cell r="I8" t="str">
            <v>Apr</v>
          </cell>
          <cell r="J8" t="str">
            <v>May</v>
          </cell>
          <cell r="K8" t="str">
            <v>Jun</v>
          </cell>
          <cell r="L8" t="str">
            <v>Jul</v>
          </cell>
          <cell r="M8" t="str">
            <v>Aug</v>
          </cell>
          <cell r="N8" t="str">
            <v>Sep</v>
          </cell>
          <cell r="O8" t="str">
            <v>Total Year</v>
          </cell>
        </row>
        <row r="9">
          <cell r="D9" t="str">
            <v>Act</v>
          </cell>
          <cell r="E9" t="str">
            <v>Act</v>
          </cell>
          <cell r="F9" t="str">
            <v>Proj</v>
          </cell>
          <cell r="G9" t="str">
            <v>Proj</v>
          </cell>
          <cell r="H9" t="str">
            <v>Proj</v>
          </cell>
          <cell r="I9" t="str">
            <v>Proj</v>
          </cell>
          <cell r="J9" t="str">
            <v>Proj</v>
          </cell>
          <cell r="K9" t="str">
            <v>Proj</v>
          </cell>
          <cell r="L9" t="str">
            <v>Proj</v>
          </cell>
          <cell r="M9" t="str">
            <v>Proj</v>
          </cell>
          <cell r="N9" t="str">
            <v>Proj</v>
          </cell>
          <cell r="O9" t="str">
            <v>Forecast</v>
          </cell>
        </row>
        <row r="11">
          <cell r="D11">
            <v>469265.63</v>
          </cell>
          <cell r="E11">
            <v>716239.7</v>
          </cell>
          <cell r="F11">
            <v>595770.74885026691</v>
          </cell>
          <cell r="G11">
            <v>514436.61295384355</v>
          </cell>
          <cell r="H11">
            <v>545368.37431139639</v>
          </cell>
          <cell r="I11">
            <v>479902.12690960872</v>
          </cell>
          <cell r="J11">
            <v>470662.7443840286</v>
          </cell>
          <cell r="K11">
            <v>485122.36370538227</v>
          </cell>
          <cell r="L11">
            <v>494115.8323769311</v>
          </cell>
          <cell r="M11">
            <v>438189.28664381854</v>
          </cell>
          <cell r="N11">
            <v>548633.49850706337</v>
          </cell>
          <cell r="O11">
            <v>6224658.3486423399</v>
          </cell>
        </row>
        <row r="12">
          <cell r="D12">
            <v>69818.899999999994</v>
          </cell>
          <cell r="E12">
            <v>107696.30000000002</v>
          </cell>
          <cell r="F12">
            <v>83083.094387727324</v>
          </cell>
          <cell r="G12">
            <v>71740.65821967517</v>
          </cell>
          <cell r="H12">
            <v>76054.241008705489</v>
          </cell>
          <cell r="I12">
            <v>66924.658157265381</v>
          </cell>
          <cell r="J12">
            <v>65636.181856711017</v>
          </cell>
          <cell r="K12">
            <v>67652.645268526772</v>
          </cell>
          <cell r="L12">
            <v>68906.827700197566</v>
          </cell>
          <cell r="M12">
            <v>61107.60209724414</v>
          </cell>
          <cell r="N12">
            <v>76509.578270999365</v>
          </cell>
          <cell r="O12">
            <v>884181.91696705227</v>
          </cell>
        </row>
        <row r="13">
          <cell r="D13">
            <v>376157.28</v>
          </cell>
          <cell r="E13">
            <v>577600.67999999993</v>
          </cell>
          <cell r="F13">
            <v>476445.64621110301</v>
          </cell>
          <cell r="G13">
            <v>411401.6758399891</v>
          </cell>
          <cell r="H13">
            <v>436138.20924128027</v>
          </cell>
          <cell r="I13">
            <v>383783.99646975024</v>
          </cell>
          <cell r="J13">
            <v>376395.14163508976</v>
          </cell>
          <cell r="K13">
            <v>387958.68799050228</v>
          </cell>
          <cell r="L13">
            <v>395150.882305454</v>
          </cell>
          <cell r="M13">
            <v>350425.69350827043</v>
          </cell>
          <cell r="N13">
            <v>438749.37168986676</v>
          </cell>
          <cell r="O13">
            <v>4983210.6948913056</v>
          </cell>
        </row>
        <row r="14">
          <cell r="D14">
            <v>191198.07999999999</v>
          </cell>
          <cell r="E14">
            <v>294723.02999999997</v>
          </cell>
          <cell r="F14">
            <v>239334.0167547701</v>
          </cell>
          <cell r="G14">
            <v>206660.33232005197</v>
          </cell>
          <cell r="H14">
            <v>219086.29097157964</v>
          </cell>
          <cell r="I14">
            <v>192787.08111146407</v>
          </cell>
          <cell r="J14">
            <v>189075.42098641038</v>
          </cell>
          <cell r="K14">
            <v>194884.16332497427</v>
          </cell>
          <cell r="L14">
            <v>198497.03452731812</v>
          </cell>
          <cell r="M14">
            <v>176030.12949823416</v>
          </cell>
          <cell r="N14">
            <v>220397.96209752906</v>
          </cell>
          <cell r="O14">
            <v>2511844.8215923319</v>
          </cell>
        </row>
        <row r="15">
          <cell r="D15">
            <v>74125.08</v>
          </cell>
          <cell r="E15">
            <v>114984.9</v>
          </cell>
          <cell r="F15">
            <v>87698.821853712172</v>
          </cell>
          <cell r="G15">
            <v>75726.250342990461</v>
          </cell>
          <cell r="H15">
            <v>80279.476620300236</v>
          </cell>
          <cell r="I15">
            <v>70642.694721557898</v>
          </cell>
          <cell r="J15">
            <v>69282.636404306075</v>
          </cell>
          <cell r="K15">
            <v>71411.125561222696</v>
          </cell>
          <cell r="L15">
            <v>72734.984794652992</v>
          </cell>
          <cell r="M15">
            <v>64502.468880424371</v>
          </cell>
          <cell r="N15">
            <v>80760.11039716599</v>
          </cell>
          <cell r="O15">
            <v>935216.83957633295</v>
          </cell>
        </row>
        <row r="16">
          <cell r="D16">
            <v>15064.363104000004</v>
          </cell>
          <cell r="E16">
            <v>25608.413008599993</v>
          </cell>
          <cell r="F16">
            <v>21215.251056619261</v>
          </cell>
          <cell r="G16">
            <v>18318.962314941746</v>
          </cell>
          <cell r="H16">
            <v>19420.434792552162</v>
          </cell>
          <cell r="I16">
            <v>17089.197689951921</v>
          </cell>
          <cell r="J16">
            <v>16760.185531723946</v>
          </cell>
          <cell r="K16">
            <v>17275.089049020931</v>
          </cell>
          <cell r="L16">
            <v>17595.34427488584</v>
          </cell>
          <cell r="M16">
            <v>15603.813621950612</v>
          </cell>
          <cell r="N16">
            <v>19536.705068788109</v>
          </cell>
          <cell r="O16">
            <v>219530.75951303449</v>
          </cell>
        </row>
        <row r="17">
          <cell r="D17">
            <v>149403.08689599973</v>
          </cell>
          <cell r="E17">
            <v>226677.43699139985</v>
          </cell>
          <cell r="F17">
            <v>205981.11199130164</v>
          </cell>
          <cell r="G17">
            <v>177860.73886602186</v>
          </cell>
          <cell r="H17">
            <v>188555.05142261158</v>
          </cell>
          <cell r="I17">
            <v>165920.82430800213</v>
          </cell>
          <cell r="J17">
            <v>162726.41053323261</v>
          </cell>
          <cell r="K17">
            <v>167725.66313590109</v>
          </cell>
          <cell r="L17">
            <v>170835.05492997519</v>
          </cell>
          <cell r="M17">
            <v>151499.07359458739</v>
          </cell>
          <cell r="N17">
            <v>189683.93180808076</v>
          </cell>
          <cell r="O17">
            <v>2104010.7044771137</v>
          </cell>
        </row>
        <row r="19">
          <cell r="D19">
            <v>1345032.42</v>
          </cell>
          <cell r="E19">
            <v>2063530.4599999997</v>
          </cell>
          <cell r="F19">
            <v>1709528.6911055006</v>
          </cell>
          <cell r="G19">
            <v>1476145.2308575138</v>
          </cell>
          <cell r="H19">
            <v>1564902.0783684258</v>
          </cell>
          <cell r="I19">
            <v>1377050.5793676004</v>
          </cell>
          <cell r="J19">
            <v>1350538.7213315025</v>
          </cell>
          <cell r="K19">
            <v>1392029.7380355303</v>
          </cell>
          <cell r="L19">
            <v>1417835.960909415</v>
          </cell>
          <cell r="M19">
            <v>1257358.0678445296</v>
          </cell>
          <cell r="N19">
            <v>1574271.1578394931</v>
          </cell>
          <cell r="O19">
            <v>17862654.085659511</v>
          </cell>
        </row>
        <row r="21">
          <cell r="D21">
            <v>294161.49</v>
          </cell>
          <cell r="E21">
            <v>450398.23</v>
          </cell>
          <cell r="F21">
            <v>364360.77654331637</v>
          </cell>
          <cell r="G21">
            <v>314703.00510501798</v>
          </cell>
          <cell r="H21">
            <v>333468.55147097597</v>
          </cell>
          <cell r="I21">
            <v>293826.06488632958</v>
          </cell>
          <cell r="J21">
            <v>287451.95513138705</v>
          </cell>
          <cell r="K21">
            <v>296592.77089386864</v>
          </cell>
          <cell r="L21">
            <v>302670.02808022022</v>
          </cell>
          <cell r="M21">
            <v>268565.55187361332</v>
          </cell>
          <cell r="N21">
            <v>336021.1757131964</v>
          </cell>
          <cell r="O21">
            <v>3834870.5796979256</v>
          </cell>
        </row>
        <row r="22">
          <cell r="D22">
            <v>347568.51</v>
          </cell>
          <cell r="E22">
            <v>532836.67000000004</v>
          </cell>
          <cell r="F22">
            <v>451033.97132946673</v>
          </cell>
          <cell r="G22">
            <v>389563.73824985302</v>
          </cell>
          <cell r="H22">
            <v>412793.18402582849</v>
          </cell>
          <cell r="I22">
            <v>363720.64573760651</v>
          </cell>
          <cell r="J22">
            <v>355830.27931634651</v>
          </cell>
          <cell r="K22">
            <v>367145.48858133971</v>
          </cell>
          <cell r="L22">
            <v>374668.38791632018</v>
          </cell>
          <cell r="M22">
            <v>332451.22752515908</v>
          </cell>
          <cell r="N22">
            <v>415953.01989016909</v>
          </cell>
          <cell r="O22">
            <v>4689102.8725720895</v>
          </cell>
        </row>
        <row r="23">
          <cell r="D23">
            <v>12752.13</v>
          </cell>
          <cell r="E23">
            <v>19783.09</v>
          </cell>
          <cell r="F23">
            <v>18001.355840200446</v>
          </cell>
          <cell r="G23">
            <v>15547.998422388813</v>
          </cell>
          <cell r="H23">
            <v>16475.115992161671</v>
          </cell>
          <cell r="I23">
            <v>14516.566792188287</v>
          </cell>
          <cell r="J23">
            <v>14201.651946106957</v>
          </cell>
          <cell r="K23">
            <v>14653.256750474757</v>
          </cell>
          <cell r="L23">
            <v>14953.505504420762</v>
          </cell>
          <cell r="M23">
            <v>13268.563404551804</v>
          </cell>
          <cell r="N23">
            <v>16601.229175217391</v>
          </cell>
          <cell r="O23">
            <v>183345.76382771088</v>
          </cell>
        </row>
        <row r="24">
          <cell r="H24">
            <v>-1.0000000009313226E-2</v>
          </cell>
          <cell r="I24">
            <v>-1.0000000009313226E-2</v>
          </cell>
        </row>
        <row r="25">
          <cell r="D25">
            <v>654482.13</v>
          </cell>
          <cell r="E25">
            <v>1003017.99</v>
          </cell>
          <cell r="F25">
            <v>833396.10371298355</v>
          </cell>
          <cell r="G25">
            <v>719814.74177725974</v>
          </cell>
          <cell r="H25">
            <v>762736.84148896614</v>
          </cell>
          <cell r="I25">
            <v>672063.26741612435</v>
          </cell>
          <cell r="J25">
            <v>657483.88639384042</v>
          </cell>
          <cell r="K25">
            <v>678391.51622568315</v>
          </cell>
          <cell r="L25">
            <v>692291.92150096106</v>
          </cell>
          <cell r="M25">
            <v>614285.34280332422</v>
          </cell>
          <cell r="N25">
            <v>768575.42477858299</v>
          </cell>
          <cell r="O25">
            <v>8707319.196097726</v>
          </cell>
        </row>
        <row r="27">
          <cell r="D27">
            <v>3204.82</v>
          </cell>
          <cell r="E27">
            <v>4744.6000000000004</v>
          </cell>
          <cell r="F27">
            <v>3905.4438188279528</v>
          </cell>
          <cell r="G27">
            <v>3383.5516642458224</v>
          </cell>
          <cell r="H27">
            <v>3580.470513699644</v>
          </cell>
          <cell r="I27">
            <v>3171.2593113166331</v>
          </cell>
          <cell r="J27">
            <v>3096.5625911861935</v>
          </cell>
          <cell r="K27">
            <v>3194.5450505066733</v>
          </cell>
          <cell r="L27">
            <v>3264.6270159323303</v>
          </cell>
          <cell r="M27">
            <v>2897.9442554107172</v>
          </cell>
          <cell r="N27">
            <v>3644.3584557116774</v>
          </cell>
          <cell r="O27">
            <v>41335.302676837644</v>
          </cell>
        </row>
        <row r="28">
          <cell r="D28">
            <v>6817.31</v>
          </cell>
          <cell r="E28">
            <v>10279.42</v>
          </cell>
          <cell r="F28">
            <v>39149.692915568012</v>
          </cell>
          <cell r="G28">
            <v>33918.04229280568</v>
          </cell>
          <cell r="H28">
            <v>35892.033686111063</v>
          </cell>
          <cell r="I28">
            <v>31789.940901247217</v>
          </cell>
          <cell r="J28">
            <v>31041.151828720129</v>
          </cell>
          <cell r="K28">
            <v>32023.366238005914</v>
          </cell>
          <cell r="L28">
            <v>32725.895208492377</v>
          </cell>
          <cell r="M28">
            <v>29050.124121312307</v>
          </cell>
          <cell r="N28">
            <v>36532.471348719497</v>
          </cell>
          <cell r="O28">
            <v>326057.45854098222</v>
          </cell>
        </row>
        <row r="29">
          <cell r="D29">
            <v>21997.3</v>
          </cell>
          <cell r="E29">
            <v>36713.060000000005</v>
          </cell>
          <cell r="F29">
            <v>29147.946550276913</v>
          </cell>
          <cell r="G29">
            <v>25252.849006322474</v>
          </cell>
          <cell r="H29">
            <v>26722.536029075389</v>
          </cell>
          <cell r="I29">
            <v>23668.423152753403</v>
          </cell>
          <cell r="J29">
            <v>23110.930558609147</v>
          </cell>
          <cell r="K29">
            <v>23842.214279391264</v>
          </cell>
          <cell r="L29">
            <v>24365.265045738852</v>
          </cell>
          <cell r="M29">
            <v>21628.559564772666</v>
          </cell>
          <cell r="N29">
            <v>27199.358230433492</v>
          </cell>
          <cell r="O29">
            <v>304397.84241737361</v>
          </cell>
        </row>
        <row r="30">
          <cell r="D30">
            <v>155363.70000000001</v>
          </cell>
          <cell r="E30">
            <v>233417.42000000004</v>
          </cell>
          <cell r="F30">
            <v>193748.11530478182</v>
          </cell>
          <cell r="G30">
            <v>167857.17280673175</v>
          </cell>
          <cell r="H30">
            <v>177626.26889914818</v>
          </cell>
          <cell r="I30">
            <v>157325.40095653734</v>
          </cell>
          <cell r="J30">
            <v>153619.71488957846</v>
          </cell>
          <cell r="K30">
            <v>158480.60079830667</v>
          </cell>
          <cell r="L30">
            <v>161957.3500099112</v>
          </cell>
          <cell r="M30">
            <v>143766.30769525361</v>
          </cell>
          <cell r="N30">
            <v>180795.73411994029</v>
          </cell>
          <cell r="O30">
            <v>2040107.2354801893</v>
          </cell>
        </row>
        <row r="31">
          <cell r="D31">
            <v>3718.59</v>
          </cell>
          <cell r="E31">
            <v>6206.2599999999993</v>
          </cell>
          <cell r="F31">
            <v>5524.7741827322252</v>
          </cell>
          <cell r="G31">
            <v>4786.487720152626</v>
          </cell>
          <cell r="H31">
            <v>5065.055848648276</v>
          </cell>
          <cell r="I31">
            <v>4486.1717086918216</v>
          </cell>
          <cell r="J31">
            <v>4380.5031777755903</v>
          </cell>
          <cell r="K31">
            <v>4519.1125104728544</v>
          </cell>
          <cell r="L31">
            <v>4618.2528518067102</v>
          </cell>
          <cell r="M31">
            <v>4099.5308978980866</v>
          </cell>
          <cell r="N31">
            <v>5155.4339129579821</v>
          </cell>
          <cell r="O31">
            <v>56067.812811136173</v>
          </cell>
        </row>
        <row r="32">
          <cell r="D32">
            <v>7829.44</v>
          </cell>
          <cell r="E32">
            <v>11803.849999999999</v>
          </cell>
          <cell r="F32">
            <v>9906.4916380026116</v>
          </cell>
          <cell r="G32">
            <v>8582.6676361357422</v>
          </cell>
          <cell r="H32">
            <v>9082.1691079210468</v>
          </cell>
          <cell r="I32">
            <v>8044.1699604129217</v>
          </cell>
          <cell r="J32">
            <v>7854.6953532527823</v>
          </cell>
          <cell r="K32">
            <v>8103.2362256754632</v>
          </cell>
          <cell r="L32">
            <v>8281.005113584446</v>
          </cell>
          <cell r="M32">
            <v>7350.882989334501</v>
          </cell>
          <cell r="N32">
            <v>9244.2263266832779</v>
          </cell>
          <cell r="O32">
            <v>103936.67435100279</v>
          </cell>
        </row>
        <row r="33">
          <cell r="D33">
            <v>159133.88</v>
          </cell>
          <cell r="E33">
            <v>239006.74000000002</v>
          </cell>
          <cell r="F33">
            <v>208798.36221636273</v>
          </cell>
          <cell r="G33">
            <v>180896.2255616303</v>
          </cell>
          <cell r="H33">
            <v>191424.17965925901</v>
          </cell>
          <cell r="I33">
            <v>169546.3514733185</v>
          </cell>
          <cell r="J33">
            <v>165552.80975317405</v>
          </cell>
          <cell r="K33">
            <v>170791.28660269824</v>
          </cell>
          <cell r="L33">
            <v>174538.10777862603</v>
          </cell>
          <cell r="M33">
            <v>154933.99531366565</v>
          </cell>
          <cell r="N33">
            <v>194839.84719317066</v>
          </cell>
          <cell r="O33">
            <v>2169428.315551905</v>
          </cell>
        </row>
        <row r="34">
          <cell r="D34">
            <v>14364.5</v>
          </cell>
          <cell r="E34">
            <v>23941.1</v>
          </cell>
          <cell r="F34">
            <v>-6001.0478191746588</v>
          </cell>
          <cell r="G34">
            <v>-5199.1159718899216</v>
          </cell>
          <cell r="H34">
            <v>-5501.6985942214042</v>
          </cell>
          <cell r="I34">
            <v>-4872.9106490962895</v>
          </cell>
          <cell r="J34">
            <v>-4758.1327620665897</v>
          </cell>
          <cell r="K34">
            <v>-4908.6911751687903</v>
          </cell>
          <cell r="L34">
            <v>-5016.3780976521166</v>
          </cell>
          <cell r="M34">
            <v>-4452.9387339237846</v>
          </cell>
          <cell r="N34">
            <v>-5599.8678709716014</v>
          </cell>
          <cell r="O34">
            <v>5556.648325834838</v>
          </cell>
        </row>
        <row r="35">
          <cell r="D35">
            <v>372150.85</v>
          </cell>
          <cell r="E35">
            <v>566723.86999999988</v>
          </cell>
          <cell r="F35">
            <v>468367.49407748884</v>
          </cell>
          <cell r="G35">
            <v>405778.62275845627</v>
          </cell>
          <cell r="H35">
            <v>429394.47599661339</v>
          </cell>
          <cell r="I35">
            <v>380319.07399375323</v>
          </cell>
          <cell r="J35">
            <v>371360.93319176859</v>
          </cell>
          <cell r="K35">
            <v>383111.65886198322</v>
          </cell>
          <cell r="L35">
            <v>391516.36676437239</v>
          </cell>
          <cell r="M35">
            <v>347541.26594767062</v>
          </cell>
          <cell r="N35">
            <v>437056.3543105931</v>
          </cell>
          <cell r="O35">
            <v>4924532.5659026988</v>
          </cell>
        </row>
        <row r="36">
          <cell r="I36">
            <v>1.0000000009313226E-2</v>
          </cell>
        </row>
        <row r="37">
          <cell r="D37">
            <v>744580.39</v>
          </cell>
          <cell r="E37">
            <v>1132836.3199999998</v>
          </cell>
          <cell r="F37">
            <v>952547.27288486646</v>
          </cell>
          <cell r="G37">
            <v>825256.50347459072</v>
          </cell>
          <cell r="H37">
            <v>873285.49114625459</v>
          </cell>
          <cell r="I37">
            <v>773477.89080893481</v>
          </cell>
          <cell r="J37">
            <v>755259.16858199832</v>
          </cell>
          <cell r="K37">
            <v>779157.32939187158</v>
          </cell>
          <cell r="L37">
            <v>796250.49169081217</v>
          </cell>
          <cell r="M37">
            <v>706815.67205139436</v>
          </cell>
          <cell r="N37">
            <v>888867.91602723836</v>
          </cell>
          <cell r="O37">
            <v>9971419.8660579622</v>
          </cell>
        </row>
        <row r="39">
          <cell r="D39">
            <v>215573.08</v>
          </cell>
          <cell r="E39">
            <v>334877.63</v>
          </cell>
          <cell r="F39">
            <v>287688.42164732411</v>
          </cell>
          <cell r="G39">
            <v>248411.38481959535</v>
          </cell>
          <cell r="H39">
            <v>262932.95340446365</v>
          </cell>
          <cell r="I39">
            <v>231409.97256565964</v>
          </cell>
          <cell r="J39">
            <v>226212.36819668612</v>
          </cell>
          <cell r="K39">
            <v>233297.24000615612</v>
          </cell>
          <cell r="L39">
            <v>238136.0744682682</v>
          </cell>
          <cell r="M39">
            <v>210904.73777697407</v>
          </cell>
          <cell r="N39">
            <v>265790.57332922745</v>
          </cell>
          <cell r="O39">
            <v>2967985.6462143548</v>
          </cell>
        </row>
        <row r="40">
          <cell r="D40">
            <v>660504.43000000005</v>
          </cell>
          <cell r="E40">
            <v>1011564.21</v>
          </cell>
          <cell r="F40">
            <v>833030.01094840677</v>
          </cell>
          <cell r="G40">
            <v>719299.50267395878</v>
          </cell>
          <cell r="H40">
            <v>761348.12725180294</v>
          </cell>
          <cell r="I40">
            <v>670070.24779140949</v>
          </cell>
          <cell r="J40">
            <v>655020.07510945387</v>
          </cell>
          <cell r="K40">
            <v>675535.01556905278</v>
          </cell>
          <cell r="L40">
            <v>689546.3348354646</v>
          </cell>
          <cell r="M40">
            <v>610695.33147497009</v>
          </cell>
          <cell r="N40">
            <v>769622.64571723703</v>
          </cell>
          <cell r="O40">
            <v>8713436.4513717555</v>
          </cell>
        </row>
        <row r="41">
          <cell r="I41">
            <v>0</v>
          </cell>
        </row>
        <row r="42">
          <cell r="D42">
            <v>876077.51</v>
          </cell>
          <cell r="E42">
            <v>1346441.8399999999</v>
          </cell>
          <cell r="F42">
            <v>1120718.4325957308</v>
          </cell>
          <cell r="G42">
            <v>967710.88749355415</v>
          </cell>
          <cell r="H42">
            <v>1024281.0806562665</v>
          </cell>
          <cell r="I42">
            <v>901480.22035706916</v>
          </cell>
          <cell r="J42">
            <v>881232.44330614002</v>
          </cell>
          <cell r="K42">
            <v>908832.25557520892</v>
          </cell>
          <cell r="L42">
            <v>927682.4093037328</v>
          </cell>
          <cell r="M42">
            <v>821600.06925194419</v>
          </cell>
          <cell r="N42">
            <v>1035413.2190464644</v>
          </cell>
          <cell r="O42">
            <v>11681422.09758611</v>
          </cell>
        </row>
        <row r="44">
          <cell r="D44">
            <v>704939.58</v>
          </cell>
          <cell r="E44">
            <v>1086024.7899999998</v>
          </cell>
          <cell r="F44">
            <v>898788.50534280122</v>
          </cell>
          <cell r="G44">
            <v>774475.5219967661</v>
          </cell>
          <cell r="H44">
            <v>821683.07223646494</v>
          </cell>
          <cell r="I44">
            <v>721656.17888807668</v>
          </cell>
          <cell r="J44">
            <v>706654.23831165547</v>
          </cell>
          <cell r="K44">
            <v>729402.74921866611</v>
          </cell>
          <cell r="L44">
            <v>744663.16213840316</v>
          </cell>
          <cell r="M44">
            <v>659525.21258545562</v>
          </cell>
          <cell r="N44">
            <v>825232.07909347222</v>
          </cell>
          <cell r="O44">
            <v>9371637.2898117602</v>
          </cell>
        </row>
        <row r="46">
          <cell r="D46">
            <v>3715023.91</v>
          </cell>
          <cell r="E46">
            <v>5667935.370000001</v>
          </cell>
          <cell r="F46">
            <v>4775862.6621503104</v>
          </cell>
          <cell r="G46">
            <v>4145996.3940296988</v>
          </cell>
          <cell r="H46">
            <v>4383431.6112989513</v>
          </cell>
          <cell r="I46">
            <v>3876978.877820726</v>
          </cell>
          <cell r="J46">
            <v>3783503.2951304074</v>
          </cell>
          <cell r="K46">
            <v>3902721.724434895</v>
          </cell>
          <cell r="L46">
            <v>3988131.2148977411</v>
          </cell>
          <cell r="M46">
            <v>3533812.2709170454</v>
          </cell>
          <cell r="N46">
            <v>4481894.2693663947</v>
          </cell>
          <cell r="O46">
            <v>49944838.880046174</v>
          </cell>
        </row>
        <row r="48">
          <cell r="D48">
            <v>683838.95</v>
          </cell>
          <cell r="E48">
            <v>1163537.0899999999</v>
          </cell>
          <cell r="F48">
            <v>874217.1162832774</v>
          </cell>
          <cell r="G48">
            <v>728016.72928432014</v>
          </cell>
          <cell r="H48">
            <v>785236.58354149084</v>
          </cell>
          <cell r="I48">
            <v>641723.67373446736</v>
          </cell>
          <cell r="J48">
            <v>645913.65717964084</v>
          </cell>
          <cell r="K48">
            <v>667193.55026051635</v>
          </cell>
          <cell r="L48">
            <v>666098.39729330677</v>
          </cell>
          <cell r="M48">
            <v>587668.04954265605</v>
          </cell>
          <cell r="N48">
            <v>692373.53382642078</v>
          </cell>
          <cell r="O48">
            <v>8790369.7109460961</v>
          </cell>
        </row>
        <row r="50">
          <cell r="D50">
            <v>79349.899999999994</v>
          </cell>
          <cell r="E50">
            <v>177568.97</v>
          </cell>
          <cell r="F50">
            <v>97515.057021226981</v>
          </cell>
          <cell r="G50">
            <v>76495.395848986358</v>
          </cell>
          <cell r="H50">
            <v>76466.997150015683</v>
          </cell>
          <cell r="I50">
            <v>53067.710794988248</v>
          </cell>
          <cell r="J50">
            <v>55835.100807430528</v>
          </cell>
          <cell r="K50">
            <v>55151.047436060253</v>
          </cell>
          <cell r="L50">
            <v>53244.676314260163</v>
          </cell>
          <cell r="M50">
            <v>42540.339040100713</v>
          </cell>
          <cell r="N50">
            <v>54668.452065628175</v>
          </cell>
          <cell r="O50">
            <v>889295.78647869709</v>
          </cell>
        </row>
        <row r="52">
          <cell r="D52">
            <v>31986.19</v>
          </cell>
          <cell r="E52">
            <v>45834.799999999996</v>
          </cell>
          <cell r="F52">
            <v>39348.180903302113</v>
          </cell>
          <cell r="G52">
            <v>30866.563237310282</v>
          </cell>
          <cell r="H52">
            <v>30855.104113164223</v>
          </cell>
          <cell r="I52">
            <v>21413.286812012801</v>
          </cell>
          <cell r="J52">
            <v>22529.952957384245</v>
          </cell>
          <cell r="K52">
            <v>22253.93142156817</v>
          </cell>
          <cell r="L52">
            <v>21484.693951368135</v>
          </cell>
          <cell r="M52">
            <v>17165.399963549407</v>
          </cell>
          <cell r="N52">
            <v>22059.199956306104</v>
          </cell>
          <cell r="O52">
            <v>317310.12331596547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SU-Projection"/>
      <sheetName val="SSU-Summary"/>
      <sheetName val="SSU"/>
      <sheetName val="SSU-IT"/>
      <sheetName val="SSU-IT-by BU"/>
      <sheetName val="by Project"/>
      <sheetName val="Greenville"/>
      <sheetName val="IT Jan10"/>
      <sheetName val="Field Projects Jan10"/>
      <sheetName val="Report-MTD"/>
      <sheetName val="Report-MTD 000's"/>
      <sheetName val="Report-QTD 000's"/>
      <sheetName val="SSUBud"/>
      <sheetName val="Nov-It"/>
      <sheetName val="Oct-IT"/>
      <sheetName val="Cap Spending Report"/>
      <sheetName val="Field Projects"/>
      <sheetName val="Cap Spending Report (2)"/>
      <sheetName val="Field Projects (2)"/>
      <sheetName val="Cap Spending Report (3)"/>
    </sheetNames>
    <sheetDataSet>
      <sheetData sheetId="0"/>
      <sheetData sheetId="1"/>
      <sheetData sheetId="2">
        <row r="13">
          <cell r="B13" t="str">
            <v>CY Budget</v>
          </cell>
          <cell r="C13" t="str">
            <v>CY Actual</v>
          </cell>
          <cell r="D13" t="str">
            <v>CY Actual</v>
          </cell>
          <cell r="E13" t="str">
            <v>Adj</v>
          </cell>
          <cell r="F13" t="str">
            <v>CY Actual</v>
          </cell>
          <cell r="G13" t="str">
            <v>Adj</v>
          </cell>
          <cell r="H13" t="str">
            <v>CY Actual</v>
          </cell>
          <cell r="I13" t="str">
            <v>Adj</v>
          </cell>
          <cell r="J13" t="str">
            <v>CY Actual</v>
          </cell>
          <cell r="K13" t="str">
            <v>Adj</v>
          </cell>
          <cell r="L13" t="str">
            <v>CY Actual</v>
          </cell>
          <cell r="M13" t="str">
            <v>Adj</v>
          </cell>
          <cell r="N13" t="str">
            <v>CY Actual</v>
          </cell>
          <cell r="O13" t="str">
            <v>Adj</v>
          </cell>
          <cell r="P13" t="str">
            <v>CY Budget</v>
          </cell>
          <cell r="Q13" t="str">
            <v>Adj</v>
          </cell>
          <cell r="R13" t="str">
            <v>CY Budget</v>
          </cell>
          <cell r="S13" t="str">
            <v>Adj</v>
          </cell>
          <cell r="T13" t="str">
            <v>CY Budget</v>
          </cell>
          <cell r="U13" t="str">
            <v>Adj</v>
          </cell>
          <cell r="V13" t="str">
            <v>CY Budget</v>
          </cell>
          <cell r="W13" t="str">
            <v>Adj</v>
          </cell>
          <cell r="X13" t="str">
            <v>CY Budget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 t="str">
            <v xml:space="preserve"> 0</v>
          </cell>
          <cell r="C15" t="str">
            <v xml:space="preserve"> 0</v>
          </cell>
          <cell r="D15" t="str">
            <v xml:space="preserve"> 0</v>
          </cell>
          <cell r="F15" t="str">
            <v xml:space="preserve"> 0</v>
          </cell>
          <cell r="H15" t="str">
            <v xml:space="preserve"> 0</v>
          </cell>
          <cell r="J15" t="str">
            <v xml:space="preserve"> 0</v>
          </cell>
          <cell r="L15" t="str">
            <v xml:space="preserve"> 0</v>
          </cell>
          <cell r="N15" t="str">
            <v xml:space="preserve"> 0</v>
          </cell>
          <cell r="P15" t="str">
            <v xml:space="preserve"> 0</v>
          </cell>
          <cell r="R15" t="str">
            <v xml:space="preserve"> 0</v>
          </cell>
          <cell r="T15" t="str">
            <v xml:space="preserve"> 0</v>
          </cell>
          <cell r="V15" t="str">
            <v xml:space="preserve"> 0</v>
          </cell>
          <cell r="X15" t="str">
            <v xml:space="preserve"> 0</v>
          </cell>
          <cell r="Z15">
            <v>0</v>
          </cell>
        </row>
        <row r="17">
          <cell r="A17" t="str">
            <v>Equipment</v>
          </cell>
          <cell r="B17">
            <v>245504.32</v>
          </cell>
          <cell r="C17">
            <v>148932.97</v>
          </cell>
          <cell r="D17">
            <v>18411.259999999998</v>
          </cell>
          <cell r="F17">
            <v>-393.23</v>
          </cell>
          <cell r="H17">
            <v>552.98</v>
          </cell>
          <cell r="J17">
            <v>15113.01</v>
          </cell>
          <cell r="L17">
            <v>730.92</v>
          </cell>
          <cell r="N17">
            <v>43076.77</v>
          </cell>
          <cell r="P17">
            <v>11075.78</v>
          </cell>
          <cell r="R17">
            <v>10944.3</v>
          </cell>
          <cell r="T17">
            <v>11042.67</v>
          </cell>
          <cell r="V17">
            <v>11269</v>
          </cell>
          <cell r="X17">
            <v>11315.17</v>
          </cell>
          <cell r="Z17">
            <v>282071.60000000003</v>
          </cell>
        </row>
        <row r="19">
          <cell r="A19" t="str">
            <v>CB.010.11581</v>
          </cell>
          <cell r="B19">
            <v>3291643.75</v>
          </cell>
          <cell r="C19">
            <v>22485.32</v>
          </cell>
          <cell r="D19">
            <v>211702.04</v>
          </cell>
          <cell r="F19">
            <v>5658651.6000000006</v>
          </cell>
          <cell r="H19">
            <v>31084.07</v>
          </cell>
          <cell r="J19">
            <v>331136.33</v>
          </cell>
          <cell r="L19">
            <v>20815.63</v>
          </cell>
          <cell r="N19">
            <v>37488.69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Y19">
            <v>-11649.680000001565</v>
          </cell>
          <cell r="Z19">
            <v>6301714</v>
          </cell>
        </row>
        <row r="20">
          <cell r="Y20">
            <v>-1839</v>
          </cell>
        </row>
        <row r="25">
          <cell r="A25" t="str">
            <v>Data Center - IT</v>
          </cell>
          <cell r="B25">
            <v>3291643.75</v>
          </cell>
          <cell r="C25">
            <v>22485.32</v>
          </cell>
          <cell r="D25">
            <v>211702.04</v>
          </cell>
          <cell r="E25">
            <v>0</v>
          </cell>
          <cell r="F25">
            <v>5658651.6000000006</v>
          </cell>
          <cell r="G25">
            <v>0</v>
          </cell>
          <cell r="H25">
            <v>31084.07</v>
          </cell>
          <cell r="I25">
            <v>0</v>
          </cell>
          <cell r="J25">
            <v>331136.33</v>
          </cell>
          <cell r="K25">
            <v>0</v>
          </cell>
          <cell r="L25">
            <v>20815.63</v>
          </cell>
          <cell r="M25">
            <v>0</v>
          </cell>
          <cell r="N25">
            <v>37488.69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-13488.680000001565</v>
          </cell>
          <cell r="Z25">
            <v>6301714</v>
          </cell>
        </row>
        <row r="26">
          <cell r="A26" t="str">
            <v>CB.010.11625</v>
          </cell>
          <cell r="B26">
            <v>8500000</v>
          </cell>
          <cell r="C26">
            <v>689569.16</v>
          </cell>
          <cell r="D26">
            <v>2036021.69</v>
          </cell>
          <cell r="F26">
            <v>4262540.63</v>
          </cell>
          <cell r="H26">
            <v>60937.54</v>
          </cell>
          <cell r="J26">
            <v>125943.02</v>
          </cell>
          <cell r="L26">
            <v>415279.55</v>
          </cell>
          <cell r="N26">
            <v>8891.18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Y26">
            <v>-8890.769999999553</v>
          </cell>
          <cell r="Z26">
            <v>7590292</v>
          </cell>
        </row>
        <row r="27">
          <cell r="Z27">
            <v>0</v>
          </cell>
        </row>
        <row r="28">
          <cell r="Z28">
            <v>0</v>
          </cell>
        </row>
        <row r="29">
          <cell r="Z29">
            <v>0</v>
          </cell>
        </row>
        <row r="31">
          <cell r="A31" t="str">
            <v>Data Center - Structure</v>
          </cell>
          <cell r="B31">
            <v>8500000</v>
          </cell>
          <cell r="C31">
            <v>689569.16</v>
          </cell>
          <cell r="D31">
            <v>2036021.69</v>
          </cell>
          <cell r="E31">
            <v>0</v>
          </cell>
          <cell r="F31">
            <v>4262540.63</v>
          </cell>
          <cell r="G31">
            <v>0</v>
          </cell>
          <cell r="H31">
            <v>60937.54</v>
          </cell>
          <cell r="I31">
            <v>0</v>
          </cell>
          <cell r="J31">
            <v>125943.02</v>
          </cell>
          <cell r="K31">
            <v>0</v>
          </cell>
          <cell r="L31">
            <v>415279.55</v>
          </cell>
          <cell r="M31">
            <v>0</v>
          </cell>
          <cell r="N31">
            <v>8891.18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-8890.769999999553</v>
          </cell>
          <cell r="Z31">
            <v>7590292</v>
          </cell>
        </row>
        <row r="32">
          <cell r="A32" t="str">
            <v>Data Center</v>
          </cell>
          <cell r="B32">
            <v>11791643.75</v>
          </cell>
          <cell r="C32">
            <v>712054.48</v>
          </cell>
          <cell r="D32">
            <v>2247723.73</v>
          </cell>
          <cell r="E32">
            <v>0</v>
          </cell>
          <cell r="F32">
            <v>9921192.2300000004</v>
          </cell>
          <cell r="G32">
            <v>0</v>
          </cell>
          <cell r="H32">
            <v>92021.61</v>
          </cell>
          <cell r="I32">
            <v>0</v>
          </cell>
          <cell r="J32">
            <v>457079.35000000003</v>
          </cell>
          <cell r="K32">
            <v>0</v>
          </cell>
          <cell r="L32">
            <v>436095.18</v>
          </cell>
          <cell r="M32">
            <v>0</v>
          </cell>
          <cell r="N32">
            <v>46379.87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-22379.450000001118</v>
          </cell>
          <cell r="Z32">
            <v>13892006</v>
          </cell>
        </row>
        <row r="34">
          <cell r="A34" t="str">
            <v>CB.010.11622</v>
          </cell>
          <cell r="B34">
            <v>2000000</v>
          </cell>
          <cell r="C34" t="str">
            <v xml:space="preserve"> 0</v>
          </cell>
          <cell r="D34" t="str">
            <v xml:space="preserve"> 0</v>
          </cell>
          <cell r="F34">
            <v>47149.5</v>
          </cell>
          <cell r="H34">
            <v>43758.99</v>
          </cell>
          <cell r="J34">
            <v>109812.97</v>
          </cell>
          <cell r="L34">
            <v>12554.07</v>
          </cell>
          <cell r="N34">
            <v>222953.06</v>
          </cell>
          <cell r="P34" t="str">
            <v xml:space="preserve"> 0</v>
          </cell>
          <cell r="R34" t="str">
            <v xml:space="preserve"> 0</v>
          </cell>
          <cell r="T34" t="str">
            <v xml:space="preserve"> 0</v>
          </cell>
          <cell r="V34" t="str">
            <v xml:space="preserve"> 0</v>
          </cell>
          <cell r="X34" t="str">
            <v xml:space="preserve"> 0</v>
          </cell>
          <cell r="Y34">
            <v>1563771</v>
          </cell>
          <cell r="Z34">
            <v>1999999.5899999999</v>
          </cell>
        </row>
        <row r="35">
          <cell r="Z35">
            <v>0</v>
          </cell>
        </row>
        <row r="36">
          <cell r="Z36">
            <v>0</v>
          </cell>
        </row>
        <row r="37">
          <cell r="Z37">
            <v>0</v>
          </cell>
        </row>
        <row r="38">
          <cell r="Z38">
            <v>0</v>
          </cell>
        </row>
        <row r="39">
          <cell r="Z39">
            <v>0</v>
          </cell>
        </row>
        <row r="40">
          <cell r="Z40">
            <v>0</v>
          </cell>
        </row>
        <row r="41">
          <cell r="Z41">
            <v>0</v>
          </cell>
        </row>
        <row r="42">
          <cell r="Z42">
            <v>0</v>
          </cell>
        </row>
        <row r="43">
          <cell r="Z43">
            <v>0</v>
          </cell>
        </row>
        <row r="44">
          <cell r="Z44">
            <v>0</v>
          </cell>
        </row>
        <row r="45">
          <cell r="Z45">
            <v>0</v>
          </cell>
        </row>
        <row r="46">
          <cell r="A46" t="str">
            <v>Amarillo Call Center</v>
          </cell>
          <cell r="B46">
            <v>2000000</v>
          </cell>
          <cell r="C46">
            <v>0</v>
          </cell>
          <cell r="D46">
            <v>0</v>
          </cell>
          <cell r="E46">
            <v>0</v>
          </cell>
          <cell r="F46">
            <v>47149.5</v>
          </cell>
          <cell r="G46">
            <v>0</v>
          </cell>
          <cell r="H46">
            <v>43758.99</v>
          </cell>
          <cell r="I46">
            <v>0</v>
          </cell>
          <cell r="J46">
            <v>109812.97</v>
          </cell>
          <cell r="K46">
            <v>0</v>
          </cell>
          <cell r="L46">
            <v>12554.07</v>
          </cell>
          <cell r="M46">
            <v>0</v>
          </cell>
          <cell r="N46">
            <v>222953.06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1563771</v>
          </cell>
          <cell r="Z46">
            <v>1999999.5899999999</v>
          </cell>
        </row>
        <row r="48">
          <cell r="A48" t="str">
            <v>CB.010.11591</v>
          </cell>
          <cell r="B48">
            <v>142349.45000000001</v>
          </cell>
          <cell r="C48" t="str">
            <v xml:space="preserve"> 0</v>
          </cell>
          <cell r="D48">
            <v>4813.32</v>
          </cell>
          <cell r="F48">
            <v>-16.43</v>
          </cell>
          <cell r="H48" t="str">
            <v xml:space="preserve"> 0</v>
          </cell>
          <cell r="J48" t="str">
            <v xml:space="preserve"> 0</v>
          </cell>
          <cell r="L48" t="str">
            <v xml:space="preserve"> 0</v>
          </cell>
          <cell r="N48" t="str">
            <v xml:space="preserve"> 0</v>
          </cell>
          <cell r="P48">
            <v>11810.97</v>
          </cell>
          <cell r="R48">
            <v>11670.76</v>
          </cell>
          <cell r="T48">
            <v>11775.66</v>
          </cell>
          <cell r="V48">
            <v>12017.01</v>
          </cell>
          <cell r="X48">
            <v>12066.25</v>
          </cell>
          <cell r="Z48">
            <v>64137.54</v>
          </cell>
        </row>
        <row r="49">
          <cell r="A49" t="str">
            <v>CB.010.11592</v>
          </cell>
          <cell r="B49">
            <v>54777.64</v>
          </cell>
          <cell r="C49" t="str">
            <v xml:space="preserve"> 0</v>
          </cell>
          <cell r="D49" t="str">
            <v xml:space="preserve"> 0</v>
          </cell>
          <cell r="F49" t="str">
            <v xml:space="preserve"> 0</v>
          </cell>
          <cell r="H49" t="str">
            <v xml:space="preserve"> 0</v>
          </cell>
          <cell r="J49" t="str">
            <v xml:space="preserve"> 0</v>
          </cell>
          <cell r="L49" t="str">
            <v xml:space="preserve"> 0</v>
          </cell>
          <cell r="N49" t="str">
            <v xml:space="preserve"> 0</v>
          </cell>
          <cell r="P49">
            <v>4544.99</v>
          </cell>
          <cell r="R49">
            <v>4491.04</v>
          </cell>
          <cell r="T49">
            <v>4531.3999999999996</v>
          </cell>
          <cell r="V49">
            <v>4624.28</v>
          </cell>
          <cell r="X49">
            <v>4643.2299999999996</v>
          </cell>
          <cell r="Z49">
            <v>22834.94</v>
          </cell>
        </row>
        <row r="50">
          <cell r="A50" t="str">
            <v>CB.010.11593</v>
          </cell>
          <cell r="B50">
            <v>90323.839999999997</v>
          </cell>
          <cell r="C50">
            <v>959.16</v>
          </cell>
          <cell r="D50" t="str">
            <v xml:space="preserve"> 0</v>
          </cell>
          <cell r="F50">
            <v>616.92999999999995</v>
          </cell>
          <cell r="H50">
            <v>1740.52</v>
          </cell>
          <cell r="J50">
            <v>79.2</v>
          </cell>
          <cell r="L50">
            <v>76.540000000000006</v>
          </cell>
          <cell r="N50">
            <v>-139.36000000000001</v>
          </cell>
          <cell r="P50">
            <v>7494.32</v>
          </cell>
          <cell r="R50">
            <v>7405.35</v>
          </cell>
          <cell r="T50">
            <v>7471.91</v>
          </cell>
          <cell r="V50">
            <v>7625.06</v>
          </cell>
          <cell r="X50">
            <v>7656.3</v>
          </cell>
          <cell r="Z50">
            <v>40985.93</v>
          </cell>
        </row>
        <row r="51">
          <cell r="A51" t="str">
            <v>CB.010.11589</v>
          </cell>
          <cell r="B51">
            <v>2135768.9900000002</v>
          </cell>
          <cell r="C51">
            <v>3410.29</v>
          </cell>
          <cell r="D51">
            <v>22788.68</v>
          </cell>
          <cell r="F51">
            <v>9351.1</v>
          </cell>
          <cell r="H51">
            <v>3454.86</v>
          </cell>
          <cell r="J51">
            <v>5801.73</v>
          </cell>
          <cell r="L51">
            <v>8177.04</v>
          </cell>
          <cell r="N51">
            <v>5289.05</v>
          </cell>
          <cell r="P51">
            <v>177208.26</v>
          </cell>
          <cell r="R51">
            <v>175104.63</v>
          </cell>
          <cell r="T51">
            <v>176678.51</v>
          </cell>
          <cell r="V51">
            <v>180299.71</v>
          </cell>
          <cell r="X51">
            <v>181038.41</v>
          </cell>
          <cell r="Y51">
            <v>667082</v>
          </cell>
          <cell r="Z51">
            <v>1615684.27</v>
          </cell>
        </row>
        <row r="52">
          <cell r="A52" t="str">
            <v>CB.010.11590</v>
          </cell>
          <cell r="B52">
            <v>987290.34</v>
          </cell>
          <cell r="C52">
            <v>5447.81</v>
          </cell>
          <cell r="D52">
            <v>58914.03</v>
          </cell>
          <cell r="F52">
            <v>58210.74</v>
          </cell>
          <cell r="H52">
            <v>84653.14</v>
          </cell>
          <cell r="J52">
            <v>126349.93</v>
          </cell>
          <cell r="L52">
            <v>265522.61</v>
          </cell>
          <cell r="N52">
            <v>72528.09</v>
          </cell>
          <cell r="P52">
            <v>81917.100000000006</v>
          </cell>
          <cell r="R52">
            <v>80944.67</v>
          </cell>
          <cell r="T52">
            <v>81672.22</v>
          </cell>
          <cell r="V52">
            <v>83346.17</v>
          </cell>
          <cell r="X52">
            <v>83687.64</v>
          </cell>
          <cell r="Y52">
            <v>122204</v>
          </cell>
          <cell r="Z52">
            <v>1205398.1499999999</v>
          </cell>
        </row>
        <row r="53">
          <cell r="A53" t="str">
            <v>P010.11546</v>
          </cell>
          <cell r="B53" t="str">
            <v xml:space="preserve"> 0</v>
          </cell>
          <cell r="C53">
            <v>-264.77999999999997</v>
          </cell>
          <cell r="D53" t="str">
            <v xml:space="preserve"> 0</v>
          </cell>
          <cell r="F53">
            <v>-37.200000000000003</v>
          </cell>
          <cell r="H53" t="str">
            <v xml:space="preserve"> 0</v>
          </cell>
          <cell r="J53" t="str">
            <v xml:space="preserve"> 0</v>
          </cell>
          <cell r="L53" t="str">
            <v xml:space="preserve"> 0</v>
          </cell>
          <cell r="N53" t="str">
            <v xml:space="preserve"> 0</v>
          </cell>
          <cell r="P53" t="str">
            <v xml:space="preserve"> 0</v>
          </cell>
          <cell r="R53" t="str">
            <v xml:space="preserve"> 0</v>
          </cell>
          <cell r="T53" t="str">
            <v xml:space="preserve"> 0</v>
          </cell>
          <cell r="V53" t="str">
            <v xml:space="preserve"> 0</v>
          </cell>
          <cell r="X53" t="str">
            <v xml:space="preserve"> 0</v>
          </cell>
          <cell r="Z53">
            <v>-301.97999999999996</v>
          </cell>
        </row>
        <row r="54">
          <cell r="A54" t="str">
            <v>P010.11410</v>
          </cell>
          <cell r="B54" t="str">
            <v xml:space="preserve"> 0</v>
          </cell>
          <cell r="C54">
            <v>3379.61</v>
          </cell>
          <cell r="D54">
            <v>4682.8500000000004</v>
          </cell>
          <cell r="F54">
            <v>-27.22</v>
          </cell>
          <cell r="H54" t="str">
            <v xml:space="preserve"> 0</v>
          </cell>
          <cell r="J54" t="str">
            <v xml:space="preserve"> 0</v>
          </cell>
          <cell r="L54" t="str">
            <v xml:space="preserve"> 0</v>
          </cell>
          <cell r="N54" t="str">
            <v xml:space="preserve"> 0</v>
          </cell>
          <cell r="P54" t="str">
            <v xml:space="preserve"> 0</v>
          </cell>
          <cell r="R54" t="str">
            <v xml:space="preserve"> 0</v>
          </cell>
          <cell r="T54" t="str">
            <v xml:space="preserve"> 0</v>
          </cell>
          <cell r="V54" t="str">
            <v xml:space="preserve"> 0</v>
          </cell>
          <cell r="X54" t="str">
            <v xml:space="preserve"> 0</v>
          </cell>
          <cell r="Z54">
            <v>8035.2400000000007</v>
          </cell>
        </row>
        <row r="55">
          <cell r="A55" t="str">
            <v>P010.11466</v>
          </cell>
          <cell r="B55" t="str">
            <v xml:space="preserve"> 0</v>
          </cell>
          <cell r="C55">
            <v>5870.11</v>
          </cell>
          <cell r="D55">
            <v>23625.439999999999</v>
          </cell>
          <cell r="F55">
            <v>-100.66</v>
          </cell>
          <cell r="H55" t="str">
            <v xml:space="preserve"> 0</v>
          </cell>
          <cell r="J55" t="str">
            <v xml:space="preserve"> 0</v>
          </cell>
          <cell r="L55" t="str">
            <v xml:space="preserve"> 0</v>
          </cell>
          <cell r="N55" t="str">
            <v xml:space="preserve"> 0</v>
          </cell>
          <cell r="P55" t="str">
            <v xml:space="preserve"> 0</v>
          </cell>
          <cell r="R55" t="str">
            <v xml:space="preserve"> 0</v>
          </cell>
          <cell r="T55" t="str">
            <v xml:space="preserve"> 0</v>
          </cell>
          <cell r="V55" t="str">
            <v xml:space="preserve"> 0</v>
          </cell>
          <cell r="X55" t="str">
            <v xml:space="preserve"> 0</v>
          </cell>
          <cell r="Z55">
            <v>29394.89</v>
          </cell>
        </row>
        <row r="56">
          <cell r="A56" t="str">
            <v>P010.11544</v>
          </cell>
          <cell r="B56" t="str">
            <v xml:space="preserve"> 0</v>
          </cell>
          <cell r="C56">
            <v>18653.169999999998</v>
          </cell>
          <cell r="D56">
            <v>1906.53</v>
          </cell>
          <cell r="F56">
            <v>1862.55</v>
          </cell>
          <cell r="H56" t="str">
            <v xml:space="preserve"> 0</v>
          </cell>
          <cell r="J56" t="str">
            <v xml:space="preserve"> 0</v>
          </cell>
          <cell r="L56" t="str">
            <v xml:space="preserve"> 0</v>
          </cell>
          <cell r="N56" t="str">
            <v xml:space="preserve"> 0</v>
          </cell>
          <cell r="P56" t="str">
            <v xml:space="preserve"> 0</v>
          </cell>
          <cell r="R56" t="str">
            <v xml:space="preserve"> 0</v>
          </cell>
          <cell r="T56" t="str">
            <v xml:space="preserve"> 0</v>
          </cell>
          <cell r="V56" t="str">
            <v xml:space="preserve"> 0</v>
          </cell>
          <cell r="X56" t="str">
            <v xml:space="preserve"> 0</v>
          </cell>
          <cell r="Z56">
            <v>22422.249999999996</v>
          </cell>
        </row>
        <row r="57">
          <cell r="Y57">
            <v>-110000</v>
          </cell>
          <cell r="Z57">
            <v>-110000</v>
          </cell>
        </row>
        <row r="58">
          <cell r="Z58">
            <v>0</v>
          </cell>
        </row>
        <row r="59">
          <cell r="Z59">
            <v>0</v>
          </cell>
        </row>
        <row r="60">
          <cell r="Z60">
            <v>0</v>
          </cell>
        </row>
        <row r="61">
          <cell r="Z61">
            <v>0</v>
          </cell>
        </row>
        <row r="62">
          <cell r="Z62">
            <v>0</v>
          </cell>
        </row>
        <row r="63">
          <cell r="Z63">
            <v>0</v>
          </cell>
        </row>
        <row r="64">
          <cell r="A64" t="str">
            <v>Gas Supply Services (Aligne Pipe, Supply and Complex Billing)</v>
          </cell>
          <cell r="B64">
            <v>3410510.2600000002</v>
          </cell>
          <cell r="C64">
            <v>37455.369999999995</v>
          </cell>
          <cell r="D64">
            <v>116730.85</v>
          </cell>
          <cell r="E64">
            <v>0</v>
          </cell>
          <cell r="F64">
            <v>69859.81</v>
          </cell>
          <cell r="G64">
            <v>0</v>
          </cell>
          <cell r="H64">
            <v>89848.52</v>
          </cell>
          <cell r="I64">
            <v>0</v>
          </cell>
          <cell r="J64">
            <v>132230.85999999999</v>
          </cell>
          <cell r="K64">
            <v>0</v>
          </cell>
          <cell r="L64">
            <v>273776.19</v>
          </cell>
          <cell r="M64">
            <v>0</v>
          </cell>
          <cell r="N64">
            <v>77677.78</v>
          </cell>
          <cell r="O64">
            <v>0</v>
          </cell>
          <cell r="P64">
            <v>282975.64</v>
          </cell>
          <cell r="Q64">
            <v>0</v>
          </cell>
          <cell r="R64">
            <v>279616.45</v>
          </cell>
          <cell r="S64">
            <v>0</v>
          </cell>
          <cell r="T64">
            <v>282129.7</v>
          </cell>
          <cell r="U64">
            <v>0</v>
          </cell>
          <cell r="V64">
            <v>287912.23</v>
          </cell>
          <cell r="W64">
            <v>0</v>
          </cell>
          <cell r="X64">
            <v>289091.83</v>
          </cell>
          <cell r="Y64">
            <v>679286</v>
          </cell>
          <cell r="Z64">
            <v>2898591.2300000004</v>
          </cell>
        </row>
        <row r="66">
          <cell r="A66" t="str">
            <v>CB.010.11612</v>
          </cell>
          <cell r="B66">
            <v>416371.28</v>
          </cell>
          <cell r="C66" t="str">
            <v xml:space="preserve"> 0</v>
          </cell>
          <cell r="D66" t="str">
            <v xml:space="preserve"> 0</v>
          </cell>
          <cell r="F66" t="str">
            <v xml:space="preserve"> 0</v>
          </cell>
          <cell r="H66" t="str">
            <v xml:space="preserve"> 0</v>
          </cell>
          <cell r="J66">
            <v>356692.23</v>
          </cell>
          <cell r="L66">
            <v>15685.3</v>
          </cell>
          <cell r="N66" t="str">
            <v xml:space="preserve"> 0</v>
          </cell>
          <cell r="P66" t="str">
            <v xml:space="preserve"> 0</v>
          </cell>
          <cell r="R66" t="str">
            <v xml:space="preserve"> 0</v>
          </cell>
          <cell r="T66" t="str">
            <v xml:space="preserve"> 0</v>
          </cell>
          <cell r="V66" t="str">
            <v xml:space="preserve"> 0</v>
          </cell>
          <cell r="X66" t="str">
            <v xml:space="preserve"> 0</v>
          </cell>
          <cell r="Y66">
            <v>-105917</v>
          </cell>
          <cell r="Z66">
            <v>266460.52999999997</v>
          </cell>
        </row>
        <row r="67">
          <cell r="A67" t="str">
            <v>CB.010.11584</v>
          </cell>
          <cell r="B67">
            <v>606315.93000000005</v>
          </cell>
          <cell r="C67">
            <v>6574.71</v>
          </cell>
          <cell r="D67">
            <v>96348.42</v>
          </cell>
          <cell r="F67">
            <v>150692.23000000001</v>
          </cell>
          <cell r="H67">
            <v>176889.8</v>
          </cell>
          <cell r="J67">
            <v>357918.1</v>
          </cell>
          <cell r="L67">
            <v>238166</v>
          </cell>
          <cell r="N67">
            <v>234963.67</v>
          </cell>
          <cell r="P67" t="str">
            <v xml:space="preserve"> 0</v>
          </cell>
          <cell r="R67" t="str">
            <v xml:space="preserve"> 0</v>
          </cell>
          <cell r="T67" t="str">
            <v xml:space="preserve"> 0</v>
          </cell>
          <cell r="V67" t="str">
            <v xml:space="preserve"> 0</v>
          </cell>
          <cell r="X67" t="str">
            <v xml:space="preserve"> 0</v>
          </cell>
          <cell r="Y67">
            <v>319053</v>
          </cell>
          <cell r="Z67">
            <v>1580605.93</v>
          </cell>
        </row>
        <row r="68">
          <cell r="A68" t="str">
            <v>CB.010.11582</v>
          </cell>
          <cell r="B68">
            <v>185879.46</v>
          </cell>
          <cell r="C68" t="str">
            <v xml:space="preserve"> 0</v>
          </cell>
          <cell r="D68" t="str">
            <v xml:space="preserve"> 0</v>
          </cell>
          <cell r="F68">
            <v>23774.01</v>
          </cell>
          <cell r="H68">
            <v>6509.2</v>
          </cell>
          <cell r="J68">
            <v>37361.870000000003</v>
          </cell>
          <cell r="L68">
            <v>11876.13</v>
          </cell>
          <cell r="N68">
            <v>13840.56</v>
          </cell>
          <cell r="P68">
            <v>15422.72</v>
          </cell>
          <cell r="R68">
            <v>15239.64</v>
          </cell>
          <cell r="T68">
            <v>15376.62</v>
          </cell>
          <cell r="V68">
            <v>15691.78</v>
          </cell>
          <cell r="X68">
            <v>15756.07</v>
          </cell>
          <cell r="Y68">
            <v>22457</v>
          </cell>
          <cell r="Z68">
            <v>193305.60000000001</v>
          </cell>
        </row>
        <row r="69">
          <cell r="A69" t="str">
            <v>CB.010.11618</v>
          </cell>
          <cell r="B69">
            <v>1091740.7</v>
          </cell>
          <cell r="C69">
            <v>10632.28</v>
          </cell>
          <cell r="D69">
            <v>929703.75</v>
          </cell>
          <cell r="F69">
            <v>79809.919999999998</v>
          </cell>
          <cell r="H69">
            <v>95389.29</v>
          </cell>
          <cell r="J69">
            <v>6233.04</v>
          </cell>
          <cell r="L69">
            <v>4194.68</v>
          </cell>
          <cell r="N69" t="str">
            <v xml:space="preserve"> 0</v>
          </cell>
          <cell r="P69" t="str">
            <v xml:space="preserve"> 0</v>
          </cell>
          <cell r="R69" t="str">
            <v xml:space="preserve"> 0</v>
          </cell>
          <cell r="T69" t="str">
            <v xml:space="preserve"> 0</v>
          </cell>
          <cell r="V69" t="str">
            <v xml:space="preserve"> 0</v>
          </cell>
          <cell r="X69" t="str">
            <v xml:space="preserve"> 0</v>
          </cell>
          <cell r="Z69">
            <v>1125962.96</v>
          </cell>
        </row>
        <row r="70">
          <cell r="A70" t="str">
            <v>CB.010.11621</v>
          </cell>
          <cell r="B70">
            <v>161603.09</v>
          </cell>
          <cell r="C70" t="str">
            <v xml:space="preserve"> 0</v>
          </cell>
          <cell r="D70" t="str">
            <v xml:space="preserve"> 0</v>
          </cell>
          <cell r="F70" t="str">
            <v xml:space="preserve"> 0</v>
          </cell>
          <cell r="H70" t="str">
            <v xml:space="preserve"> 0</v>
          </cell>
          <cell r="J70" t="str">
            <v xml:space="preserve"> 0</v>
          </cell>
          <cell r="L70">
            <v>6934.23</v>
          </cell>
          <cell r="N70">
            <v>1916.04</v>
          </cell>
          <cell r="P70" t="str">
            <v xml:space="preserve"> 0</v>
          </cell>
          <cell r="R70" t="str">
            <v xml:space="preserve"> 0</v>
          </cell>
          <cell r="T70" t="str">
            <v xml:space="preserve"> 0</v>
          </cell>
          <cell r="V70">
            <v>161603.09</v>
          </cell>
          <cell r="X70" t="str">
            <v xml:space="preserve"> 0</v>
          </cell>
          <cell r="Z70">
            <v>170453.36</v>
          </cell>
        </row>
        <row r="71">
          <cell r="A71" t="str">
            <v>CB.010.11583</v>
          </cell>
          <cell r="B71">
            <v>732933.26</v>
          </cell>
          <cell r="C71">
            <v>49606.31</v>
          </cell>
          <cell r="D71">
            <v>83219.679999999993</v>
          </cell>
          <cell r="F71">
            <v>78461.78</v>
          </cell>
          <cell r="H71">
            <v>16019.62</v>
          </cell>
          <cell r="J71">
            <v>4315.75</v>
          </cell>
          <cell r="L71">
            <v>27317.439999999999</v>
          </cell>
          <cell r="N71">
            <v>3304.43</v>
          </cell>
          <cell r="P71">
            <v>60812.68</v>
          </cell>
          <cell r="R71">
            <v>60090.77</v>
          </cell>
          <cell r="T71">
            <v>60630.879999999997</v>
          </cell>
          <cell r="V71">
            <v>61873.57</v>
          </cell>
          <cell r="X71">
            <v>62127.07</v>
          </cell>
          <cell r="Y71">
            <v>72976</v>
          </cell>
          <cell r="Z71">
            <v>640755.98</v>
          </cell>
        </row>
        <row r="72">
          <cell r="A72" t="str">
            <v>CB.010.11430</v>
          </cell>
          <cell r="B72" t="str">
            <v xml:space="preserve"> 0</v>
          </cell>
          <cell r="C72">
            <v>21583.8</v>
          </cell>
          <cell r="D72">
            <v>8207.11</v>
          </cell>
          <cell r="F72">
            <v>41.760000000000161</v>
          </cell>
          <cell r="H72">
            <v>6077.3200000000288</v>
          </cell>
          <cell r="J72" t="str">
            <v xml:space="preserve"> 0</v>
          </cell>
          <cell r="L72">
            <v>267.25</v>
          </cell>
          <cell r="N72" t="str">
            <v xml:space="preserve"> 0</v>
          </cell>
          <cell r="P72" t="str">
            <v xml:space="preserve"> 0</v>
          </cell>
          <cell r="R72" t="str">
            <v xml:space="preserve"> 0</v>
          </cell>
          <cell r="T72" t="str">
            <v xml:space="preserve"> 0</v>
          </cell>
          <cell r="V72" t="str">
            <v xml:space="preserve"> 0</v>
          </cell>
          <cell r="X72" t="str">
            <v xml:space="preserve"> 0</v>
          </cell>
          <cell r="Z72">
            <v>36177.240000000027</v>
          </cell>
        </row>
        <row r="73">
          <cell r="A73" t="str">
            <v>P010.11537</v>
          </cell>
          <cell r="B73" t="str">
            <v xml:space="preserve"> 0</v>
          </cell>
          <cell r="C73">
            <v>139.08000000000001</v>
          </cell>
          <cell r="D73" t="str">
            <v xml:space="preserve"> 0</v>
          </cell>
          <cell r="F73">
            <v>-0.47</v>
          </cell>
          <cell r="H73" t="str">
            <v xml:space="preserve"> 0</v>
          </cell>
          <cell r="J73" t="str">
            <v xml:space="preserve"> 0</v>
          </cell>
          <cell r="L73" t="str">
            <v xml:space="preserve"> 0</v>
          </cell>
          <cell r="N73" t="str">
            <v xml:space="preserve"> 0</v>
          </cell>
          <cell r="P73" t="str">
            <v xml:space="preserve"> 0</v>
          </cell>
          <cell r="R73" t="str">
            <v xml:space="preserve"> 0</v>
          </cell>
          <cell r="T73" t="str">
            <v xml:space="preserve"> 0</v>
          </cell>
          <cell r="V73" t="str">
            <v xml:space="preserve"> 0</v>
          </cell>
          <cell r="X73" t="str">
            <v xml:space="preserve"> 0</v>
          </cell>
          <cell r="Z73">
            <v>138.61000000000001</v>
          </cell>
        </row>
        <row r="74">
          <cell r="A74" t="str">
            <v>P010.11481</v>
          </cell>
          <cell r="B74" t="str">
            <v xml:space="preserve"> 0</v>
          </cell>
          <cell r="C74">
            <v>3010.7</v>
          </cell>
          <cell r="D74">
            <v>262.18</v>
          </cell>
          <cell r="F74">
            <v>-11.17</v>
          </cell>
          <cell r="H74" t="str">
            <v xml:space="preserve"> 0</v>
          </cell>
          <cell r="J74" t="str">
            <v xml:space="preserve"> 0</v>
          </cell>
          <cell r="L74" t="str">
            <v xml:space="preserve"> 0</v>
          </cell>
          <cell r="N74" t="str">
            <v xml:space="preserve"> 0</v>
          </cell>
          <cell r="P74" t="str">
            <v xml:space="preserve"> 0</v>
          </cell>
          <cell r="R74" t="str">
            <v xml:space="preserve"> 0</v>
          </cell>
          <cell r="T74" t="str">
            <v xml:space="preserve"> 0</v>
          </cell>
          <cell r="V74" t="str">
            <v xml:space="preserve"> 0</v>
          </cell>
          <cell r="X74" t="str">
            <v xml:space="preserve"> 0</v>
          </cell>
          <cell r="Z74">
            <v>3261.7099999999996</v>
          </cell>
        </row>
        <row r="75">
          <cell r="A75" t="str">
            <v>P010.11541</v>
          </cell>
          <cell r="B75" t="str">
            <v xml:space="preserve"> 0</v>
          </cell>
          <cell r="C75">
            <v>20686.29</v>
          </cell>
          <cell r="D75">
            <v>1654.9</v>
          </cell>
          <cell r="F75">
            <v>-627.91999999999996</v>
          </cell>
          <cell r="H75" t="str">
            <v xml:space="preserve"> 0</v>
          </cell>
          <cell r="J75" t="str">
            <v xml:space="preserve"> 0</v>
          </cell>
          <cell r="L75" t="str">
            <v xml:space="preserve"> 0</v>
          </cell>
          <cell r="N75" t="str">
            <v xml:space="preserve"> 0</v>
          </cell>
          <cell r="P75" t="str">
            <v xml:space="preserve"> 0</v>
          </cell>
          <cell r="R75" t="str">
            <v xml:space="preserve"> 0</v>
          </cell>
          <cell r="T75" t="str">
            <v xml:space="preserve"> 0</v>
          </cell>
          <cell r="V75" t="str">
            <v xml:space="preserve"> 0</v>
          </cell>
          <cell r="X75" t="str">
            <v xml:space="preserve"> 0</v>
          </cell>
          <cell r="Y75">
            <v>22201</v>
          </cell>
          <cell r="Z75">
            <v>43914.270000000004</v>
          </cell>
        </row>
        <row r="76">
          <cell r="A76" t="str">
            <v>P010.11558</v>
          </cell>
          <cell r="B76" t="str">
            <v xml:space="preserve"> 0</v>
          </cell>
          <cell r="C76">
            <v>578506.42000000004</v>
          </cell>
          <cell r="D76">
            <v>152430.51</v>
          </cell>
          <cell r="F76">
            <v>9940.94</v>
          </cell>
          <cell r="H76" t="str">
            <v xml:space="preserve"> 0</v>
          </cell>
          <cell r="J76">
            <v>6221</v>
          </cell>
          <cell r="L76">
            <v>-1557</v>
          </cell>
          <cell r="N76" t="str">
            <v xml:space="preserve"> 0</v>
          </cell>
          <cell r="P76" t="str">
            <v xml:space="preserve"> 0</v>
          </cell>
          <cell r="R76" t="str">
            <v xml:space="preserve"> 0</v>
          </cell>
          <cell r="T76" t="str">
            <v xml:space="preserve"> 0</v>
          </cell>
          <cell r="V76" t="str">
            <v xml:space="preserve"> 0</v>
          </cell>
          <cell r="X76" t="str">
            <v xml:space="preserve"> 0</v>
          </cell>
          <cell r="Z76">
            <v>745541.87</v>
          </cell>
        </row>
        <row r="77">
          <cell r="A77" t="str">
            <v>P010.11556</v>
          </cell>
          <cell r="B77" t="str">
            <v xml:space="preserve"> 0</v>
          </cell>
          <cell r="C77">
            <v>3885.38</v>
          </cell>
          <cell r="D77">
            <v>416.61</v>
          </cell>
          <cell r="F77">
            <v>-14.68</v>
          </cell>
          <cell r="H77" t="str">
            <v xml:space="preserve"> 0</v>
          </cell>
          <cell r="J77" t="str">
            <v xml:space="preserve"> 0</v>
          </cell>
          <cell r="L77" t="str">
            <v xml:space="preserve"> 0</v>
          </cell>
          <cell r="N77" t="str">
            <v xml:space="preserve"> 0</v>
          </cell>
          <cell r="P77" t="str">
            <v xml:space="preserve"> 0</v>
          </cell>
          <cell r="R77" t="str">
            <v xml:space="preserve"> 0</v>
          </cell>
          <cell r="T77" t="str">
            <v xml:space="preserve"> 0</v>
          </cell>
          <cell r="V77" t="str">
            <v xml:space="preserve"> 0</v>
          </cell>
          <cell r="X77" t="str">
            <v xml:space="preserve"> 0</v>
          </cell>
          <cell r="Z77">
            <v>4287.3099999999995</v>
          </cell>
        </row>
        <row r="78">
          <cell r="A78" t="str">
            <v>P010.11557</v>
          </cell>
          <cell r="B78" t="str">
            <v xml:space="preserve"> 0</v>
          </cell>
          <cell r="C78">
            <v>4395.92</v>
          </cell>
          <cell r="D78">
            <v>445.34</v>
          </cell>
          <cell r="F78">
            <v>-16.52</v>
          </cell>
          <cell r="H78" t="str">
            <v xml:space="preserve"> 0</v>
          </cell>
          <cell r="J78" t="str">
            <v xml:space="preserve"> 0</v>
          </cell>
          <cell r="L78" t="str">
            <v xml:space="preserve"> 0</v>
          </cell>
          <cell r="N78" t="str">
            <v xml:space="preserve"> 0</v>
          </cell>
          <cell r="P78" t="str">
            <v xml:space="preserve"> 0</v>
          </cell>
          <cell r="R78" t="str">
            <v xml:space="preserve"> 0</v>
          </cell>
          <cell r="T78" t="str">
            <v xml:space="preserve"> 0</v>
          </cell>
          <cell r="V78" t="str">
            <v xml:space="preserve"> 0</v>
          </cell>
          <cell r="X78" t="str">
            <v xml:space="preserve"> 0</v>
          </cell>
          <cell r="Z78">
            <v>4824.74</v>
          </cell>
        </row>
        <row r="79">
          <cell r="A79" t="str">
            <v>P010.11575</v>
          </cell>
          <cell r="B79" t="str">
            <v xml:space="preserve"> 0</v>
          </cell>
          <cell r="C79" t="str">
            <v xml:space="preserve"> 0</v>
          </cell>
          <cell r="D79">
            <v>1101.54</v>
          </cell>
          <cell r="F79">
            <v>86.81</v>
          </cell>
          <cell r="H79" t="str">
            <v xml:space="preserve"> 0</v>
          </cell>
          <cell r="J79" t="str">
            <v xml:space="preserve"> 0</v>
          </cell>
          <cell r="L79" t="str">
            <v xml:space="preserve"> 0</v>
          </cell>
          <cell r="N79" t="str">
            <v xml:space="preserve"> 0</v>
          </cell>
          <cell r="P79" t="str">
            <v xml:space="preserve"> 0</v>
          </cell>
          <cell r="R79" t="str">
            <v xml:space="preserve"> 0</v>
          </cell>
          <cell r="T79" t="str">
            <v xml:space="preserve"> 0</v>
          </cell>
          <cell r="V79" t="str">
            <v xml:space="preserve"> 0</v>
          </cell>
          <cell r="X79" t="str">
            <v xml:space="preserve"> 0</v>
          </cell>
          <cell r="Z79">
            <v>1188.3499999999999</v>
          </cell>
        </row>
        <row r="80">
          <cell r="A80" t="str">
            <v>P010.11577</v>
          </cell>
          <cell r="B80" t="str">
            <v xml:space="preserve"> 0</v>
          </cell>
          <cell r="C80">
            <v>4371.76</v>
          </cell>
          <cell r="D80">
            <v>795.49</v>
          </cell>
          <cell r="F80">
            <v>225.35</v>
          </cell>
          <cell r="H80" t="str">
            <v xml:space="preserve"> 0</v>
          </cell>
          <cell r="J80" t="str">
            <v xml:space="preserve"> 0</v>
          </cell>
          <cell r="L80" t="str">
            <v xml:space="preserve"> 0</v>
          </cell>
          <cell r="N80" t="str">
            <v xml:space="preserve"> 0</v>
          </cell>
          <cell r="P80" t="str">
            <v xml:space="preserve"> 0</v>
          </cell>
          <cell r="R80" t="str">
            <v xml:space="preserve"> 0</v>
          </cell>
          <cell r="T80" t="str">
            <v xml:space="preserve"> 0</v>
          </cell>
          <cell r="V80" t="str">
            <v xml:space="preserve"> 0</v>
          </cell>
          <cell r="X80" t="str">
            <v xml:space="preserve"> 0</v>
          </cell>
          <cell r="Z80">
            <v>5392.6</v>
          </cell>
        </row>
        <row r="81">
          <cell r="A81" t="str">
            <v>P010.11567</v>
          </cell>
          <cell r="B81" t="str">
            <v xml:space="preserve"> 0</v>
          </cell>
          <cell r="C81" t="str">
            <v xml:space="preserve"> 0</v>
          </cell>
          <cell r="D81" t="str">
            <v xml:space="preserve"> 0</v>
          </cell>
          <cell r="F81" t="str">
            <v xml:space="preserve"> 0</v>
          </cell>
          <cell r="H81" t="str">
            <v xml:space="preserve"> 0</v>
          </cell>
          <cell r="J81">
            <v>227894.2</v>
          </cell>
          <cell r="L81">
            <v>10021.5</v>
          </cell>
          <cell r="N81" t="str">
            <v xml:space="preserve"> 0</v>
          </cell>
          <cell r="P81" t="str">
            <v xml:space="preserve"> 0</v>
          </cell>
          <cell r="R81" t="str">
            <v xml:space="preserve"> 0</v>
          </cell>
          <cell r="T81" t="str">
            <v xml:space="preserve"> 0</v>
          </cell>
          <cell r="V81" t="str">
            <v xml:space="preserve"> 0</v>
          </cell>
          <cell r="X81" t="str">
            <v xml:space="preserve"> 0</v>
          </cell>
          <cell r="Y81">
            <v>96000</v>
          </cell>
          <cell r="Z81">
            <v>333915.7</v>
          </cell>
        </row>
        <row r="82">
          <cell r="A82" t="str">
            <v>P010.11643</v>
          </cell>
          <cell r="B82" t="str">
            <v xml:space="preserve"> 0</v>
          </cell>
          <cell r="C82" t="str">
            <v xml:space="preserve"> 0</v>
          </cell>
          <cell r="D82" t="str">
            <v xml:space="preserve"> 0</v>
          </cell>
          <cell r="F82" t="str">
            <v xml:space="preserve"> 0</v>
          </cell>
          <cell r="H82">
            <v>1509.68</v>
          </cell>
          <cell r="J82">
            <v>681.75</v>
          </cell>
          <cell r="L82">
            <v>285.11</v>
          </cell>
          <cell r="N82" t="str">
            <v xml:space="preserve"> 0</v>
          </cell>
          <cell r="P82" t="str">
            <v xml:space="preserve"> 0</v>
          </cell>
          <cell r="R82" t="str">
            <v xml:space="preserve"> 0</v>
          </cell>
          <cell r="T82" t="str">
            <v xml:space="preserve"> 0</v>
          </cell>
          <cell r="V82" t="str">
            <v xml:space="preserve"> 0</v>
          </cell>
          <cell r="X82" t="str">
            <v xml:space="preserve"> 0</v>
          </cell>
          <cell r="Z82">
            <v>2476.5400000000004</v>
          </cell>
        </row>
        <row r="83">
          <cell r="A83" t="str">
            <v>P010.11633</v>
          </cell>
          <cell r="B83" t="str">
            <v xml:space="preserve"> 0</v>
          </cell>
          <cell r="C83" t="str">
            <v xml:space="preserve"> 0</v>
          </cell>
          <cell r="D83" t="str">
            <v xml:space="preserve"> 0</v>
          </cell>
          <cell r="F83">
            <v>23093.09</v>
          </cell>
          <cell r="H83">
            <v>11324.83</v>
          </cell>
          <cell r="J83">
            <v>20734.599999999999</v>
          </cell>
          <cell r="L83">
            <v>2366.7800000000002</v>
          </cell>
          <cell r="N83" t="str">
            <v xml:space="preserve"> 0</v>
          </cell>
          <cell r="P83" t="str">
            <v xml:space="preserve"> 0</v>
          </cell>
          <cell r="R83" t="str">
            <v xml:space="preserve"> 0</v>
          </cell>
          <cell r="T83" t="str">
            <v xml:space="preserve"> 0</v>
          </cell>
          <cell r="V83" t="str">
            <v xml:space="preserve"> 0</v>
          </cell>
          <cell r="X83" t="str">
            <v xml:space="preserve"> 0</v>
          </cell>
          <cell r="Y83">
            <v>-66746</v>
          </cell>
          <cell r="Z83">
            <v>-9226.7000000000044</v>
          </cell>
        </row>
        <row r="84">
          <cell r="Z84">
            <v>0</v>
          </cell>
        </row>
        <row r="85">
          <cell r="A85" t="str">
            <v>Technology Refresh</v>
          </cell>
          <cell r="B85">
            <v>3194843.7199999997</v>
          </cell>
          <cell r="C85">
            <v>703392.65000000014</v>
          </cell>
          <cell r="D85">
            <v>1274585.5300000003</v>
          </cell>
          <cell r="E85">
            <v>0</v>
          </cell>
          <cell r="F85">
            <v>365455.13000000012</v>
          </cell>
          <cell r="G85">
            <v>0</v>
          </cell>
          <cell r="H85">
            <v>313719.74</v>
          </cell>
          <cell r="I85">
            <v>0</v>
          </cell>
          <cell r="J85">
            <v>1018052.5399999999</v>
          </cell>
          <cell r="K85">
            <v>0</v>
          </cell>
          <cell r="L85">
            <v>315557.42</v>
          </cell>
          <cell r="M85">
            <v>0</v>
          </cell>
          <cell r="N85">
            <v>254024.7</v>
          </cell>
          <cell r="O85">
            <v>0</v>
          </cell>
          <cell r="P85">
            <v>76235.399999999994</v>
          </cell>
          <cell r="Q85">
            <v>0</v>
          </cell>
          <cell r="R85">
            <v>75330.41</v>
          </cell>
          <cell r="S85">
            <v>0</v>
          </cell>
          <cell r="T85">
            <v>76007.5</v>
          </cell>
          <cell r="U85">
            <v>0</v>
          </cell>
          <cell r="V85">
            <v>239168.44</v>
          </cell>
          <cell r="W85">
            <v>0</v>
          </cell>
          <cell r="X85">
            <v>77883.14</v>
          </cell>
          <cell r="Y85">
            <v>360024</v>
          </cell>
          <cell r="Z85">
            <v>5149436.5999999987</v>
          </cell>
        </row>
        <row r="87">
          <cell r="A87" t="str">
            <v>CB.010.11587</v>
          </cell>
          <cell r="B87">
            <v>302696.84999999998</v>
          </cell>
          <cell r="C87">
            <v>757.87</v>
          </cell>
          <cell r="D87">
            <v>606.35</v>
          </cell>
          <cell r="F87">
            <v>4415.18</v>
          </cell>
          <cell r="H87">
            <v>3482.39</v>
          </cell>
          <cell r="J87">
            <v>188062.54</v>
          </cell>
          <cell r="L87">
            <v>54811.79</v>
          </cell>
          <cell r="N87">
            <v>4102.24</v>
          </cell>
          <cell r="P87" t="str">
            <v xml:space="preserve"> 0</v>
          </cell>
          <cell r="R87" t="str">
            <v xml:space="preserve"> 0</v>
          </cell>
          <cell r="T87" t="str">
            <v xml:space="preserve"> 0</v>
          </cell>
          <cell r="V87" t="str">
            <v xml:space="preserve"> 0</v>
          </cell>
          <cell r="X87" t="str">
            <v xml:space="preserve"> 0</v>
          </cell>
          <cell r="Z87">
            <v>256238.36000000002</v>
          </cell>
        </row>
        <row r="88">
          <cell r="A88" t="str">
            <v>CB.010.11588</v>
          </cell>
          <cell r="B88">
            <v>1075158.1200000001</v>
          </cell>
          <cell r="C88" t="str">
            <v xml:space="preserve"> 0</v>
          </cell>
          <cell r="D88">
            <v>326443.12</v>
          </cell>
          <cell r="F88">
            <v>254108.79999999999</v>
          </cell>
          <cell r="H88">
            <v>4062.75</v>
          </cell>
          <cell r="J88">
            <v>11969.33</v>
          </cell>
          <cell r="L88">
            <v>56820.76</v>
          </cell>
          <cell r="N88">
            <v>51500.57</v>
          </cell>
          <cell r="P88">
            <v>17866.29</v>
          </cell>
          <cell r="R88" t="str">
            <v xml:space="preserve"> 0</v>
          </cell>
          <cell r="T88" t="str">
            <v xml:space="preserve"> 0</v>
          </cell>
          <cell r="V88" t="str">
            <v xml:space="preserve"> 0</v>
          </cell>
          <cell r="X88" t="str">
            <v xml:space="preserve"> 0</v>
          </cell>
          <cell r="Y88">
            <v>-150414</v>
          </cell>
          <cell r="Z88">
            <v>572357.61999999988</v>
          </cell>
        </row>
        <row r="89">
          <cell r="A89" t="str">
            <v>CB.010.11585</v>
          </cell>
          <cell r="B89">
            <v>612906.80000000005</v>
          </cell>
          <cell r="C89">
            <v>3688.05</v>
          </cell>
          <cell r="D89">
            <v>232214.67</v>
          </cell>
          <cell r="F89">
            <v>49072.160000000003</v>
          </cell>
          <cell r="H89">
            <v>108804.95</v>
          </cell>
          <cell r="J89">
            <v>11752.7</v>
          </cell>
          <cell r="L89">
            <v>101084.46</v>
          </cell>
          <cell r="N89">
            <v>27829.27</v>
          </cell>
          <cell r="P89">
            <v>44086.93</v>
          </cell>
          <cell r="R89">
            <v>7006.54</v>
          </cell>
          <cell r="T89">
            <v>4846.63</v>
          </cell>
          <cell r="V89" t="str">
            <v xml:space="preserve"> 0</v>
          </cell>
          <cell r="X89" t="str">
            <v xml:space="preserve"> 0</v>
          </cell>
          <cell r="Y89">
            <v>-6207</v>
          </cell>
          <cell r="Z89">
            <v>584179.3600000001</v>
          </cell>
        </row>
        <row r="90">
          <cell r="A90" t="str">
            <v>CB.010.11586</v>
          </cell>
          <cell r="B90">
            <v>371003.42</v>
          </cell>
          <cell r="C90" t="str">
            <v xml:space="preserve"> 0</v>
          </cell>
          <cell r="D90" t="str">
            <v xml:space="preserve"> 0</v>
          </cell>
          <cell r="F90" t="str">
            <v xml:space="preserve"> 0</v>
          </cell>
          <cell r="H90">
            <v>83347.5</v>
          </cell>
          <cell r="J90">
            <v>1889.14</v>
          </cell>
          <cell r="L90">
            <v>3748.22</v>
          </cell>
          <cell r="N90" t="str">
            <v xml:space="preserve"> 0</v>
          </cell>
          <cell r="P90">
            <v>21584.26</v>
          </cell>
          <cell r="R90" t="str">
            <v xml:space="preserve"> 0</v>
          </cell>
          <cell r="T90" t="str">
            <v xml:space="preserve"> 0</v>
          </cell>
          <cell r="V90" t="str">
            <v xml:space="preserve"> 0</v>
          </cell>
          <cell r="X90" t="str">
            <v xml:space="preserve"> 0</v>
          </cell>
          <cell r="Z90">
            <v>110569.12</v>
          </cell>
        </row>
        <row r="91">
          <cell r="Z91">
            <v>0</v>
          </cell>
        </row>
        <row r="92">
          <cell r="Z92">
            <v>0</v>
          </cell>
        </row>
        <row r="93">
          <cell r="A93" t="str">
            <v>P010.11475</v>
          </cell>
          <cell r="B93" t="str">
            <v xml:space="preserve"> 0</v>
          </cell>
          <cell r="C93">
            <v>375.44</v>
          </cell>
          <cell r="D93" t="str">
            <v xml:space="preserve"> 0</v>
          </cell>
          <cell r="F93">
            <v>-1.28</v>
          </cell>
          <cell r="H93" t="str">
            <v xml:space="preserve"> 0</v>
          </cell>
          <cell r="J93" t="str">
            <v xml:space="preserve"> 0</v>
          </cell>
          <cell r="L93" t="str">
            <v xml:space="preserve"> 0</v>
          </cell>
          <cell r="N93" t="str">
            <v xml:space="preserve"> 0</v>
          </cell>
          <cell r="P93" t="str">
            <v xml:space="preserve"> 0</v>
          </cell>
          <cell r="R93" t="str">
            <v xml:space="preserve"> 0</v>
          </cell>
          <cell r="T93" t="str">
            <v xml:space="preserve"> 0</v>
          </cell>
          <cell r="V93" t="str">
            <v xml:space="preserve"> 0</v>
          </cell>
          <cell r="X93" t="str">
            <v xml:space="preserve"> 0</v>
          </cell>
          <cell r="Z93">
            <v>374.16</v>
          </cell>
        </row>
        <row r="94">
          <cell r="Z94">
            <v>0</v>
          </cell>
        </row>
        <row r="95">
          <cell r="Z95">
            <v>0</v>
          </cell>
        </row>
        <row r="96">
          <cell r="Z96">
            <v>0</v>
          </cell>
        </row>
        <row r="97">
          <cell r="A97" t="str">
            <v>P010.11507</v>
          </cell>
          <cell r="B97" t="str">
            <v xml:space="preserve"> 0</v>
          </cell>
          <cell r="C97">
            <v>1131.1099999999999</v>
          </cell>
          <cell r="D97">
            <v>3735.2</v>
          </cell>
          <cell r="F97">
            <v>-16.57</v>
          </cell>
          <cell r="H97" t="str">
            <v xml:space="preserve"> 0</v>
          </cell>
          <cell r="J97" t="str">
            <v xml:space="preserve"> 0</v>
          </cell>
          <cell r="L97" t="str">
            <v xml:space="preserve"> 0</v>
          </cell>
          <cell r="N97" t="str">
            <v xml:space="preserve"> 0</v>
          </cell>
          <cell r="P97" t="str">
            <v xml:space="preserve"> 0</v>
          </cell>
          <cell r="R97" t="str">
            <v xml:space="preserve"> 0</v>
          </cell>
          <cell r="T97" t="str">
            <v xml:space="preserve"> 0</v>
          </cell>
          <cell r="V97" t="str">
            <v xml:space="preserve"> 0</v>
          </cell>
          <cell r="X97" t="str">
            <v xml:space="preserve"> 0</v>
          </cell>
          <cell r="Y97">
            <v>600</v>
          </cell>
          <cell r="Z97">
            <v>5449.74</v>
          </cell>
        </row>
        <row r="98">
          <cell r="A98" t="str">
            <v>P010.11406</v>
          </cell>
          <cell r="B98" t="str">
            <v xml:space="preserve"> 0</v>
          </cell>
          <cell r="C98">
            <v>27184.78</v>
          </cell>
          <cell r="D98">
            <v>23105.52</v>
          </cell>
          <cell r="F98">
            <v>1484.13</v>
          </cell>
          <cell r="H98" t="str">
            <v xml:space="preserve"> 0</v>
          </cell>
          <cell r="J98" t="str">
            <v xml:space="preserve"> 0</v>
          </cell>
          <cell r="L98">
            <v>36351.19</v>
          </cell>
          <cell r="N98">
            <v>3206.43</v>
          </cell>
          <cell r="P98" t="str">
            <v xml:space="preserve"> 0</v>
          </cell>
          <cell r="R98" t="str">
            <v xml:space="preserve"> 0</v>
          </cell>
          <cell r="T98" t="str">
            <v xml:space="preserve"> 0</v>
          </cell>
          <cell r="V98" t="str">
            <v xml:space="preserve"> 0</v>
          </cell>
          <cell r="X98" t="str">
            <v xml:space="preserve"> 0</v>
          </cell>
          <cell r="Z98">
            <v>91332.049999999988</v>
          </cell>
        </row>
        <row r="99">
          <cell r="A99" t="str">
            <v>P010.11508</v>
          </cell>
          <cell r="B99" t="str">
            <v xml:space="preserve"> 0</v>
          </cell>
          <cell r="C99">
            <v>3989.27</v>
          </cell>
          <cell r="D99">
            <v>15495.97</v>
          </cell>
          <cell r="F99">
            <v>159.4</v>
          </cell>
          <cell r="H99" t="str">
            <v xml:space="preserve"> 0</v>
          </cell>
          <cell r="J99">
            <v>13282.26</v>
          </cell>
          <cell r="L99">
            <v>584.08000000000004</v>
          </cell>
          <cell r="N99" t="str">
            <v xml:space="preserve"> 0</v>
          </cell>
          <cell r="P99" t="str">
            <v xml:space="preserve"> 0</v>
          </cell>
          <cell r="R99" t="str">
            <v xml:space="preserve"> 0</v>
          </cell>
          <cell r="T99" t="str">
            <v xml:space="preserve"> 0</v>
          </cell>
          <cell r="V99" t="str">
            <v xml:space="preserve"> 0</v>
          </cell>
          <cell r="X99" t="str">
            <v xml:space="preserve"> 0</v>
          </cell>
          <cell r="Z99">
            <v>33510.980000000003</v>
          </cell>
        </row>
        <row r="100">
          <cell r="A100" t="str">
            <v>P010.11509</v>
          </cell>
          <cell r="B100" t="str">
            <v xml:space="preserve"> 0</v>
          </cell>
          <cell r="C100">
            <v>9168.23</v>
          </cell>
          <cell r="D100" t="str">
            <v xml:space="preserve"> 0</v>
          </cell>
          <cell r="F100">
            <v>-31.29</v>
          </cell>
          <cell r="H100" t="str">
            <v xml:space="preserve"> 0</v>
          </cell>
          <cell r="J100" t="str">
            <v xml:space="preserve"> 0</v>
          </cell>
          <cell r="L100" t="str">
            <v xml:space="preserve"> 0</v>
          </cell>
          <cell r="N100" t="str">
            <v xml:space="preserve"> 0</v>
          </cell>
          <cell r="P100" t="str">
            <v xml:space="preserve"> 0</v>
          </cell>
          <cell r="R100" t="str">
            <v xml:space="preserve"> 0</v>
          </cell>
          <cell r="T100" t="str">
            <v xml:space="preserve"> 0</v>
          </cell>
          <cell r="V100" t="str">
            <v xml:space="preserve"> 0</v>
          </cell>
          <cell r="X100" t="str">
            <v xml:space="preserve"> 0</v>
          </cell>
          <cell r="Y100">
            <v>355477</v>
          </cell>
          <cell r="Z100">
            <v>364613.94</v>
          </cell>
        </row>
        <row r="101">
          <cell r="Z101">
            <v>0</v>
          </cell>
        </row>
        <row r="102">
          <cell r="Y102">
            <v>300000</v>
          </cell>
          <cell r="Z102">
            <v>300000</v>
          </cell>
        </row>
        <row r="103">
          <cell r="Z103">
            <v>0</v>
          </cell>
        </row>
        <row r="104">
          <cell r="Z104">
            <v>0</v>
          </cell>
        </row>
        <row r="105">
          <cell r="Z105">
            <v>0</v>
          </cell>
        </row>
        <row r="106">
          <cell r="Z106">
            <v>0</v>
          </cell>
        </row>
        <row r="107">
          <cell r="A107" t="str">
            <v>Operation Support</v>
          </cell>
          <cell r="B107">
            <v>2361765.1900000004</v>
          </cell>
          <cell r="C107">
            <v>46294.75</v>
          </cell>
          <cell r="D107">
            <v>601600.82999999996</v>
          </cell>
          <cell r="E107">
            <v>0</v>
          </cell>
          <cell r="F107">
            <v>309190.53000000003</v>
          </cell>
          <cell r="G107">
            <v>0</v>
          </cell>
          <cell r="H107">
            <v>199697.59</v>
          </cell>
          <cell r="I107">
            <v>0</v>
          </cell>
          <cell r="J107">
            <v>226955.97000000003</v>
          </cell>
          <cell r="K107">
            <v>0</v>
          </cell>
          <cell r="L107">
            <v>253400.5</v>
          </cell>
          <cell r="M107">
            <v>0</v>
          </cell>
          <cell r="N107">
            <v>86638.51</v>
          </cell>
          <cell r="O107">
            <v>0</v>
          </cell>
          <cell r="P107">
            <v>83537.48</v>
          </cell>
          <cell r="Q107">
            <v>0</v>
          </cell>
          <cell r="R107">
            <v>7006.54</v>
          </cell>
          <cell r="S107">
            <v>0</v>
          </cell>
          <cell r="T107">
            <v>4846.63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499456</v>
          </cell>
          <cell r="Z107">
            <v>2318625.33</v>
          </cell>
        </row>
        <row r="109">
          <cell r="A109" t="str">
            <v>CB.010.11617</v>
          </cell>
          <cell r="B109">
            <v>296073.17</v>
          </cell>
          <cell r="C109" t="str">
            <v xml:space="preserve"> 0</v>
          </cell>
          <cell r="D109" t="str">
            <v xml:space="preserve"> 0</v>
          </cell>
          <cell r="F109" t="str">
            <v xml:space="preserve"> 0</v>
          </cell>
          <cell r="H109" t="str">
            <v xml:space="preserve"> 0</v>
          </cell>
          <cell r="J109" t="str">
            <v xml:space="preserve"> 0</v>
          </cell>
          <cell r="L109" t="str">
            <v xml:space="preserve"> 0</v>
          </cell>
          <cell r="N109">
            <v>1850.88</v>
          </cell>
          <cell r="P109">
            <v>59162.05</v>
          </cell>
          <cell r="R109">
            <v>58459.74</v>
          </cell>
          <cell r="T109">
            <v>58985.19</v>
          </cell>
          <cell r="V109" t="str">
            <v xml:space="preserve"> 0</v>
          </cell>
          <cell r="X109" t="str">
            <v xml:space="preserve"> 0</v>
          </cell>
          <cell r="Z109">
            <v>178457.86</v>
          </cell>
        </row>
        <row r="110">
          <cell r="A110" t="str">
            <v>CB.010.11613</v>
          </cell>
          <cell r="B110">
            <v>499385.02</v>
          </cell>
          <cell r="C110">
            <v>25096.42</v>
          </cell>
          <cell r="D110">
            <v>114664.73</v>
          </cell>
          <cell r="F110">
            <v>119457.06</v>
          </cell>
          <cell r="H110">
            <v>30512.53</v>
          </cell>
          <cell r="J110">
            <v>28615.56</v>
          </cell>
          <cell r="L110">
            <v>18826.240000000002</v>
          </cell>
          <cell r="N110" t="str">
            <v xml:space="preserve"> 0</v>
          </cell>
          <cell r="P110" t="str">
            <v xml:space="preserve"> 0</v>
          </cell>
          <cell r="R110" t="str">
            <v xml:space="preserve"> 0</v>
          </cell>
          <cell r="T110" t="str">
            <v xml:space="preserve"> 0</v>
          </cell>
          <cell r="V110" t="str">
            <v xml:space="preserve"> 0</v>
          </cell>
          <cell r="X110" t="str">
            <v xml:space="preserve"> 0</v>
          </cell>
          <cell r="Z110">
            <v>337172.54</v>
          </cell>
        </row>
        <row r="111">
          <cell r="A111" t="str">
            <v>CB.010.11615</v>
          </cell>
          <cell r="B111">
            <v>492444.9</v>
          </cell>
          <cell r="C111" t="str">
            <v xml:space="preserve"> 0</v>
          </cell>
          <cell r="D111" t="str">
            <v xml:space="preserve"> 0</v>
          </cell>
          <cell r="F111" t="str">
            <v xml:space="preserve"> 0</v>
          </cell>
          <cell r="H111" t="str">
            <v xml:space="preserve"> 0</v>
          </cell>
          <cell r="J111">
            <v>2125.52</v>
          </cell>
          <cell r="L111">
            <v>1971.01</v>
          </cell>
          <cell r="N111">
            <v>735.75</v>
          </cell>
          <cell r="P111">
            <v>164235.54</v>
          </cell>
          <cell r="R111">
            <v>162285.91</v>
          </cell>
          <cell r="T111" t="str">
            <v xml:space="preserve"> 0</v>
          </cell>
          <cell r="V111" t="str">
            <v xml:space="preserve"> 0</v>
          </cell>
          <cell r="X111" t="str">
            <v xml:space="preserve"> 0</v>
          </cell>
          <cell r="Z111">
            <v>331353.73</v>
          </cell>
        </row>
        <row r="112">
          <cell r="A112" t="str">
            <v>CB.010.11616</v>
          </cell>
          <cell r="B112">
            <v>360482.51</v>
          </cell>
          <cell r="C112" t="str">
            <v xml:space="preserve"> 0</v>
          </cell>
          <cell r="D112" t="str">
            <v xml:space="preserve"> 0</v>
          </cell>
          <cell r="F112" t="str">
            <v xml:space="preserve"> 0</v>
          </cell>
          <cell r="H112" t="str">
            <v xml:space="preserve"> 0</v>
          </cell>
          <cell r="J112" t="str">
            <v xml:space="preserve"> 0</v>
          </cell>
          <cell r="L112" t="str">
            <v xml:space="preserve"> 0</v>
          </cell>
          <cell r="N112" t="str">
            <v xml:space="preserve"> 0</v>
          </cell>
          <cell r="P112" t="str">
            <v xml:space="preserve"> 0</v>
          </cell>
          <cell r="R112" t="str">
            <v xml:space="preserve"> 0</v>
          </cell>
          <cell r="T112" t="str">
            <v xml:space="preserve"> 0</v>
          </cell>
          <cell r="V112">
            <v>179872.78</v>
          </cell>
          <cell r="X112">
            <v>180609.73</v>
          </cell>
          <cell r="Z112">
            <v>360482.51</v>
          </cell>
        </row>
        <row r="113">
          <cell r="A113" t="str">
            <v>CB.010.11614</v>
          </cell>
          <cell r="B113">
            <v>455796.3</v>
          </cell>
          <cell r="C113" t="str">
            <v xml:space="preserve"> 0</v>
          </cell>
          <cell r="D113" t="str">
            <v xml:space="preserve"> 0</v>
          </cell>
          <cell r="F113" t="str">
            <v xml:space="preserve"> 0</v>
          </cell>
          <cell r="H113" t="str">
            <v xml:space="preserve"> 0</v>
          </cell>
          <cell r="J113" t="str">
            <v xml:space="preserve"> 0</v>
          </cell>
          <cell r="L113" t="str">
            <v xml:space="preserve"> 0</v>
          </cell>
          <cell r="N113" t="str">
            <v xml:space="preserve"> 0</v>
          </cell>
          <cell r="P113" t="str">
            <v xml:space="preserve"> 0</v>
          </cell>
          <cell r="R113" t="str">
            <v xml:space="preserve"> 0</v>
          </cell>
          <cell r="T113" t="str">
            <v xml:space="preserve"> 0</v>
          </cell>
          <cell r="V113" t="str">
            <v xml:space="preserve"> 0</v>
          </cell>
          <cell r="X113" t="str">
            <v xml:space="preserve"> 0</v>
          </cell>
          <cell r="Y113">
            <v>455796</v>
          </cell>
          <cell r="Z113">
            <v>455796</v>
          </cell>
        </row>
        <row r="114">
          <cell r="Z114">
            <v>0</v>
          </cell>
        </row>
        <row r="115">
          <cell r="A115" t="str">
            <v>P010.11538</v>
          </cell>
          <cell r="B115" t="str">
            <v xml:space="preserve"> 0</v>
          </cell>
          <cell r="C115">
            <v>73777.16</v>
          </cell>
          <cell r="D115" t="str">
            <v xml:space="preserve"> 0</v>
          </cell>
          <cell r="F115">
            <v>2085.92</v>
          </cell>
          <cell r="H115" t="str">
            <v xml:space="preserve"> 0</v>
          </cell>
          <cell r="J115" t="str">
            <v xml:space="preserve"> 0</v>
          </cell>
          <cell r="L115" t="str">
            <v xml:space="preserve"> 0</v>
          </cell>
          <cell r="N115" t="str">
            <v xml:space="preserve"> 0</v>
          </cell>
          <cell r="P115" t="str">
            <v xml:space="preserve"> 0</v>
          </cell>
          <cell r="R115" t="str">
            <v xml:space="preserve"> 0</v>
          </cell>
          <cell r="T115" t="str">
            <v xml:space="preserve"> 0</v>
          </cell>
          <cell r="V115" t="str">
            <v xml:space="preserve"> 0</v>
          </cell>
          <cell r="X115" t="str">
            <v xml:space="preserve"> 0</v>
          </cell>
          <cell r="Y115">
            <v>-256721</v>
          </cell>
          <cell r="Z115">
            <v>-180857.91999999998</v>
          </cell>
        </row>
        <row r="116">
          <cell r="Z116">
            <v>0</v>
          </cell>
        </row>
        <row r="117">
          <cell r="A117" t="str">
            <v>CB.010.11422</v>
          </cell>
          <cell r="B117" t="str">
            <v xml:space="preserve"> 0</v>
          </cell>
          <cell r="C117" t="str">
            <v xml:space="preserve"> 0</v>
          </cell>
          <cell r="D117" t="str">
            <v xml:space="preserve"> 0</v>
          </cell>
          <cell r="F117" t="str">
            <v xml:space="preserve"> 0</v>
          </cell>
          <cell r="H117" t="str">
            <v xml:space="preserve"> 0</v>
          </cell>
          <cell r="J117" t="str">
            <v xml:space="preserve"> 0</v>
          </cell>
          <cell r="L117" t="str">
            <v xml:space="preserve"> 0</v>
          </cell>
          <cell r="N117">
            <v>-1111.3</v>
          </cell>
          <cell r="P117" t="str">
            <v xml:space="preserve"> 0</v>
          </cell>
          <cell r="R117" t="str">
            <v xml:space="preserve"> 0</v>
          </cell>
          <cell r="T117" t="str">
            <v xml:space="preserve"> 0</v>
          </cell>
          <cell r="V117" t="str">
            <v xml:space="preserve"> 0</v>
          </cell>
          <cell r="X117" t="str">
            <v xml:space="preserve"> 0</v>
          </cell>
          <cell r="Z117">
            <v>-1111.3</v>
          </cell>
        </row>
        <row r="118">
          <cell r="Y118">
            <v>170000</v>
          </cell>
          <cell r="Z118">
            <v>170000</v>
          </cell>
        </row>
        <row r="119">
          <cell r="Z119">
            <v>0</v>
          </cell>
        </row>
        <row r="120">
          <cell r="Z120">
            <v>0</v>
          </cell>
        </row>
        <row r="121">
          <cell r="Z121">
            <v>0</v>
          </cell>
        </row>
        <row r="122">
          <cell r="Z122">
            <v>0</v>
          </cell>
        </row>
        <row r="123">
          <cell r="Z123">
            <v>0</v>
          </cell>
        </row>
        <row r="124">
          <cell r="Z124">
            <v>0</v>
          </cell>
        </row>
        <row r="125">
          <cell r="Z125">
            <v>0</v>
          </cell>
        </row>
        <row r="126">
          <cell r="Z126">
            <v>0</v>
          </cell>
        </row>
        <row r="127">
          <cell r="Z127">
            <v>0</v>
          </cell>
        </row>
        <row r="128">
          <cell r="Z128">
            <v>0</v>
          </cell>
        </row>
        <row r="129">
          <cell r="A129" t="str">
            <v>Customer Services</v>
          </cell>
          <cell r="B129">
            <v>2104181.9</v>
          </cell>
          <cell r="C129">
            <v>98873.58</v>
          </cell>
          <cell r="D129">
            <v>114664.73</v>
          </cell>
          <cell r="E129">
            <v>0</v>
          </cell>
          <cell r="F129">
            <v>121542.98</v>
          </cell>
          <cell r="G129">
            <v>0</v>
          </cell>
          <cell r="H129">
            <v>30512.53</v>
          </cell>
          <cell r="I129">
            <v>0</v>
          </cell>
          <cell r="J129">
            <v>30741.08</v>
          </cell>
          <cell r="K129">
            <v>0</v>
          </cell>
          <cell r="L129">
            <v>20797.25</v>
          </cell>
          <cell r="M129">
            <v>0</v>
          </cell>
          <cell r="N129">
            <v>1475.3300000000002</v>
          </cell>
          <cell r="O129">
            <v>0</v>
          </cell>
          <cell r="P129">
            <v>223397.59000000003</v>
          </cell>
          <cell r="Q129">
            <v>0</v>
          </cell>
          <cell r="R129">
            <v>220745.65</v>
          </cell>
          <cell r="S129">
            <v>0</v>
          </cell>
          <cell r="T129">
            <v>58985.19</v>
          </cell>
          <cell r="U129">
            <v>0</v>
          </cell>
          <cell r="V129">
            <v>179872.78</v>
          </cell>
          <cell r="W129">
            <v>0</v>
          </cell>
          <cell r="X129">
            <v>180609.73</v>
          </cell>
          <cell r="Y129">
            <v>369075</v>
          </cell>
          <cell r="Z129">
            <v>1651293.42</v>
          </cell>
        </row>
        <row r="131">
          <cell r="A131" t="str">
            <v>CB.010.11601</v>
          </cell>
          <cell r="B131">
            <v>1286238.77</v>
          </cell>
          <cell r="C131" t="str">
            <v xml:space="preserve"> 0</v>
          </cell>
          <cell r="D131" t="str">
            <v xml:space="preserve"> 0</v>
          </cell>
          <cell r="F131" t="str">
            <v xml:space="preserve"> 0</v>
          </cell>
          <cell r="H131" t="str">
            <v xml:space="preserve"> 0</v>
          </cell>
          <cell r="J131" t="str">
            <v xml:space="preserve"> 0</v>
          </cell>
          <cell r="L131" t="str">
            <v xml:space="preserve"> 0</v>
          </cell>
          <cell r="N131" t="str">
            <v xml:space="preserve"> 0</v>
          </cell>
          <cell r="P131" t="str">
            <v xml:space="preserve"> 0</v>
          </cell>
          <cell r="R131">
            <v>315831.78999999998</v>
          </cell>
          <cell r="T131">
            <v>318670.56</v>
          </cell>
          <cell r="V131">
            <v>325202.02</v>
          </cell>
          <cell r="X131">
            <v>326534.40000000002</v>
          </cell>
          <cell r="Y131">
            <v>-786239</v>
          </cell>
          <cell r="Z131">
            <v>499999.77</v>
          </cell>
        </row>
        <row r="132">
          <cell r="Y132">
            <v>200000</v>
          </cell>
          <cell r="Z132">
            <v>200000</v>
          </cell>
        </row>
        <row r="133">
          <cell r="Y133">
            <v>-300000</v>
          </cell>
          <cell r="Z133">
            <v>-300000</v>
          </cell>
        </row>
        <row r="134">
          <cell r="Z134">
            <v>0</v>
          </cell>
        </row>
        <row r="135">
          <cell r="Z135">
            <v>0</v>
          </cell>
        </row>
        <row r="136">
          <cell r="Z136">
            <v>0</v>
          </cell>
        </row>
        <row r="137">
          <cell r="Z137">
            <v>0</v>
          </cell>
        </row>
        <row r="138">
          <cell r="Z138">
            <v>0</v>
          </cell>
        </row>
        <row r="139">
          <cell r="Z139">
            <v>0</v>
          </cell>
        </row>
        <row r="140">
          <cell r="Z140">
            <v>0</v>
          </cell>
        </row>
        <row r="141">
          <cell r="Z141">
            <v>0</v>
          </cell>
        </row>
        <row r="142">
          <cell r="A142" t="str">
            <v>Oracle Upgrade</v>
          </cell>
          <cell r="B142">
            <v>1286238.77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315831.78999999998</v>
          </cell>
          <cell r="S142">
            <v>0</v>
          </cell>
          <cell r="T142">
            <v>318670.56</v>
          </cell>
          <cell r="U142">
            <v>0</v>
          </cell>
          <cell r="V142">
            <v>325202.02</v>
          </cell>
          <cell r="W142">
            <v>0</v>
          </cell>
          <cell r="X142">
            <v>326534.40000000002</v>
          </cell>
          <cell r="Y142">
            <v>-886239</v>
          </cell>
          <cell r="Z142">
            <v>399999.77</v>
          </cell>
        </row>
        <row r="144">
          <cell r="A144" t="str">
            <v>CB.010.11607</v>
          </cell>
          <cell r="B144">
            <v>115662.88</v>
          </cell>
          <cell r="C144" t="str">
            <v xml:space="preserve"> 0</v>
          </cell>
          <cell r="D144" t="str">
            <v xml:space="preserve"> 0</v>
          </cell>
          <cell r="F144" t="str">
            <v xml:space="preserve"> 0</v>
          </cell>
          <cell r="H144" t="str">
            <v xml:space="preserve"> 0</v>
          </cell>
          <cell r="J144" t="str">
            <v xml:space="preserve"> 0</v>
          </cell>
          <cell r="L144" t="str">
            <v xml:space="preserve"> 0</v>
          </cell>
          <cell r="N144" t="str">
            <v xml:space="preserve"> 0</v>
          </cell>
          <cell r="P144" t="str">
            <v xml:space="preserve"> 0</v>
          </cell>
          <cell r="R144" t="str">
            <v xml:space="preserve"> 0</v>
          </cell>
          <cell r="T144">
            <v>38349.480000000003</v>
          </cell>
          <cell r="V144">
            <v>38577.67</v>
          </cell>
          <cell r="X144">
            <v>38735.730000000003</v>
          </cell>
          <cell r="Z144">
            <v>115662.88</v>
          </cell>
        </row>
        <row r="145">
          <cell r="A145" t="str">
            <v>CB.010.11610</v>
          </cell>
          <cell r="B145">
            <v>398817.06</v>
          </cell>
          <cell r="C145" t="str">
            <v xml:space="preserve"> 0</v>
          </cell>
          <cell r="D145" t="str">
            <v xml:space="preserve"> 0</v>
          </cell>
          <cell r="F145" t="str">
            <v xml:space="preserve"> 0</v>
          </cell>
          <cell r="H145" t="str">
            <v xml:space="preserve"> 0</v>
          </cell>
          <cell r="J145" t="str">
            <v xml:space="preserve"> 0</v>
          </cell>
          <cell r="L145" t="str">
            <v xml:space="preserve"> 0</v>
          </cell>
          <cell r="N145" t="str">
            <v xml:space="preserve"> 0</v>
          </cell>
          <cell r="P145">
            <v>68463.820000000007</v>
          </cell>
          <cell r="R145">
            <v>67651.09</v>
          </cell>
          <cell r="T145">
            <v>55007.95</v>
          </cell>
          <cell r="V145" t="str">
            <v xml:space="preserve"> 0</v>
          </cell>
          <cell r="X145" t="str">
            <v xml:space="preserve"> 0</v>
          </cell>
          <cell r="Y145">
            <v>-153277</v>
          </cell>
          <cell r="Z145">
            <v>37845.859999999986</v>
          </cell>
        </row>
        <row r="146">
          <cell r="A146" t="str">
            <v>CB.010.11611</v>
          </cell>
          <cell r="B146">
            <v>194609.47</v>
          </cell>
          <cell r="C146" t="str">
            <v xml:space="preserve"> 0</v>
          </cell>
          <cell r="D146" t="str">
            <v xml:space="preserve"> 0</v>
          </cell>
          <cell r="F146">
            <v>8119.48</v>
          </cell>
          <cell r="H146">
            <v>8413.89</v>
          </cell>
          <cell r="J146">
            <v>15821.83</v>
          </cell>
          <cell r="L146">
            <v>11573.2</v>
          </cell>
          <cell r="N146">
            <v>6287.65</v>
          </cell>
          <cell r="P146">
            <v>36512.25</v>
          </cell>
          <cell r="R146">
            <v>36078.82</v>
          </cell>
          <cell r="T146">
            <v>11253.58</v>
          </cell>
          <cell r="V146" t="str">
            <v xml:space="preserve"> 0</v>
          </cell>
          <cell r="X146" t="str">
            <v xml:space="preserve"> 0</v>
          </cell>
          <cell r="Z146">
            <v>134060.69999999998</v>
          </cell>
        </row>
        <row r="147">
          <cell r="A147" t="str">
            <v>CB.010.11606</v>
          </cell>
          <cell r="B147">
            <v>368771.76</v>
          </cell>
          <cell r="C147" t="str">
            <v xml:space="preserve"> 0</v>
          </cell>
          <cell r="D147" t="str">
            <v xml:space="preserve"> 0</v>
          </cell>
          <cell r="F147" t="str">
            <v xml:space="preserve"> 0</v>
          </cell>
          <cell r="H147" t="str">
            <v xml:space="preserve"> 0</v>
          </cell>
          <cell r="J147" t="str">
            <v xml:space="preserve"> 0</v>
          </cell>
          <cell r="L147" t="str">
            <v xml:space="preserve"> 0</v>
          </cell>
          <cell r="N147" t="str">
            <v xml:space="preserve"> 0</v>
          </cell>
          <cell r="P147">
            <v>92133.4</v>
          </cell>
          <cell r="R147">
            <v>91039.69</v>
          </cell>
          <cell r="T147">
            <v>91857.98</v>
          </cell>
          <cell r="V147">
            <v>93740.69</v>
          </cell>
          <cell r="X147" t="str">
            <v xml:space="preserve"> 0</v>
          </cell>
          <cell r="Z147">
            <v>368771.76</v>
          </cell>
        </row>
        <row r="148">
          <cell r="A148" t="str">
            <v>P010.11464</v>
          </cell>
          <cell r="B148" t="str">
            <v xml:space="preserve"> 0</v>
          </cell>
          <cell r="C148" t="str">
            <v xml:space="preserve"> 0</v>
          </cell>
          <cell r="D148" t="str">
            <v xml:space="preserve"> 0</v>
          </cell>
          <cell r="F148" t="str">
            <v xml:space="preserve"> 0</v>
          </cell>
          <cell r="H148" t="str">
            <v xml:space="preserve"> 0</v>
          </cell>
          <cell r="J148" t="str">
            <v xml:space="preserve"> 0</v>
          </cell>
          <cell r="L148" t="str">
            <v xml:space="preserve"> 0</v>
          </cell>
          <cell r="N148" t="str">
            <v xml:space="preserve"> 0</v>
          </cell>
          <cell r="P148" t="str">
            <v xml:space="preserve"> 0</v>
          </cell>
          <cell r="R148" t="str">
            <v xml:space="preserve"> 0</v>
          </cell>
          <cell r="T148" t="str">
            <v xml:space="preserve"> 0</v>
          </cell>
          <cell r="V148" t="str">
            <v xml:space="preserve"> 0</v>
          </cell>
          <cell r="X148" t="str">
            <v xml:space="preserve"> 0</v>
          </cell>
          <cell r="Z148">
            <v>0</v>
          </cell>
        </row>
        <row r="149">
          <cell r="A149" t="str">
            <v>P010.11356</v>
          </cell>
          <cell r="B149" t="str">
            <v xml:space="preserve"> 0</v>
          </cell>
          <cell r="C149" t="str">
            <v xml:space="preserve"> 0</v>
          </cell>
          <cell r="D149">
            <v>1279.8800000000001</v>
          </cell>
          <cell r="F149">
            <v>20761.400000000001</v>
          </cell>
          <cell r="H149" t="str">
            <v xml:space="preserve"> 0</v>
          </cell>
          <cell r="J149">
            <v>1546.88</v>
          </cell>
          <cell r="L149" t="str">
            <v xml:space="preserve"> 0</v>
          </cell>
          <cell r="N149" t="str">
            <v xml:space="preserve"> 0</v>
          </cell>
          <cell r="P149" t="str">
            <v xml:space="preserve"> 0</v>
          </cell>
          <cell r="R149" t="str">
            <v xml:space="preserve"> 0</v>
          </cell>
          <cell r="T149" t="str">
            <v xml:space="preserve"> 0</v>
          </cell>
          <cell r="V149" t="str">
            <v xml:space="preserve"> 0</v>
          </cell>
          <cell r="X149" t="str">
            <v xml:space="preserve"> 0</v>
          </cell>
          <cell r="Y149">
            <v>-148370</v>
          </cell>
          <cell r="Z149">
            <v>-124781.84</v>
          </cell>
        </row>
        <row r="150">
          <cell r="Y150">
            <v>351597</v>
          </cell>
          <cell r="Z150">
            <v>351597</v>
          </cell>
        </row>
        <row r="151">
          <cell r="Y151">
            <v>-250000</v>
          </cell>
          <cell r="Z151">
            <v>-250000</v>
          </cell>
        </row>
        <row r="152">
          <cell r="Z152">
            <v>0</v>
          </cell>
        </row>
        <row r="153">
          <cell r="Z153">
            <v>0</v>
          </cell>
        </row>
        <row r="154">
          <cell r="Z154">
            <v>0</v>
          </cell>
        </row>
        <row r="155">
          <cell r="Z155">
            <v>0</v>
          </cell>
        </row>
        <row r="156">
          <cell r="A156" t="str">
            <v>Human Resources / Legal</v>
          </cell>
          <cell r="B156">
            <v>1077861.17</v>
          </cell>
          <cell r="C156">
            <v>0</v>
          </cell>
          <cell r="D156">
            <v>1279.8800000000001</v>
          </cell>
          <cell r="E156">
            <v>0</v>
          </cell>
          <cell r="F156">
            <v>28880.880000000001</v>
          </cell>
          <cell r="G156">
            <v>0</v>
          </cell>
          <cell r="H156">
            <v>8413.89</v>
          </cell>
          <cell r="I156">
            <v>0</v>
          </cell>
          <cell r="J156">
            <v>17368.71</v>
          </cell>
          <cell r="K156">
            <v>0</v>
          </cell>
          <cell r="L156">
            <v>11573.2</v>
          </cell>
          <cell r="M156">
            <v>0</v>
          </cell>
          <cell r="N156">
            <v>6287.65</v>
          </cell>
          <cell r="O156">
            <v>0</v>
          </cell>
          <cell r="P156">
            <v>197109.47</v>
          </cell>
          <cell r="Q156">
            <v>0</v>
          </cell>
          <cell r="R156">
            <v>194769.6</v>
          </cell>
          <cell r="S156">
            <v>0</v>
          </cell>
          <cell r="T156">
            <v>196468.99</v>
          </cell>
          <cell r="U156">
            <v>0</v>
          </cell>
          <cell r="V156">
            <v>132318.35999999999</v>
          </cell>
          <cell r="W156">
            <v>0</v>
          </cell>
          <cell r="X156">
            <v>38735.730000000003</v>
          </cell>
          <cell r="Y156">
            <v>-200050</v>
          </cell>
          <cell r="Z156">
            <v>633156.36</v>
          </cell>
        </row>
        <row r="158">
          <cell r="A158" t="str">
            <v>Other</v>
          </cell>
          <cell r="B158">
            <v>1972537.2399999998</v>
          </cell>
          <cell r="C158">
            <v>3304551.13</v>
          </cell>
          <cell r="D158">
            <v>3081503.5400000014</v>
          </cell>
          <cell r="F158">
            <v>-6142429.0600000005</v>
          </cell>
          <cell r="H158">
            <v>3265674.1500000004</v>
          </cell>
          <cell r="J158">
            <v>427416.34999999992</v>
          </cell>
          <cell r="L158">
            <v>-3074921.83</v>
          </cell>
          <cell r="N158">
            <v>2008187.01</v>
          </cell>
          <cell r="P158">
            <v>116823.42999999996</v>
          </cell>
          <cell r="R158">
            <v>122127.30999999997</v>
          </cell>
          <cell r="T158">
            <v>123225.03000000009</v>
          </cell>
          <cell r="V158">
            <v>24928.099999999977</v>
          </cell>
          <cell r="X158">
            <v>25030.22999999996</v>
          </cell>
          <cell r="Y158">
            <v>-823074</v>
          </cell>
          <cell r="Z158">
            <v>2459041.3900000025</v>
          </cell>
        </row>
        <row r="160">
          <cell r="A160" t="str">
            <v>Misc</v>
          </cell>
          <cell r="B160" t="str">
            <v xml:space="preserve"> 0</v>
          </cell>
          <cell r="C160">
            <v>2275090.5499999998</v>
          </cell>
          <cell r="D160">
            <v>2741847.55</v>
          </cell>
          <cell r="F160">
            <v>-5490335.2999999998</v>
          </cell>
          <cell r="H160">
            <v>264327.2</v>
          </cell>
          <cell r="J160">
            <v>-11411.85</v>
          </cell>
          <cell r="L160">
            <v>-113335.9</v>
          </cell>
          <cell r="N160">
            <v>588905.19999999995</v>
          </cell>
          <cell r="P160" t="str">
            <v xml:space="preserve"> 0</v>
          </cell>
          <cell r="R160" t="str">
            <v xml:space="preserve"> 0</v>
          </cell>
          <cell r="T160" t="str">
            <v xml:space="preserve"> 0</v>
          </cell>
          <cell r="V160" t="str">
            <v xml:space="preserve"> 0</v>
          </cell>
          <cell r="X160" t="str">
            <v xml:space="preserve"> 0</v>
          </cell>
          <cell r="Z160">
            <v>255087.44999999978</v>
          </cell>
        </row>
        <row r="161">
          <cell r="A161" t="str">
            <v>Overhead</v>
          </cell>
          <cell r="B161" t="str">
            <v xml:space="preserve"> 0</v>
          </cell>
          <cell r="C161">
            <v>737540.52</v>
          </cell>
          <cell r="D161">
            <v>109387.44</v>
          </cell>
          <cell r="F161">
            <v>-846927.96</v>
          </cell>
          <cell r="H161">
            <v>2861716.33</v>
          </cell>
          <cell r="J161">
            <v>240960.48</v>
          </cell>
          <cell r="L161">
            <v>-3102676.81</v>
          </cell>
          <cell r="N161">
            <v>1345555.41</v>
          </cell>
          <cell r="P161" t="str">
            <v xml:space="preserve"> 0</v>
          </cell>
          <cell r="R161" t="str">
            <v xml:space="preserve"> 0</v>
          </cell>
          <cell r="T161" t="str">
            <v xml:space="preserve"> 0</v>
          </cell>
          <cell r="V161" t="str">
            <v xml:space="preserve"> 0</v>
          </cell>
          <cell r="X161" t="str">
            <v xml:space="preserve"> 0</v>
          </cell>
          <cell r="Y161">
            <v>-1345555</v>
          </cell>
          <cell r="Z161">
            <v>0.40999999991618097</v>
          </cell>
        </row>
        <row r="163">
          <cell r="A163" t="str">
            <v>NonGrowth</v>
          </cell>
          <cell r="B163">
            <v>29199582</v>
          </cell>
          <cell r="C163">
            <v>4902621.96</v>
          </cell>
          <cell r="D163">
            <v>7438089.0900000017</v>
          </cell>
          <cell r="E163">
            <v>0</v>
          </cell>
          <cell r="F163">
            <v>4720842</v>
          </cell>
          <cell r="G163">
            <v>0</v>
          </cell>
          <cell r="H163">
            <v>4043647.02</v>
          </cell>
          <cell r="I163">
            <v>0</v>
          </cell>
          <cell r="J163">
            <v>2419657.83</v>
          </cell>
          <cell r="K163">
            <v>0</v>
          </cell>
          <cell r="L163">
            <v>-1751168.02</v>
          </cell>
          <cell r="M163">
            <v>0</v>
          </cell>
          <cell r="N163">
            <v>2703623.91</v>
          </cell>
          <cell r="O163">
            <v>0</v>
          </cell>
          <cell r="P163">
            <v>980079.01</v>
          </cell>
          <cell r="Q163">
            <v>0</v>
          </cell>
          <cell r="R163">
            <v>1215427.75</v>
          </cell>
          <cell r="S163">
            <v>0</v>
          </cell>
          <cell r="T163">
            <v>1060333.6000000001</v>
          </cell>
          <cell r="U163">
            <v>0</v>
          </cell>
          <cell r="V163">
            <v>1189401.93</v>
          </cell>
          <cell r="W163">
            <v>0</v>
          </cell>
          <cell r="X163">
            <v>937885.06</v>
          </cell>
          <cell r="Y163">
            <v>1539869.5499999989</v>
          </cell>
          <cell r="Z163">
            <v>31400310.689999998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OX Control Email"/>
      <sheetName val="PTB (ESSBASE)"/>
      <sheetName val="Proj PBT Walk"/>
      <sheetName val="Discontinued Ops"/>
      <sheetName val="ETR w Disc Ops"/>
      <sheetName val="Consol ETR"/>
      <sheetName val="ETR Recon"/>
      <sheetName val="Perm Diff Calc"/>
      <sheetName val="Perm Diff (Essbase) "/>
      <sheetName val="Def St Alloc"/>
      <sheetName val="Calc Def Exp"/>
      <sheetName val="Def Exp (Essbase)"/>
      <sheetName val="Tax Depr"/>
      <sheetName val="Book Depr (ESSBASE)"/>
      <sheetName val="C-NC Split"/>
      <sheetName val="OCI"/>
      <sheetName val="State ETR Recon"/>
      <sheetName val="Calc Tax Components"/>
      <sheetName val="Calc JE"/>
      <sheetName val="Non Reg PTB (Essbase) "/>
      <sheetName val="Non Reg Alloc"/>
      <sheetName val="JE to Accounting"/>
      <sheetName val="Recon"/>
      <sheetName val="EPS"/>
      <sheetName val="IS (Essbase)"/>
      <sheetName val="IS 2 (Essbase)"/>
      <sheetName val="IS BU (Essbase)"/>
      <sheetName val="BS (Essbase)"/>
      <sheetName val="BS BU BOY (Essbase)"/>
      <sheetName val="BS BU EOY (Essbase)"/>
      <sheetName val="EOY BS By Co"/>
      <sheetName val="Index"/>
      <sheetName val="Sheet1"/>
      <sheetName val="Sheet2"/>
    </sheetNames>
    <sheetDataSet>
      <sheetData sheetId="0">
        <row r="46">
          <cell r="A46" t="str">
            <v>**DRAFT**</v>
          </cell>
        </row>
        <row r="47">
          <cell r="A47" t="str">
            <v>**AS BOOKED**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Alloc factors"/>
      <sheetName val="Schedule 1"/>
      <sheetName val="Schedule 2"/>
      <sheetName val="Wp 2-1"/>
      <sheetName val="Wp 2-2"/>
      <sheetName val="WP 2-3"/>
      <sheetName val="WP 2-4"/>
      <sheetName val="Wp 2-5"/>
      <sheetName val="WP 2-6"/>
      <sheetName val="Wp 2-7"/>
      <sheetName val="WP 2-8"/>
      <sheetName val="WP 2-9"/>
      <sheetName val="Wp 2-10"/>
      <sheetName val="Schedule 3"/>
      <sheetName val="Wp 3-1 Gas Cost per bk"/>
      <sheetName val="Schedule 4 O&amp;M"/>
      <sheetName val="Wp 4-1 per bk 33,34,35,36,41"/>
      <sheetName val="WP 4-2 payroll"/>
      <sheetName val="WP 4-2-1 Labor subaccts"/>
      <sheetName val="WP 4-3 Benefits Adj"/>
      <sheetName val="WP 4-3-1 benefits analysis"/>
      <sheetName val="Wp 4-4 per bk 24,30,31"/>
      <sheetName val="WP 4-5 Dues &amp; Adv"/>
      <sheetName val="Wp 4-5-1 Dues &amp; Adv"/>
      <sheetName val="WP 4-6 Int Cust Dep"/>
      <sheetName val="WP 4-7 Uncollectible"/>
      <sheetName val="WP 4-8 Postage Adj"/>
      <sheetName val="WP 4-9 Expense Rpts"/>
      <sheetName val="WP 4-10 Rate Case Expenses"/>
      <sheetName val="WP 4-10-1 Rate Case Expense"/>
      <sheetName val="WP 4-11 Building Expense"/>
      <sheetName val="Schedule 5 taxes other"/>
      <sheetName val="WP 5-1 taxes other"/>
      <sheetName val="Schedule 6 depr amort"/>
      <sheetName val="WP 6-1_Div33 depr amort"/>
      <sheetName val="WP 6-2_Div34 depr amort"/>
      <sheetName val="WP 6-3_Div35 depr amort"/>
      <sheetName val="WP 6-4_Div36 depr amort"/>
      <sheetName val="WP 6-5_Div41 depr amort"/>
      <sheetName val="WP 6-6_Div30 depr amort"/>
      <sheetName val="WP 6-7_Div02 depr amort"/>
      <sheetName val="WP 6-8_Div12 depr amort"/>
      <sheetName val="Schedule 7 FIT"/>
      <sheetName val="WP 7-1 FAS106"/>
      <sheetName val="Wp 7-1-1 FAS106"/>
      <sheetName val="Sched 8 Rate Base"/>
      <sheetName val="WP 8-1 Plant"/>
      <sheetName val="WP 8-2 AccumDepr"/>
      <sheetName val="WP 8-3 CWIP 1070"/>
      <sheetName val="WP 8-4 Storg Gas 1641"/>
      <sheetName val="WP 8-5 ADIT "/>
      <sheetName val="WP 8-5-1 190"/>
      <sheetName val="WP 8-5-2 282"/>
      <sheetName val="WP 8-5-3 283"/>
      <sheetName val="WP 8-6 Cust Adv 2520"/>
      <sheetName val="WP 8-7 Cust Dep 2350"/>
      <sheetName val="WP 8-8 PP Pension 186"/>
      <sheetName val="WP 8-9 PPs 1650"/>
      <sheetName val="WP 8-10 AFUDC Bal"/>
      <sheetName val="Sched 9 Cap Struc"/>
      <sheetName val="WP 9-1 Equity LTD"/>
      <sheetName val="WP 9-2 LTD r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>
        <row r="11">
          <cell r="E11">
            <v>0.55000000000000004</v>
          </cell>
        </row>
      </sheetData>
      <sheetData sheetId="61" refreshError="1"/>
      <sheetData sheetId="62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Build - 13-14 avg"/>
      <sheetName val="DBuild - all years"/>
      <sheetName val="2013 COL"/>
      <sheetName val="REG ADJUSTMTS"/>
      <sheetName val="Distribution of '13 MDT cap-ex"/>
      <sheetName val="Growth Blocks"/>
      <sheetName val="Header page"/>
      <sheetName val="Chrono filing list 2013"/>
      <sheetName val="FILING REPORT DATA"/>
      <sheetName val="Rate Case Report by BU"/>
      <sheetName val="Rate Case Report by Impl Date"/>
      <sheetName val="KMD DIV"/>
      <sheetName val="KY"/>
      <sheetName val="TN"/>
      <sheetName val="VA"/>
      <sheetName val="MS"/>
      <sheetName val="CO-KS DIV"/>
      <sheetName val="CO"/>
      <sheetName val="KS"/>
      <sheetName val="LA DIV"/>
      <sheetName val="TLA"/>
      <sheetName val="LGS"/>
      <sheetName val="WTX DIV"/>
      <sheetName val="WTS"/>
      <sheetName val="TRI"/>
      <sheetName val="WTX_NR"/>
      <sheetName val="MTX"/>
      <sheetName val="DALL"/>
      <sheetName val="APT"/>
      <sheetName val="MTE"/>
      <sheetName val="AMA"/>
      <sheetName val="LBB"/>
      <sheetName val="WTC"/>
      <sheetName val="discontinue--&gt;"/>
      <sheetName val="RATE SUMMARIES--&gt;"/>
      <sheetName val="MTX 2012 budget"/>
      <sheetName val="Report Card - 2012"/>
      <sheetName val="Next Filing - Current"/>
      <sheetName val="2011 Cases &amp; potential"/>
      <sheetName val="2011 Cases &amp; potential - PRIOR"/>
      <sheetName val="2011 Cases &amp; potential - DIFF"/>
      <sheetName val="Condensed Chrono"/>
      <sheetName val="Condensed by BU"/>
      <sheetName val="KY r"/>
      <sheetName val="TN r"/>
      <sheetName val="VA r"/>
      <sheetName val="MS r"/>
      <sheetName val="CO r"/>
      <sheetName val="KS r"/>
      <sheetName val="TLA r"/>
      <sheetName val="LGS r"/>
      <sheetName val="TRI r"/>
      <sheetName val="AMA r"/>
      <sheetName val="LBB r"/>
      <sheetName val="WTC r"/>
      <sheetName val="WTS r"/>
      <sheetName val="REGLVS r"/>
      <sheetName val="MTC r"/>
      <sheetName val="DLL r"/>
      <sheetName val="MTE r"/>
      <sheetName val="APT r"/>
      <sheetName val="rs KENTUCKY"/>
      <sheetName val="rs TENNESSEE"/>
      <sheetName val="rs VIRGINIA"/>
      <sheetName val="rs MISS"/>
      <sheetName val="rs COLORADO"/>
      <sheetName val="rs KANSAS"/>
      <sheetName val="rs TRANSLA"/>
      <sheetName val="rs LGS"/>
      <sheetName val="rs TRIANGLE"/>
      <sheetName val="rs AMARILLO"/>
      <sheetName val="rs LUBB"/>
      <sheetName val="rs WT_CITIES"/>
      <sheetName val="rs WT_SYSTEM"/>
      <sheetName val="rs MID_TEX"/>
      <sheetName val="rs MIDTEX_RRM"/>
      <sheetName val="rs DALLAS"/>
      <sheetName val="rs MTE"/>
      <sheetName val="rs TX_PIPELINE"/>
      <sheetName val="DISCONTINUED--&gt;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83">
          <cell r="A183" t="str">
            <v>F</v>
          </cell>
          <cell r="B183">
            <v>95</v>
          </cell>
        </row>
        <row r="184">
          <cell r="A184" t="str">
            <v>G</v>
          </cell>
          <cell r="B184">
            <v>96</v>
          </cell>
        </row>
        <row r="185">
          <cell r="A185" t="str">
            <v>H</v>
          </cell>
          <cell r="B185">
            <v>97</v>
          </cell>
        </row>
        <row r="186">
          <cell r="A186" t="str">
            <v>I</v>
          </cell>
          <cell r="B186">
            <v>98</v>
          </cell>
        </row>
        <row r="187">
          <cell r="A187" t="str">
            <v>J</v>
          </cell>
          <cell r="B187">
            <v>99</v>
          </cell>
        </row>
        <row r="188">
          <cell r="A188" t="str">
            <v>K</v>
          </cell>
          <cell r="B188">
            <v>100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0"/>
      <sheetName val="JE TEMPLATE"/>
      <sheetName val="Tables"/>
    </sheetNames>
    <sheetDataSet>
      <sheetData sheetId="0"/>
      <sheetData sheetId="1"/>
      <sheetData sheetId="2" refreshError="1">
        <row r="3">
          <cell r="B3" t="str">
            <v>PH</v>
          </cell>
          <cell r="C3" t="str">
            <v>PAT HENNON</v>
          </cell>
        </row>
        <row r="4">
          <cell r="B4" t="str">
            <v>JL</v>
          </cell>
          <cell r="C4" t="str">
            <v>JIM LONG</v>
          </cell>
        </row>
        <row r="5">
          <cell r="B5" t="str">
            <v>ML</v>
          </cell>
          <cell r="C5" t="str">
            <v>MELISSA LAWSON</v>
          </cell>
        </row>
        <row r="6">
          <cell r="B6" t="str">
            <v>AJ</v>
          </cell>
          <cell r="C6" t="str">
            <v>ABRAHAM JACOB</v>
          </cell>
        </row>
        <row r="7">
          <cell r="B7" t="str">
            <v>JP</v>
          </cell>
          <cell r="C7" t="str">
            <v>JACKIE PAVEY</v>
          </cell>
        </row>
        <row r="8">
          <cell r="B8" t="str">
            <v>CG</v>
          </cell>
          <cell r="C8" t="str">
            <v>CONNIE GALLAWAY</v>
          </cell>
        </row>
        <row r="9">
          <cell r="B9" t="str">
            <v>JC</v>
          </cell>
          <cell r="C9" t="str">
            <v>JOE CUSAMANO</v>
          </cell>
        </row>
        <row r="10">
          <cell r="B10" t="str">
            <v>RW</v>
          </cell>
          <cell r="C10" t="str">
            <v>ROB WAGNER</v>
          </cell>
        </row>
        <row r="11">
          <cell r="B11" t="str">
            <v>RD</v>
          </cell>
          <cell r="C11" t="str">
            <v>RANDY DUHON</v>
          </cell>
        </row>
      </sheetData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 1"/>
      <sheetName val="WP1-1"/>
      <sheetName val="WP1-2"/>
      <sheetName val="Sch 2"/>
      <sheetName val="Sch 3"/>
      <sheetName val="WP3-1"/>
      <sheetName val="Sch 4"/>
      <sheetName val="Sch 5"/>
      <sheetName val="Sch 6"/>
      <sheetName val="WP6-1"/>
      <sheetName val="WP6-2"/>
      <sheetName val="Sch 7"/>
      <sheetName val="WP7-1"/>
      <sheetName val="WP7-2"/>
      <sheetName val="WP7-3"/>
      <sheetName val="WP7-4"/>
      <sheetName val="Sch 8"/>
      <sheetName val="WP8-1"/>
      <sheetName val="Sch 9"/>
      <sheetName val="Sch10"/>
      <sheetName val="WP 10-1"/>
      <sheetName val="Module1"/>
    </sheetNames>
    <sheetDataSet>
      <sheetData sheetId="0">
        <row r="4">
          <cell r="A4" t="str">
            <v>Twelve Months Ended November 30, 2013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ion - WestTX"/>
      <sheetName val="Reforecast - Worksheet"/>
    </sheetNames>
    <sheetDataSet>
      <sheetData sheetId="0">
        <row r="12">
          <cell r="B12" t="str">
            <v>FY 2005</v>
          </cell>
          <cell r="C12" t="str">
            <v>9 Months -YTD</v>
          </cell>
          <cell r="D12" t="str">
            <v>Jul thru Sep</v>
          </cell>
          <cell r="E12" t="str">
            <v>Budget</v>
          </cell>
          <cell r="F12" t="str">
            <v>Reforecast</v>
          </cell>
          <cell r="G12" t="str">
            <v>Reforecast.</v>
          </cell>
          <cell r="H12" t="str">
            <v>Adjustments</v>
          </cell>
          <cell r="I12" t="str">
            <v>Projected</v>
          </cell>
          <cell r="J12" t="str">
            <v>Adjustment</v>
          </cell>
          <cell r="K12" t="str">
            <v>Adjustments.</v>
          </cell>
        </row>
        <row r="13">
          <cell r="A13" t="str">
            <v>GROSS PROFIT</v>
          </cell>
          <cell r="B13">
            <v>93855.827000000005</v>
          </cell>
          <cell r="C13">
            <v>74923.219420000023</v>
          </cell>
          <cell r="D13">
            <v>18864.93</v>
          </cell>
          <cell r="E13">
            <v>93788.149420000031</v>
          </cell>
          <cell r="F13">
            <v>-2305</v>
          </cell>
          <cell r="G13">
            <v>91483.149420000031</v>
          </cell>
          <cell r="H13">
            <v>0</v>
          </cell>
          <cell r="I13">
            <v>91483.149420000031</v>
          </cell>
          <cell r="K13">
            <v>91483.149420000031</v>
          </cell>
        </row>
        <row r="15">
          <cell r="A15" t="str">
            <v>OPERATION &amp; MAINTENANCE EXPENSE</v>
          </cell>
        </row>
        <row r="16">
          <cell r="A16" t="str">
            <v>Labor</v>
          </cell>
          <cell r="B16">
            <v>8539.2569200000016</v>
          </cell>
          <cell r="C16">
            <v>6258.5467399999998</v>
          </cell>
          <cell r="D16">
            <v>2101.4397800000011</v>
          </cell>
          <cell r="E16">
            <v>8359.9865200000004</v>
          </cell>
          <cell r="F16">
            <v>-578</v>
          </cell>
          <cell r="G16">
            <v>7781.9865200000004</v>
          </cell>
          <cell r="H16">
            <v>0</v>
          </cell>
          <cell r="I16">
            <v>7781.9865200000004</v>
          </cell>
          <cell r="J16">
            <v>0</v>
          </cell>
          <cell r="K16">
            <v>7781.9865200000004</v>
          </cell>
        </row>
        <row r="17">
          <cell r="A17" t="str">
            <v>Benefits</v>
          </cell>
          <cell r="B17">
            <v>3774.3516400000003</v>
          </cell>
          <cell r="C17">
            <v>2683.7426299999997</v>
          </cell>
          <cell r="D17">
            <v>928.8363800000003</v>
          </cell>
          <cell r="E17">
            <v>3612.5790099999999</v>
          </cell>
          <cell r="F17">
            <v>-252</v>
          </cell>
          <cell r="G17">
            <v>3360.5790099999999</v>
          </cell>
          <cell r="H17">
            <v>0</v>
          </cell>
          <cell r="I17">
            <v>3360.5790099999999</v>
          </cell>
          <cell r="J17">
            <v>0</v>
          </cell>
          <cell r="K17">
            <v>3360.5790099999999</v>
          </cell>
        </row>
        <row r="18">
          <cell r="A18" t="str">
            <v>Materials &amp; Supplies</v>
          </cell>
          <cell r="B18">
            <v>991.67219999999998</v>
          </cell>
          <cell r="C18">
            <v>818.40817000000004</v>
          </cell>
          <cell r="D18">
            <v>237.91059999999999</v>
          </cell>
          <cell r="E18">
            <v>1056.3187700000001</v>
          </cell>
          <cell r="F18">
            <v>-66</v>
          </cell>
          <cell r="G18">
            <v>990.31877000000009</v>
          </cell>
          <cell r="H18">
            <v>0</v>
          </cell>
          <cell r="I18">
            <v>990.31877000000009</v>
          </cell>
          <cell r="J18">
            <v>0</v>
          </cell>
          <cell r="K18">
            <v>990.31877000000009</v>
          </cell>
        </row>
        <row r="19">
          <cell r="A19" t="str">
            <v>Vehicles &amp; Equip</v>
          </cell>
          <cell r="B19">
            <v>1640.76674</v>
          </cell>
          <cell r="C19">
            <v>1261.47577</v>
          </cell>
          <cell r="D19">
            <v>392.02300000000002</v>
          </cell>
          <cell r="E19">
            <v>1653.4987700000001</v>
          </cell>
          <cell r="F19">
            <v>-137</v>
          </cell>
          <cell r="G19">
            <v>1516.4987700000001</v>
          </cell>
          <cell r="H19">
            <v>0</v>
          </cell>
          <cell r="I19">
            <v>1516.4987700000001</v>
          </cell>
          <cell r="J19">
            <v>0</v>
          </cell>
          <cell r="K19">
            <v>1516.4987700000001</v>
          </cell>
        </row>
        <row r="20">
          <cell r="A20" t="str">
            <v>Print &amp; Postages</v>
          </cell>
          <cell r="B20">
            <v>46.959000000000003</v>
          </cell>
          <cell r="C20">
            <v>37.876269999999998</v>
          </cell>
          <cell r="D20">
            <v>11.708</v>
          </cell>
          <cell r="E20">
            <v>49.584269999999997</v>
          </cell>
          <cell r="F20">
            <v>0</v>
          </cell>
          <cell r="G20">
            <v>49.584269999999997</v>
          </cell>
          <cell r="H20">
            <v>0</v>
          </cell>
          <cell r="I20">
            <v>49.584269999999997</v>
          </cell>
          <cell r="J20">
            <v>0</v>
          </cell>
          <cell r="K20">
            <v>49.584269999999997</v>
          </cell>
        </row>
        <row r="21">
          <cell r="A21" t="str">
            <v>Insurance</v>
          </cell>
          <cell r="B21">
            <v>755.28200000000004</v>
          </cell>
          <cell r="C21">
            <v>581.00606000000005</v>
          </cell>
          <cell r="D21">
            <v>94.674000000000007</v>
          </cell>
          <cell r="E21">
            <v>675.68006000000003</v>
          </cell>
          <cell r="F21">
            <v>0</v>
          </cell>
          <cell r="G21">
            <v>675.68006000000003</v>
          </cell>
          <cell r="H21">
            <v>0</v>
          </cell>
          <cell r="I21">
            <v>675.68006000000003</v>
          </cell>
          <cell r="J21">
            <v>0</v>
          </cell>
          <cell r="K21">
            <v>675.68006000000003</v>
          </cell>
        </row>
        <row r="22">
          <cell r="A22" t="str">
            <v>Marketing</v>
          </cell>
          <cell r="B22">
            <v>492.13499999999999</v>
          </cell>
          <cell r="C22">
            <v>461.20150999999998</v>
          </cell>
          <cell r="D22">
            <v>127.277</v>
          </cell>
          <cell r="E22">
            <v>588.47851000000003</v>
          </cell>
          <cell r="F22">
            <v>-31</v>
          </cell>
          <cell r="G22">
            <v>557.47851000000003</v>
          </cell>
          <cell r="H22">
            <v>0</v>
          </cell>
          <cell r="I22">
            <v>557.47851000000003</v>
          </cell>
          <cell r="J22">
            <v>0</v>
          </cell>
          <cell r="K22">
            <v>557.47851000000003</v>
          </cell>
        </row>
        <row r="23">
          <cell r="A23" t="str">
            <v>Employee Welfare</v>
          </cell>
          <cell r="B23">
            <v>664.61199999999997</v>
          </cell>
          <cell r="C23">
            <v>578.52599999999995</v>
          </cell>
          <cell r="D23">
            <v>110.095</v>
          </cell>
          <cell r="E23">
            <v>688.62099999999998</v>
          </cell>
          <cell r="F23">
            <v>0</v>
          </cell>
          <cell r="G23">
            <v>688.62099999999998</v>
          </cell>
          <cell r="H23">
            <v>0</v>
          </cell>
          <cell r="I23">
            <v>688.62099999999998</v>
          </cell>
          <cell r="J23">
            <v>0</v>
          </cell>
          <cell r="K23">
            <v>688.62099999999998</v>
          </cell>
        </row>
        <row r="24">
          <cell r="A24" t="str">
            <v>Information Technologies</v>
          </cell>
          <cell r="B24">
            <v>264</v>
          </cell>
          <cell r="C24">
            <v>147.12738000000002</v>
          </cell>
          <cell r="D24">
            <v>66</v>
          </cell>
          <cell r="E24">
            <v>213.12738000000002</v>
          </cell>
          <cell r="F24">
            <v>0</v>
          </cell>
          <cell r="G24">
            <v>213.12738000000002</v>
          </cell>
          <cell r="H24">
            <v>0</v>
          </cell>
          <cell r="I24">
            <v>213.12738000000002</v>
          </cell>
          <cell r="J24">
            <v>0</v>
          </cell>
          <cell r="K24">
            <v>213.12738000000002</v>
          </cell>
        </row>
        <row r="25">
          <cell r="A25" t="str">
            <v>Rent, Maint., &amp; Utilities</v>
          </cell>
          <cell r="B25">
            <v>1119.2760000000001</v>
          </cell>
          <cell r="C25">
            <v>754.10272999999995</v>
          </cell>
          <cell r="D25">
            <v>298.529</v>
          </cell>
          <cell r="E25">
            <v>1052.6317300000001</v>
          </cell>
          <cell r="F25">
            <v>-63</v>
          </cell>
          <cell r="G25">
            <v>989.63173000000006</v>
          </cell>
          <cell r="H25">
            <v>0</v>
          </cell>
          <cell r="I25">
            <v>989.63173000000006</v>
          </cell>
          <cell r="J25">
            <v>0</v>
          </cell>
          <cell r="K25">
            <v>989.63173000000006</v>
          </cell>
        </row>
        <row r="26">
          <cell r="A26" t="str">
            <v>Directors &amp; Shareholders &amp;PR</v>
          </cell>
          <cell r="B26">
            <v>4</v>
          </cell>
          <cell r="C26">
            <v>3.8313800000000002</v>
          </cell>
          <cell r="D26">
            <v>0.498</v>
          </cell>
          <cell r="E26">
            <v>4.3293800000000005</v>
          </cell>
          <cell r="F26">
            <v>0</v>
          </cell>
          <cell r="G26">
            <v>4.3293800000000005</v>
          </cell>
          <cell r="H26">
            <v>0</v>
          </cell>
          <cell r="I26">
            <v>4.3293800000000005</v>
          </cell>
          <cell r="J26">
            <v>0</v>
          </cell>
          <cell r="K26">
            <v>4.3293800000000005</v>
          </cell>
        </row>
        <row r="27">
          <cell r="A27" t="str">
            <v>Telecom</v>
          </cell>
          <cell r="B27">
            <v>382.55996000000005</v>
          </cell>
          <cell r="C27">
            <v>384.65077000000002</v>
          </cell>
          <cell r="D27">
            <v>94.51999000000005</v>
          </cell>
          <cell r="E27">
            <v>479.17076000000009</v>
          </cell>
          <cell r="F27">
            <v>-21</v>
          </cell>
          <cell r="G27">
            <v>458.17076000000009</v>
          </cell>
          <cell r="H27">
            <v>0</v>
          </cell>
          <cell r="I27">
            <v>458.17076000000009</v>
          </cell>
          <cell r="J27">
            <v>0</v>
          </cell>
          <cell r="K27">
            <v>458.17076000000009</v>
          </cell>
        </row>
        <row r="28">
          <cell r="A28" t="str">
            <v>Travel &amp; Entertainment</v>
          </cell>
          <cell r="B28">
            <v>406.61799999999999</v>
          </cell>
          <cell r="C28">
            <v>288.15678000000003</v>
          </cell>
          <cell r="D28">
            <v>101.479</v>
          </cell>
          <cell r="E28">
            <v>389.63578000000001</v>
          </cell>
          <cell r="F28">
            <v>0</v>
          </cell>
          <cell r="G28">
            <v>389.63578000000001</v>
          </cell>
          <cell r="H28">
            <v>0</v>
          </cell>
          <cell r="I28">
            <v>389.63578000000001</v>
          </cell>
          <cell r="J28">
            <v>0</v>
          </cell>
          <cell r="K28">
            <v>389.63578000000001</v>
          </cell>
        </row>
        <row r="29">
          <cell r="A29" t="str">
            <v>Dues &amp; Donations</v>
          </cell>
          <cell r="B29">
            <v>169.42</v>
          </cell>
          <cell r="C29">
            <v>115.24337</v>
          </cell>
          <cell r="D29">
            <v>35.627000000000002</v>
          </cell>
          <cell r="E29">
            <v>150.87037000000001</v>
          </cell>
          <cell r="F29">
            <v>0</v>
          </cell>
          <cell r="G29">
            <v>150.87037000000001</v>
          </cell>
          <cell r="H29">
            <v>0</v>
          </cell>
          <cell r="I29">
            <v>150.87037000000001</v>
          </cell>
          <cell r="J29">
            <v>0</v>
          </cell>
          <cell r="K29">
            <v>150.87037000000001</v>
          </cell>
        </row>
        <row r="30">
          <cell r="A30" t="str">
            <v>Training</v>
          </cell>
          <cell r="B30">
            <v>322.18599999999998</v>
          </cell>
          <cell r="C30">
            <v>167.40364000000002</v>
          </cell>
          <cell r="D30">
            <v>50.563000000000002</v>
          </cell>
          <cell r="E30">
            <v>217.96664000000004</v>
          </cell>
          <cell r="F30">
            <v>0</v>
          </cell>
          <cell r="G30">
            <v>217.96664000000004</v>
          </cell>
          <cell r="H30">
            <v>0</v>
          </cell>
          <cell r="I30">
            <v>217.96664000000004</v>
          </cell>
          <cell r="J30">
            <v>0</v>
          </cell>
          <cell r="K30">
            <v>217.96664000000004</v>
          </cell>
        </row>
        <row r="31">
          <cell r="A31" t="str">
            <v>Outside Services</v>
          </cell>
          <cell r="B31">
            <v>3645.0509999999999</v>
          </cell>
          <cell r="C31">
            <v>2866.0540499999997</v>
          </cell>
          <cell r="D31">
            <v>895.41600000000005</v>
          </cell>
          <cell r="E31">
            <v>3761.4700499999999</v>
          </cell>
          <cell r="F31">
            <v>130</v>
          </cell>
          <cell r="G31">
            <v>3891.4700499999999</v>
          </cell>
          <cell r="H31">
            <v>0</v>
          </cell>
          <cell r="I31">
            <v>3891.4700499999999</v>
          </cell>
          <cell r="J31">
            <v>0</v>
          </cell>
          <cell r="K31">
            <v>3891.4700499999999</v>
          </cell>
        </row>
        <row r="32">
          <cell r="A32" t="str">
            <v>Provision for Bad Debt</v>
          </cell>
          <cell r="B32">
            <v>1939.7533899999999</v>
          </cell>
          <cell r="C32">
            <v>247.96899999999999</v>
          </cell>
          <cell r="D32">
            <v>414.36902999999978</v>
          </cell>
          <cell r="E32">
            <v>662.33802999999978</v>
          </cell>
          <cell r="F32">
            <v>-29</v>
          </cell>
          <cell r="G32">
            <v>633.33802999999978</v>
          </cell>
          <cell r="H32">
            <v>0</v>
          </cell>
          <cell r="I32">
            <v>633.33802999999978</v>
          </cell>
          <cell r="J32">
            <v>0</v>
          </cell>
          <cell r="K32">
            <v>633.33802999999978</v>
          </cell>
        </row>
        <row r="33">
          <cell r="A33" t="str">
            <v>Miscellaneous</v>
          </cell>
          <cell r="B33">
            <v>177.059</v>
          </cell>
          <cell r="C33">
            <v>-34.101260000000707</v>
          </cell>
          <cell r="D33">
            <v>20.747</v>
          </cell>
          <cell r="E33">
            <v>-13.354260000000707</v>
          </cell>
          <cell r="G33">
            <v>-13.354260000000707</v>
          </cell>
          <cell r="H33">
            <v>0</v>
          </cell>
          <cell r="I33">
            <v>-13.354260000000707</v>
          </cell>
          <cell r="J33">
            <v>0</v>
          </cell>
          <cell r="K33">
            <v>-13.354260000000707</v>
          </cell>
        </row>
        <row r="34">
          <cell r="A34" t="str">
            <v>Expense Billings</v>
          </cell>
          <cell r="B34">
            <v>6839.942</v>
          </cell>
          <cell r="C34">
            <v>4888.9891900000002</v>
          </cell>
          <cell r="D34">
            <v>1650.606</v>
          </cell>
          <cell r="E34">
            <v>6539.59519</v>
          </cell>
          <cell r="F34">
            <v>10</v>
          </cell>
          <cell r="G34">
            <v>6549.59519</v>
          </cell>
          <cell r="H34">
            <v>0</v>
          </cell>
          <cell r="I34">
            <v>6549.59519</v>
          </cell>
          <cell r="J34">
            <v>0</v>
          </cell>
          <cell r="K34">
            <v>6549.59519</v>
          </cell>
        </row>
        <row r="35">
          <cell r="A35" t="str">
            <v xml:space="preserve">                            Total O&amp;M Expense</v>
          </cell>
          <cell r="B35">
            <v>32174.900850000002</v>
          </cell>
          <cell r="C35">
            <v>22510.210180000002</v>
          </cell>
          <cell r="D35">
            <v>7632.3177800000012</v>
          </cell>
          <cell r="E35">
            <v>30142.527960000003</v>
          </cell>
          <cell r="F35">
            <v>-1037</v>
          </cell>
          <cell r="G35">
            <v>29105.527959999999</v>
          </cell>
          <cell r="H35">
            <v>0</v>
          </cell>
          <cell r="I35">
            <v>29105.527959999999</v>
          </cell>
          <cell r="J35">
            <v>0</v>
          </cell>
          <cell r="K35">
            <v>29105.527959999999</v>
          </cell>
        </row>
        <row r="37">
          <cell r="A37" t="str">
            <v>Depreciation and Amortization</v>
          </cell>
          <cell r="B37">
            <v>14009.224</v>
          </cell>
          <cell r="C37">
            <v>9779.3139499999997</v>
          </cell>
          <cell r="D37">
            <v>3594.056</v>
          </cell>
          <cell r="E37">
            <v>13373.36995</v>
          </cell>
          <cell r="F37">
            <v>-180</v>
          </cell>
          <cell r="G37">
            <v>13193.36995</v>
          </cell>
          <cell r="H37">
            <v>0</v>
          </cell>
          <cell r="I37">
            <v>13193.36995</v>
          </cell>
          <cell r="J37">
            <v>0</v>
          </cell>
          <cell r="K37">
            <v>13193.36995</v>
          </cell>
        </row>
        <row r="38">
          <cell r="A38" t="str">
            <v>Total Taxes - Other Than Income Taxes</v>
          </cell>
          <cell r="B38">
            <v>20665.290009999997</v>
          </cell>
          <cell r="C38">
            <v>16553.538349999999</v>
          </cell>
          <cell r="D38">
            <v>3056.3169899999984</v>
          </cell>
          <cell r="E38">
            <v>19609.855339999998</v>
          </cell>
          <cell r="F38">
            <v>-24</v>
          </cell>
          <cell r="G38">
            <v>19585.855339999998</v>
          </cell>
          <cell r="H38">
            <v>0</v>
          </cell>
          <cell r="I38">
            <v>19585.855339999998</v>
          </cell>
          <cell r="J38">
            <v>0</v>
          </cell>
          <cell r="K38">
            <v>19585.855339999998</v>
          </cell>
        </row>
        <row r="39">
          <cell r="A39" t="str">
            <v>Other Income (Expense)</v>
          </cell>
          <cell r="G39">
            <v>0</v>
          </cell>
          <cell r="K39">
            <v>0</v>
          </cell>
        </row>
        <row r="40">
          <cell r="A40" t="str">
            <v xml:space="preserve">    Interest, Net</v>
          </cell>
          <cell r="B40">
            <v>-7936.8</v>
          </cell>
          <cell r="C40">
            <v>-5920.3168700000006</v>
          </cell>
          <cell r="D40">
            <v>-2007.7</v>
          </cell>
          <cell r="E40">
            <v>-7928.0168700000004</v>
          </cell>
          <cell r="F40">
            <v>0</v>
          </cell>
          <cell r="G40">
            <v>-7928.0168700000004</v>
          </cell>
          <cell r="H40">
            <v>0</v>
          </cell>
          <cell r="I40">
            <v>-7928.0168700000004</v>
          </cell>
          <cell r="J40">
            <v>0</v>
          </cell>
          <cell r="K40">
            <v>-7928.0168700000004</v>
          </cell>
        </row>
        <row r="41">
          <cell r="A41" t="str">
            <v xml:space="preserve">   Other Misc. Income (Expense)</v>
          </cell>
          <cell r="B41">
            <v>-371.18599999999998</v>
          </cell>
          <cell r="C41">
            <v>-167.12601000000001</v>
          </cell>
          <cell r="D41">
            <v>-79.501000000000005</v>
          </cell>
          <cell r="E41">
            <v>-246.62701000000001</v>
          </cell>
          <cell r="F41">
            <v>0</v>
          </cell>
          <cell r="G41">
            <v>-246.62701000000001</v>
          </cell>
          <cell r="H41">
            <v>0</v>
          </cell>
          <cell r="I41">
            <v>-246.62701000000001</v>
          </cell>
          <cell r="J41">
            <v>0</v>
          </cell>
          <cell r="K41">
            <v>-246.62701000000001</v>
          </cell>
        </row>
        <row r="43">
          <cell r="A43" t="str">
            <v>Income (Loss) Before Income Taxes</v>
          </cell>
          <cell r="B43">
            <v>18698.42614</v>
          </cell>
          <cell r="C43">
            <v>19992.71406000002</v>
          </cell>
          <cell r="D43">
            <v>2495.0382300000001</v>
          </cell>
          <cell r="E43">
            <v>22487.752290000019</v>
          </cell>
          <cell r="F43">
            <v>-1064</v>
          </cell>
          <cell r="G43">
            <v>21423.752290000033</v>
          </cell>
          <cell r="H43">
            <v>0</v>
          </cell>
          <cell r="I43">
            <v>21423.752290000033</v>
          </cell>
          <cell r="J43">
            <v>0</v>
          </cell>
          <cell r="K43">
            <v>21423.752290000033</v>
          </cell>
        </row>
        <row r="44">
          <cell r="A44" t="str">
            <v>Provision (Benefit) for Income Taxes</v>
          </cell>
          <cell r="B44">
            <v>6701.5159899999981</v>
          </cell>
          <cell r="C44">
            <v>7003.116</v>
          </cell>
          <cell r="D44">
            <v>894.22171999999978</v>
          </cell>
          <cell r="E44">
            <v>7897.3377199999995</v>
          </cell>
          <cell r="F44">
            <v>-390.45491758398839</v>
          </cell>
          <cell r="G44">
            <v>7506.8828024160111</v>
          </cell>
          <cell r="H44">
            <v>0</v>
          </cell>
          <cell r="I44">
            <v>7506.8828024160111</v>
          </cell>
          <cell r="J44">
            <v>0</v>
          </cell>
          <cell r="K44">
            <v>7506.8828024160111</v>
          </cell>
        </row>
        <row r="45">
          <cell r="A45" t="str">
            <v xml:space="preserve">                         Net Income (Loss)</v>
          </cell>
          <cell r="B45">
            <v>11996.910150000002</v>
          </cell>
          <cell r="C45">
            <v>12989.59806000002</v>
          </cell>
          <cell r="D45">
            <v>1600.8165100000003</v>
          </cell>
          <cell r="E45">
            <v>14590.414570000021</v>
          </cell>
          <cell r="F45">
            <v>-673.54508241601161</v>
          </cell>
          <cell r="G45">
            <v>13916.869487584023</v>
          </cell>
          <cell r="H45">
            <v>0</v>
          </cell>
          <cell r="I45">
            <v>13916.869487584023</v>
          </cell>
          <cell r="J45">
            <v>0</v>
          </cell>
          <cell r="K45">
            <v>13916.869487584023</v>
          </cell>
        </row>
        <row r="47">
          <cell r="A47" t="str">
            <v>Tax rate</v>
          </cell>
          <cell r="B47">
            <v>0.35840000328498228</v>
          </cell>
          <cell r="C47">
            <v>0.35028340719439033</v>
          </cell>
          <cell r="D47">
            <v>0.35840000736181093</v>
          </cell>
          <cell r="E47">
            <v>0.35118395196445812</v>
          </cell>
          <cell r="F47">
            <v>0.35039999999999999</v>
          </cell>
          <cell r="G47">
            <v>0.35039999999999999</v>
          </cell>
          <cell r="H47">
            <v>0.35039999999999999</v>
          </cell>
          <cell r="I47">
            <v>0.35039999999999999</v>
          </cell>
          <cell r="J47">
            <v>0.35039999999999999</v>
          </cell>
          <cell r="K47">
            <v>0.35039999999999999</v>
          </cell>
        </row>
      </sheetData>
      <sheetData sheetId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 addition of jurisdctns"/>
      <sheetName val="Instructions"/>
      <sheetName val="reasonableness test"/>
      <sheetName val="Comparison All"/>
      <sheetName val="Jurisdiction Input"/>
      <sheetName val="Effect of 1% HDD change"/>
      <sheetName val="High Level Summary"/>
      <sheetName val="PLANIT Summary"/>
      <sheetName val="PLANIT Input"/>
      <sheetName val="Franchise Fees"/>
      <sheetName val="Triangle"/>
      <sheetName val="Model Billed"/>
      <sheetName val="Model Calendar"/>
      <sheetName val="Model Growth"/>
      <sheetName val="Other Revenue"/>
      <sheetName val="PA IND IRR TRA"/>
      <sheetName val="Margin Rates"/>
      <sheetName val="WNA Billed"/>
      <sheetName val="WNA Calendar"/>
      <sheetName val="bload hload factors"/>
      <sheetName val="Jurisdiction 1"/>
      <sheetName val="Jurisdiction 2"/>
      <sheetName val="Jurisdiction 3"/>
      <sheetName val="Jurisdiction 4"/>
      <sheetName val="Jurisdiction 5"/>
      <sheetName val="Jurisdiction 6"/>
      <sheetName val="Jurisdiction 7"/>
      <sheetName val="Chart Data"/>
      <sheetName val="Monthly BL HL"/>
      <sheetName val="degree day info"/>
      <sheetName val="Growth Customers"/>
      <sheetName val="Declining Usage"/>
      <sheetName val="Customer Data"/>
      <sheetName val="Meter Data"/>
      <sheetName val="Volume Data"/>
      <sheetName val="Actual Billed HDD Data"/>
      <sheetName val="Actual Calendar HDD Data"/>
      <sheetName val="Normal Billed HDD Data"/>
      <sheetName val="Normal Calendar HDD Data"/>
    </sheetNames>
    <sheetDataSet>
      <sheetData sheetId="0"/>
      <sheetData sheetId="1"/>
      <sheetData sheetId="2"/>
      <sheetData sheetId="3"/>
      <sheetData sheetId="4" refreshError="1">
        <row r="5">
          <cell r="B5" t="str">
            <v>Mid-Tex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EssDBudWL"/>
      <sheetName val="EssDBudMC"/>
      <sheetName val="EssDBudDV"/>
      <sheetName val="EssDActWL"/>
      <sheetName val="EssDActMC"/>
      <sheetName val="EssDActDV"/>
      <sheetName val="EssDElim"/>
      <sheetName val="EssShares"/>
      <sheetName val="PPBud"/>
      <sheetName val="PPAc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246">
          <cell r="B246" t="str">
            <v xml:space="preserve">  Growth</v>
          </cell>
          <cell r="C246">
            <v>818955.5</v>
          </cell>
          <cell r="D246">
            <v>2342249.0099999998</v>
          </cell>
          <cell r="E246">
            <v>2044171.15</v>
          </cell>
          <cell r="F246">
            <v>1636040.76</v>
          </cell>
          <cell r="G246">
            <v>1515205.6</v>
          </cell>
          <cell r="H246">
            <v>1525216.97</v>
          </cell>
          <cell r="I246">
            <v>448137.74</v>
          </cell>
          <cell r="J246">
            <v>880057.84</v>
          </cell>
          <cell r="K246">
            <v>767915.82</v>
          </cell>
          <cell r="L246">
            <v>525233.62</v>
          </cell>
          <cell r="M246">
            <v>892833.04</v>
          </cell>
          <cell r="N246">
            <v>384418.7</v>
          </cell>
          <cell r="O246">
            <v>13396017.050000001</v>
          </cell>
          <cell r="P246">
            <v>13780435.75</v>
          </cell>
        </row>
        <row r="247">
          <cell r="B247" t="str">
            <v xml:space="preserve">  Equipment</v>
          </cell>
          <cell r="C247">
            <v>67699.789999999994</v>
          </cell>
          <cell r="D247">
            <v>67699.789999999994</v>
          </cell>
          <cell r="E247">
            <v>67699.789999999994</v>
          </cell>
          <cell r="F247">
            <v>67699.789999999994</v>
          </cell>
          <cell r="G247">
            <v>67699.789999999994</v>
          </cell>
          <cell r="H247">
            <v>67699.789999999994</v>
          </cell>
          <cell r="I247">
            <v>67699.789999999994</v>
          </cell>
          <cell r="J247">
            <v>67699.789999999994</v>
          </cell>
          <cell r="K247">
            <v>67699.789999999994</v>
          </cell>
          <cell r="L247">
            <v>67699.789999999994</v>
          </cell>
          <cell r="M247">
            <v>67699.789999999994</v>
          </cell>
          <cell r="N247">
            <v>67699.789999999994</v>
          </cell>
          <cell r="O247">
            <v>744697.69000000006</v>
          </cell>
          <cell r="P247">
            <v>812397.4800000001</v>
          </cell>
        </row>
        <row r="248">
          <cell r="B248" t="str">
            <v xml:space="preserve">  Information Technology</v>
          </cell>
          <cell r="C248">
            <v>122104.8</v>
          </cell>
          <cell r="F248">
            <v>24420.959999999999</v>
          </cell>
          <cell r="G248">
            <v>24420.959999999999</v>
          </cell>
          <cell r="H248">
            <v>24420.959999999999</v>
          </cell>
          <cell r="I248">
            <v>24420.959999999999</v>
          </cell>
          <cell r="J248">
            <v>24420.959999999999</v>
          </cell>
          <cell r="K248">
            <v>24420.959999999999</v>
          </cell>
          <cell r="L248">
            <v>12210.48</v>
          </cell>
          <cell r="O248">
            <v>280841.03999999998</v>
          </cell>
          <cell r="P248">
            <v>280841.03999999998</v>
          </cell>
        </row>
        <row r="249">
          <cell r="B249" t="str">
            <v xml:space="preserve">  Miscellaneous</v>
          </cell>
          <cell r="O249">
            <v>0</v>
          </cell>
          <cell r="P249">
            <v>0</v>
          </cell>
        </row>
        <row r="250">
          <cell r="B250" t="str">
            <v xml:space="preserve">  Overhead</v>
          </cell>
          <cell r="O250">
            <v>0</v>
          </cell>
          <cell r="P250">
            <v>0</v>
          </cell>
        </row>
        <row r="251">
          <cell r="B251" t="str">
            <v xml:space="preserve">  Pipeline Integrity</v>
          </cell>
          <cell r="C251">
            <v>954259.35</v>
          </cell>
          <cell r="D251">
            <v>942427.4</v>
          </cell>
          <cell r="E251">
            <v>540617.13</v>
          </cell>
          <cell r="F251">
            <v>772494.15</v>
          </cell>
          <cell r="G251">
            <v>1029036.33</v>
          </cell>
          <cell r="H251">
            <v>1162973.0900000001</v>
          </cell>
          <cell r="I251">
            <v>1174805.05</v>
          </cell>
          <cell r="J251">
            <v>1186637</v>
          </cell>
          <cell r="K251">
            <v>1064532.2</v>
          </cell>
          <cell r="L251">
            <v>942427.4</v>
          </cell>
          <cell r="M251">
            <v>954259.35</v>
          </cell>
          <cell r="N251">
            <v>1289758.8700000001</v>
          </cell>
          <cell r="O251">
            <v>10724468.449999999</v>
          </cell>
          <cell r="P251">
            <v>12014227.32</v>
          </cell>
        </row>
        <row r="252">
          <cell r="B252" t="str">
            <v xml:space="preserve">  Public Improvements</v>
          </cell>
          <cell r="C252">
            <v>277955.07</v>
          </cell>
          <cell r="D252">
            <v>277955.07</v>
          </cell>
          <cell r="E252">
            <v>277955.07</v>
          </cell>
          <cell r="F252">
            <v>277955.07</v>
          </cell>
          <cell r="G252">
            <v>277955.07</v>
          </cell>
          <cell r="H252">
            <v>277955.07</v>
          </cell>
          <cell r="I252">
            <v>277955.07</v>
          </cell>
          <cell r="J252">
            <v>277955.07</v>
          </cell>
          <cell r="K252">
            <v>277955.07</v>
          </cell>
          <cell r="L252">
            <v>277955.07</v>
          </cell>
          <cell r="M252">
            <v>277955.07</v>
          </cell>
          <cell r="N252">
            <v>277955.07</v>
          </cell>
          <cell r="O252">
            <v>3057505.7699999996</v>
          </cell>
          <cell r="P252">
            <v>3335460.8399999994</v>
          </cell>
        </row>
        <row r="253">
          <cell r="B253" t="str">
            <v xml:space="preserve">  Structures</v>
          </cell>
          <cell r="C253">
            <v>6696.84</v>
          </cell>
          <cell r="H253">
            <v>85217.26</v>
          </cell>
          <cell r="I253">
            <v>16742.099999999999</v>
          </cell>
          <cell r="O253">
            <v>108656.19999999998</v>
          </cell>
          <cell r="P253">
            <v>108656.19999999998</v>
          </cell>
        </row>
        <row r="254">
          <cell r="B254" t="str">
            <v xml:space="preserve">  System Improvement</v>
          </cell>
          <cell r="C254">
            <v>501885.54</v>
          </cell>
          <cell r="D254">
            <v>512092.83</v>
          </cell>
          <cell r="E254">
            <v>591526.93999999994</v>
          </cell>
          <cell r="F254">
            <v>531467.43999999994</v>
          </cell>
          <cell r="G254">
            <v>531467.43999999994</v>
          </cell>
          <cell r="H254">
            <v>592519.84</v>
          </cell>
          <cell r="I254">
            <v>592519.84</v>
          </cell>
          <cell r="J254">
            <v>531467.43999999994</v>
          </cell>
          <cell r="K254">
            <v>531467.43999999994</v>
          </cell>
          <cell r="L254">
            <v>464499.06</v>
          </cell>
          <cell r="M254">
            <v>464499.06</v>
          </cell>
          <cell r="N254">
            <v>455219.71</v>
          </cell>
          <cell r="O254">
            <v>5845412.8699999992</v>
          </cell>
          <cell r="P254">
            <v>6300632.5799999991</v>
          </cell>
        </row>
        <row r="255">
          <cell r="B255" t="str">
            <v xml:space="preserve">  System Integrity</v>
          </cell>
          <cell r="C255">
            <v>2343846.4700000002</v>
          </cell>
          <cell r="D255">
            <v>2343846.4700000002</v>
          </cell>
          <cell r="E255">
            <v>1113069.1599999999</v>
          </cell>
          <cell r="F255">
            <v>2647269.92</v>
          </cell>
          <cell r="G255">
            <v>3355184.71</v>
          </cell>
          <cell r="H255">
            <v>4767957.0199999996</v>
          </cell>
          <cell r="I255">
            <v>2490715.4</v>
          </cell>
          <cell r="J255">
            <v>3659510.05</v>
          </cell>
          <cell r="K255">
            <v>3659510.05</v>
          </cell>
          <cell r="L255">
            <v>3013496.9</v>
          </cell>
          <cell r="M255">
            <v>2116551.17</v>
          </cell>
          <cell r="N255">
            <v>2116560.46</v>
          </cell>
          <cell r="O255">
            <v>31510957.32</v>
          </cell>
          <cell r="P255">
            <v>33627517.780000001</v>
          </cell>
        </row>
        <row r="256">
          <cell r="B256" t="str">
            <v xml:space="preserve">  Vehicles</v>
          </cell>
          <cell r="O256">
            <v>0</v>
          </cell>
          <cell r="P256">
            <v>0</v>
          </cell>
        </row>
      </sheetData>
      <sheetData sheetId="10" refreshError="1">
        <row r="246">
          <cell r="B246" t="str">
            <v xml:space="preserve">  Growth</v>
          </cell>
          <cell r="C246">
            <v>487534</v>
          </cell>
          <cell r="D246">
            <v>-83789</v>
          </cell>
          <cell r="E246">
            <v>344032</v>
          </cell>
          <cell r="F246">
            <v>314926</v>
          </cell>
          <cell r="G246">
            <v>607887</v>
          </cell>
          <cell r="H246">
            <v>907791</v>
          </cell>
          <cell r="I246">
            <v>292997</v>
          </cell>
          <cell r="J246">
            <v>503270</v>
          </cell>
          <cell r="K246">
            <v>1912343</v>
          </cell>
          <cell r="L246">
            <v>379748</v>
          </cell>
          <cell r="M246">
            <v>2608703</v>
          </cell>
          <cell r="O246">
            <v>8275442</v>
          </cell>
        </row>
        <row r="247">
          <cell r="B247" t="str">
            <v xml:space="preserve">  Equipment</v>
          </cell>
          <cell r="C247">
            <v>28340</v>
          </cell>
          <cell r="D247">
            <v>38817</v>
          </cell>
          <cell r="E247">
            <v>208315</v>
          </cell>
          <cell r="F247">
            <v>371705</v>
          </cell>
          <cell r="G247">
            <v>1565258</v>
          </cell>
          <cell r="H247">
            <v>529174</v>
          </cell>
          <cell r="I247">
            <v>549688</v>
          </cell>
          <cell r="J247">
            <v>594642</v>
          </cell>
          <cell r="K247">
            <v>382798</v>
          </cell>
          <cell r="L247">
            <v>734710</v>
          </cell>
          <cell r="M247">
            <v>520456</v>
          </cell>
          <cell r="O247">
            <v>5523903</v>
          </cell>
        </row>
        <row r="248">
          <cell r="B248" t="str">
            <v xml:space="preserve">  Information Technology</v>
          </cell>
          <cell r="C248">
            <v>1378</v>
          </cell>
          <cell r="D248">
            <v>52670</v>
          </cell>
          <cell r="E248">
            <v>26214</v>
          </cell>
          <cell r="F248">
            <v>33044</v>
          </cell>
          <cell r="G248">
            <v>96763</v>
          </cell>
          <cell r="H248">
            <v>107337</v>
          </cell>
          <cell r="I248">
            <v>60927</v>
          </cell>
          <cell r="J248">
            <v>61209</v>
          </cell>
          <cell r="K248">
            <v>-3705</v>
          </cell>
          <cell r="L248">
            <v>106207</v>
          </cell>
          <cell r="M248">
            <v>189495</v>
          </cell>
          <cell r="O248">
            <v>731539</v>
          </cell>
        </row>
        <row r="249">
          <cell r="B249" t="str">
            <v xml:space="preserve">  Miscellaneous</v>
          </cell>
          <cell r="C249">
            <v>359247</v>
          </cell>
          <cell r="D249">
            <v>953916</v>
          </cell>
          <cell r="E249">
            <v>-491405</v>
          </cell>
          <cell r="F249">
            <v>-250318</v>
          </cell>
          <cell r="G249">
            <v>460525</v>
          </cell>
          <cell r="H249">
            <v>-678364</v>
          </cell>
          <cell r="I249">
            <v>232358</v>
          </cell>
          <cell r="J249">
            <v>952971</v>
          </cell>
          <cell r="K249">
            <v>-1019475</v>
          </cell>
          <cell r="L249">
            <v>1745722</v>
          </cell>
          <cell r="M249">
            <v>-646523</v>
          </cell>
          <cell r="O249">
            <v>1618654</v>
          </cell>
        </row>
        <row r="250">
          <cell r="B250" t="str">
            <v xml:space="preserve">  Overhead</v>
          </cell>
          <cell r="C250">
            <v>238020</v>
          </cell>
          <cell r="D250">
            <v>264500</v>
          </cell>
          <cell r="E250">
            <v>-801896</v>
          </cell>
          <cell r="F250">
            <v>477845</v>
          </cell>
          <cell r="G250">
            <v>385401</v>
          </cell>
          <cell r="H250">
            <v>-862140</v>
          </cell>
          <cell r="I250">
            <v>90630</v>
          </cell>
          <cell r="J250">
            <v>-9632</v>
          </cell>
          <cell r="K250">
            <v>-80997</v>
          </cell>
          <cell r="L250">
            <v>-77776</v>
          </cell>
          <cell r="M250">
            <v>-344953</v>
          </cell>
          <cell r="O250">
            <v>-720998</v>
          </cell>
        </row>
        <row r="251">
          <cell r="B251" t="str">
            <v xml:space="preserve">  Pipeline Integrity</v>
          </cell>
          <cell r="M251">
            <v>1582501</v>
          </cell>
          <cell r="O251">
            <v>1582501</v>
          </cell>
        </row>
        <row r="252">
          <cell r="B252" t="str">
            <v xml:space="preserve">  Public Improvements</v>
          </cell>
          <cell r="C252">
            <v>-605249</v>
          </cell>
          <cell r="D252">
            <v>703898</v>
          </cell>
          <cell r="E252">
            <v>-1401746</v>
          </cell>
          <cell r="F252">
            <v>278479</v>
          </cell>
          <cell r="G252">
            <v>22991</v>
          </cell>
          <cell r="H252">
            <v>-358307</v>
          </cell>
          <cell r="I252">
            <v>80800</v>
          </cell>
          <cell r="J252">
            <v>393408</v>
          </cell>
          <cell r="K252">
            <v>-280274</v>
          </cell>
          <cell r="L252">
            <v>839501</v>
          </cell>
          <cell r="M252">
            <v>-2455966</v>
          </cell>
          <cell r="O252">
            <v>-2782465</v>
          </cell>
        </row>
        <row r="253">
          <cell r="B253" t="str">
            <v xml:space="preserve">  Structures</v>
          </cell>
          <cell r="C253">
            <v>-70379</v>
          </cell>
          <cell r="D253">
            <v>506</v>
          </cell>
          <cell r="E253">
            <v>17726</v>
          </cell>
          <cell r="F253">
            <v>15796</v>
          </cell>
          <cell r="G253">
            <v>15198</v>
          </cell>
          <cell r="H253">
            <v>71346</v>
          </cell>
          <cell r="I253">
            <v>1526</v>
          </cell>
          <cell r="J253">
            <v>16489</v>
          </cell>
          <cell r="K253">
            <v>50168</v>
          </cell>
          <cell r="L253">
            <v>33944</v>
          </cell>
          <cell r="M253">
            <v>110801</v>
          </cell>
          <cell r="O253">
            <v>263121</v>
          </cell>
        </row>
        <row r="254">
          <cell r="B254" t="str">
            <v xml:space="preserve">  System Improvement</v>
          </cell>
          <cell r="C254">
            <v>340418</v>
          </cell>
          <cell r="D254">
            <v>1382728</v>
          </cell>
          <cell r="E254">
            <v>1533018</v>
          </cell>
          <cell r="F254">
            <v>573536</v>
          </cell>
          <cell r="G254">
            <v>621091</v>
          </cell>
          <cell r="H254">
            <v>339528</v>
          </cell>
          <cell r="I254">
            <v>189585</v>
          </cell>
          <cell r="J254">
            <v>1068125</v>
          </cell>
          <cell r="K254">
            <v>873157</v>
          </cell>
          <cell r="L254">
            <v>580380</v>
          </cell>
          <cell r="M254">
            <v>2101211</v>
          </cell>
          <cell r="O254">
            <v>9602777</v>
          </cell>
        </row>
        <row r="255">
          <cell r="B255" t="str">
            <v xml:space="preserve">  System Integrity</v>
          </cell>
          <cell r="C255">
            <v>1041731</v>
          </cell>
          <cell r="D255">
            <v>1317262</v>
          </cell>
          <cell r="E255">
            <v>2496581</v>
          </cell>
          <cell r="F255">
            <v>1315445</v>
          </cell>
          <cell r="G255">
            <v>1685128</v>
          </cell>
          <cell r="H255">
            <v>5053169</v>
          </cell>
          <cell r="I255">
            <v>3942932</v>
          </cell>
          <cell r="J255">
            <v>3117933</v>
          </cell>
          <cell r="K255">
            <v>4277580</v>
          </cell>
          <cell r="L255">
            <v>3685213</v>
          </cell>
          <cell r="M255">
            <v>3316739</v>
          </cell>
          <cell r="O255">
            <v>31249713</v>
          </cell>
        </row>
        <row r="256">
          <cell r="B256" t="str">
            <v xml:space="preserve">  Vehicles</v>
          </cell>
          <cell r="L256">
            <v>72181</v>
          </cell>
          <cell r="O256">
            <v>72181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4"/>
  <sheetViews>
    <sheetView tabSelected="1" zoomScale="85" zoomScaleNormal="85" workbookViewId="0"/>
  </sheetViews>
  <sheetFormatPr defaultRowHeight="12.75" outlineLevelRow="2"/>
  <cols>
    <col min="1" max="1" width="33.28515625" style="1" bestFit="1" customWidth="1"/>
    <col min="2" max="2" width="7.7109375" style="1" bestFit="1" customWidth="1"/>
    <col min="3" max="3" width="10.28515625" style="1" bestFit="1" customWidth="1"/>
    <col min="4" max="4" width="8" style="1" bestFit="1" customWidth="1"/>
    <col min="5" max="7" width="14.140625" style="1" customWidth="1"/>
    <col min="8" max="8" width="12.42578125" style="1" customWidth="1"/>
    <col min="9" max="9" width="9.140625" style="1"/>
    <col min="10" max="10" width="12.28515625" style="1" bestFit="1" customWidth="1"/>
    <col min="11" max="11" width="10.7109375" style="1" bestFit="1" customWidth="1"/>
    <col min="12" max="16384" width="9.140625" style="1"/>
  </cols>
  <sheetData>
    <row r="1" spans="1:8">
      <c r="A1" s="3" t="s">
        <v>0</v>
      </c>
      <c r="B1" s="3"/>
    </row>
    <row r="2" spans="1:8">
      <c r="A2" s="3" t="s">
        <v>1</v>
      </c>
      <c r="B2" s="3"/>
    </row>
    <row r="4" spans="1:8">
      <c r="A4" s="12" t="s">
        <v>218</v>
      </c>
    </row>
    <row r="5" spans="1:8">
      <c r="A5" s="13" t="s">
        <v>5</v>
      </c>
      <c r="E5" s="1" t="s">
        <v>256</v>
      </c>
      <c r="F5" s="1" t="s">
        <v>256</v>
      </c>
      <c r="G5" s="1" t="s">
        <v>256</v>
      </c>
      <c r="H5" s="1" t="s">
        <v>256</v>
      </c>
    </row>
    <row r="6" spans="1:8" ht="13.5" thickBot="1">
      <c r="A6" s="14"/>
      <c r="B6" s="14"/>
      <c r="C6" s="14"/>
      <c r="D6" s="14"/>
    </row>
    <row r="7" spans="1:8" s="3" customFormat="1">
      <c r="A7" s="15"/>
      <c r="B7" s="15"/>
      <c r="C7" s="15"/>
      <c r="D7" s="15"/>
      <c r="E7" s="9" t="s">
        <v>246</v>
      </c>
      <c r="F7" s="9" t="s">
        <v>246</v>
      </c>
      <c r="G7" s="9" t="s">
        <v>246</v>
      </c>
      <c r="H7" s="9" t="s">
        <v>249</v>
      </c>
    </row>
    <row r="8" spans="1:8" s="3" customFormat="1" ht="13.5" thickBot="1">
      <c r="A8" s="16" t="s">
        <v>2</v>
      </c>
      <c r="B8" s="16" t="s">
        <v>250</v>
      </c>
      <c r="C8" s="16" t="s">
        <v>3</v>
      </c>
      <c r="D8" s="16" t="s">
        <v>4</v>
      </c>
      <c r="E8" s="7">
        <v>43312</v>
      </c>
      <c r="F8" s="7">
        <v>43343</v>
      </c>
      <c r="G8" s="7">
        <v>43373</v>
      </c>
      <c r="H8" s="7">
        <v>43404</v>
      </c>
    </row>
    <row r="9" spans="1:8" outlineLevel="2">
      <c r="A9" s="1" t="s">
        <v>9</v>
      </c>
      <c r="B9" s="1">
        <v>2830</v>
      </c>
      <c r="C9" s="5" t="s">
        <v>111</v>
      </c>
      <c r="D9" s="5" t="s">
        <v>119</v>
      </c>
      <c r="E9" s="4">
        <v>0</v>
      </c>
      <c r="F9" s="4">
        <v>0</v>
      </c>
      <c r="G9" s="4">
        <v>0</v>
      </c>
      <c r="H9" s="4">
        <v>0</v>
      </c>
    </row>
    <row r="10" spans="1:8" outlineLevel="2">
      <c r="A10" s="1" t="s">
        <v>10</v>
      </c>
      <c r="B10" s="1">
        <v>2830</v>
      </c>
      <c r="C10" s="5" t="s">
        <v>111</v>
      </c>
      <c r="D10" s="5" t="s">
        <v>120</v>
      </c>
      <c r="E10" s="4">
        <v>0</v>
      </c>
      <c r="F10" s="4">
        <v>0</v>
      </c>
      <c r="G10" s="4">
        <v>0</v>
      </c>
      <c r="H10" s="4">
        <v>0</v>
      </c>
    </row>
    <row r="11" spans="1:8" outlineLevel="2">
      <c r="A11" s="1" t="s">
        <v>11</v>
      </c>
      <c r="B11" s="1">
        <v>1900</v>
      </c>
      <c r="C11" s="5" t="s">
        <v>111</v>
      </c>
      <c r="D11" s="5" t="s">
        <v>121</v>
      </c>
      <c r="E11" s="4">
        <v>121707</v>
      </c>
      <c r="F11" s="4">
        <v>121707</v>
      </c>
      <c r="G11" s="4">
        <v>127658</v>
      </c>
      <c r="H11" s="4">
        <v>127658</v>
      </c>
    </row>
    <row r="12" spans="1:8" outlineLevel="2">
      <c r="A12" s="1" t="s">
        <v>12</v>
      </c>
      <c r="B12" s="1">
        <v>1900</v>
      </c>
      <c r="C12" s="5" t="s">
        <v>111</v>
      </c>
      <c r="D12" s="5" t="s">
        <v>122</v>
      </c>
      <c r="E12" s="4">
        <v>1238855</v>
      </c>
      <c r="F12" s="4">
        <v>1238855</v>
      </c>
      <c r="G12" s="4">
        <v>1809628</v>
      </c>
      <c r="H12" s="4">
        <v>1809628</v>
      </c>
    </row>
    <row r="13" spans="1:8" outlineLevel="2">
      <c r="A13" s="1" t="s">
        <v>13</v>
      </c>
      <c r="B13" s="1">
        <v>2830</v>
      </c>
      <c r="C13" s="5" t="s">
        <v>111</v>
      </c>
      <c r="D13" s="5" t="s">
        <v>123</v>
      </c>
      <c r="E13" s="4">
        <v>0</v>
      </c>
      <c r="F13" s="4">
        <v>0</v>
      </c>
      <c r="G13" s="4">
        <v>0</v>
      </c>
      <c r="H13" s="4">
        <v>0</v>
      </c>
    </row>
    <row r="14" spans="1:8" outlineLevel="2">
      <c r="A14" s="1" t="s">
        <v>14</v>
      </c>
      <c r="B14" s="1">
        <v>1900</v>
      </c>
      <c r="C14" s="5" t="s">
        <v>111</v>
      </c>
      <c r="D14" s="5" t="s">
        <v>124</v>
      </c>
      <c r="E14" s="4">
        <v>68922</v>
      </c>
      <c r="F14" s="4">
        <v>68922</v>
      </c>
      <c r="G14" s="4">
        <v>1067</v>
      </c>
      <c r="H14" s="4">
        <v>1067</v>
      </c>
    </row>
    <row r="15" spans="1:8" outlineLevel="2">
      <c r="A15" s="1" t="s">
        <v>15</v>
      </c>
      <c r="B15" s="1">
        <v>1900</v>
      </c>
      <c r="C15" s="5" t="s">
        <v>111</v>
      </c>
      <c r="D15" s="5" t="s">
        <v>125</v>
      </c>
      <c r="E15" s="4">
        <v>2711520</v>
      </c>
      <c r="F15" s="4">
        <v>2711520</v>
      </c>
      <c r="G15" s="4">
        <v>2897798</v>
      </c>
      <c r="H15" s="4">
        <v>2897798</v>
      </c>
    </row>
    <row r="16" spans="1:8" outlineLevel="2">
      <c r="A16" s="1" t="s">
        <v>16</v>
      </c>
      <c r="B16" s="1">
        <v>1900</v>
      </c>
      <c r="C16" s="5" t="s">
        <v>111</v>
      </c>
      <c r="D16" s="5" t="s">
        <v>126</v>
      </c>
      <c r="E16" s="4">
        <v>9496</v>
      </c>
      <c r="F16" s="4">
        <v>9496</v>
      </c>
      <c r="G16" s="4">
        <v>0</v>
      </c>
      <c r="H16" s="4">
        <v>0</v>
      </c>
    </row>
    <row r="17" spans="1:8" outlineLevel="2">
      <c r="A17" s="1" t="s">
        <v>17</v>
      </c>
      <c r="B17" s="1">
        <v>1900</v>
      </c>
      <c r="C17" s="5" t="s">
        <v>111</v>
      </c>
      <c r="D17" s="5" t="s">
        <v>127</v>
      </c>
      <c r="E17" s="4">
        <v>80162</v>
      </c>
      <c r="F17" s="4">
        <v>80162</v>
      </c>
      <c r="G17" s="4">
        <v>74567</v>
      </c>
      <c r="H17" s="4">
        <v>74567</v>
      </c>
    </row>
    <row r="18" spans="1:8" s="3" customFormat="1" outlineLevel="1">
      <c r="A18" s="3" t="s">
        <v>221</v>
      </c>
      <c r="C18" s="11"/>
      <c r="D18" s="11"/>
      <c r="E18" s="8">
        <f>SUBTOTAL(9,E9:E17)</f>
        <v>4230662</v>
      </c>
      <c r="F18" s="8">
        <f t="shared" ref="F18:H18" si="0">SUBTOTAL(9,F9:F17)</f>
        <v>4230662</v>
      </c>
      <c r="G18" s="8">
        <f t="shared" si="0"/>
        <v>4910718</v>
      </c>
      <c r="H18" s="8">
        <f t="shared" si="0"/>
        <v>4910718</v>
      </c>
    </row>
    <row r="19" spans="1:8" outlineLevel="2">
      <c r="A19" s="1" t="s">
        <v>44</v>
      </c>
      <c r="B19" s="1">
        <v>1900</v>
      </c>
      <c r="C19" s="5" t="s">
        <v>116</v>
      </c>
      <c r="D19" s="5" t="s">
        <v>155</v>
      </c>
      <c r="E19" s="4">
        <v>0</v>
      </c>
      <c r="F19" s="4">
        <v>0</v>
      </c>
      <c r="G19" s="4">
        <v>0</v>
      </c>
      <c r="H19" s="4">
        <v>0</v>
      </c>
    </row>
    <row r="20" spans="1:8" outlineLevel="2">
      <c r="A20" s="1" t="s">
        <v>45</v>
      </c>
      <c r="B20" s="1">
        <v>1900</v>
      </c>
      <c r="C20" s="5" t="s">
        <v>116</v>
      </c>
      <c r="D20" s="5" t="s">
        <v>156</v>
      </c>
      <c r="E20" s="4">
        <v>17080097</v>
      </c>
      <c r="F20" s="4">
        <v>17080097</v>
      </c>
      <c r="G20" s="4">
        <v>16406628</v>
      </c>
      <c r="H20" s="4">
        <v>16406628</v>
      </c>
    </row>
    <row r="21" spans="1:8" outlineLevel="2">
      <c r="A21" s="1" t="s">
        <v>46</v>
      </c>
      <c r="B21" s="1">
        <v>2830</v>
      </c>
      <c r="C21" s="5" t="s">
        <v>116</v>
      </c>
      <c r="D21" s="5" t="s">
        <v>157</v>
      </c>
      <c r="E21" s="4">
        <v>0</v>
      </c>
      <c r="F21" s="4">
        <v>0</v>
      </c>
      <c r="G21" s="4">
        <v>0</v>
      </c>
      <c r="H21" s="4">
        <v>0</v>
      </c>
    </row>
    <row r="22" spans="1:8" outlineLevel="2">
      <c r="A22" s="1" t="s">
        <v>50</v>
      </c>
      <c r="B22" s="1">
        <v>1900</v>
      </c>
      <c r="C22" s="5" t="s">
        <v>116</v>
      </c>
      <c r="D22" s="5" t="s">
        <v>158</v>
      </c>
      <c r="E22" s="4">
        <v>865318</v>
      </c>
      <c r="F22" s="4">
        <v>865318</v>
      </c>
      <c r="G22" s="4">
        <v>10229</v>
      </c>
      <c r="H22" s="4">
        <v>10229</v>
      </c>
    </row>
    <row r="23" spans="1:8" outlineLevel="2">
      <c r="A23" s="1" t="s">
        <v>47</v>
      </c>
      <c r="B23" s="1">
        <v>1900</v>
      </c>
      <c r="C23" s="5" t="s">
        <v>116</v>
      </c>
      <c r="D23" s="5" t="s">
        <v>159</v>
      </c>
      <c r="E23" s="4">
        <v>901834</v>
      </c>
      <c r="F23" s="4">
        <v>901834</v>
      </c>
      <c r="G23" s="4">
        <v>901834</v>
      </c>
      <c r="H23" s="4">
        <v>901834</v>
      </c>
    </row>
    <row r="24" spans="1:8" outlineLevel="2">
      <c r="A24" s="1" t="s">
        <v>48</v>
      </c>
      <c r="B24" s="1">
        <v>1900</v>
      </c>
      <c r="C24" s="5" t="s">
        <v>116</v>
      </c>
      <c r="D24" s="5" t="s">
        <v>160</v>
      </c>
      <c r="E24" s="4">
        <v>0</v>
      </c>
      <c r="F24" s="4">
        <v>0</v>
      </c>
      <c r="G24" s="4">
        <v>0</v>
      </c>
      <c r="H24" s="4">
        <v>0</v>
      </c>
    </row>
    <row r="25" spans="1:8" outlineLevel="2">
      <c r="A25" s="1" t="s">
        <v>49</v>
      </c>
      <c r="B25" s="1">
        <v>1900</v>
      </c>
      <c r="C25" s="5" t="s">
        <v>116</v>
      </c>
      <c r="D25" s="5" t="s">
        <v>161</v>
      </c>
      <c r="E25" s="4">
        <v>8630729</v>
      </c>
      <c r="F25" s="4">
        <v>8630729</v>
      </c>
      <c r="G25" s="4">
        <v>9450594</v>
      </c>
      <c r="H25" s="4">
        <v>9450594</v>
      </c>
    </row>
    <row r="26" spans="1:8" outlineLevel="2">
      <c r="A26" s="1" t="s">
        <v>51</v>
      </c>
      <c r="B26" s="1">
        <v>1900</v>
      </c>
      <c r="C26" s="5" t="s">
        <v>116</v>
      </c>
      <c r="D26" s="5" t="s">
        <v>162</v>
      </c>
      <c r="E26" s="4">
        <v>4340733</v>
      </c>
      <c r="F26" s="4">
        <v>4340733</v>
      </c>
      <c r="G26" s="4">
        <v>4477825</v>
      </c>
      <c r="H26" s="4">
        <v>4477825</v>
      </c>
    </row>
    <row r="27" spans="1:8" outlineLevel="2">
      <c r="A27" s="1" t="s">
        <v>52</v>
      </c>
      <c r="B27" s="1">
        <v>2830</v>
      </c>
      <c r="C27" s="5" t="s">
        <v>116</v>
      </c>
      <c r="D27" s="5" t="s">
        <v>163</v>
      </c>
      <c r="E27" s="4">
        <v>0</v>
      </c>
      <c r="F27" s="4">
        <v>0</v>
      </c>
      <c r="G27" s="4">
        <v>0</v>
      </c>
      <c r="H27" s="4">
        <v>0</v>
      </c>
    </row>
    <row r="28" spans="1:8" outlineLevel="2">
      <c r="A28" s="1" t="s">
        <v>82</v>
      </c>
      <c r="B28" s="1">
        <v>2830</v>
      </c>
      <c r="C28" s="5" t="s">
        <v>116</v>
      </c>
      <c r="D28" s="5" t="s">
        <v>189</v>
      </c>
      <c r="E28" s="4">
        <v>-5257635</v>
      </c>
      <c r="F28" s="4">
        <v>-5257635</v>
      </c>
      <c r="G28" s="4">
        <v>-6985445</v>
      </c>
      <c r="H28" s="4">
        <v>-6985445</v>
      </c>
    </row>
    <row r="29" spans="1:8" outlineLevel="2">
      <c r="A29" s="1" t="s">
        <v>83</v>
      </c>
      <c r="B29" s="1">
        <v>1900</v>
      </c>
      <c r="C29" s="5" t="s">
        <v>116</v>
      </c>
      <c r="D29" s="5" t="s">
        <v>190</v>
      </c>
      <c r="E29" s="4">
        <v>5868963</v>
      </c>
      <c r="F29" s="4">
        <v>5868963</v>
      </c>
      <c r="G29" s="4">
        <v>5873608</v>
      </c>
      <c r="H29" s="4">
        <v>5873608</v>
      </c>
    </row>
    <row r="30" spans="1:8" s="3" customFormat="1" outlineLevel="1">
      <c r="A30" s="3" t="s">
        <v>222</v>
      </c>
      <c r="C30" s="11"/>
      <c r="D30" s="11"/>
      <c r="E30" s="8">
        <f>SUBTOTAL(9,E19:E29)</f>
        <v>32430039</v>
      </c>
      <c r="F30" s="8">
        <f t="shared" ref="F30:H30" si="1">SUBTOTAL(9,F19:F29)</f>
        <v>32430039</v>
      </c>
      <c r="G30" s="8">
        <f t="shared" si="1"/>
        <v>30135273</v>
      </c>
      <c r="H30" s="8">
        <f t="shared" si="1"/>
        <v>30135273</v>
      </c>
    </row>
    <row r="31" spans="1:8" outlineLevel="2">
      <c r="A31" s="1" t="s">
        <v>38</v>
      </c>
      <c r="B31" s="1">
        <v>2820</v>
      </c>
      <c r="C31" s="5" t="s">
        <v>114</v>
      </c>
      <c r="D31" s="5" t="s">
        <v>148</v>
      </c>
      <c r="E31" s="2">
        <v>-55780</v>
      </c>
      <c r="F31" s="2">
        <v>-55780</v>
      </c>
      <c r="G31" s="2">
        <v>-2038243</v>
      </c>
      <c r="H31" s="2">
        <v>-2038243</v>
      </c>
    </row>
    <row r="32" spans="1:8" outlineLevel="2">
      <c r="A32" s="1" t="s">
        <v>40</v>
      </c>
      <c r="B32" s="1">
        <v>2820</v>
      </c>
      <c r="C32" s="5" t="s">
        <v>114</v>
      </c>
      <c r="D32" s="5" t="s">
        <v>151</v>
      </c>
      <c r="E32" s="2">
        <v>-2470</v>
      </c>
      <c r="F32" s="2">
        <v>-2470</v>
      </c>
      <c r="G32" s="2">
        <v>-2367</v>
      </c>
      <c r="H32" s="2">
        <v>-2367</v>
      </c>
    </row>
    <row r="33" spans="1:8" s="3" customFormat="1" outlineLevel="1">
      <c r="A33" s="3" t="s">
        <v>223</v>
      </c>
      <c r="C33" s="11"/>
      <c r="D33" s="11"/>
      <c r="E33" s="8">
        <f>SUBTOTAL(9,E31:E32)</f>
        <v>-58250</v>
      </c>
      <c r="F33" s="8">
        <f t="shared" ref="F33:H33" si="2">SUBTOTAL(9,F31:F32)</f>
        <v>-58250</v>
      </c>
      <c r="G33" s="8">
        <f t="shared" si="2"/>
        <v>-2040610</v>
      </c>
      <c r="H33" s="8">
        <f t="shared" si="2"/>
        <v>-2040610</v>
      </c>
    </row>
    <row r="34" spans="1:8" outlineLevel="2">
      <c r="A34" s="1" t="s">
        <v>31</v>
      </c>
      <c r="B34" s="1">
        <v>2820</v>
      </c>
      <c r="C34" s="5" t="s">
        <v>113</v>
      </c>
      <c r="D34" s="5" t="s">
        <v>141</v>
      </c>
      <c r="E34" s="4">
        <v>-22060314</v>
      </c>
      <c r="F34" s="4">
        <v>-22060314</v>
      </c>
      <c r="G34" s="4">
        <v>-57416991</v>
      </c>
      <c r="H34" s="4">
        <v>-57416991</v>
      </c>
    </row>
    <row r="35" spans="1:8" outlineLevel="2">
      <c r="A35" s="1" t="s">
        <v>32</v>
      </c>
      <c r="B35" s="1">
        <v>2820</v>
      </c>
      <c r="C35" s="5" t="s">
        <v>113</v>
      </c>
      <c r="D35" s="5" t="s">
        <v>142</v>
      </c>
      <c r="E35" s="4">
        <v>3971860</v>
      </c>
      <c r="F35" s="4">
        <v>3971860</v>
      </c>
      <c r="G35" s="4">
        <v>41029399</v>
      </c>
      <c r="H35" s="4">
        <v>41029399</v>
      </c>
    </row>
    <row r="36" spans="1:8" outlineLevel="2">
      <c r="A36" s="1" t="s">
        <v>233</v>
      </c>
      <c r="B36" s="1">
        <v>2820</v>
      </c>
      <c r="C36" s="5" t="s">
        <v>113</v>
      </c>
      <c r="D36" s="5" t="s">
        <v>219</v>
      </c>
      <c r="E36" s="2">
        <v>0</v>
      </c>
      <c r="F36" s="2">
        <v>0</v>
      </c>
      <c r="G36" s="2">
        <v>0</v>
      </c>
      <c r="H36" s="2">
        <v>0</v>
      </c>
    </row>
    <row r="37" spans="1:8" outlineLevel="2">
      <c r="A37" s="1" t="s">
        <v>33</v>
      </c>
      <c r="B37" s="1">
        <v>2820</v>
      </c>
      <c r="C37" s="5" t="s">
        <v>113</v>
      </c>
      <c r="D37" s="5" t="s">
        <v>143</v>
      </c>
      <c r="E37" s="2">
        <v>0</v>
      </c>
      <c r="F37" s="2">
        <v>0</v>
      </c>
      <c r="G37" s="2">
        <v>0</v>
      </c>
      <c r="H37" s="2">
        <v>0</v>
      </c>
    </row>
    <row r="38" spans="1:8" outlineLevel="2">
      <c r="A38" s="1" t="s">
        <v>34</v>
      </c>
      <c r="B38" s="1">
        <v>2820</v>
      </c>
      <c r="C38" s="5" t="s">
        <v>113</v>
      </c>
      <c r="D38" s="5" t="s">
        <v>144</v>
      </c>
      <c r="E38" s="2">
        <v>343370</v>
      </c>
      <c r="F38" s="2">
        <v>343370</v>
      </c>
      <c r="G38" s="2">
        <v>343370</v>
      </c>
      <c r="H38" s="2">
        <v>343370</v>
      </c>
    </row>
    <row r="39" spans="1:8" outlineLevel="2">
      <c r="A39" s="1" t="s">
        <v>35</v>
      </c>
      <c r="B39" s="1">
        <v>2820</v>
      </c>
      <c r="C39" s="5" t="s">
        <v>113</v>
      </c>
      <c r="D39" s="5" t="s">
        <v>145</v>
      </c>
      <c r="E39" s="2">
        <v>41663</v>
      </c>
      <c r="F39" s="2">
        <v>41663</v>
      </c>
      <c r="G39" s="2">
        <v>41663</v>
      </c>
      <c r="H39" s="2">
        <v>41663</v>
      </c>
    </row>
    <row r="40" spans="1:8" outlineLevel="2">
      <c r="A40" s="1" t="s">
        <v>36</v>
      </c>
      <c r="B40" s="1">
        <v>2820</v>
      </c>
      <c r="C40" s="5" t="s">
        <v>113</v>
      </c>
      <c r="D40" s="5" t="s">
        <v>146</v>
      </c>
      <c r="E40" s="2">
        <v>0</v>
      </c>
      <c r="F40" s="2">
        <v>0</v>
      </c>
      <c r="G40" s="2">
        <v>0</v>
      </c>
      <c r="H40" s="2">
        <v>0</v>
      </c>
    </row>
    <row r="41" spans="1:8" outlineLevel="2">
      <c r="A41" s="1" t="s">
        <v>37</v>
      </c>
      <c r="B41" s="1">
        <v>2820</v>
      </c>
      <c r="C41" s="5" t="s">
        <v>113</v>
      </c>
      <c r="D41" s="5" t="s">
        <v>147</v>
      </c>
      <c r="E41" s="2">
        <v>0</v>
      </c>
      <c r="F41" s="2">
        <v>0</v>
      </c>
      <c r="G41" s="2">
        <v>0</v>
      </c>
      <c r="H41" s="2">
        <v>0</v>
      </c>
    </row>
    <row r="42" spans="1:8" outlineLevel="2">
      <c r="A42" s="1" t="s">
        <v>39</v>
      </c>
      <c r="B42" s="1">
        <v>2820</v>
      </c>
      <c r="C42" s="5" t="s">
        <v>113</v>
      </c>
      <c r="D42" s="5" t="s">
        <v>149</v>
      </c>
      <c r="E42" s="2">
        <v>0</v>
      </c>
      <c r="F42" s="2">
        <v>0</v>
      </c>
      <c r="G42" s="2">
        <v>0</v>
      </c>
      <c r="H42" s="2">
        <v>0</v>
      </c>
    </row>
    <row r="43" spans="1:8" outlineLevel="2">
      <c r="A43" s="1" t="s">
        <v>238</v>
      </c>
      <c r="B43" s="1">
        <v>2820</v>
      </c>
      <c r="C43" s="5" t="s">
        <v>113</v>
      </c>
      <c r="D43" s="5" t="s">
        <v>150</v>
      </c>
      <c r="E43" s="2">
        <v>0</v>
      </c>
      <c r="F43" s="2">
        <v>0</v>
      </c>
      <c r="G43" s="2">
        <v>0</v>
      </c>
      <c r="H43" s="2">
        <v>0</v>
      </c>
    </row>
    <row r="44" spans="1:8" s="3" customFormat="1" outlineLevel="1">
      <c r="A44" s="3" t="s">
        <v>224</v>
      </c>
      <c r="C44" s="11"/>
      <c r="D44" s="11"/>
      <c r="E44" s="8">
        <f>SUBTOTAL(9,E34:E43)</f>
        <v>-17703421</v>
      </c>
      <c r="F44" s="8">
        <f t="shared" ref="F44:H44" si="3">SUBTOTAL(9,F34:F43)</f>
        <v>-17703421</v>
      </c>
      <c r="G44" s="8">
        <f t="shared" si="3"/>
        <v>-16002559</v>
      </c>
      <c r="H44" s="8">
        <f t="shared" si="3"/>
        <v>-16002559</v>
      </c>
    </row>
    <row r="45" spans="1:8" outlineLevel="2">
      <c r="A45" s="1" t="s">
        <v>41</v>
      </c>
      <c r="C45" s="5" t="s">
        <v>115</v>
      </c>
      <c r="D45" s="5" t="s">
        <v>152</v>
      </c>
      <c r="E45" s="2">
        <v>0</v>
      </c>
      <c r="F45" s="2">
        <v>0</v>
      </c>
      <c r="G45" s="2">
        <v>0</v>
      </c>
      <c r="H45" s="2">
        <v>0</v>
      </c>
    </row>
    <row r="46" spans="1:8" outlineLevel="2">
      <c r="A46" s="1" t="s">
        <v>42</v>
      </c>
      <c r="C46" s="5" t="s">
        <v>115</v>
      </c>
      <c r="D46" s="5" t="s">
        <v>153</v>
      </c>
      <c r="E46" s="2">
        <v>0</v>
      </c>
      <c r="F46" s="2">
        <v>0</v>
      </c>
      <c r="G46" s="2">
        <v>0</v>
      </c>
      <c r="H46" s="2">
        <v>0</v>
      </c>
    </row>
    <row r="47" spans="1:8" outlineLevel="2">
      <c r="A47" s="1" t="s">
        <v>43</v>
      </c>
      <c r="C47" s="5" t="s">
        <v>115</v>
      </c>
      <c r="D47" s="5" t="s">
        <v>154</v>
      </c>
      <c r="E47" s="2">
        <v>0</v>
      </c>
      <c r="F47" s="2">
        <v>0</v>
      </c>
      <c r="G47" s="2">
        <v>0</v>
      </c>
      <c r="H47" s="2">
        <v>0</v>
      </c>
    </row>
    <row r="48" spans="1:8" s="3" customFormat="1" outlineLevel="1">
      <c r="A48" s="3" t="s">
        <v>225</v>
      </c>
      <c r="C48" s="11"/>
      <c r="D48" s="11"/>
      <c r="E48" s="2">
        <v>0</v>
      </c>
      <c r="F48" s="2">
        <v>0</v>
      </c>
      <c r="G48" s="2">
        <v>0</v>
      </c>
      <c r="H48" s="2">
        <v>0</v>
      </c>
    </row>
    <row r="49" spans="1:8" outlineLevel="2">
      <c r="A49" s="1" t="s">
        <v>61</v>
      </c>
      <c r="B49" s="1">
        <v>2830</v>
      </c>
      <c r="C49" s="5" t="s">
        <v>117</v>
      </c>
      <c r="D49" s="5" t="s">
        <v>172</v>
      </c>
      <c r="E49" s="2">
        <v>0</v>
      </c>
      <c r="F49" s="2">
        <v>0</v>
      </c>
      <c r="G49" s="2">
        <v>0</v>
      </c>
      <c r="H49" s="2">
        <v>0</v>
      </c>
    </row>
    <row r="50" spans="1:8" outlineLevel="2">
      <c r="A50" s="1" t="s">
        <v>74</v>
      </c>
      <c r="B50" s="1">
        <v>2830</v>
      </c>
      <c r="C50" s="5" t="s">
        <v>117</v>
      </c>
      <c r="D50" s="5" t="s">
        <v>181</v>
      </c>
      <c r="E50" s="2">
        <v>0</v>
      </c>
      <c r="F50" s="2">
        <v>0</v>
      </c>
      <c r="G50" s="2">
        <v>0</v>
      </c>
      <c r="H50" s="2">
        <v>0</v>
      </c>
    </row>
    <row r="51" spans="1:8" s="3" customFormat="1" outlineLevel="1">
      <c r="A51" s="3" t="s">
        <v>226</v>
      </c>
      <c r="C51" s="11"/>
      <c r="D51" s="11"/>
      <c r="E51" s="2">
        <v>0</v>
      </c>
      <c r="F51" s="2">
        <v>0</v>
      </c>
      <c r="G51" s="2">
        <v>0</v>
      </c>
      <c r="H51" s="2">
        <v>0</v>
      </c>
    </row>
    <row r="52" spans="1:8" outlineLevel="2">
      <c r="A52" s="1" t="s">
        <v>18</v>
      </c>
      <c r="B52" s="1">
        <v>1900</v>
      </c>
      <c r="C52" s="5" t="s">
        <v>112</v>
      </c>
      <c r="D52" s="5" t="s">
        <v>128</v>
      </c>
      <c r="E52" s="2">
        <v>0</v>
      </c>
      <c r="F52" s="2">
        <v>0</v>
      </c>
      <c r="G52" s="2">
        <v>0</v>
      </c>
      <c r="H52" s="2">
        <v>0</v>
      </c>
    </row>
    <row r="53" spans="1:8" outlineLevel="2">
      <c r="A53" s="1" t="s">
        <v>19</v>
      </c>
      <c r="B53" s="1">
        <v>2830</v>
      </c>
      <c r="C53" s="5" t="s">
        <v>112</v>
      </c>
      <c r="D53" s="5" t="s">
        <v>129</v>
      </c>
      <c r="E53" s="2">
        <v>0</v>
      </c>
      <c r="F53" s="2">
        <v>0</v>
      </c>
      <c r="G53" s="2">
        <v>0</v>
      </c>
      <c r="H53" s="2">
        <v>0</v>
      </c>
    </row>
    <row r="54" spans="1:8" outlineLevel="2">
      <c r="A54" s="1" t="s">
        <v>20</v>
      </c>
      <c r="B54" s="1">
        <v>2830</v>
      </c>
      <c r="C54" s="5" t="s">
        <v>112</v>
      </c>
      <c r="D54" s="5" t="s">
        <v>130</v>
      </c>
      <c r="E54" s="2">
        <v>0</v>
      </c>
      <c r="F54" s="2">
        <v>0</v>
      </c>
      <c r="G54" s="2">
        <v>0</v>
      </c>
      <c r="H54" s="2">
        <v>0</v>
      </c>
    </row>
    <row r="55" spans="1:8" outlineLevel="2">
      <c r="A55" s="1" t="s">
        <v>21</v>
      </c>
      <c r="B55" s="1">
        <v>2830</v>
      </c>
      <c r="C55" s="5" t="s">
        <v>112</v>
      </c>
      <c r="D55" s="5" t="s">
        <v>131</v>
      </c>
      <c r="E55" s="2">
        <v>0</v>
      </c>
      <c r="F55" s="2">
        <v>0</v>
      </c>
      <c r="G55" s="2">
        <v>0</v>
      </c>
      <c r="H55" s="2">
        <v>0</v>
      </c>
    </row>
    <row r="56" spans="1:8" outlineLevel="2">
      <c r="A56" s="1" t="s">
        <v>22</v>
      </c>
      <c r="B56" s="1">
        <v>1900</v>
      </c>
      <c r="C56" s="5" t="s">
        <v>112</v>
      </c>
      <c r="D56" s="5" t="s">
        <v>132</v>
      </c>
      <c r="E56" s="2">
        <v>0</v>
      </c>
      <c r="F56" s="2">
        <v>0</v>
      </c>
      <c r="G56" s="2">
        <v>0</v>
      </c>
      <c r="H56" s="2">
        <v>0</v>
      </c>
    </row>
    <row r="57" spans="1:8" outlineLevel="2">
      <c r="A57" s="1" t="s">
        <v>23</v>
      </c>
      <c r="B57" s="1">
        <v>1900</v>
      </c>
      <c r="C57" s="5" t="s">
        <v>112</v>
      </c>
      <c r="D57" s="5" t="s">
        <v>133</v>
      </c>
      <c r="E57" s="2">
        <v>0</v>
      </c>
      <c r="F57" s="2">
        <v>0</v>
      </c>
      <c r="G57" s="2">
        <v>0</v>
      </c>
      <c r="H57" s="2">
        <v>0</v>
      </c>
    </row>
    <row r="58" spans="1:8" outlineLevel="2">
      <c r="A58" s="1" t="s">
        <v>24</v>
      </c>
      <c r="B58" s="1">
        <v>2830</v>
      </c>
      <c r="C58" s="5" t="s">
        <v>112</v>
      </c>
      <c r="D58" s="5" t="s">
        <v>134</v>
      </c>
      <c r="E58" s="2">
        <v>0</v>
      </c>
      <c r="F58" s="2">
        <v>0</v>
      </c>
      <c r="G58" s="2">
        <v>0</v>
      </c>
      <c r="H58" s="2">
        <v>0</v>
      </c>
    </row>
    <row r="59" spans="1:8" outlineLevel="2">
      <c r="A59" s="1" t="s">
        <v>25</v>
      </c>
      <c r="B59" s="1">
        <v>1900</v>
      </c>
      <c r="C59" s="5" t="s">
        <v>112</v>
      </c>
      <c r="D59" s="5" t="s">
        <v>135</v>
      </c>
      <c r="E59" s="2">
        <v>0</v>
      </c>
      <c r="F59" s="2">
        <v>0</v>
      </c>
      <c r="G59" s="2">
        <v>0</v>
      </c>
      <c r="H59" s="2">
        <v>0</v>
      </c>
    </row>
    <row r="60" spans="1:8" outlineLevel="2">
      <c r="A60" s="1" t="s">
        <v>26</v>
      </c>
      <c r="B60" s="1">
        <v>2830</v>
      </c>
      <c r="C60" s="5" t="s">
        <v>112</v>
      </c>
      <c r="D60" s="5" t="s">
        <v>136</v>
      </c>
      <c r="E60" s="2">
        <v>0</v>
      </c>
      <c r="F60" s="2">
        <v>0</v>
      </c>
      <c r="G60" s="2">
        <v>0</v>
      </c>
      <c r="H60" s="2">
        <v>0</v>
      </c>
    </row>
    <row r="61" spans="1:8" outlineLevel="2">
      <c r="A61" s="1" t="s">
        <v>27</v>
      </c>
      <c r="B61" s="1">
        <v>1900</v>
      </c>
      <c r="C61" s="5" t="s">
        <v>112</v>
      </c>
      <c r="D61" s="5" t="s">
        <v>137</v>
      </c>
      <c r="E61" s="2">
        <v>0</v>
      </c>
      <c r="F61" s="2">
        <v>0</v>
      </c>
      <c r="G61" s="2">
        <v>0</v>
      </c>
      <c r="H61" s="2">
        <v>0</v>
      </c>
    </row>
    <row r="62" spans="1:8" outlineLevel="2">
      <c r="A62" s="1" t="s">
        <v>28</v>
      </c>
      <c r="B62" s="1">
        <v>2830</v>
      </c>
      <c r="C62" s="5" t="s">
        <v>112</v>
      </c>
      <c r="D62" s="5" t="s">
        <v>138</v>
      </c>
      <c r="E62" s="2">
        <v>0</v>
      </c>
      <c r="F62" s="2">
        <v>0</v>
      </c>
      <c r="G62" s="2">
        <v>0</v>
      </c>
      <c r="H62" s="2">
        <v>0</v>
      </c>
    </row>
    <row r="63" spans="1:8" outlineLevel="2">
      <c r="A63" s="1" t="s">
        <v>29</v>
      </c>
      <c r="B63" s="1">
        <v>2830</v>
      </c>
      <c r="C63" s="5" t="s">
        <v>112</v>
      </c>
      <c r="D63" s="5" t="s">
        <v>139</v>
      </c>
      <c r="E63" s="2">
        <v>0</v>
      </c>
      <c r="F63" s="2">
        <v>0</v>
      </c>
      <c r="G63" s="2">
        <v>0</v>
      </c>
      <c r="H63" s="2">
        <v>0</v>
      </c>
    </row>
    <row r="64" spans="1:8" outlineLevel="2">
      <c r="A64" s="1" t="s">
        <v>30</v>
      </c>
      <c r="B64" s="1">
        <v>2830</v>
      </c>
      <c r="C64" s="5" t="s">
        <v>112</v>
      </c>
      <c r="D64" s="5" t="s">
        <v>140</v>
      </c>
      <c r="E64" s="2">
        <v>0</v>
      </c>
      <c r="F64" s="2">
        <v>0</v>
      </c>
      <c r="G64" s="2">
        <v>0</v>
      </c>
      <c r="H64" s="2">
        <v>0</v>
      </c>
    </row>
    <row r="65" spans="1:8" outlineLevel="2">
      <c r="A65" s="1" t="s">
        <v>90</v>
      </c>
      <c r="B65" s="1">
        <v>1900</v>
      </c>
      <c r="C65" s="5" t="s">
        <v>112</v>
      </c>
      <c r="D65" s="5" t="s">
        <v>197</v>
      </c>
      <c r="E65" s="2">
        <v>0</v>
      </c>
      <c r="F65" s="2">
        <v>0</v>
      </c>
      <c r="G65" s="2">
        <v>0</v>
      </c>
      <c r="H65" s="2">
        <v>0</v>
      </c>
    </row>
    <row r="66" spans="1:8" outlineLevel="2">
      <c r="A66" s="1" t="s">
        <v>91</v>
      </c>
      <c r="B66" s="1">
        <v>1900</v>
      </c>
      <c r="C66" s="5" t="s">
        <v>112</v>
      </c>
      <c r="D66" s="5" t="s">
        <v>198</v>
      </c>
      <c r="E66" s="2">
        <v>0</v>
      </c>
      <c r="F66" s="2">
        <v>0</v>
      </c>
      <c r="G66" s="2">
        <v>0</v>
      </c>
      <c r="H66" s="2">
        <v>0</v>
      </c>
    </row>
    <row r="67" spans="1:8" outlineLevel="2">
      <c r="A67" s="1" t="s">
        <v>92</v>
      </c>
      <c r="B67" s="1">
        <v>1900</v>
      </c>
      <c r="C67" s="5" t="s">
        <v>112</v>
      </c>
      <c r="D67" s="5" t="s">
        <v>199</v>
      </c>
      <c r="E67" s="2">
        <v>0</v>
      </c>
      <c r="F67" s="2">
        <v>0</v>
      </c>
      <c r="G67" s="2">
        <v>0</v>
      </c>
      <c r="H67" s="2">
        <v>0</v>
      </c>
    </row>
    <row r="68" spans="1:8" outlineLevel="2">
      <c r="A68" s="1" t="s">
        <v>93</v>
      </c>
      <c r="B68" s="1">
        <v>1900</v>
      </c>
      <c r="C68" s="5" t="s">
        <v>112</v>
      </c>
      <c r="D68" s="5" t="s">
        <v>200</v>
      </c>
      <c r="E68" s="2">
        <v>0</v>
      </c>
      <c r="F68" s="2">
        <v>0</v>
      </c>
      <c r="G68" s="2">
        <v>0</v>
      </c>
      <c r="H68" s="2">
        <v>0</v>
      </c>
    </row>
    <row r="69" spans="1:8" outlineLevel="2">
      <c r="A69" s="1" t="s">
        <v>94</v>
      </c>
      <c r="B69" s="1">
        <v>1900</v>
      </c>
      <c r="C69" s="5" t="s">
        <v>112</v>
      </c>
      <c r="D69" s="5" t="s">
        <v>201</v>
      </c>
      <c r="E69" s="2">
        <v>0</v>
      </c>
      <c r="F69" s="2">
        <v>0</v>
      </c>
      <c r="G69" s="2">
        <v>0</v>
      </c>
      <c r="H69" s="2">
        <v>0</v>
      </c>
    </row>
    <row r="70" spans="1:8" outlineLevel="2">
      <c r="A70" s="1" t="s">
        <v>53</v>
      </c>
      <c r="B70" s="1">
        <v>1900</v>
      </c>
      <c r="C70" s="5" t="s">
        <v>112</v>
      </c>
      <c r="D70" s="5" t="s">
        <v>164</v>
      </c>
      <c r="E70" s="2">
        <v>0</v>
      </c>
      <c r="F70" s="2">
        <v>0</v>
      </c>
      <c r="G70" s="2">
        <v>0</v>
      </c>
      <c r="H70" s="2">
        <v>0</v>
      </c>
    </row>
    <row r="71" spans="1:8" outlineLevel="2">
      <c r="A71" s="1" t="s">
        <v>54</v>
      </c>
      <c r="B71" s="1">
        <v>1900</v>
      </c>
      <c r="C71" s="5" t="s">
        <v>112</v>
      </c>
      <c r="D71" s="5" t="s">
        <v>165</v>
      </c>
      <c r="E71" s="2">
        <v>0</v>
      </c>
      <c r="F71" s="2">
        <v>0</v>
      </c>
      <c r="G71" s="2">
        <v>0</v>
      </c>
      <c r="H71" s="2">
        <v>0</v>
      </c>
    </row>
    <row r="72" spans="1:8" outlineLevel="2">
      <c r="A72" s="1" t="s">
        <v>55</v>
      </c>
      <c r="B72" s="1">
        <v>1900</v>
      </c>
      <c r="C72" s="5" t="s">
        <v>112</v>
      </c>
      <c r="D72" s="5" t="s">
        <v>166</v>
      </c>
      <c r="E72" s="2">
        <v>0</v>
      </c>
      <c r="F72" s="2">
        <v>0</v>
      </c>
      <c r="G72" s="2">
        <v>0</v>
      </c>
      <c r="H72" s="2">
        <v>0</v>
      </c>
    </row>
    <row r="73" spans="1:8" outlineLevel="2">
      <c r="A73" s="1" t="s">
        <v>56</v>
      </c>
      <c r="B73" s="1">
        <v>1900</v>
      </c>
      <c r="C73" s="5" t="s">
        <v>112</v>
      </c>
      <c r="D73" s="5" t="s">
        <v>167</v>
      </c>
      <c r="E73" s="2">
        <v>0</v>
      </c>
      <c r="F73" s="2">
        <v>0</v>
      </c>
      <c r="G73" s="2">
        <v>0</v>
      </c>
      <c r="H73" s="2">
        <v>0</v>
      </c>
    </row>
    <row r="74" spans="1:8" outlineLevel="2">
      <c r="A74" s="1" t="s">
        <v>57</v>
      </c>
      <c r="B74" s="1">
        <v>1900</v>
      </c>
      <c r="C74" s="5" t="s">
        <v>112</v>
      </c>
      <c r="D74" s="5" t="s">
        <v>168</v>
      </c>
      <c r="E74" s="2">
        <v>1</v>
      </c>
      <c r="F74" s="2">
        <v>1</v>
      </c>
      <c r="G74" s="2">
        <v>1</v>
      </c>
      <c r="H74" s="2">
        <v>1</v>
      </c>
    </row>
    <row r="75" spans="1:8" outlineLevel="2">
      <c r="A75" s="1" t="s">
        <v>58</v>
      </c>
      <c r="B75" s="1">
        <v>1900</v>
      </c>
      <c r="C75" s="5" t="s">
        <v>112</v>
      </c>
      <c r="D75" s="5" t="s">
        <v>169</v>
      </c>
      <c r="E75" s="2">
        <v>0</v>
      </c>
      <c r="F75" s="2">
        <v>0</v>
      </c>
      <c r="G75" s="2">
        <v>69137</v>
      </c>
      <c r="H75" s="2">
        <v>69137</v>
      </c>
    </row>
    <row r="76" spans="1:8" outlineLevel="2">
      <c r="A76" s="1" t="s">
        <v>59</v>
      </c>
      <c r="B76" s="1">
        <v>1900</v>
      </c>
      <c r="C76" s="5" t="s">
        <v>112</v>
      </c>
      <c r="D76" s="5" t="s">
        <v>170</v>
      </c>
      <c r="E76" s="2">
        <v>4736532</v>
      </c>
      <c r="F76" s="2">
        <v>4736532</v>
      </c>
      <c r="G76" s="2">
        <v>5290312</v>
      </c>
      <c r="H76" s="2">
        <v>5290312</v>
      </c>
    </row>
    <row r="77" spans="1:8" outlineLevel="2">
      <c r="A77" s="1" t="s">
        <v>60</v>
      </c>
      <c r="B77" s="1">
        <v>2830</v>
      </c>
      <c r="C77" s="5" t="s">
        <v>112</v>
      </c>
      <c r="D77" s="5" t="s">
        <v>171</v>
      </c>
      <c r="E77" s="2">
        <v>0</v>
      </c>
      <c r="F77" s="2">
        <v>0</v>
      </c>
      <c r="G77" s="2">
        <v>0</v>
      </c>
      <c r="H77" s="2">
        <v>0</v>
      </c>
    </row>
    <row r="78" spans="1:8" outlineLevel="2">
      <c r="A78" s="1" t="s">
        <v>62</v>
      </c>
      <c r="B78" s="1">
        <v>1900</v>
      </c>
      <c r="C78" s="5" t="s">
        <v>112</v>
      </c>
      <c r="D78" s="5" t="s">
        <v>173</v>
      </c>
      <c r="E78" s="2">
        <v>0</v>
      </c>
      <c r="F78" s="2">
        <v>0</v>
      </c>
      <c r="G78" s="2">
        <v>0</v>
      </c>
      <c r="H78" s="2">
        <v>0</v>
      </c>
    </row>
    <row r="79" spans="1:8" outlineLevel="2">
      <c r="A79" s="1" t="s">
        <v>63</v>
      </c>
      <c r="B79" s="1">
        <v>1900</v>
      </c>
      <c r="C79" s="5" t="s">
        <v>112</v>
      </c>
      <c r="D79" s="5" t="s">
        <v>174</v>
      </c>
      <c r="E79" s="2">
        <v>0</v>
      </c>
      <c r="F79" s="2">
        <v>0</v>
      </c>
      <c r="G79" s="2">
        <v>0</v>
      </c>
      <c r="H79" s="2">
        <v>0</v>
      </c>
    </row>
    <row r="80" spans="1:8" outlineLevel="2">
      <c r="A80" s="1" t="s">
        <v>64</v>
      </c>
      <c r="B80" s="1">
        <v>1900</v>
      </c>
      <c r="C80" s="5" t="s">
        <v>112</v>
      </c>
      <c r="D80" s="5" t="s">
        <v>175</v>
      </c>
      <c r="E80" s="2">
        <v>0</v>
      </c>
      <c r="F80" s="2">
        <v>0</v>
      </c>
      <c r="G80" s="2">
        <v>0</v>
      </c>
      <c r="H80" s="2">
        <v>0</v>
      </c>
    </row>
    <row r="81" spans="1:8" outlineLevel="2">
      <c r="A81" s="1" t="s">
        <v>65</v>
      </c>
      <c r="B81" s="1">
        <v>1900</v>
      </c>
      <c r="C81" s="5" t="s">
        <v>112</v>
      </c>
      <c r="D81" s="5" t="s">
        <v>176</v>
      </c>
      <c r="E81" s="2">
        <v>-4043482</v>
      </c>
      <c r="F81" s="2">
        <v>-4043482</v>
      </c>
      <c r="G81" s="2">
        <v>-4351360</v>
      </c>
      <c r="H81" s="2">
        <v>-4351360</v>
      </c>
    </row>
    <row r="82" spans="1:8" outlineLevel="2">
      <c r="A82" s="1" t="s">
        <v>66</v>
      </c>
      <c r="B82" s="1">
        <v>2830</v>
      </c>
      <c r="C82" s="5" t="s">
        <v>112</v>
      </c>
      <c r="D82" s="5" t="s">
        <v>177</v>
      </c>
      <c r="E82" s="2">
        <v>0</v>
      </c>
      <c r="F82" s="2">
        <v>0</v>
      </c>
      <c r="G82" s="2">
        <v>0</v>
      </c>
      <c r="H82" s="2">
        <v>0</v>
      </c>
    </row>
    <row r="83" spans="1:8" outlineLevel="2">
      <c r="A83" s="1" t="s">
        <v>71</v>
      </c>
      <c r="B83" s="1">
        <v>1900</v>
      </c>
      <c r="C83" s="5" t="s">
        <v>112</v>
      </c>
      <c r="D83" s="5" t="s">
        <v>178</v>
      </c>
      <c r="E83" s="2">
        <v>0</v>
      </c>
      <c r="F83" s="2">
        <v>0</v>
      </c>
      <c r="G83" s="2">
        <v>0</v>
      </c>
      <c r="H83" s="2">
        <v>0</v>
      </c>
    </row>
    <row r="84" spans="1:8" outlineLevel="2">
      <c r="A84" s="1" t="s">
        <v>72</v>
      </c>
      <c r="B84" s="1">
        <v>1900</v>
      </c>
      <c r="C84" s="5" t="s">
        <v>112</v>
      </c>
      <c r="D84" s="5" t="s">
        <v>179</v>
      </c>
      <c r="E84" s="2">
        <v>0</v>
      </c>
      <c r="F84" s="2">
        <v>0</v>
      </c>
      <c r="G84" s="2">
        <v>0</v>
      </c>
      <c r="H84" s="2">
        <v>0</v>
      </c>
    </row>
    <row r="85" spans="1:8" outlineLevel="2">
      <c r="A85" s="1" t="s">
        <v>73</v>
      </c>
      <c r="B85" s="1">
        <v>1900</v>
      </c>
      <c r="C85" s="5" t="s">
        <v>112</v>
      </c>
      <c r="D85" s="5" t="s">
        <v>180</v>
      </c>
      <c r="E85" s="2">
        <v>0</v>
      </c>
      <c r="F85" s="2">
        <v>0</v>
      </c>
      <c r="G85" s="2">
        <v>0</v>
      </c>
      <c r="H85" s="2">
        <v>0</v>
      </c>
    </row>
    <row r="86" spans="1:8" outlineLevel="2">
      <c r="A86" s="1" t="s">
        <v>75</v>
      </c>
      <c r="B86" s="1">
        <v>1900</v>
      </c>
      <c r="C86" s="5" t="s">
        <v>112</v>
      </c>
      <c r="D86" s="5" t="s">
        <v>182</v>
      </c>
      <c r="E86" s="2">
        <v>0</v>
      </c>
      <c r="F86" s="2">
        <v>0</v>
      </c>
      <c r="G86" s="2">
        <v>0</v>
      </c>
      <c r="H86" s="2">
        <v>0</v>
      </c>
    </row>
    <row r="87" spans="1:8" outlineLevel="2">
      <c r="A87" s="1" t="s">
        <v>76</v>
      </c>
      <c r="B87" s="1">
        <v>2830</v>
      </c>
      <c r="C87" s="5" t="s">
        <v>112</v>
      </c>
      <c r="D87" s="5" t="s">
        <v>183</v>
      </c>
      <c r="E87" s="2">
        <v>0</v>
      </c>
      <c r="F87" s="2">
        <v>0</v>
      </c>
      <c r="G87" s="2">
        <v>0</v>
      </c>
      <c r="H87" s="2">
        <v>0</v>
      </c>
    </row>
    <row r="88" spans="1:8" outlineLevel="2">
      <c r="A88" s="1" t="s">
        <v>77</v>
      </c>
      <c r="B88" s="1">
        <v>2830</v>
      </c>
      <c r="C88" s="5" t="s">
        <v>112</v>
      </c>
      <c r="D88" s="5" t="s">
        <v>184</v>
      </c>
      <c r="E88" s="2">
        <v>0</v>
      </c>
      <c r="F88" s="2">
        <v>0</v>
      </c>
      <c r="G88" s="2">
        <v>0</v>
      </c>
      <c r="H88" s="2">
        <v>0</v>
      </c>
    </row>
    <row r="89" spans="1:8" outlineLevel="2">
      <c r="A89" s="1" t="s">
        <v>78</v>
      </c>
      <c r="B89" s="1">
        <v>1900</v>
      </c>
      <c r="C89" s="5" t="s">
        <v>112</v>
      </c>
      <c r="D89" s="5" t="s">
        <v>185</v>
      </c>
      <c r="E89" s="2">
        <v>0</v>
      </c>
      <c r="F89" s="2">
        <v>0</v>
      </c>
      <c r="G89" s="2">
        <v>0</v>
      </c>
      <c r="H89" s="2">
        <v>0</v>
      </c>
    </row>
    <row r="90" spans="1:8" outlineLevel="2">
      <c r="A90" s="1" t="s">
        <v>79</v>
      </c>
      <c r="B90" s="1">
        <v>1900</v>
      </c>
      <c r="C90" s="5" t="s">
        <v>112</v>
      </c>
      <c r="D90" s="5" t="s">
        <v>186</v>
      </c>
      <c r="E90" s="2">
        <v>455745</v>
      </c>
      <c r="F90" s="2">
        <v>455745</v>
      </c>
      <c r="G90" s="2">
        <v>772634</v>
      </c>
      <c r="H90" s="2">
        <v>772634</v>
      </c>
    </row>
    <row r="91" spans="1:8" outlineLevel="2">
      <c r="A91" s="1" t="s">
        <v>80</v>
      </c>
      <c r="B91" s="1">
        <v>1900</v>
      </c>
      <c r="C91" s="5" t="s">
        <v>112</v>
      </c>
      <c r="D91" s="5" t="s">
        <v>187</v>
      </c>
      <c r="E91" s="2">
        <v>0</v>
      </c>
      <c r="F91" s="2">
        <v>0</v>
      </c>
      <c r="G91" s="2">
        <v>0</v>
      </c>
      <c r="H91" s="2">
        <v>0</v>
      </c>
    </row>
    <row r="92" spans="1:8" outlineLevel="2">
      <c r="A92" s="1" t="s">
        <v>81</v>
      </c>
      <c r="C92" s="5" t="s">
        <v>112</v>
      </c>
      <c r="D92" s="5" t="s">
        <v>188</v>
      </c>
      <c r="E92" s="2">
        <v>0</v>
      </c>
      <c r="F92" s="2">
        <v>0</v>
      </c>
      <c r="G92" s="2">
        <v>0</v>
      </c>
      <c r="H92" s="2">
        <v>0</v>
      </c>
    </row>
    <row r="93" spans="1:8" outlineLevel="2">
      <c r="A93" s="1" t="s">
        <v>67</v>
      </c>
      <c r="B93" s="1">
        <v>1900</v>
      </c>
      <c r="C93" s="5" t="s">
        <v>112</v>
      </c>
      <c r="D93" s="5" t="s">
        <v>68</v>
      </c>
      <c r="E93" s="2">
        <v>0</v>
      </c>
      <c r="F93" s="2">
        <v>0</v>
      </c>
      <c r="G93" s="2">
        <v>0</v>
      </c>
      <c r="H93" s="2">
        <v>0</v>
      </c>
    </row>
    <row r="94" spans="1:8" outlineLevel="2">
      <c r="A94" s="1" t="s">
        <v>69</v>
      </c>
      <c r="B94" s="1">
        <v>1900</v>
      </c>
      <c r="C94" s="5" t="s">
        <v>112</v>
      </c>
      <c r="D94" s="5" t="s">
        <v>70</v>
      </c>
      <c r="E94" s="2">
        <v>0</v>
      </c>
      <c r="F94" s="2">
        <v>0</v>
      </c>
      <c r="G94" s="2">
        <v>0</v>
      </c>
      <c r="H94" s="2">
        <v>0</v>
      </c>
    </row>
    <row r="95" spans="1:8" outlineLevel="2">
      <c r="A95" s="1" t="s">
        <v>230</v>
      </c>
      <c r="B95" s="1">
        <v>1900</v>
      </c>
      <c r="C95" s="5" t="s">
        <v>112</v>
      </c>
      <c r="D95" s="5" t="s">
        <v>229</v>
      </c>
      <c r="E95" s="2">
        <v>0</v>
      </c>
      <c r="F95" s="2">
        <v>0</v>
      </c>
      <c r="G95" s="2">
        <v>0</v>
      </c>
      <c r="H95" s="2">
        <v>0</v>
      </c>
    </row>
    <row r="96" spans="1:8" outlineLevel="2">
      <c r="A96" s="1" t="s">
        <v>95</v>
      </c>
      <c r="C96" s="5" t="s">
        <v>112</v>
      </c>
      <c r="D96" s="5" t="s">
        <v>202</v>
      </c>
      <c r="E96" s="2">
        <v>-13620462</v>
      </c>
      <c r="F96" s="2">
        <v>-13620462</v>
      </c>
      <c r="G96" s="2">
        <v>-6869862</v>
      </c>
      <c r="H96" s="2">
        <v>-6869862</v>
      </c>
    </row>
    <row r="97" spans="1:8" outlineLevel="2">
      <c r="A97" s="1" t="s">
        <v>84</v>
      </c>
      <c r="B97" s="1">
        <v>2830</v>
      </c>
      <c r="C97" s="5" t="s">
        <v>112</v>
      </c>
      <c r="D97" s="5" t="s">
        <v>191</v>
      </c>
      <c r="E97" s="2">
        <v>0</v>
      </c>
      <c r="F97" s="2">
        <v>0</v>
      </c>
      <c r="G97" s="2">
        <v>0</v>
      </c>
      <c r="H97" s="2">
        <v>0</v>
      </c>
    </row>
    <row r="98" spans="1:8" outlineLevel="2">
      <c r="A98" s="1" t="s">
        <v>234</v>
      </c>
      <c r="B98" s="1">
        <v>2830</v>
      </c>
      <c r="C98" s="5" t="s">
        <v>112</v>
      </c>
      <c r="D98" s="5" t="s">
        <v>220</v>
      </c>
      <c r="E98" s="2">
        <v>0</v>
      </c>
      <c r="F98" s="2">
        <v>0</v>
      </c>
      <c r="G98" s="2">
        <v>0</v>
      </c>
      <c r="H98" s="2">
        <v>0</v>
      </c>
    </row>
    <row r="99" spans="1:8" outlineLevel="2">
      <c r="A99" s="1" t="s">
        <v>85</v>
      </c>
      <c r="B99" s="1">
        <v>1900</v>
      </c>
      <c r="C99" s="5" t="s">
        <v>112</v>
      </c>
      <c r="D99" s="5" t="s">
        <v>192</v>
      </c>
      <c r="E99" s="2">
        <v>0</v>
      </c>
      <c r="F99" s="2">
        <v>0</v>
      </c>
      <c r="G99" s="2">
        <v>0</v>
      </c>
      <c r="H99" s="2">
        <v>0</v>
      </c>
    </row>
    <row r="100" spans="1:8" outlineLevel="2">
      <c r="A100" s="1" t="s">
        <v>86</v>
      </c>
      <c r="B100" s="17" t="s">
        <v>251</v>
      </c>
      <c r="C100" s="5" t="s">
        <v>112</v>
      </c>
      <c r="D100" s="5" t="s">
        <v>193</v>
      </c>
      <c r="E100" s="2">
        <v>0</v>
      </c>
      <c r="F100" s="2">
        <v>0</v>
      </c>
      <c r="G100" s="2">
        <v>0</v>
      </c>
      <c r="H100" s="2">
        <v>0</v>
      </c>
    </row>
    <row r="101" spans="1:8" outlineLevel="2">
      <c r="A101" s="1" t="s">
        <v>87</v>
      </c>
      <c r="B101" s="1">
        <v>1900</v>
      </c>
      <c r="C101" s="5" t="s">
        <v>112</v>
      </c>
      <c r="D101" s="5" t="s">
        <v>194</v>
      </c>
      <c r="E101" s="2">
        <v>0</v>
      </c>
      <c r="F101" s="2">
        <v>0</v>
      </c>
      <c r="G101" s="2">
        <v>0</v>
      </c>
      <c r="H101" s="2">
        <v>0</v>
      </c>
    </row>
    <row r="102" spans="1:8" outlineLevel="2">
      <c r="A102" s="1" t="s">
        <v>88</v>
      </c>
      <c r="B102" s="17" t="s">
        <v>251</v>
      </c>
      <c r="C102" s="5" t="s">
        <v>112</v>
      </c>
      <c r="D102" s="5" t="s">
        <v>195</v>
      </c>
      <c r="E102" s="2">
        <v>0</v>
      </c>
      <c r="F102" s="2">
        <v>0</v>
      </c>
      <c r="G102" s="2">
        <v>0</v>
      </c>
      <c r="H102" s="2">
        <v>0</v>
      </c>
    </row>
    <row r="103" spans="1:8" outlineLevel="2">
      <c r="A103" s="1" t="s">
        <v>89</v>
      </c>
      <c r="B103" s="1">
        <v>1900</v>
      </c>
      <c r="C103" s="5" t="s">
        <v>112</v>
      </c>
      <c r="D103" s="5" t="s">
        <v>196</v>
      </c>
      <c r="E103" s="2">
        <v>0</v>
      </c>
      <c r="F103" s="2">
        <v>0</v>
      </c>
      <c r="G103" s="2">
        <v>0</v>
      </c>
      <c r="H103" s="2">
        <v>0</v>
      </c>
    </row>
    <row r="104" spans="1:8" outlineLevel="2">
      <c r="A104" s="1" t="s">
        <v>248</v>
      </c>
      <c r="B104" s="1">
        <v>1900</v>
      </c>
      <c r="C104" s="5" t="s">
        <v>112</v>
      </c>
      <c r="D104" s="5" t="s">
        <v>247</v>
      </c>
      <c r="E104" s="2">
        <v>0</v>
      </c>
      <c r="F104" s="2">
        <v>0</v>
      </c>
      <c r="G104" s="2">
        <v>0</v>
      </c>
      <c r="H104" s="2">
        <v>0</v>
      </c>
    </row>
    <row r="105" spans="1:8" s="3" customFormat="1" outlineLevel="1">
      <c r="A105" s="3" t="s">
        <v>227</v>
      </c>
      <c r="C105" s="11"/>
      <c r="D105" s="11"/>
      <c r="E105" s="8">
        <f>SUBTOTAL(9,E53:E104)</f>
        <v>-12471666</v>
      </c>
      <c r="F105" s="8">
        <f>SUBTOTAL(9,F53:F104)</f>
        <v>-12471666</v>
      </c>
      <c r="G105" s="8">
        <f>SUBTOTAL(9,G53:G104)</f>
        <v>-5089138</v>
      </c>
      <c r="H105" s="8">
        <f>SUBTOTAL(9,H53:H104)</f>
        <v>-5089138</v>
      </c>
    </row>
    <row r="106" spans="1:8" outlineLevel="2">
      <c r="A106" s="1" t="s">
        <v>97</v>
      </c>
      <c r="B106" s="1">
        <v>1900</v>
      </c>
      <c r="C106" s="5" t="s">
        <v>118</v>
      </c>
      <c r="D106" s="5" t="s">
        <v>204</v>
      </c>
      <c r="E106" s="2">
        <v>-156740712</v>
      </c>
      <c r="F106" s="2">
        <v>-156740712</v>
      </c>
      <c r="G106" s="2">
        <v>-159685814</v>
      </c>
      <c r="H106" s="2">
        <v>-159685814</v>
      </c>
    </row>
    <row r="107" spans="1:8" outlineLevel="2">
      <c r="A107" s="1" t="s">
        <v>96</v>
      </c>
      <c r="B107" s="1">
        <v>1900</v>
      </c>
      <c r="C107" s="5" t="s">
        <v>118</v>
      </c>
      <c r="D107" s="5" t="s">
        <v>203</v>
      </c>
      <c r="E107" s="2">
        <v>422509065</v>
      </c>
      <c r="F107" s="2">
        <v>422509065</v>
      </c>
      <c r="G107" s="2">
        <v>600348471</v>
      </c>
      <c r="H107" s="2">
        <v>600348471</v>
      </c>
    </row>
    <row r="108" spans="1:8" outlineLevel="2">
      <c r="A108" s="1" t="s">
        <v>231</v>
      </c>
      <c r="B108" s="1">
        <v>1900</v>
      </c>
      <c r="C108" s="5" t="s">
        <v>118</v>
      </c>
      <c r="D108" s="5" t="s">
        <v>232</v>
      </c>
      <c r="E108" s="2">
        <v>4981246</v>
      </c>
      <c r="F108" s="2">
        <v>4981246</v>
      </c>
      <c r="G108" s="2">
        <v>5502949</v>
      </c>
      <c r="H108" s="2">
        <v>5502949</v>
      </c>
    </row>
    <row r="109" spans="1:8" outlineLevel="2">
      <c r="A109" s="1" t="s">
        <v>98</v>
      </c>
      <c r="B109" s="1">
        <v>1900</v>
      </c>
      <c r="C109" s="5" t="s">
        <v>118</v>
      </c>
      <c r="D109" s="5" t="s">
        <v>205</v>
      </c>
      <c r="E109" s="2">
        <v>0</v>
      </c>
      <c r="F109" s="2">
        <v>0</v>
      </c>
      <c r="G109" s="2">
        <v>0</v>
      </c>
      <c r="H109" s="2">
        <v>0</v>
      </c>
    </row>
    <row r="110" spans="1:8" outlineLevel="2">
      <c r="A110" s="1" t="s">
        <v>99</v>
      </c>
      <c r="B110" s="1">
        <v>2820</v>
      </c>
      <c r="C110" s="5" t="s">
        <v>118</v>
      </c>
      <c r="D110" s="5" t="s">
        <v>206</v>
      </c>
      <c r="E110" s="2">
        <v>0</v>
      </c>
      <c r="F110" s="2">
        <v>0</v>
      </c>
      <c r="G110" s="2">
        <v>0</v>
      </c>
      <c r="H110" s="2">
        <v>0</v>
      </c>
    </row>
    <row r="111" spans="1:8" outlineLevel="2">
      <c r="A111" s="1" t="s">
        <v>100</v>
      </c>
      <c r="B111" s="1">
        <v>1900</v>
      </c>
      <c r="C111" s="5" t="s">
        <v>118</v>
      </c>
      <c r="D111" s="5" t="s">
        <v>207</v>
      </c>
      <c r="E111" s="2">
        <v>-2598511.0370012331</v>
      </c>
      <c r="F111" s="2">
        <v>-2751218.0270012328</v>
      </c>
      <c r="G111" s="2">
        <v>-2466303</v>
      </c>
      <c r="H111" s="2">
        <v>-2466303</v>
      </c>
    </row>
    <row r="112" spans="1:8" outlineLevel="2">
      <c r="A112" s="1" t="s">
        <v>101</v>
      </c>
      <c r="B112" s="1">
        <v>2830</v>
      </c>
      <c r="C112" s="5" t="s">
        <v>118</v>
      </c>
      <c r="D112" s="5" t="s">
        <v>208</v>
      </c>
      <c r="E112" s="2">
        <v>0</v>
      </c>
      <c r="F112" s="2">
        <v>0</v>
      </c>
      <c r="G112" s="2">
        <v>0</v>
      </c>
      <c r="H112" s="2">
        <v>0</v>
      </c>
    </row>
    <row r="113" spans="1:8" outlineLevel="2">
      <c r="A113" s="1" t="s">
        <v>102</v>
      </c>
      <c r="B113" s="1">
        <v>2830</v>
      </c>
      <c r="C113" s="5" t="s">
        <v>118</v>
      </c>
      <c r="D113" s="5" t="s">
        <v>209</v>
      </c>
      <c r="E113" s="2">
        <v>0</v>
      </c>
      <c r="F113" s="2">
        <v>0</v>
      </c>
      <c r="G113" s="2">
        <v>0</v>
      </c>
      <c r="H113" s="2">
        <v>0</v>
      </c>
    </row>
    <row r="114" spans="1:8" outlineLevel="2">
      <c r="A114" s="1" t="s">
        <v>103</v>
      </c>
      <c r="B114" s="1">
        <v>2820</v>
      </c>
      <c r="C114" s="5" t="s">
        <v>118</v>
      </c>
      <c r="D114" s="5" t="s">
        <v>210</v>
      </c>
      <c r="E114" s="2">
        <v>0</v>
      </c>
      <c r="F114" s="2">
        <v>0</v>
      </c>
      <c r="G114" s="2">
        <v>0</v>
      </c>
      <c r="H114" s="2">
        <v>0</v>
      </c>
    </row>
    <row r="115" spans="1:8" outlineLevel="2">
      <c r="A115" s="1" t="s">
        <v>104</v>
      </c>
      <c r="B115" s="1">
        <v>1900</v>
      </c>
      <c r="C115" s="5" t="s">
        <v>118</v>
      </c>
      <c r="D115" s="5" t="s">
        <v>211</v>
      </c>
      <c r="E115" s="2">
        <v>0</v>
      </c>
      <c r="F115" s="2">
        <v>0</v>
      </c>
      <c r="G115" s="2">
        <v>0</v>
      </c>
      <c r="H115" s="2">
        <v>0</v>
      </c>
    </row>
    <row r="116" spans="1:8" outlineLevel="2">
      <c r="A116" s="1" t="s">
        <v>235</v>
      </c>
      <c r="B116" s="1">
        <v>1900</v>
      </c>
      <c r="C116" s="5" t="s">
        <v>118</v>
      </c>
      <c r="D116" s="5" t="s">
        <v>244</v>
      </c>
      <c r="E116" s="2">
        <v>0</v>
      </c>
      <c r="F116" s="2">
        <v>0</v>
      </c>
      <c r="G116" s="2">
        <v>0</v>
      </c>
      <c r="H116" s="2">
        <v>0</v>
      </c>
    </row>
    <row r="117" spans="1:8" outlineLevel="2">
      <c r="A117" s="1" t="s">
        <v>236</v>
      </c>
      <c r="B117" s="1">
        <v>1900</v>
      </c>
      <c r="C117" s="5" t="s">
        <v>118</v>
      </c>
      <c r="D117" s="5" t="s">
        <v>239</v>
      </c>
      <c r="E117" s="2">
        <v>0</v>
      </c>
      <c r="F117" s="2">
        <v>0</v>
      </c>
      <c r="G117" s="2">
        <v>0</v>
      </c>
      <c r="H117" s="2">
        <v>0</v>
      </c>
    </row>
    <row r="118" spans="1:8" outlineLevel="2">
      <c r="A118" s="1" t="s">
        <v>105</v>
      </c>
      <c r="B118" s="1">
        <v>1900</v>
      </c>
      <c r="C118" s="5" t="s">
        <v>118</v>
      </c>
      <c r="D118" s="5" t="s">
        <v>212</v>
      </c>
      <c r="E118" s="2">
        <v>0</v>
      </c>
      <c r="F118" s="2">
        <v>0</v>
      </c>
      <c r="G118" s="2">
        <v>0</v>
      </c>
      <c r="H118" s="2">
        <v>0</v>
      </c>
    </row>
    <row r="119" spans="1:8" outlineLevel="2">
      <c r="A119" s="1" t="s">
        <v>106</v>
      </c>
      <c r="B119" s="1">
        <v>1900</v>
      </c>
      <c r="C119" s="5" t="s">
        <v>118</v>
      </c>
      <c r="D119" s="5" t="s">
        <v>213</v>
      </c>
      <c r="E119" s="2">
        <v>0</v>
      </c>
      <c r="F119" s="2">
        <v>0</v>
      </c>
      <c r="G119" s="2">
        <v>0</v>
      </c>
      <c r="H119" s="2">
        <v>0</v>
      </c>
    </row>
    <row r="120" spans="1:8" outlineLevel="2">
      <c r="A120" s="1" t="s">
        <v>242</v>
      </c>
      <c r="B120" s="1">
        <v>1900</v>
      </c>
      <c r="C120" s="5" t="s">
        <v>118</v>
      </c>
      <c r="D120" s="5" t="s">
        <v>240</v>
      </c>
      <c r="E120" s="2">
        <v>-120928</v>
      </c>
      <c r="F120" s="2">
        <v>-120928</v>
      </c>
      <c r="G120" s="2">
        <v>-120928</v>
      </c>
      <c r="H120" s="2">
        <v>-120928</v>
      </c>
    </row>
    <row r="121" spans="1:8" outlineLevel="2">
      <c r="A121" s="1" t="s">
        <v>243</v>
      </c>
      <c r="B121" s="1">
        <v>1900</v>
      </c>
      <c r="C121" s="5" t="s">
        <v>118</v>
      </c>
      <c r="D121" s="5" t="s">
        <v>241</v>
      </c>
      <c r="E121" s="2">
        <v>25395</v>
      </c>
      <c r="F121" s="2">
        <v>25395</v>
      </c>
      <c r="G121" s="2">
        <v>25395</v>
      </c>
      <c r="H121" s="2">
        <v>25395</v>
      </c>
    </row>
    <row r="122" spans="1:8" outlineLevel="2">
      <c r="A122" s="1" t="s">
        <v>107</v>
      </c>
      <c r="B122" s="1">
        <v>1900</v>
      </c>
      <c r="C122" s="5" t="s">
        <v>118</v>
      </c>
      <c r="D122" s="5" t="s">
        <v>214</v>
      </c>
      <c r="E122" s="2">
        <v>1841184</v>
      </c>
      <c r="F122" s="2">
        <v>1841184</v>
      </c>
      <c r="G122" s="2">
        <v>1933673</v>
      </c>
      <c r="H122" s="2">
        <v>1933673</v>
      </c>
    </row>
    <row r="123" spans="1:8" outlineLevel="2">
      <c r="A123" s="1" t="s">
        <v>108</v>
      </c>
      <c r="B123" s="1">
        <v>2830</v>
      </c>
      <c r="C123" s="5" t="s">
        <v>118</v>
      </c>
      <c r="D123" s="5" t="s">
        <v>215</v>
      </c>
      <c r="E123" s="2">
        <v>14329391.178881129</v>
      </c>
      <c r="F123" s="2">
        <v>14284236.519427352</v>
      </c>
      <c r="G123" s="2">
        <v>14239081.859973578</v>
      </c>
      <c r="H123" s="2">
        <v>10704491.870105777</v>
      </c>
    </row>
    <row r="124" spans="1:8" outlineLevel="2">
      <c r="A124" s="1" t="s">
        <v>109</v>
      </c>
      <c r="B124" s="1">
        <v>2830</v>
      </c>
      <c r="C124" s="5" t="s">
        <v>118</v>
      </c>
      <c r="D124" s="5" t="s">
        <v>216</v>
      </c>
      <c r="E124" s="2">
        <v>14749374.192941502</v>
      </c>
      <c r="F124" s="2">
        <v>16838218.353617404</v>
      </c>
      <c r="G124" s="2">
        <v>12895918.699034702</v>
      </c>
      <c r="H124" s="2">
        <v>12850764.039580924</v>
      </c>
    </row>
    <row r="125" spans="1:8" outlineLevel="2">
      <c r="A125" s="1" t="s">
        <v>237</v>
      </c>
      <c r="B125" s="1">
        <v>1900</v>
      </c>
      <c r="C125" s="5" t="s">
        <v>118</v>
      </c>
      <c r="D125" s="5" t="s">
        <v>245</v>
      </c>
      <c r="E125" s="2">
        <v>-386649</v>
      </c>
      <c r="F125" s="2">
        <v>-386649</v>
      </c>
      <c r="G125" s="2">
        <v>-406071</v>
      </c>
      <c r="H125" s="2">
        <v>-406071</v>
      </c>
    </row>
    <row r="126" spans="1:8" s="3" customFormat="1" outlineLevel="1">
      <c r="A126" s="3" t="s">
        <v>228</v>
      </c>
      <c r="C126" s="11"/>
      <c r="D126" s="11"/>
      <c r="E126" s="8">
        <f>SUBTOTAL(9,E106:E125)</f>
        <v>298588855.33482134</v>
      </c>
      <c r="F126" s="8">
        <f t="shared" ref="F126:H126" si="4">SUBTOTAL(9,F106:F125)</f>
        <v>300479837.84604353</v>
      </c>
      <c r="G126" s="8">
        <f t="shared" si="4"/>
        <v>472266372.55900824</v>
      </c>
      <c r="H126" s="8">
        <f t="shared" si="4"/>
        <v>468686627.90968674</v>
      </c>
    </row>
    <row r="127" spans="1:8" ht="13.5" thickBot="1">
      <c r="A127" s="3" t="s">
        <v>110</v>
      </c>
      <c r="B127" s="3"/>
      <c r="C127" s="5"/>
      <c r="D127" s="5"/>
      <c r="E127" s="18">
        <f>SUBTOTAL(9,E9:E126)</f>
        <v>305016219.33482134</v>
      </c>
      <c r="F127" s="18">
        <f>SUBTOTAL(9,F9:F126)</f>
        <v>306907201.84604353</v>
      </c>
      <c r="G127" s="18">
        <f>SUBTOTAL(9,G9:G126)</f>
        <v>484180056.55900824</v>
      </c>
      <c r="H127" s="18">
        <f>SUBTOTAL(9,H9:H126)</f>
        <v>480600311.90968674</v>
      </c>
    </row>
    <row r="128" spans="1:8" ht="13.5" thickTop="1">
      <c r="E128" s="10"/>
      <c r="F128" s="10"/>
      <c r="G128" s="10"/>
    </row>
    <row r="129" spans="1:10">
      <c r="A129" s="1" t="s">
        <v>252</v>
      </c>
      <c r="B129" s="1">
        <v>1900</v>
      </c>
      <c r="E129" s="2">
        <f t="shared" ref="E129:G129" si="5">E106</f>
        <v>-156740712</v>
      </c>
      <c r="F129" s="2">
        <f t="shared" si="5"/>
        <v>-156740712</v>
      </c>
      <c r="G129" s="2">
        <f t="shared" si="5"/>
        <v>-159685814</v>
      </c>
      <c r="H129" s="2">
        <f>H106</f>
        <v>-159685814</v>
      </c>
    </row>
    <row r="130" spans="1:10">
      <c r="A130" s="1" t="s">
        <v>253</v>
      </c>
      <c r="B130" s="1">
        <v>1900</v>
      </c>
      <c r="E130" s="2">
        <f t="shared" ref="E130:H130" si="6">E108</f>
        <v>4981246</v>
      </c>
      <c r="F130" s="2">
        <f t="shared" si="6"/>
        <v>4981246</v>
      </c>
      <c r="G130" s="2">
        <f t="shared" si="6"/>
        <v>5502949</v>
      </c>
      <c r="H130" s="2">
        <f t="shared" si="6"/>
        <v>5502949</v>
      </c>
    </row>
    <row r="131" spans="1:10">
      <c r="A131" s="3" t="s">
        <v>254</v>
      </c>
      <c r="E131" s="6">
        <f>E127-E129-E130</f>
        <v>456775685.33482134</v>
      </c>
      <c r="F131" s="6">
        <f t="shared" ref="F131:H131" si="7">F127-F129-F130</f>
        <v>458666667.84604353</v>
      </c>
      <c r="G131" s="6">
        <f t="shared" si="7"/>
        <v>638362921.55900824</v>
      </c>
      <c r="H131" s="6">
        <f t="shared" si="7"/>
        <v>634783176.9096868</v>
      </c>
    </row>
    <row r="132" spans="1:10">
      <c r="A132" s="3"/>
      <c r="E132" s="6"/>
      <c r="F132" s="6"/>
      <c r="G132" s="6"/>
      <c r="H132" s="6"/>
    </row>
    <row r="133" spans="1:10">
      <c r="A133" s="3" t="s">
        <v>259</v>
      </c>
      <c r="E133" s="6"/>
      <c r="F133" s="6"/>
      <c r="G133" s="6"/>
      <c r="H133" s="6"/>
    </row>
    <row r="134" spans="1:10">
      <c r="A134" s="1" t="str">
        <f>+A12</f>
        <v>MIP/VPP Accrual</v>
      </c>
      <c r="B134" s="1">
        <v>1900</v>
      </c>
      <c r="C134" s="1" t="str">
        <f t="shared" ref="C134:H134" si="8">+C12</f>
        <v>ACC</v>
      </c>
      <c r="D134" s="1" t="str">
        <f t="shared" si="8"/>
        <v>ACC04</v>
      </c>
      <c r="E134" s="4">
        <f t="shared" si="8"/>
        <v>1238855</v>
      </c>
      <c r="F134" s="4">
        <f t="shared" si="8"/>
        <v>1238855</v>
      </c>
      <c r="G134" s="4">
        <f t="shared" si="8"/>
        <v>1809628</v>
      </c>
      <c r="H134" s="4">
        <f t="shared" si="8"/>
        <v>1809628</v>
      </c>
      <c r="I134" s="4"/>
    </row>
    <row r="135" spans="1:10">
      <c r="A135" s="1" t="str">
        <f>+A22</f>
        <v>Restricted Stock Grant Plan</v>
      </c>
      <c r="B135" s="1">
        <v>1900</v>
      </c>
      <c r="C135" s="1" t="str">
        <f t="shared" ref="C135:H135" si="9">+C22</f>
        <v>BEN</v>
      </c>
      <c r="D135" s="1" t="str">
        <f t="shared" si="9"/>
        <v>NBP05</v>
      </c>
      <c r="E135" s="4">
        <f t="shared" si="9"/>
        <v>865318</v>
      </c>
      <c r="F135" s="4">
        <f t="shared" si="9"/>
        <v>865318</v>
      </c>
      <c r="G135" s="4">
        <f t="shared" si="9"/>
        <v>10229</v>
      </c>
      <c r="H135" s="4">
        <f t="shared" si="9"/>
        <v>10229</v>
      </c>
    </row>
    <row r="136" spans="1:10">
      <c r="A136" s="1" t="str">
        <f>+A25</f>
        <v>Restricted Stock - MIP</v>
      </c>
      <c r="B136" s="1">
        <v>1900</v>
      </c>
      <c r="C136" s="1" t="str">
        <f t="shared" ref="C136:D137" si="10">+C25</f>
        <v>BEN</v>
      </c>
      <c r="D136" s="1" t="str">
        <f t="shared" si="10"/>
        <v>NBP13</v>
      </c>
      <c r="E136" s="4">
        <f t="shared" ref="E136:H137" si="11">+E25</f>
        <v>8630729</v>
      </c>
      <c r="F136" s="4">
        <f t="shared" si="11"/>
        <v>8630729</v>
      </c>
      <c r="G136" s="4">
        <f t="shared" si="11"/>
        <v>9450594</v>
      </c>
      <c r="H136" s="4">
        <f t="shared" si="11"/>
        <v>9450594</v>
      </c>
    </row>
    <row r="137" spans="1:10">
      <c r="A137" s="1" t="str">
        <f>+A26</f>
        <v>Director's Stock Awards</v>
      </c>
      <c r="B137" s="1">
        <v>1900</v>
      </c>
      <c r="C137" s="1" t="str">
        <f t="shared" si="10"/>
        <v>BEN</v>
      </c>
      <c r="D137" s="1" t="str">
        <f t="shared" si="10"/>
        <v>NBP16</v>
      </c>
      <c r="E137" s="4">
        <f t="shared" si="11"/>
        <v>4340733</v>
      </c>
      <c r="F137" s="4">
        <f t="shared" si="11"/>
        <v>4340733</v>
      </c>
      <c r="G137" s="4">
        <f t="shared" si="11"/>
        <v>4477825</v>
      </c>
      <c r="H137" s="4">
        <f t="shared" si="11"/>
        <v>4477825</v>
      </c>
    </row>
    <row r="138" spans="1:10">
      <c r="A138" s="1" t="str">
        <f>+A76</f>
        <v>Charitable Contribution Carryover</v>
      </c>
      <c r="B138" s="1">
        <v>1900</v>
      </c>
      <c r="C138" s="1" t="str">
        <f t="shared" ref="C138:H138" si="12">+C76</f>
        <v>ONT</v>
      </c>
      <c r="D138" s="1" t="str">
        <f t="shared" si="12"/>
        <v>ONT04</v>
      </c>
      <c r="E138" s="4">
        <f t="shared" si="12"/>
        <v>4736532</v>
      </c>
      <c r="F138" s="4">
        <f t="shared" si="12"/>
        <v>4736532</v>
      </c>
      <c r="G138" s="4">
        <f t="shared" si="12"/>
        <v>5290312</v>
      </c>
      <c r="H138" s="4">
        <f t="shared" si="12"/>
        <v>5290312</v>
      </c>
    </row>
    <row r="139" spans="1:10">
      <c r="A139" s="1" t="str">
        <f>+A81</f>
        <v>Prepayments</v>
      </c>
      <c r="B139" s="1">
        <v>1900</v>
      </c>
      <c r="C139" s="1" t="str">
        <f t="shared" ref="C139:H139" si="13">+C81</f>
        <v>ONT</v>
      </c>
      <c r="D139" s="1" t="str">
        <f t="shared" si="13"/>
        <v>ONT31</v>
      </c>
      <c r="E139" s="21">
        <f t="shared" si="13"/>
        <v>-4043482</v>
      </c>
      <c r="F139" s="21">
        <f t="shared" si="13"/>
        <v>-4043482</v>
      </c>
      <c r="G139" s="21">
        <f t="shared" si="13"/>
        <v>-4351360</v>
      </c>
      <c r="H139" s="21">
        <f t="shared" si="13"/>
        <v>-4351360</v>
      </c>
    </row>
    <row r="140" spans="1:10">
      <c r="A140" s="3" t="s">
        <v>258</v>
      </c>
      <c r="E140" s="4">
        <f t="shared" ref="E140:H140" si="14">+E131-E134-E135-E136-E137-E138-E139</f>
        <v>441007000.33482134</v>
      </c>
      <c r="F140" s="4">
        <f t="shared" si="14"/>
        <v>442897982.84604353</v>
      </c>
      <c r="G140" s="4">
        <f t="shared" si="14"/>
        <v>621675693.55900824</v>
      </c>
      <c r="H140" s="4">
        <f t="shared" si="14"/>
        <v>618095948.9096868</v>
      </c>
    </row>
    <row r="141" spans="1:10">
      <c r="E141" s="6"/>
      <c r="F141" s="6"/>
      <c r="G141" s="6"/>
      <c r="H141" s="6"/>
    </row>
    <row r="142" spans="1:10">
      <c r="E142" s="10"/>
      <c r="F142" s="10"/>
      <c r="G142" s="10"/>
    </row>
    <row r="143" spans="1:10">
      <c r="A143" s="1" t="s">
        <v>257</v>
      </c>
      <c r="E143" s="4"/>
      <c r="F143" s="4"/>
      <c r="G143" s="4"/>
      <c r="H143" s="4"/>
    </row>
    <row r="144" spans="1:10">
      <c r="C144" s="1" t="s">
        <v>255</v>
      </c>
      <c r="D144" s="1">
        <v>1900</v>
      </c>
      <c r="E144" s="4">
        <f>SUMIF($B$9:$B$125,$D144,E$9:E$126)-SUMIF($B$129:$B$139,$D144,$E$129:$E$139)+6692119</f>
        <v>455260121.96299875</v>
      </c>
      <c r="F144" s="4">
        <f>SUMIF($B$9:$B$125,$D144,F$9:F$126)-SUMIF($B$129:$B$139,$D144,$E$129:$E$139)+6844826</f>
        <v>455260121.97299874</v>
      </c>
      <c r="G144" s="4">
        <f>SUMIF($B$9:$B$125,$D144,G$9:G$126)-SUMIF($B$129:$B$139,$D144,$E$129:$E$139)+8374718</f>
        <v>633309031</v>
      </c>
      <c r="H144" s="4">
        <f>SUMIF($B$9:$B$125,$D144,H$9:H$126)-SUMIF($B$129:$B$139,$D144,$E$129:$E$139)+8374718</f>
        <v>633309031</v>
      </c>
      <c r="J144" s="2"/>
    </row>
    <row r="146" spans="1:11">
      <c r="D146" s="1">
        <v>2820</v>
      </c>
      <c r="E146" s="4">
        <f>SUMIF($B$9:$B$125,$D146,E$9:E$126)</f>
        <v>-17761671</v>
      </c>
      <c r="F146" s="4">
        <f>SUMIF($B$9:$B$125,$D146,F$9:F$126)</f>
        <v>-17761671</v>
      </c>
      <c r="G146" s="4">
        <f>SUMIF($B$9:$B$125,$D146,G$9:G$126)</f>
        <v>-18043169</v>
      </c>
      <c r="H146" s="4">
        <f>SUMIF($B$9:$B$125,$D146,H$9:H$126)</f>
        <v>-18043169</v>
      </c>
    </row>
    <row r="148" spans="1:11">
      <c r="D148" s="1">
        <v>2830</v>
      </c>
      <c r="E148" s="4">
        <f>SUMIF($B$9:$B$125,$D148,E$9:E$126)-20312203</f>
        <v>3508927.3718226328</v>
      </c>
      <c r="F148" s="4">
        <f>SUMIF($B$9:$B$125,$D148,F$9:F$126)-20464910</f>
        <v>5399909.8730447553</v>
      </c>
      <c r="G148" s="4">
        <f>SUMIF($B$9:$B$125,$D148,G$9:G$126)-6869490-6870234+378</f>
        <v>6410209.559008278</v>
      </c>
      <c r="H148" s="4">
        <f>SUMIF($B$9:$B$125,$D148,H$9:H$126)-6869488-6870236+378</f>
        <v>2830464.9096867014</v>
      </c>
    </row>
    <row r="151" spans="1:11" s="3" customFormat="1">
      <c r="A151" s="3" t="s">
        <v>217</v>
      </c>
      <c r="E151" s="20">
        <f>SUM(E144:E150)</f>
        <v>441007378.3348214</v>
      </c>
      <c r="F151" s="20">
        <f t="shared" ref="F151:H151" si="15">SUM(F144:F150)</f>
        <v>442898360.84604347</v>
      </c>
      <c r="G151" s="20">
        <f t="shared" si="15"/>
        <v>621676071.55900824</v>
      </c>
      <c r="H151" s="20">
        <f t="shared" si="15"/>
        <v>618096326.90968668</v>
      </c>
    </row>
    <row r="152" spans="1:11">
      <c r="E152" s="2">
        <f>E151-E140</f>
        <v>378.00000005960464</v>
      </c>
      <c r="F152" s="2">
        <f t="shared" ref="F152:H152" si="16">F151-F140</f>
        <v>377.99999994039536</v>
      </c>
      <c r="G152" s="2">
        <f t="shared" si="16"/>
        <v>378</v>
      </c>
      <c r="H152" s="2">
        <f t="shared" si="16"/>
        <v>377.99999988079071</v>
      </c>
      <c r="J152" s="2"/>
      <c r="K152" s="23"/>
    </row>
    <row r="153" spans="1:11">
      <c r="E153" s="2"/>
      <c r="F153" s="2"/>
      <c r="G153" s="2"/>
      <c r="H153" s="2"/>
      <c r="J153" s="2"/>
      <c r="K153" s="23"/>
    </row>
    <row r="154" spans="1:11">
      <c r="E154" s="2"/>
      <c r="F154" s="2"/>
      <c r="G154" s="2"/>
      <c r="H154" s="2"/>
      <c r="J154" s="2"/>
      <c r="K154" s="23"/>
    </row>
  </sheetData>
  <dataValidations disablePrompts="1" count="1">
    <dataValidation type="list" allowBlank="1" showInputMessage="1" showErrorMessage="1" errorTitle="No Direct Input" error="Do not manually enter data in this cell" promptTitle="Rate Division" prompt="Select rate division from drop down list" sqref="A5">
      <formula1>#REF!</formula1>
    </dataValidation>
  </dataValidations>
  <printOptions horizontalCentered="1"/>
  <pageMargins left="0.7" right="0.7" top="0.75" bottom="0.75" header="0.3" footer="0.3"/>
  <pageSetup scale="60" orientation="portrait" r:id="rId1"/>
  <headerFooter>
    <oddHeader>&amp;RCASE NO. 2018-00281
ATTACHMENT 2
TO AG DR NO. 1-44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7"/>
  <sheetViews>
    <sheetView workbookViewId="0"/>
  </sheetViews>
  <sheetFormatPr defaultRowHeight="12.75" outlineLevelRow="2"/>
  <cols>
    <col min="1" max="1" width="33.28515625" style="1" bestFit="1" customWidth="1"/>
    <col min="2" max="2" width="7.7109375" style="1" bestFit="1" customWidth="1"/>
    <col min="3" max="3" width="10.28515625" style="1" bestFit="1" customWidth="1"/>
    <col min="4" max="4" width="8" style="1" bestFit="1" customWidth="1"/>
    <col min="5" max="7" width="14.140625" style="1" customWidth="1"/>
    <col min="8" max="8" width="11.7109375" style="1" bestFit="1" customWidth="1"/>
    <col min="9" max="16384" width="9.140625" style="1"/>
  </cols>
  <sheetData>
    <row r="1" spans="1:8">
      <c r="A1" s="3" t="s">
        <v>0</v>
      </c>
      <c r="B1" s="3"/>
    </row>
    <row r="2" spans="1:8">
      <c r="A2" s="3" t="s">
        <v>1</v>
      </c>
      <c r="B2" s="3"/>
    </row>
    <row r="4" spans="1:8">
      <c r="A4" s="12" t="s">
        <v>218</v>
      </c>
    </row>
    <row r="5" spans="1:8">
      <c r="A5" s="13" t="s">
        <v>7</v>
      </c>
      <c r="E5" s="1" t="s">
        <v>256</v>
      </c>
      <c r="F5" s="1" t="s">
        <v>256</v>
      </c>
      <c r="G5" s="1" t="s">
        <v>256</v>
      </c>
      <c r="H5" s="1" t="s">
        <v>256</v>
      </c>
    </row>
    <row r="6" spans="1:8" ht="13.5" thickBot="1">
      <c r="A6" s="14"/>
      <c r="B6" s="14"/>
      <c r="C6" s="14"/>
      <c r="D6" s="14"/>
    </row>
    <row r="7" spans="1:8" s="3" customFormat="1">
      <c r="A7" s="15"/>
      <c r="B7" s="15"/>
      <c r="C7" s="15"/>
      <c r="D7" s="15"/>
      <c r="E7" s="9" t="s">
        <v>246</v>
      </c>
      <c r="F7" s="9" t="s">
        <v>246</v>
      </c>
      <c r="G7" s="9" t="s">
        <v>246</v>
      </c>
      <c r="H7" s="9" t="s">
        <v>249</v>
      </c>
    </row>
    <row r="8" spans="1:8" s="3" customFormat="1" ht="13.5" thickBot="1">
      <c r="A8" s="16" t="s">
        <v>2</v>
      </c>
      <c r="B8" s="16" t="s">
        <v>250</v>
      </c>
      <c r="C8" s="16" t="s">
        <v>3</v>
      </c>
      <c r="D8" s="16" t="s">
        <v>4</v>
      </c>
      <c r="E8" s="7">
        <v>43312</v>
      </c>
      <c r="F8" s="7">
        <v>43343</v>
      </c>
      <c r="G8" s="7">
        <v>43373</v>
      </c>
      <c r="H8" s="7">
        <v>43404</v>
      </c>
    </row>
    <row r="9" spans="1:8" outlineLevel="2">
      <c r="A9" s="1" t="s">
        <v>9</v>
      </c>
      <c r="B9" s="1">
        <v>2830</v>
      </c>
      <c r="C9" s="5" t="s">
        <v>111</v>
      </c>
      <c r="D9" s="5" t="s">
        <v>119</v>
      </c>
      <c r="E9" s="4">
        <v>0</v>
      </c>
      <c r="F9" s="4">
        <v>0</v>
      </c>
      <c r="G9" s="4">
        <v>0</v>
      </c>
      <c r="H9" s="4">
        <v>0</v>
      </c>
    </row>
    <row r="10" spans="1:8" outlineLevel="2">
      <c r="A10" s="1" t="s">
        <v>10</v>
      </c>
      <c r="B10" s="1">
        <v>2830</v>
      </c>
      <c r="C10" s="5" t="s">
        <v>111</v>
      </c>
      <c r="D10" s="5" t="s">
        <v>120</v>
      </c>
      <c r="E10" s="4">
        <v>0</v>
      </c>
      <c r="F10" s="4">
        <v>0</v>
      </c>
      <c r="G10" s="4">
        <v>0</v>
      </c>
      <c r="H10" s="4">
        <v>0</v>
      </c>
    </row>
    <row r="11" spans="1:8" outlineLevel="2">
      <c r="A11" s="1" t="s">
        <v>11</v>
      </c>
      <c r="B11" s="1">
        <v>1900</v>
      </c>
      <c r="C11" s="5" t="s">
        <v>111</v>
      </c>
      <c r="D11" s="5" t="s">
        <v>121</v>
      </c>
      <c r="E11" s="4">
        <v>0</v>
      </c>
      <c r="F11" s="4">
        <v>0</v>
      </c>
      <c r="G11" s="4">
        <v>0</v>
      </c>
      <c r="H11" s="4">
        <v>0</v>
      </c>
    </row>
    <row r="12" spans="1:8" outlineLevel="2">
      <c r="A12" s="1" t="s">
        <v>12</v>
      </c>
      <c r="C12" s="5" t="s">
        <v>111</v>
      </c>
      <c r="D12" s="5" t="s">
        <v>122</v>
      </c>
      <c r="E12" s="4">
        <v>-543028</v>
      </c>
      <c r="F12" s="4">
        <v>-543028</v>
      </c>
      <c r="G12" s="4">
        <v>-1057700</v>
      </c>
      <c r="H12" s="4">
        <v>-1057700</v>
      </c>
    </row>
    <row r="13" spans="1:8" outlineLevel="2">
      <c r="A13" s="1" t="s">
        <v>13</v>
      </c>
      <c r="B13" s="1">
        <v>2830</v>
      </c>
      <c r="C13" s="5" t="s">
        <v>111</v>
      </c>
      <c r="D13" s="5" t="s">
        <v>123</v>
      </c>
      <c r="E13" s="4">
        <v>0</v>
      </c>
      <c r="F13" s="4">
        <v>0</v>
      </c>
      <c r="G13" s="4">
        <v>0</v>
      </c>
      <c r="H13" s="4">
        <v>0</v>
      </c>
    </row>
    <row r="14" spans="1:8" outlineLevel="2">
      <c r="A14" s="1" t="s">
        <v>14</v>
      </c>
      <c r="B14" s="1">
        <v>2830</v>
      </c>
      <c r="C14" s="5" t="s">
        <v>111</v>
      </c>
      <c r="D14" s="5" t="s">
        <v>124</v>
      </c>
      <c r="E14" s="4">
        <v>0</v>
      </c>
      <c r="F14" s="4">
        <v>0</v>
      </c>
      <c r="G14" s="4">
        <v>0</v>
      </c>
      <c r="H14" s="4">
        <v>0</v>
      </c>
    </row>
    <row r="15" spans="1:8" outlineLevel="2">
      <c r="A15" s="1" t="s">
        <v>15</v>
      </c>
      <c r="B15" s="1">
        <v>1900</v>
      </c>
      <c r="C15" s="5" t="s">
        <v>111</v>
      </c>
      <c r="D15" s="5" t="s">
        <v>125</v>
      </c>
      <c r="E15" s="4">
        <v>0</v>
      </c>
      <c r="F15" s="4">
        <v>0</v>
      </c>
      <c r="G15" s="4">
        <v>0</v>
      </c>
      <c r="H15" s="4">
        <v>0</v>
      </c>
    </row>
    <row r="16" spans="1:8" outlineLevel="2">
      <c r="A16" s="1" t="s">
        <v>16</v>
      </c>
      <c r="B16" s="1">
        <v>1900</v>
      </c>
      <c r="C16" s="5" t="s">
        <v>111</v>
      </c>
      <c r="D16" s="5" t="s">
        <v>126</v>
      </c>
      <c r="E16" s="4">
        <v>6868</v>
      </c>
      <c r="F16" s="4">
        <v>6868</v>
      </c>
      <c r="G16" s="4">
        <v>0</v>
      </c>
      <c r="H16" s="4">
        <v>0</v>
      </c>
    </row>
    <row r="17" spans="1:8" outlineLevel="2">
      <c r="A17" s="1" t="s">
        <v>17</v>
      </c>
      <c r="B17" s="1">
        <v>1900</v>
      </c>
      <c r="C17" s="5" t="s">
        <v>111</v>
      </c>
      <c r="D17" s="5" t="s">
        <v>127</v>
      </c>
      <c r="E17" s="4">
        <v>120</v>
      </c>
      <c r="F17" s="4">
        <v>120</v>
      </c>
      <c r="G17" s="4">
        <v>198</v>
      </c>
      <c r="H17" s="4">
        <v>198</v>
      </c>
    </row>
    <row r="18" spans="1:8" s="3" customFormat="1" outlineLevel="1">
      <c r="A18" s="3" t="s">
        <v>221</v>
      </c>
      <c r="C18" s="11"/>
      <c r="D18" s="11"/>
      <c r="E18" s="8">
        <f>SUBTOTAL(9,E9:E17)</f>
        <v>-536040</v>
      </c>
      <c r="F18" s="8">
        <f t="shared" ref="F18:H18" si="0">SUBTOTAL(9,F9:F17)</f>
        <v>-536040</v>
      </c>
      <c r="G18" s="8">
        <f t="shared" si="0"/>
        <v>-1057502</v>
      </c>
      <c r="H18" s="8">
        <f t="shared" si="0"/>
        <v>-1057502</v>
      </c>
    </row>
    <row r="19" spans="1:8" outlineLevel="2">
      <c r="A19" s="1" t="s">
        <v>44</v>
      </c>
      <c r="B19" s="1">
        <v>1900</v>
      </c>
      <c r="C19" s="5" t="s">
        <v>116</v>
      </c>
      <c r="D19" s="5" t="s">
        <v>155</v>
      </c>
      <c r="E19" s="4">
        <v>0</v>
      </c>
      <c r="F19" s="4">
        <v>0</v>
      </c>
      <c r="G19" s="4">
        <v>0</v>
      </c>
      <c r="H19" s="4">
        <v>0</v>
      </c>
    </row>
    <row r="20" spans="1:8" outlineLevel="2">
      <c r="A20" s="1" t="s">
        <v>45</v>
      </c>
      <c r="B20" s="1">
        <v>1900</v>
      </c>
      <c r="C20" s="5" t="s">
        <v>116</v>
      </c>
      <c r="D20" s="5" t="s">
        <v>156</v>
      </c>
      <c r="E20" s="4">
        <v>0</v>
      </c>
      <c r="F20" s="4">
        <v>0</v>
      </c>
      <c r="G20" s="4">
        <v>0</v>
      </c>
      <c r="H20" s="4">
        <v>0</v>
      </c>
    </row>
    <row r="21" spans="1:8" outlineLevel="2">
      <c r="A21" s="1" t="s">
        <v>46</v>
      </c>
      <c r="B21" s="1">
        <v>2830</v>
      </c>
      <c r="C21" s="5" t="s">
        <v>116</v>
      </c>
      <c r="D21" s="5" t="s">
        <v>157</v>
      </c>
      <c r="E21" s="4">
        <v>0</v>
      </c>
      <c r="F21" s="4">
        <v>0</v>
      </c>
      <c r="G21" s="4">
        <v>0</v>
      </c>
      <c r="H21" s="4">
        <v>0</v>
      </c>
    </row>
    <row r="22" spans="1:8" outlineLevel="2">
      <c r="A22" s="1" t="s">
        <v>50</v>
      </c>
      <c r="C22" s="5" t="s">
        <v>116</v>
      </c>
      <c r="D22" s="5" t="s">
        <v>158</v>
      </c>
      <c r="E22" s="4">
        <v>0</v>
      </c>
      <c r="F22" s="4">
        <v>0</v>
      </c>
      <c r="G22" s="4">
        <v>0</v>
      </c>
      <c r="H22" s="4">
        <v>0</v>
      </c>
    </row>
    <row r="23" spans="1:8" outlineLevel="2">
      <c r="A23" s="1" t="s">
        <v>47</v>
      </c>
      <c r="B23" s="1">
        <v>1900</v>
      </c>
      <c r="C23" s="5" t="s">
        <v>116</v>
      </c>
      <c r="D23" s="5" t="s">
        <v>159</v>
      </c>
      <c r="E23" s="4">
        <v>0</v>
      </c>
      <c r="F23" s="4">
        <v>0</v>
      </c>
      <c r="G23" s="4">
        <v>0</v>
      </c>
      <c r="H23" s="4">
        <v>0</v>
      </c>
    </row>
    <row r="24" spans="1:8" outlineLevel="2">
      <c r="A24" s="1" t="s">
        <v>48</v>
      </c>
      <c r="B24" s="1">
        <v>1900</v>
      </c>
      <c r="C24" s="5" t="s">
        <v>116</v>
      </c>
      <c r="D24" s="5" t="s">
        <v>160</v>
      </c>
      <c r="E24" s="4">
        <v>0</v>
      </c>
      <c r="F24" s="4">
        <v>0</v>
      </c>
      <c r="G24" s="4">
        <v>0</v>
      </c>
      <c r="H24" s="4">
        <v>0</v>
      </c>
    </row>
    <row r="25" spans="1:8" outlineLevel="2">
      <c r="A25" s="1" t="s">
        <v>49</v>
      </c>
      <c r="C25" s="5" t="s">
        <v>116</v>
      </c>
      <c r="D25" s="5" t="s">
        <v>161</v>
      </c>
      <c r="E25" s="4">
        <v>0</v>
      </c>
      <c r="F25" s="4">
        <v>0</v>
      </c>
      <c r="G25" s="4">
        <v>0</v>
      </c>
      <c r="H25" s="4">
        <v>0</v>
      </c>
    </row>
    <row r="26" spans="1:8" outlineLevel="2">
      <c r="A26" s="1" t="s">
        <v>51</v>
      </c>
      <c r="C26" s="5" t="s">
        <v>116</v>
      </c>
      <c r="D26" s="5" t="s">
        <v>162</v>
      </c>
      <c r="E26" s="4">
        <v>0</v>
      </c>
      <c r="F26" s="4">
        <v>0</v>
      </c>
      <c r="G26" s="4">
        <v>0</v>
      </c>
      <c r="H26" s="4">
        <v>0</v>
      </c>
    </row>
    <row r="27" spans="1:8" outlineLevel="2">
      <c r="A27" s="1" t="s">
        <v>52</v>
      </c>
      <c r="B27" s="1">
        <v>2830</v>
      </c>
      <c r="C27" s="5" t="s">
        <v>116</v>
      </c>
      <c r="D27" s="5" t="s">
        <v>163</v>
      </c>
      <c r="E27" s="4">
        <v>0</v>
      </c>
      <c r="F27" s="4">
        <v>0</v>
      </c>
      <c r="G27" s="4">
        <v>0</v>
      </c>
      <c r="H27" s="4">
        <v>0</v>
      </c>
    </row>
    <row r="28" spans="1:8" outlineLevel="2">
      <c r="A28" s="1" t="s">
        <v>82</v>
      </c>
      <c r="B28" s="1">
        <v>2830</v>
      </c>
      <c r="C28" s="5" t="s">
        <v>116</v>
      </c>
      <c r="D28" s="5" t="s">
        <v>189</v>
      </c>
      <c r="E28" s="4">
        <v>0</v>
      </c>
      <c r="F28" s="4">
        <v>0</v>
      </c>
      <c r="G28" s="4">
        <v>0</v>
      </c>
      <c r="H28" s="4">
        <v>0</v>
      </c>
    </row>
    <row r="29" spans="1:8" outlineLevel="2">
      <c r="A29" s="1" t="s">
        <v>83</v>
      </c>
      <c r="B29" s="1">
        <v>1900</v>
      </c>
      <c r="C29" s="5" t="s">
        <v>116</v>
      </c>
      <c r="D29" s="5" t="s">
        <v>190</v>
      </c>
      <c r="E29" s="4">
        <v>0</v>
      </c>
      <c r="F29" s="4">
        <v>0</v>
      </c>
      <c r="G29" s="4">
        <v>0</v>
      </c>
      <c r="H29" s="4">
        <v>0</v>
      </c>
    </row>
    <row r="30" spans="1:8" s="3" customFormat="1" outlineLevel="1">
      <c r="A30" s="3" t="s">
        <v>222</v>
      </c>
      <c r="C30" s="11"/>
      <c r="D30" s="11"/>
      <c r="E30" s="8">
        <v>0</v>
      </c>
      <c r="F30" s="8">
        <v>0</v>
      </c>
      <c r="G30" s="8">
        <v>0</v>
      </c>
      <c r="H30" s="8">
        <v>0</v>
      </c>
    </row>
    <row r="31" spans="1:8" outlineLevel="2">
      <c r="A31" s="1" t="s">
        <v>38</v>
      </c>
      <c r="B31" s="1">
        <v>2820</v>
      </c>
      <c r="C31" s="5" t="s">
        <v>114</v>
      </c>
      <c r="D31" s="5" t="s">
        <v>148</v>
      </c>
      <c r="E31" s="2">
        <v>-468235</v>
      </c>
      <c r="F31" s="2">
        <v>-468235</v>
      </c>
      <c r="G31" s="2">
        <v>-627317</v>
      </c>
      <c r="H31" s="2">
        <v>-627317</v>
      </c>
    </row>
    <row r="32" spans="1:8" outlineLevel="2">
      <c r="A32" s="1" t="s">
        <v>40</v>
      </c>
      <c r="B32" s="1">
        <v>2820</v>
      </c>
      <c r="C32" s="5" t="s">
        <v>114</v>
      </c>
      <c r="D32" s="5" t="s">
        <v>151</v>
      </c>
      <c r="E32" s="2">
        <v>-86</v>
      </c>
      <c r="F32" s="2">
        <v>-86</v>
      </c>
      <c r="G32" s="2">
        <v>-86</v>
      </c>
      <c r="H32" s="2">
        <v>-86</v>
      </c>
    </row>
    <row r="33" spans="1:8" s="3" customFormat="1" outlineLevel="1">
      <c r="A33" s="3" t="s">
        <v>223</v>
      </c>
      <c r="C33" s="11"/>
      <c r="D33" s="11"/>
      <c r="E33" s="8">
        <f>SUBTOTAL(9,E31:E32)</f>
        <v>-468321</v>
      </c>
      <c r="F33" s="8">
        <f t="shared" ref="F33:H33" si="1">SUBTOTAL(9,F31:F32)</f>
        <v>-468321</v>
      </c>
      <c r="G33" s="8">
        <f t="shared" si="1"/>
        <v>-627403</v>
      </c>
      <c r="H33" s="8">
        <f t="shared" si="1"/>
        <v>-627403</v>
      </c>
    </row>
    <row r="34" spans="1:8" outlineLevel="2">
      <c r="A34" s="1" t="s">
        <v>31</v>
      </c>
      <c r="B34" s="1">
        <v>2820</v>
      </c>
      <c r="C34" s="5" t="s">
        <v>113</v>
      </c>
      <c r="D34" s="5" t="s">
        <v>141</v>
      </c>
      <c r="E34" s="4">
        <v>-24078421</v>
      </c>
      <c r="F34" s="4">
        <v>-24078421</v>
      </c>
      <c r="G34" s="4">
        <v>-24543396</v>
      </c>
      <c r="H34" s="4">
        <v>-24543396</v>
      </c>
    </row>
    <row r="35" spans="1:8" outlineLevel="2">
      <c r="A35" s="1" t="s">
        <v>32</v>
      </c>
      <c r="B35" s="1">
        <v>2820</v>
      </c>
      <c r="C35" s="5" t="s">
        <v>113</v>
      </c>
      <c r="D35" s="5" t="s">
        <v>142</v>
      </c>
      <c r="E35" s="4">
        <v>7818271</v>
      </c>
      <c r="F35" s="4">
        <v>7818271</v>
      </c>
      <c r="G35" s="4">
        <v>8341972</v>
      </c>
      <c r="H35" s="4">
        <v>8341972</v>
      </c>
    </row>
    <row r="36" spans="1:8" outlineLevel="2">
      <c r="A36" s="1" t="s">
        <v>233</v>
      </c>
      <c r="B36" s="1">
        <v>2820</v>
      </c>
      <c r="C36" s="5" t="s">
        <v>113</v>
      </c>
      <c r="D36" s="5" t="s">
        <v>219</v>
      </c>
      <c r="E36" s="2">
        <v>0</v>
      </c>
      <c r="F36" s="2">
        <v>0</v>
      </c>
      <c r="G36" s="2">
        <v>0</v>
      </c>
      <c r="H36" s="2">
        <v>0</v>
      </c>
    </row>
    <row r="37" spans="1:8" outlineLevel="2">
      <c r="A37" s="1" t="s">
        <v>33</v>
      </c>
      <c r="B37" s="1">
        <v>2820</v>
      </c>
      <c r="C37" s="5" t="s">
        <v>113</v>
      </c>
      <c r="D37" s="5" t="s">
        <v>143</v>
      </c>
      <c r="E37" s="2">
        <v>0</v>
      </c>
      <c r="F37" s="2">
        <v>0</v>
      </c>
      <c r="G37" s="2">
        <v>0</v>
      </c>
      <c r="H37" s="2">
        <v>0</v>
      </c>
    </row>
    <row r="38" spans="1:8" outlineLevel="2">
      <c r="A38" s="1" t="s">
        <v>34</v>
      </c>
      <c r="B38" s="1">
        <v>2820</v>
      </c>
      <c r="C38" s="5" t="s">
        <v>113</v>
      </c>
      <c r="D38" s="5" t="s">
        <v>144</v>
      </c>
      <c r="E38" s="2">
        <v>0</v>
      </c>
      <c r="F38" s="2">
        <v>0</v>
      </c>
      <c r="G38" s="2">
        <v>0</v>
      </c>
      <c r="H38" s="2">
        <v>0</v>
      </c>
    </row>
    <row r="39" spans="1:8" outlineLevel="2">
      <c r="A39" s="1" t="s">
        <v>35</v>
      </c>
      <c r="B39" s="1">
        <v>2820</v>
      </c>
      <c r="C39" s="5" t="s">
        <v>113</v>
      </c>
      <c r="D39" s="5" t="s">
        <v>145</v>
      </c>
      <c r="E39" s="2">
        <v>0</v>
      </c>
      <c r="F39" s="2">
        <v>0</v>
      </c>
      <c r="G39" s="2">
        <v>0</v>
      </c>
      <c r="H39" s="2">
        <v>0</v>
      </c>
    </row>
    <row r="40" spans="1:8" outlineLevel="2">
      <c r="A40" s="1" t="s">
        <v>36</v>
      </c>
      <c r="B40" s="1">
        <v>2820</v>
      </c>
      <c r="C40" s="5" t="s">
        <v>113</v>
      </c>
      <c r="D40" s="5" t="s">
        <v>146</v>
      </c>
      <c r="E40" s="2">
        <v>0</v>
      </c>
      <c r="F40" s="2">
        <v>0</v>
      </c>
      <c r="G40" s="2">
        <v>0</v>
      </c>
      <c r="H40" s="2">
        <v>0</v>
      </c>
    </row>
    <row r="41" spans="1:8" outlineLevel="2">
      <c r="A41" s="1" t="s">
        <v>37</v>
      </c>
      <c r="B41" s="1">
        <v>2820</v>
      </c>
      <c r="C41" s="5" t="s">
        <v>113</v>
      </c>
      <c r="D41" s="5" t="s">
        <v>147</v>
      </c>
      <c r="E41" s="2">
        <v>0</v>
      </c>
      <c r="F41" s="2">
        <v>0</v>
      </c>
      <c r="G41" s="2">
        <v>0</v>
      </c>
      <c r="H41" s="2">
        <v>0</v>
      </c>
    </row>
    <row r="42" spans="1:8" outlineLevel="2">
      <c r="A42" s="1" t="s">
        <v>39</v>
      </c>
      <c r="B42" s="1">
        <v>2820</v>
      </c>
      <c r="C42" s="5" t="s">
        <v>113</v>
      </c>
      <c r="D42" s="5" t="s">
        <v>149</v>
      </c>
      <c r="E42" s="2">
        <v>0</v>
      </c>
      <c r="F42" s="2">
        <v>0</v>
      </c>
      <c r="G42" s="2">
        <v>0</v>
      </c>
      <c r="H42" s="2">
        <v>0</v>
      </c>
    </row>
    <row r="43" spans="1:8" outlineLevel="2">
      <c r="A43" s="1" t="s">
        <v>238</v>
      </c>
      <c r="B43" s="1">
        <v>2820</v>
      </c>
      <c r="C43" s="5" t="s">
        <v>113</v>
      </c>
      <c r="D43" s="5" t="s">
        <v>150</v>
      </c>
      <c r="E43" s="2">
        <v>0</v>
      </c>
      <c r="F43" s="2">
        <v>0</v>
      </c>
      <c r="G43" s="2">
        <v>0</v>
      </c>
      <c r="H43" s="2">
        <v>0</v>
      </c>
    </row>
    <row r="44" spans="1:8" s="3" customFormat="1" outlineLevel="1">
      <c r="A44" s="3" t="s">
        <v>224</v>
      </c>
      <c r="C44" s="11"/>
      <c r="D44" s="11"/>
      <c r="E44" s="8">
        <f>SUBTOTAL(9,E34:E43)</f>
        <v>-16260150</v>
      </c>
      <c r="F44" s="8">
        <f t="shared" ref="F44:H44" si="2">SUBTOTAL(9,F34:F43)</f>
        <v>-16260150</v>
      </c>
      <c r="G44" s="8">
        <f t="shared" si="2"/>
        <v>-16201424</v>
      </c>
      <c r="H44" s="8">
        <f t="shared" si="2"/>
        <v>-16201424</v>
      </c>
    </row>
    <row r="45" spans="1:8" outlineLevel="2">
      <c r="A45" s="1" t="s">
        <v>41</v>
      </c>
      <c r="C45" s="5" t="s">
        <v>115</v>
      </c>
      <c r="D45" s="5" t="s">
        <v>152</v>
      </c>
      <c r="E45" s="2">
        <v>0</v>
      </c>
      <c r="F45" s="2">
        <v>0</v>
      </c>
      <c r="G45" s="2">
        <v>0</v>
      </c>
      <c r="H45" s="2">
        <v>0</v>
      </c>
    </row>
    <row r="46" spans="1:8" outlineLevel="2">
      <c r="A46" s="1" t="s">
        <v>42</v>
      </c>
      <c r="C46" s="5" t="s">
        <v>115</v>
      </c>
      <c r="D46" s="5" t="s">
        <v>153</v>
      </c>
      <c r="E46" s="2">
        <v>0</v>
      </c>
      <c r="F46" s="2">
        <v>0</v>
      </c>
      <c r="G46" s="2">
        <v>0</v>
      </c>
      <c r="H46" s="2">
        <v>0</v>
      </c>
    </row>
    <row r="47" spans="1:8" outlineLevel="2">
      <c r="A47" s="1" t="s">
        <v>43</v>
      </c>
      <c r="C47" s="5" t="s">
        <v>115</v>
      </c>
      <c r="D47" s="5" t="s">
        <v>154</v>
      </c>
      <c r="E47" s="2">
        <v>0</v>
      </c>
      <c r="F47" s="2">
        <v>0</v>
      </c>
      <c r="G47" s="2">
        <v>0</v>
      </c>
      <c r="H47" s="2">
        <v>0</v>
      </c>
    </row>
    <row r="48" spans="1:8" s="3" customFormat="1" outlineLevel="1">
      <c r="A48" s="3" t="s">
        <v>225</v>
      </c>
      <c r="C48" s="11"/>
      <c r="D48" s="11"/>
      <c r="E48" s="2">
        <v>0</v>
      </c>
      <c r="F48" s="2">
        <v>0</v>
      </c>
      <c r="G48" s="2">
        <v>0</v>
      </c>
      <c r="H48" s="2">
        <v>0</v>
      </c>
    </row>
    <row r="49" spans="1:8" outlineLevel="2">
      <c r="A49" s="1" t="s">
        <v>61</v>
      </c>
      <c r="B49" s="1">
        <v>2830</v>
      </c>
      <c r="C49" s="5" t="s">
        <v>117</v>
      </c>
      <c r="D49" s="5" t="s">
        <v>172</v>
      </c>
      <c r="E49" s="2">
        <v>0</v>
      </c>
      <c r="F49" s="2">
        <v>0</v>
      </c>
      <c r="G49" s="2">
        <v>0</v>
      </c>
      <c r="H49" s="2">
        <v>0</v>
      </c>
    </row>
    <row r="50" spans="1:8" outlineLevel="2">
      <c r="A50" s="1" t="s">
        <v>74</v>
      </c>
      <c r="B50" s="1">
        <v>2830</v>
      </c>
      <c r="C50" s="5" t="s">
        <v>117</v>
      </c>
      <c r="D50" s="5" t="s">
        <v>181</v>
      </c>
      <c r="E50" s="2">
        <v>0</v>
      </c>
      <c r="F50" s="2">
        <v>0</v>
      </c>
      <c r="G50" s="2">
        <v>0</v>
      </c>
      <c r="H50" s="2">
        <v>0</v>
      </c>
    </row>
    <row r="51" spans="1:8" s="3" customFormat="1" outlineLevel="1">
      <c r="A51" s="3" t="s">
        <v>226</v>
      </c>
      <c r="C51" s="11"/>
      <c r="D51" s="11"/>
      <c r="E51" s="2">
        <v>0</v>
      </c>
      <c r="F51" s="2">
        <v>0</v>
      </c>
      <c r="G51" s="2">
        <v>0</v>
      </c>
      <c r="H51" s="2">
        <v>0</v>
      </c>
    </row>
    <row r="52" spans="1:8" outlineLevel="2">
      <c r="A52" s="1" t="s">
        <v>18</v>
      </c>
      <c r="B52" s="1">
        <v>1900</v>
      </c>
      <c r="C52" s="5" t="s">
        <v>112</v>
      </c>
      <c r="D52" s="5" t="s">
        <v>128</v>
      </c>
      <c r="E52" s="2">
        <v>0</v>
      </c>
      <c r="F52" s="2">
        <v>0</v>
      </c>
      <c r="G52" s="2">
        <v>0</v>
      </c>
      <c r="H52" s="2">
        <v>0</v>
      </c>
    </row>
    <row r="53" spans="1:8" outlineLevel="2">
      <c r="A53" s="1" t="s">
        <v>19</v>
      </c>
      <c r="B53" s="1">
        <v>2830</v>
      </c>
      <c r="C53" s="5" t="s">
        <v>112</v>
      </c>
      <c r="D53" s="5" t="s">
        <v>129</v>
      </c>
      <c r="E53" s="2">
        <v>0</v>
      </c>
      <c r="F53" s="2">
        <v>0</v>
      </c>
      <c r="G53" s="2">
        <v>0</v>
      </c>
      <c r="H53" s="2">
        <v>0</v>
      </c>
    </row>
    <row r="54" spans="1:8" outlineLevel="2">
      <c r="A54" s="1" t="s">
        <v>20</v>
      </c>
      <c r="B54" s="1">
        <v>2830</v>
      </c>
      <c r="C54" s="5" t="s">
        <v>112</v>
      </c>
      <c r="D54" s="5" t="s">
        <v>130</v>
      </c>
      <c r="E54" s="2">
        <v>0</v>
      </c>
      <c r="F54" s="2">
        <v>0</v>
      </c>
      <c r="G54" s="2">
        <v>0</v>
      </c>
      <c r="H54" s="2">
        <v>0</v>
      </c>
    </row>
    <row r="55" spans="1:8" outlineLevel="2">
      <c r="A55" s="1" t="s">
        <v>21</v>
      </c>
      <c r="B55" s="1">
        <v>2830</v>
      </c>
      <c r="C55" s="5" t="s">
        <v>112</v>
      </c>
      <c r="D55" s="5" t="s">
        <v>131</v>
      </c>
      <c r="E55" s="2">
        <v>0</v>
      </c>
      <c r="F55" s="2">
        <v>0</v>
      </c>
      <c r="G55" s="2">
        <v>0</v>
      </c>
      <c r="H55" s="2">
        <v>0</v>
      </c>
    </row>
    <row r="56" spans="1:8" outlineLevel="2">
      <c r="A56" s="1" t="s">
        <v>22</v>
      </c>
      <c r="B56" s="1">
        <v>1900</v>
      </c>
      <c r="C56" s="5" t="s">
        <v>112</v>
      </c>
      <c r="D56" s="5" t="s">
        <v>132</v>
      </c>
      <c r="E56" s="2">
        <v>0</v>
      </c>
      <c r="F56" s="2">
        <v>0</v>
      </c>
      <c r="G56" s="2">
        <v>0</v>
      </c>
      <c r="H56" s="2">
        <v>0</v>
      </c>
    </row>
    <row r="57" spans="1:8" outlineLevel="2">
      <c r="A57" s="1" t="s">
        <v>23</v>
      </c>
      <c r="B57" s="1">
        <v>1900</v>
      </c>
      <c r="C57" s="5" t="s">
        <v>112</v>
      </c>
      <c r="D57" s="5" t="s">
        <v>133</v>
      </c>
      <c r="E57" s="2">
        <v>0</v>
      </c>
      <c r="F57" s="2">
        <v>0</v>
      </c>
      <c r="G57" s="2">
        <v>0</v>
      </c>
      <c r="H57" s="2">
        <v>0</v>
      </c>
    </row>
    <row r="58" spans="1:8" outlineLevel="2">
      <c r="A58" s="1" t="s">
        <v>24</v>
      </c>
      <c r="B58" s="1">
        <v>2830</v>
      </c>
      <c r="C58" s="5" t="s">
        <v>112</v>
      </c>
      <c r="D58" s="5" t="s">
        <v>134</v>
      </c>
      <c r="E58" s="2">
        <v>0</v>
      </c>
      <c r="F58" s="2">
        <v>0</v>
      </c>
      <c r="G58" s="2">
        <v>0</v>
      </c>
      <c r="H58" s="2">
        <v>0</v>
      </c>
    </row>
    <row r="59" spans="1:8" outlineLevel="2">
      <c r="A59" s="1" t="s">
        <v>25</v>
      </c>
      <c r="B59" s="1">
        <v>1900</v>
      </c>
      <c r="C59" s="5" t="s">
        <v>112</v>
      </c>
      <c r="D59" s="5" t="s">
        <v>135</v>
      </c>
      <c r="E59" s="2">
        <v>0</v>
      </c>
      <c r="F59" s="2">
        <v>0</v>
      </c>
      <c r="G59" s="2">
        <v>0</v>
      </c>
      <c r="H59" s="2">
        <v>0</v>
      </c>
    </row>
    <row r="60" spans="1:8" outlineLevel="2">
      <c r="A60" s="1" t="s">
        <v>26</v>
      </c>
      <c r="B60" s="1">
        <v>2830</v>
      </c>
      <c r="C60" s="5" t="s">
        <v>112</v>
      </c>
      <c r="D60" s="5" t="s">
        <v>136</v>
      </c>
      <c r="E60" s="2">
        <v>0</v>
      </c>
      <c r="F60" s="2">
        <v>0</v>
      </c>
      <c r="G60" s="2">
        <v>0</v>
      </c>
      <c r="H60" s="2">
        <v>0</v>
      </c>
    </row>
    <row r="61" spans="1:8" outlineLevel="2">
      <c r="A61" s="1" t="s">
        <v>27</v>
      </c>
      <c r="B61" s="1">
        <v>1900</v>
      </c>
      <c r="C61" s="5" t="s">
        <v>112</v>
      </c>
      <c r="D61" s="5" t="s">
        <v>137</v>
      </c>
      <c r="E61" s="2">
        <v>0</v>
      </c>
      <c r="F61" s="2">
        <v>0</v>
      </c>
      <c r="G61" s="2">
        <v>0</v>
      </c>
      <c r="H61" s="2">
        <v>0</v>
      </c>
    </row>
    <row r="62" spans="1:8" outlineLevel="2">
      <c r="A62" s="1" t="s">
        <v>28</v>
      </c>
      <c r="B62" s="1">
        <v>2830</v>
      </c>
      <c r="C62" s="5" t="s">
        <v>112</v>
      </c>
      <c r="D62" s="5" t="s">
        <v>138</v>
      </c>
      <c r="E62" s="2">
        <v>0</v>
      </c>
      <c r="F62" s="2">
        <v>0</v>
      </c>
      <c r="G62" s="2">
        <v>0</v>
      </c>
      <c r="H62" s="2">
        <v>0</v>
      </c>
    </row>
    <row r="63" spans="1:8" outlineLevel="2">
      <c r="A63" s="1" t="s">
        <v>29</v>
      </c>
      <c r="B63" s="1">
        <v>2830</v>
      </c>
      <c r="C63" s="5" t="s">
        <v>112</v>
      </c>
      <c r="D63" s="5" t="s">
        <v>139</v>
      </c>
      <c r="E63" s="2">
        <v>0</v>
      </c>
      <c r="F63" s="2">
        <v>0</v>
      </c>
      <c r="G63" s="2">
        <v>0</v>
      </c>
      <c r="H63" s="2">
        <v>0</v>
      </c>
    </row>
    <row r="64" spans="1:8" outlineLevel="2">
      <c r="A64" s="1" t="s">
        <v>30</v>
      </c>
      <c r="B64" s="1">
        <v>2830</v>
      </c>
      <c r="C64" s="5" t="s">
        <v>112</v>
      </c>
      <c r="D64" s="5" t="s">
        <v>140</v>
      </c>
      <c r="E64" s="2">
        <v>0</v>
      </c>
      <c r="F64" s="2">
        <v>0</v>
      </c>
      <c r="G64" s="2">
        <v>0</v>
      </c>
      <c r="H64" s="2">
        <v>0</v>
      </c>
    </row>
    <row r="65" spans="1:8" outlineLevel="2">
      <c r="A65" s="1" t="s">
        <v>90</v>
      </c>
      <c r="B65" s="1">
        <v>1900</v>
      </c>
      <c r="C65" s="5" t="s">
        <v>112</v>
      </c>
      <c r="D65" s="5" t="s">
        <v>197</v>
      </c>
      <c r="E65" s="2">
        <v>0</v>
      </c>
      <c r="F65" s="2">
        <v>0</v>
      </c>
      <c r="G65" s="2">
        <v>0</v>
      </c>
      <c r="H65" s="2">
        <v>0</v>
      </c>
    </row>
    <row r="66" spans="1:8" outlineLevel="2">
      <c r="A66" s="1" t="s">
        <v>91</v>
      </c>
      <c r="B66" s="1">
        <v>1900</v>
      </c>
      <c r="C66" s="5" t="s">
        <v>112</v>
      </c>
      <c r="D66" s="5" t="s">
        <v>198</v>
      </c>
      <c r="E66" s="2">
        <v>0</v>
      </c>
      <c r="F66" s="2">
        <v>0</v>
      </c>
      <c r="G66" s="2">
        <v>0</v>
      </c>
      <c r="H66" s="2">
        <v>0</v>
      </c>
    </row>
    <row r="67" spans="1:8" outlineLevel="2">
      <c r="A67" s="1" t="s">
        <v>92</v>
      </c>
      <c r="B67" s="1">
        <v>1900</v>
      </c>
      <c r="C67" s="5" t="s">
        <v>112</v>
      </c>
      <c r="D67" s="5" t="s">
        <v>199</v>
      </c>
      <c r="E67" s="2">
        <v>0</v>
      </c>
      <c r="F67" s="2">
        <v>0</v>
      </c>
      <c r="G67" s="2">
        <v>0</v>
      </c>
      <c r="H67" s="2">
        <v>0</v>
      </c>
    </row>
    <row r="68" spans="1:8" outlineLevel="2">
      <c r="A68" s="1" t="s">
        <v>93</v>
      </c>
      <c r="B68" s="1">
        <v>1900</v>
      </c>
      <c r="C68" s="5" t="s">
        <v>112</v>
      </c>
      <c r="D68" s="5" t="s">
        <v>200</v>
      </c>
      <c r="E68" s="2">
        <v>0</v>
      </c>
      <c r="F68" s="2">
        <v>0</v>
      </c>
      <c r="G68" s="2">
        <v>0</v>
      </c>
      <c r="H68" s="2">
        <v>0</v>
      </c>
    </row>
    <row r="69" spans="1:8" outlineLevel="2">
      <c r="A69" s="1" t="s">
        <v>94</v>
      </c>
      <c r="B69" s="1">
        <v>1900</v>
      </c>
      <c r="C69" s="5" t="s">
        <v>112</v>
      </c>
      <c r="D69" s="5" t="s">
        <v>201</v>
      </c>
      <c r="E69" s="2">
        <v>0</v>
      </c>
      <c r="F69" s="2">
        <v>0</v>
      </c>
      <c r="G69" s="2">
        <v>0</v>
      </c>
      <c r="H69" s="2">
        <v>0</v>
      </c>
    </row>
    <row r="70" spans="1:8" outlineLevel="2">
      <c r="A70" s="1" t="s">
        <v>53</v>
      </c>
      <c r="B70" s="1">
        <v>1900</v>
      </c>
      <c r="C70" s="5" t="s">
        <v>112</v>
      </c>
      <c r="D70" s="5" t="s">
        <v>164</v>
      </c>
      <c r="E70" s="2">
        <v>0</v>
      </c>
      <c r="F70" s="2">
        <v>0</v>
      </c>
      <c r="G70" s="2">
        <v>0</v>
      </c>
      <c r="H70" s="2">
        <v>0</v>
      </c>
    </row>
    <row r="71" spans="1:8" outlineLevel="2">
      <c r="A71" s="1" t="s">
        <v>54</v>
      </c>
      <c r="B71" s="1">
        <v>1900</v>
      </c>
      <c r="C71" s="5" t="s">
        <v>112</v>
      </c>
      <c r="D71" s="5" t="s">
        <v>165</v>
      </c>
      <c r="E71" s="2">
        <v>0</v>
      </c>
      <c r="F71" s="2">
        <v>0</v>
      </c>
      <c r="G71" s="2">
        <v>0</v>
      </c>
      <c r="H71" s="2">
        <v>0</v>
      </c>
    </row>
    <row r="72" spans="1:8" outlineLevel="2">
      <c r="A72" s="1" t="s">
        <v>55</v>
      </c>
      <c r="B72" s="1">
        <v>1900</v>
      </c>
      <c r="C72" s="5" t="s">
        <v>112</v>
      </c>
      <c r="D72" s="5" t="s">
        <v>166</v>
      </c>
      <c r="E72" s="2">
        <v>0</v>
      </c>
      <c r="F72" s="2">
        <v>0</v>
      </c>
      <c r="G72" s="2">
        <v>0</v>
      </c>
      <c r="H72" s="2">
        <v>0</v>
      </c>
    </row>
    <row r="73" spans="1:8" outlineLevel="2">
      <c r="A73" s="1" t="s">
        <v>56</v>
      </c>
      <c r="B73" s="1">
        <v>1900</v>
      </c>
      <c r="C73" s="5" t="s">
        <v>112</v>
      </c>
      <c r="D73" s="5" t="s">
        <v>167</v>
      </c>
      <c r="E73" s="2">
        <v>0</v>
      </c>
      <c r="F73" s="2">
        <v>0</v>
      </c>
      <c r="G73" s="2">
        <v>0</v>
      </c>
      <c r="H73" s="2">
        <v>0</v>
      </c>
    </row>
    <row r="74" spans="1:8" outlineLevel="2">
      <c r="A74" s="1" t="s">
        <v>57</v>
      </c>
      <c r="B74" s="1">
        <v>1900</v>
      </c>
      <c r="C74" s="5" t="s">
        <v>112</v>
      </c>
      <c r="D74" s="5" t="s">
        <v>168</v>
      </c>
      <c r="E74" s="2">
        <v>0</v>
      </c>
      <c r="F74" s="2">
        <v>0</v>
      </c>
      <c r="G74" s="2">
        <v>0</v>
      </c>
      <c r="H74" s="2">
        <v>0</v>
      </c>
    </row>
    <row r="75" spans="1:8" outlineLevel="2">
      <c r="A75" s="1" t="s">
        <v>58</v>
      </c>
      <c r="B75" s="1">
        <v>1900</v>
      </c>
      <c r="C75" s="5" t="s">
        <v>112</v>
      </c>
      <c r="D75" s="5" t="s">
        <v>169</v>
      </c>
      <c r="E75" s="2">
        <v>0</v>
      </c>
      <c r="F75" s="2">
        <v>0</v>
      </c>
      <c r="G75" s="2">
        <v>0</v>
      </c>
      <c r="H75" s="2">
        <v>0</v>
      </c>
    </row>
    <row r="76" spans="1:8" outlineLevel="2">
      <c r="A76" s="1" t="s">
        <v>59</v>
      </c>
      <c r="C76" s="5" t="s">
        <v>112</v>
      </c>
      <c r="D76" s="5" t="s">
        <v>170</v>
      </c>
      <c r="E76" s="2">
        <v>1100</v>
      </c>
      <c r="F76" s="2">
        <v>1100</v>
      </c>
      <c r="G76" s="2">
        <v>0</v>
      </c>
      <c r="H76" s="2">
        <v>0</v>
      </c>
    </row>
    <row r="77" spans="1:8" outlineLevel="2">
      <c r="A77" s="1" t="s">
        <v>60</v>
      </c>
      <c r="B77" s="1">
        <v>2830</v>
      </c>
      <c r="C77" s="5" t="s">
        <v>112</v>
      </c>
      <c r="D77" s="5" t="s">
        <v>171</v>
      </c>
      <c r="E77" s="2">
        <v>0</v>
      </c>
      <c r="F77" s="2">
        <v>0</v>
      </c>
      <c r="G77" s="2">
        <v>0</v>
      </c>
      <c r="H77" s="2">
        <v>0</v>
      </c>
    </row>
    <row r="78" spans="1:8" outlineLevel="2">
      <c r="A78" s="1" t="s">
        <v>62</v>
      </c>
      <c r="B78" s="1">
        <v>1900</v>
      </c>
      <c r="C78" s="5" t="s">
        <v>112</v>
      </c>
      <c r="D78" s="5" t="s">
        <v>173</v>
      </c>
      <c r="E78" s="2">
        <v>0</v>
      </c>
      <c r="F78" s="2">
        <v>0</v>
      </c>
      <c r="G78" s="2">
        <v>0</v>
      </c>
      <c r="H78" s="2">
        <v>0</v>
      </c>
    </row>
    <row r="79" spans="1:8" outlineLevel="2">
      <c r="A79" s="1" t="s">
        <v>63</v>
      </c>
      <c r="B79" s="1">
        <v>1900</v>
      </c>
      <c r="C79" s="5" t="s">
        <v>112</v>
      </c>
      <c r="D79" s="5" t="s">
        <v>174</v>
      </c>
      <c r="E79" s="2">
        <v>0</v>
      </c>
      <c r="F79" s="2">
        <v>0</v>
      </c>
      <c r="G79" s="2">
        <v>0</v>
      </c>
      <c r="H79" s="2">
        <v>0</v>
      </c>
    </row>
    <row r="80" spans="1:8" outlineLevel="2">
      <c r="A80" s="1" t="s">
        <v>64</v>
      </c>
      <c r="B80" s="1">
        <v>1900</v>
      </c>
      <c r="C80" s="5" t="s">
        <v>112</v>
      </c>
      <c r="D80" s="5" t="s">
        <v>175</v>
      </c>
      <c r="E80" s="2">
        <v>0</v>
      </c>
      <c r="F80" s="2">
        <v>0</v>
      </c>
      <c r="G80" s="2">
        <v>0</v>
      </c>
      <c r="H80" s="2">
        <v>0</v>
      </c>
    </row>
    <row r="81" spans="1:8" outlineLevel="2">
      <c r="A81" s="1" t="s">
        <v>65</v>
      </c>
      <c r="C81" s="5" t="s">
        <v>112</v>
      </c>
      <c r="D81" s="5" t="s">
        <v>176</v>
      </c>
      <c r="E81" s="2">
        <v>-393098</v>
      </c>
      <c r="F81" s="2">
        <v>-393098</v>
      </c>
      <c r="G81" s="2">
        <v>-264359</v>
      </c>
      <c r="H81" s="2">
        <v>-264359</v>
      </c>
    </row>
    <row r="82" spans="1:8" outlineLevel="2">
      <c r="A82" s="1" t="s">
        <v>66</v>
      </c>
      <c r="B82" s="1">
        <v>2830</v>
      </c>
      <c r="C82" s="5" t="s">
        <v>112</v>
      </c>
      <c r="D82" s="5" t="s">
        <v>177</v>
      </c>
      <c r="E82" s="2">
        <v>0</v>
      </c>
      <c r="F82" s="2">
        <v>0</v>
      </c>
      <c r="G82" s="2">
        <v>0</v>
      </c>
      <c r="H82" s="2">
        <v>0</v>
      </c>
    </row>
    <row r="83" spans="1:8" outlineLevel="2">
      <c r="A83" s="1" t="s">
        <v>71</v>
      </c>
      <c r="B83" s="1">
        <v>1900</v>
      </c>
      <c r="C83" s="5" t="s">
        <v>112</v>
      </c>
      <c r="D83" s="5" t="s">
        <v>178</v>
      </c>
      <c r="E83" s="2">
        <v>0</v>
      </c>
      <c r="F83" s="2">
        <v>0</v>
      </c>
      <c r="G83" s="2">
        <v>0</v>
      </c>
      <c r="H83" s="2">
        <v>0</v>
      </c>
    </row>
    <row r="84" spans="1:8" outlineLevel="2">
      <c r="A84" s="1" t="s">
        <v>72</v>
      </c>
      <c r="B84" s="1">
        <v>1900</v>
      </c>
      <c r="C84" s="5" t="s">
        <v>112</v>
      </c>
      <c r="D84" s="5" t="s">
        <v>179</v>
      </c>
      <c r="E84" s="2">
        <v>0</v>
      </c>
      <c r="F84" s="2">
        <v>0</v>
      </c>
      <c r="G84" s="2">
        <v>0</v>
      </c>
      <c r="H84" s="2">
        <v>0</v>
      </c>
    </row>
    <row r="85" spans="1:8" outlineLevel="2">
      <c r="A85" s="1" t="s">
        <v>73</v>
      </c>
      <c r="B85" s="1">
        <v>1900</v>
      </c>
      <c r="C85" s="5" t="s">
        <v>112</v>
      </c>
      <c r="D85" s="5" t="s">
        <v>180</v>
      </c>
      <c r="E85" s="2">
        <v>0</v>
      </c>
      <c r="F85" s="2">
        <v>0</v>
      </c>
      <c r="G85" s="2">
        <v>0</v>
      </c>
      <c r="H85" s="2">
        <v>0</v>
      </c>
    </row>
    <row r="86" spans="1:8" outlineLevel="2">
      <c r="A86" s="1" t="s">
        <v>75</v>
      </c>
      <c r="B86" s="1">
        <v>1900</v>
      </c>
      <c r="C86" s="5" t="s">
        <v>112</v>
      </c>
      <c r="D86" s="5" t="s">
        <v>182</v>
      </c>
      <c r="E86" s="2">
        <v>0</v>
      </c>
      <c r="F86" s="2">
        <v>0</v>
      </c>
      <c r="G86" s="2">
        <v>0</v>
      </c>
      <c r="H86" s="2">
        <v>0</v>
      </c>
    </row>
    <row r="87" spans="1:8" outlineLevel="2">
      <c r="A87" s="1" t="s">
        <v>76</v>
      </c>
      <c r="B87" s="1">
        <v>2830</v>
      </c>
      <c r="C87" s="5" t="s">
        <v>112</v>
      </c>
      <c r="D87" s="5" t="s">
        <v>183</v>
      </c>
      <c r="E87" s="2">
        <v>0</v>
      </c>
      <c r="F87" s="2">
        <v>0</v>
      </c>
      <c r="G87" s="2">
        <v>0</v>
      </c>
      <c r="H87" s="2">
        <v>0</v>
      </c>
    </row>
    <row r="88" spans="1:8" outlineLevel="2">
      <c r="A88" s="1" t="s">
        <v>77</v>
      </c>
      <c r="B88" s="1">
        <v>2830</v>
      </c>
      <c r="C88" s="5" t="s">
        <v>112</v>
      </c>
      <c r="D88" s="5" t="s">
        <v>184</v>
      </c>
      <c r="E88" s="2">
        <v>0</v>
      </c>
      <c r="F88" s="2">
        <v>0</v>
      </c>
      <c r="G88" s="2">
        <v>0</v>
      </c>
      <c r="H88" s="2">
        <v>0</v>
      </c>
    </row>
    <row r="89" spans="1:8" outlineLevel="2">
      <c r="A89" s="1" t="s">
        <v>78</v>
      </c>
      <c r="B89" s="1">
        <v>1900</v>
      </c>
      <c r="C89" s="5" t="s">
        <v>112</v>
      </c>
      <c r="D89" s="5" t="s">
        <v>185</v>
      </c>
      <c r="E89" s="2">
        <v>0</v>
      </c>
      <c r="F89" s="2">
        <v>0</v>
      </c>
      <c r="G89" s="2">
        <v>0</v>
      </c>
      <c r="H89" s="2">
        <v>0</v>
      </c>
    </row>
    <row r="90" spans="1:8" outlineLevel="2">
      <c r="A90" s="1" t="s">
        <v>79</v>
      </c>
      <c r="B90" s="1">
        <v>2830</v>
      </c>
      <c r="C90" s="5" t="s">
        <v>112</v>
      </c>
      <c r="D90" s="5" t="s">
        <v>186</v>
      </c>
      <c r="E90" s="2">
        <v>0</v>
      </c>
      <c r="F90" s="2">
        <v>0</v>
      </c>
      <c r="G90" s="2">
        <v>0</v>
      </c>
      <c r="H90" s="2">
        <v>0</v>
      </c>
    </row>
    <row r="91" spans="1:8" outlineLevel="2">
      <c r="A91" s="1" t="s">
        <v>80</v>
      </c>
      <c r="B91" s="1">
        <v>1900</v>
      </c>
      <c r="C91" s="5" t="s">
        <v>112</v>
      </c>
      <c r="D91" s="5" t="s">
        <v>187</v>
      </c>
      <c r="E91" s="2">
        <v>0</v>
      </c>
      <c r="F91" s="2">
        <v>0</v>
      </c>
      <c r="G91" s="2">
        <v>0</v>
      </c>
      <c r="H91" s="2">
        <v>0</v>
      </c>
    </row>
    <row r="92" spans="1:8" outlineLevel="2">
      <c r="A92" s="1" t="s">
        <v>81</v>
      </c>
      <c r="C92" s="5" t="s">
        <v>112</v>
      </c>
      <c r="D92" s="5" t="s">
        <v>188</v>
      </c>
      <c r="E92" s="2">
        <v>0</v>
      </c>
      <c r="F92" s="2">
        <v>0</v>
      </c>
      <c r="G92" s="2">
        <v>0</v>
      </c>
      <c r="H92" s="2">
        <v>0</v>
      </c>
    </row>
    <row r="93" spans="1:8" outlineLevel="2">
      <c r="A93" s="1" t="s">
        <v>67</v>
      </c>
      <c r="B93" s="1">
        <v>1900</v>
      </c>
      <c r="C93" s="5" t="s">
        <v>112</v>
      </c>
      <c r="D93" s="5" t="s">
        <v>68</v>
      </c>
      <c r="E93" s="2">
        <v>0</v>
      </c>
      <c r="F93" s="2">
        <v>0</v>
      </c>
      <c r="G93" s="2">
        <v>0</v>
      </c>
      <c r="H93" s="2">
        <v>0</v>
      </c>
    </row>
    <row r="94" spans="1:8" outlineLevel="2">
      <c r="A94" s="1" t="s">
        <v>69</v>
      </c>
      <c r="B94" s="1">
        <v>1900</v>
      </c>
      <c r="C94" s="5" t="s">
        <v>112</v>
      </c>
      <c r="D94" s="5" t="s">
        <v>70</v>
      </c>
      <c r="E94" s="2">
        <v>0</v>
      </c>
      <c r="F94" s="2">
        <v>0</v>
      </c>
      <c r="G94" s="2">
        <v>0</v>
      </c>
      <c r="H94" s="2">
        <v>0</v>
      </c>
    </row>
    <row r="95" spans="1:8" outlineLevel="2">
      <c r="A95" s="1" t="s">
        <v>230</v>
      </c>
      <c r="B95" s="1">
        <v>1900</v>
      </c>
      <c r="C95" s="5" t="s">
        <v>112</v>
      </c>
      <c r="D95" s="5" t="s">
        <v>229</v>
      </c>
      <c r="E95" s="2">
        <v>0</v>
      </c>
      <c r="F95" s="2">
        <v>0</v>
      </c>
      <c r="G95" s="2">
        <v>0</v>
      </c>
      <c r="H95" s="2">
        <v>0</v>
      </c>
    </row>
    <row r="96" spans="1:8" outlineLevel="2">
      <c r="A96" s="1" t="s">
        <v>95</v>
      </c>
      <c r="B96" s="1">
        <v>1900</v>
      </c>
      <c r="C96" s="5" t="s">
        <v>112</v>
      </c>
      <c r="D96" s="5" t="s">
        <v>202</v>
      </c>
      <c r="E96" s="2">
        <v>61538</v>
      </c>
      <c r="F96" s="2">
        <v>61538</v>
      </c>
      <c r="G96" s="2">
        <v>0</v>
      </c>
      <c r="H96" s="2">
        <v>0</v>
      </c>
    </row>
    <row r="97" spans="1:8" outlineLevel="2">
      <c r="A97" s="1" t="s">
        <v>84</v>
      </c>
      <c r="B97" s="1">
        <v>2830</v>
      </c>
      <c r="C97" s="5" t="s">
        <v>112</v>
      </c>
      <c r="D97" s="5" t="s">
        <v>191</v>
      </c>
      <c r="E97" s="2">
        <v>0</v>
      </c>
      <c r="F97" s="2">
        <v>0</v>
      </c>
      <c r="G97" s="2">
        <v>0</v>
      </c>
      <c r="H97" s="2">
        <v>0</v>
      </c>
    </row>
    <row r="98" spans="1:8" outlineLevel="2">
      <c r="A98" s="1" t="s">
        <v>234</v>
      </c>
      <c r="B98" s="1">
        <v>2830</v>
      </c>
      <c r="C98" s="5" t="s">
        <v>112</v>
      </c>
      <c r="D98" s="5" t="s">
        <v>220</v>
      </c>
      <c r="E98" s="2">
        <v>0</v>
      </c>
      <c r="F98" s="2">
        <v>0</v>
      </c>
      <c r="G98" s="2">
        <v>0</v>
      </c>
      <c r="H98" s="2">
        <v>0</v>
      </c>
    </row>
    <row r="99" spans="1:8" outlineLevel="2">
      <c r="A99" s="1" t="s">
        <v>85</v>
      </c>
      <c r="B99" s="1">
        <v>1900</v>
      </c>
      <c r="C99" s="5" t="s">
        <v>112</v>
      </c>
      <c r="D99" s="5" t="s">
        <v>192</v>
      </c>
      <c r="E99" s="2">
        <v>0</v>
      </c>
      <c r="F99" s="2">
        <v>0</v>
      </c>
      <c r="G99" s="2">
        <v>0</v>
      </c>
      <c r="H99" s="2">
        <v>0</v>
      </c>
    </row>
    <row r="100" spans="1:8" outlineLevel="2">
      <c r="A100" s="1" t="s">
        <v>86</v>
      </c>
      <c r="B100" s="17" t="s">
        <v>251</v>
      </c>
      <c r="C100" s="5" t="s">
        <v>112</v>
      </c>
      <c r="D100" s="5" t="s">
        <v>193</v>
      </c>
      <c r="E100" s="2">
        <v>0</v>
      </c>
      <c r="F100" s="2">
        <v>0</v>
      </c>
      <c r="G100" s="2">
        <v>0</v>
      </c>
      <c r="H100" s="2">
        <v>0</v>
      </c>
    </row>
    <row r="101" spans="1:8" outlineLevel="2">
      <c r="A101" s="1" t="s">
        <v>87</v>
      </c>
      <c r="B101" s="1">
        <v>1900</v>
      </c>
      <c r="C101" s="5" t="s">
        <v>112</v>
      </c>
      <c r="D101" s="5" t="s">
        <v>194</v>
      </c>
      <c r="E101" s="2">
        <v>0</v>
      </c>
      <c r="F101" s="2">
        <v>0</v>
      </c>
      <c r="G101" s="2">
        <v>0</v>
      </c>
      <c r="H101" s="2">
        <v>0</v>
      </c>
    </row>
    <row r="102" spans="1:8" outlineLevel="2">
      <c r="A102" s="1" t="s">
        <v>88</v>
      </c>
      <c r="B102" s="17" t="s">
        <v>251</v>
      </c>
      <c r="C102" s="5" t="s">
        <v>112</v>
      </c>
      <c r="D102" s="5" t="s">
        <v>195</v>
      </c>
      <c r="E102" s="2">
        <v>0</v>
      </c>
      <c r="F102" s="2">
        <v>0</v>
      </c>
      <c r="G102" s="2">
        <v>0</v>
      </c>
      <c r="H102" s="2">
        <v>0</v>
      </c>
    </row>
    <row r="103" spans="1:8" outlineLevel="2">
      <c r="A103" s="1" t="s">
        <v>89</v>
      </c>
      <c r="B103" s="1">
        <v>1900</v>
      </c>
      <c r="C103" s="5" t="s">
        <v>112</v>
      </c>
      <c r="D103" s="5" t="s">
        <v>196</v>
      </c>
      <c r="E103" s="2">
        <v>0</v>
      </c>
      <c r="F103" s="2">
        <v>0</v>
      </c>
      <c r="G103" s="2">
        <v>0</v>
      </c>
      <c r="H103" s="2">
        <v>0</v>
      </c>
    </row>
    <row r="104" spans="1:8" outlineLevel="2">
      <c r="A104" s="1" t="s">
        <v>248</v>
      </c>
      <c r="B104" s="1">
        <v>1900</v>
      </c>
      <c r="C104" s="5" t="s">
        <v>112</v>
      </c>
      <c r="D104" s="5" t="s">
        <v>247</v>
      </c>
      <c r="E104" s="2">
        <v>0</v>
      </c>
      <c r="F104" s="2">
        <v>0</v>
      </c>
      <c r="G104" s="2">
        <v>0</v>
      </c>
      <c r="H104" s="2">
        <v>0</v>
      </c>
    </row>
    <row r="105" spans="1:8" s="3" customFormat="1" outlineLevel="1">
      <c r="A105" s="3" t="s">
        <v>227</v>
      </c>
      <c r="C105" s="11"/>
      <c r="D105" s="11"/>
      <c r="E105" s="8">
        <f>SUBTOTAL(9,E53:E104)</f>
        <v>-330460</v>
      </c>
      <c r="F105" s="8">
        <f t="shared" ref="F105:H105" si="3">SUBTOTAL(9,F53:F104)</f>
        <v>-330460</v>
      </c>
      <c r="G105" s="8">
        <f t="shared" si="3"/>
        <v>-264359</v>
      </c>
      <c r="H105" s="8">
        <f t="shared" si="3"/>
        <v>-264359</v>
      </c>
    </row>
    <row r="106" spans="1:8" outlineLevel="2">
      <c r="A106" s="1" t="s">
        <v>97</v>
      </c>
      <c r="C106" s="5" t="s">
        <v>118</v>
      </c>
      <c r="D106" s="5" t="s">
        <v>204</v>
      </c>
      <c r="E106" s="2">
        <v>0</v>
      </c>
      <c r="F106" s="2">
        <v>0</v>
      </c>
      <c r="G106" s="2">
        <v>0</v>
      </c>
      <c r="H106" s="2">
        <v>0</v>
      </c>
    </row>
    <row r="107" spans="1:8" outlineLevel="2">
      <c r="A107" s="1" t="s">
        <v>96</v>
      </c>
      <c r="B107" s="1">
        <v>1900</v>
      </c>
      <c r="C107" s="5" t="s">
        <v>118</v>
      </c>
      <c r="D107" s="5" t="s">
        <v>203</v>
      </c>
      <c r="E107" s="2">
        <v>0</v>
      </c>
      <c r="F107" s="2">
        <v>0</v>
      </c>
      <c r="G107" s="2">
        <v>0</v>
      </c>
      <c r="H107" s="2">
        <v>0</v>
      </c>
    </row>
    <row r="108" spans="1:8" outlineLevel="2">
      <c r="A108" s="1" t="s">
        <v>231</v>
      </c>
      <c r="C108" s="5" t="s">
        <v>118</v>
      </c>
      <c r="D108" s="5" t="s">
        <v>232</v>
      </c>
      <c r="E108" s="2">
        <v>0</v>
      </c>
      <c r="F108" s="2">
        <v>0</v>
      </c>
      <c r="G108" s="2">
        <v>0</v>
      </c>
      <c r="H108" s="2">
        <v>0</v>
      </c>
    </row>
    <row r="109" spans="1:8" outlineLevel="2">
      <c r="A109" s="1" t="s">
        <v>98</v>
      </c>
      <c r="B109" s="1">
        <v>1900</v>
      </c>
      <c r="C109" s="5" t="s">
        <v>118</v>
      </c>
      <c r="D109" s="5" t="s">
        <v>205</v>
      </c>
      <c r="E109" s="2">
        <v>0</v>
      </c>
      <c r="F109" s="2">
        <v>0</v>
      </c>
      <c r="G109" s="2">
        <v>0</v>
      </c>
      <c r="H109" s="2">
        <v>0</v>
      </c>
    </row>
    <row r="110" spans="1:8" outlineLevel="2">
      <c r="A110" s="1" t="s">
        <v>99</v>
      </c>
      <c r="B110" s="1">
        <v>2820</v>
      </c>
      <c r="C110" s="5" t="s">
        <v>118</v>
      </c>
      <c r="D110" s="5" t="s">
        <v>206</v>
      </c>
      <c r="E110" s="2">
        <v>0</v>
      </c>
      <c r="F110" s="2">
        <v>0</v>
      </c>
      <c r="G110" s="2">
        <v>0</v>
      </c>
      <c r="H110" s="2">
        <v>0</v>
      </c>
    </row>
    <row r="111" spans="1:8" outlineLevel="2">
      <c r="A111" s="1" t="s">
        <v>100</v>
      </c>
      <c r="B111" s="1">
        <v>2830</v>
      </c>
      <c r="C111" s="5" t="s">
        <v>118</v>
      </c>
      <c r="D111" s="5" t="s">
        <v>207</v>
      </c>
      <c r="E111" s="2">
        <v>0</v>
      </c>
      <c r="F111" s="2">
        <v>0</v>
      </c>
      <c r="G111" s="2">
        <v>0</v>
      </c>
      <c r="H111" s="2">
        <v>0</v>
      </c>
    </row>
    <row r="112" spans="1:8" outlineLevel="2">
      <c r="A112" s="1" t="s">
        <v>101</v>
      </c>
      <c r="B112" s="1">
        <v>2830</v>
      </c>
      <c r="C112" s="5" t="s">
        <v>118</v>
      </c>
      <c r="D112" s="5" t="s">
        <v>208</v>
      </c>
      <c r="E112" s="2">
        <v>0</v>
      </c>
      <c r="F112" s="2">
        <v>0</v>
      </c>
      <c r="G112" s="2">
        <v>0</v>
      </c>
      <c r="H112" s="2">
        <v>0</v>
      </c>
    </row>
    <row r="113" spans="1:8" outlineLevel="2">
      <c r="A113" s="1" t="s">
        <v>102</v>
      </c>
      <c r="B113" s="1">
        <v>2830</v>
      </c>
      <c r="C113" s="5" t="s">
        <v>118</v>
      </c>
      <c r="D113" s="5" t="s">
        <v>209</v>
      </c>
      <c r="E113" s="2">
        <v>0</v>
      </c>
      <c r="F113" s="2">
        <v>0</v>
      </c>
      <c r="G113" s="2">
        <v>0</v>
      </c>
      <c r="H113" s="2">
        <v>0</v>
      </c>
    </row>
    <row r="114" spans="1:8" outlineLevel="2">
      <c r="A114" s="1" t="s">
        <v>103</v>
      </c>
      <c r="B114" s="1">
        <v>2820</v>
      </c>
      <c r="C114" s="5" t="s">
        <v>118</v>
      </c>
      <c r="D114" s="5" t="s">
        <v>210</v>
      </c>
      <c r="E114" s="2">
        <v>0</v>
      </c>
      <c r="F114" s="2">
        <v>0</v>
      </c>
      <c r="G114" s="2">
        <v>0</v>
      </c>
      <c r="H114" s="2">
        <v>0</v>
      </c>
    </row>
    <row r="115" spans="1:8" outlineLevel="2">
      <c r="A115" s="1" t="s">
        <v>104</v>
      </c>
      <c r="B115" s="1">
        <v>1900</v>
      </c>
      <c r="C115" s="5" t="s">
        <v>118</v>
      </c>
      <c r="D115" s="5" t="s">
        <v>211</v>
      </c>
      <c r="E115" s="2">
        <v>0</v>
      </c>
      <c r="F115" s="2">
        <v>0</v>
      </c>
      <c r="G115" s="2">
        <v>0</v>
      </c>
      <c r="H115" s="2">
        <v>0</v>
      </c>
    </row>
    <row r="116" spans="1:8" outlineLevel="2">
      <c r="A116" s="1" t="s">
        <v>235</v>
      </c>
      <c r="B116" s="1">
        <v>1900</v>
      </c>
      <c r="C116" s="5" t="s">
        <v>118</v>
      </c>
      <c r="D116" s="5" t="s">
        <v>244</v>
      </c>
      <c r="E116" s="2">
        <v>0</v>
      </c>
      <c r="F116" s="2">
        <v>0</v>
      </c>
      <c r="G116" s="2">
        <v>0</v>
      </c>
      <c r="H116" s="2">
        <v>0</v>
      </c>
    </row>
    <row r="117" spans="1:8" outlineLevel="2">
      <c r="A117" s="1" t="s">
        <v>236</v>
      </c>
      <c r="B117" s="1">
        <v>1900</v>
      </c>
      <c r="C117" s="5" t="s">
        <v>118</v>
      </c>
      <c r="D117" s="5" t="s">
        <v>239</v>
      </c>
      <c r="E117" s="2">
        <v>0</v>
      </c>
      <c r="F117" s="2">
        <v>0</v>
      </c>
      <c r="G117" s="2">
        <v>0</v>
      </c>
      <c r="H117" s="2">
        <v>0</v>
      </c>
    </row>
    <row r="118" spans="1:8" outlineLevel="2">
      <c r="A118" s="1" t="s">
        <v>105</v>
      </c>
      <c r="B118" s="1">
        <v>1900</v>
      </c>
      <c r="C118" s="5" t="s">
        <v>118</v>
      </c>
      <c r="D118" s="5" t="s">
        <v>212</v>
      </c>
      <c r="E118" s="2">
        <v>0</v>
      </c>
      <c r="F118" s="2">
        <v>0</v>
      </c>
      <c r="G118" s="2">
        <v>0</v>
      </c>
      <c r="H118" s="2">
        <v>0</v>
      </c>
    </row>
    <row r="119" spans="1:8" outlineLevel="2">
      <c r="A119" s="1" t="s">
        <v>106</v>
      </c>
      <c r="B119" s="1">
        <v>1900</v>
      </c>
      <c r="C119" s="5" t="s">
        <v>118</v>
      </c>
      <c r="D119" s="5" t="s">
        <v>213</v>
      </c>
      <c r="E119" s="2">
        <v>0</v>
      </c>
      <c r="F119" s="2">
        <v>0</v>
      </c>
      <c r="G119" s="2">
        <v>0</v>
      </c>
      <c r="H119" s="2">
        <v>0</v>
      </c>
    </row>
    <row r="120" spans="1:8" outlineLevel="2">
      <c r="A120" s="1" t="s">
        <v>242</v>
      </c>
      <c r="B120" s="1">
        <v>1900</v>
      </c>
      <c r="C120" s="5" t="s">
        <v>118</v>
      </c>
      <c r="D120" s="5" t="s">
        <v>240</v>
      </c>
      <c r="E120" s="2">
        <v>0</v>
      </c>
      <c r="F120" s="2">
        <v>0</v>
      </c>
      <c r="G120" s="2">
        <v>0</v>
      </c>
      <c r="H120" s="2">
        <v>0</v>
      </c>
    </row>
    <row r="121" spans="1:8" outlineLevel="2">
      <c r="A121" s="1" t="s">
        <v>243</v>
      </c>
      <c r="B121" s="1">
        <v>1900</v>
      </c>
      <c r="C121" s="5" t="s">
        <v>118</v>
      </c>
      <c r="D121" s="5" t="s">
        <v>241</v>
      </c>
      <c r="E121" s="2">
        <v>0</v>
      </c>
      <c r="F121" s="2">
        <v>0</v>
      </c>
      <c r="G121" s="2">
        <v>0</v>
      </c>
      <c r="H121" s="2">
        <v>0</v>
      </c>
    </row>
    <row r="122" spans="1:8" outlineLevel="2">
      <c r="A122" s="1" t="s">
        <v>107</v>
      </c>
      <c r="B122" s="1">
        <v>1900</v>
      </c>
      <c r="C122" s="5" t="s">
        <v>118</v>
      </c>
      <c r="D122" s="5" t="s">
        <v>214</v>
      </c>
      <c r="E122" s="2">
        <v>0</v>
      </c>
      <c r="F122" s="2">
        <v>0</v>
      </c>
      <c r="G122" s="2">
        <v>0</v>
      </c>
      <c r="H122" s="2">
        <v>0</v>
      </c>
    </row>
    <row r="123" spans="1:8" outlineLevel="2">
      <c r="A123" s="1" t="s">
        <v>108</v>
      </c>
      <c r="B123" s="1">
        <v>2830</v>
      </c>
      <c r="C123" s="5" t="s">
        <v>118</v>
      </c>
      <c r="D123" s="5" t="s">
        <v>215</v>
      </c>
      <c r="E123" s="2">
        <v>0</v>
      </c>
      <c r="F123" s="2">
        <v>0</v>
      </c>
      <c r="G123" s="2">
        <v>0</v>
      </c>
      <c r="H123" s="2">
        <v>0</v>
      </c>
    </row>
    <row r="124" spans="1:8" outlineLevel="2">
      <c r="A124" s="1" t="s">
        <v>109</v>
      </c>
      <c r="B124" s="1">
        <v>2830</v>
      </c>
      <c r="C124" s="5" t="s">
        <v>118</v>
      </c>
      <c r="D124" s="5" t="s">
        <v>216</v>
      </c>
      <c r="E124" s="2">
        <v>0</v>
      </c>
      <c r="F124" s="2">
        <v>0</v>
      </c>
      <c r="G124" s="2">
        <v>0</v>
      </c>
      <c r="H124" s="2">
        <v>0</v>
      </c>
    </row>
    <row r="125" spans="1:8" outlineLevel="2">
      <c r="A125" s="1" t="s">
        <v>237</v>
      </c>
      <c r="B125" s="1">
        <v>1900</v>
      </c>
      <c r="C125" s="5" t="s">
        <v>118</v>
      </c>
      <c r="D125" s="5" t="s">
        <v>245</v>
      </c>
      <c r="E125" s="2">
        <v>0</v>
      </c>
      <c r="F125" s="2">
        <v>0</v>
      </c>
      <c r="G125" s="2">
        <v>0</v>
      </c>
      <c r="H125" s="2">
        <v>0</v>
      </c>
    </row>
    <row r="126" spans="1:8" s="3" customFormat="1" outlineLevel="1">
      <c r="A126" s="3" t="s">
        <v>228</v>
      </c>
      <c r="C126" s="11"/>
      <c r="D126" s="11"/>
      <c r="E126" s="8">
        <v>0</v>
      </c>
      <c r="F126" s="8">
        <v>0</v>
      </c>
      <c r="G126" s="8">
        <v>0</v>
      </c>
      <c r="H126" s="8">
        <v>0</v>
      </c>
    </row>
    <row r="127" spans="1:8" ht="13.5" thickBot="1">
      <c r="A127" s="3" t="s">
        <v>110</v>
      </c>
      <c r="B127" s="3"/>
      <c r="C127" s="5"/>
      <c r="D127" s="5"/>
      <c r="E127" s="18">
        <f>SUBTOTAL(9,E9:E126)</f>
        <v>-17594971</v>
      </c>
      <c r="F127" s="18">
        <f t="shared" ref="F127:H127" si="4">SUBTOTAL(9,F9:F126)</f>
        <v>-17594971</v>
      </c>
      <c r="G127" s="18">
        <f t="shared" si="4"/>
        <v>-18150688</v>
      </c>
      <c r="H127" s="18">
        <f t="shared" si="4"/>
        <v>-18150688</v>
      </c>
    </row>
    <row r="128" spans="1:8" ht="13.5" thickTop="1">
      <c r="E128" s="10"/>
      <c r="F128" s="10"/>
      <c r="G128" s="10"/>
    </row>
    <row r="129" spans="1:8">
      <c r="A129" s="1" t="s">
        <v>257</v>
      </c>
      <c r="E129" s="2"/>
      <c r="F129" s="2"/>
      <c r="G129" s="2"/>
    </row>
    <row r="130" spans="1:8">
      <c r="D130" s="1">
        <v>1900</v>
      </c>
      <c r="E130" s="4">
        <f>SUMIF($B$9:$B$125,$D130,E$9:E$126)</f>
        <v>68526</v>
      </c>
      <c r="F130" s="4">
        <f t="shared" ref="F130:H130" si="5">SUMIF($B$9:$B$125,$D130,F$9:F$126)</f>
        <v>68526</v>
      </c>
      <c r="G130" s="4">
        <f t="shared" si="5"/>
        <v>198</v>
      </c>
      <c r="H130" s="4">
        <f t="shared" si="5"/>
        <v>198</v>
      </c>
    </row>
    <row r="132" spans="1:8">
      <c r="D132" s="1">
        <v>2820</v>
      </c>
      <c r="E132" s="4">
        <f>SUMIF($B$9:$B$125,$D132,E$9:E$126)</f>
        <v>-16728471</v>
      </c>
      <c r="F132" s="4">
        <f t="shared" ref="F132:H132" si="6">SUMIF($B$9:$B$125,$D132,F$9:F$126)</f>
        <v>-16728471</v>
      </c>
      <c r="G132" s="4">
        <f t="shared" si="6"/>
        <v>-16828827</v>
      </c>
      <c r="H132" s="4">
        <f t="shared" si="6"/>
        <v>-16828827</v>
      </c>
    </row>
    <row r="134" spans="1:8">
      <c r="D134" s="1">
        <v>2830</v>
      </c>
      <c r="E134" s="4">
        <f>SUMIF($B$9:$B$125,$D134,E$9:E$126)</f>
        <v>0</v>
      </c>
      <c r="F134" s="4">
        <f t="shared" ref="F134:H134" si="7">SUMIF($B$9:$B$125,$D134,F$9:F$126)</f>
        <v>0</v>
      </c>
      <c r="G134" s="4">
        <f t="shared" si="7"/>
        <v>0</v>
      </c>
      <c r="H134" s="4">
        <f t="shared" si="7"/>
        <v>0</v>
      </c>
    </row>
    <row r="137" spans="1:8">
      <c r="A137" s="1" t="s">
        <v>217</v>
      </c>
      <c r="E137" s="19">
        <f>SUM(E130:E136)</f>
        <v>-16659945</v>
      </c>
      <c r="F137" s="19">
        <f t="shared" ref="F137:H137" si="8">SUM(F130:F136)</f>
        <v>-16659945</v>
      </c>
      <c r="G137" s="19">
        <f t="shared" si="8"/>
        <v>-16828629</v>
      </c>
      <c r="H137" s="19">
        <f t="shared" si="8"/>
        <v>-16828629</v>
      </c>
    </row>
  </sheetData>
  <dataValidations count="1">
    <dataValidation type="list" allowBlank="1" showInputMessage="1" showErrorMessage="1" errorTitle="No Direct Input" error="Do not manually enter data in this cell" promptTitle="Rate Division" prompt="Select rate division from drop down list" sqref="A5">
      <formula1>#REF!</formula1>
    </dataValidation>
  </dataValidations>
  <printOptions horizontalCentered="1"/>
  <pageMargins left="0.7" right="0.7" top="0.75" bottom="0.75" header="0.3" footer="0.3"/>
  <pageSetup scale="60" orientation="portrait" r:id="rId1"/>
  <headerFooter>
    <oddHeader>&amp;RCASE NO. 2018-00281
ATTACHMENT 2
TO AG DR NO. 1-44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7"/>
  <sheetViews>
    <sheetView workbookViewId="0"/>
  </sheetViews>
  <sheetFormatPr defaultRowHeight="12.75" outlineLevelRow="2"/>
  <cols>
    <col min="1" max="1" width="33.28515625" style="1" bestFit="1" customWidth="1"/>
    <col min="2" max="2" width="7.28515625" style="1" bestFit="1" customWidth="1"/>
    <col min="3" max="3" width="10.28515625" style="1" bestFit="1" customWidth="1"/>
    <col min="4" max="4" width="8" style="1" bestFit="1" customWidth="1"/>
    <col min="5" max="8" width="11.7109375" style="1" customWidth="1"/>
    <col min="9" max="16384" width="9.140625" style="1"/>
  </cols>
  <sheetData>
    <row r="1" spans="1:8">
      <c r="A1" s="3" t="s">
        <v>0</v>
      </c>
      <c r="B1" s="3"/>
    </row>
    <row r="2" spans="1:8">
      <c r="A2" s="3" t="s">
        <v>1</v>
      </c>
      <c r="B2" s="3"/>
    </row>
    <row r="4" spans="1:8">
      <c r="A4" s="12" t="s">
        <v>218</v>
      </c>
    </row>
    <row r="5" spans="1:8">
      <c r="A5" s="13" t="s">
        <v>6</v>
      </c>
      <c r="E5" s="1" t="s">
        <v>256</v>
      </c>
      <c r="F5" s="1" t="s">
        <v>256</v>
      </c>
      <c r="G5" s="1" t="s">
        <v>256</v>
      </c>
      <c r="H5" s="1" t="s">
        <v>256</v>
      </c>
    </row>
    <row r="6" spans="1:8" ht="13.5" thickBot="1">
      <c r="A6" s="14"/>
      <c r="B6" s="14"/>
      <c r="C6" s="14"/>
      <c r="D6" s="14"/>
    </row>
    <row r="7" spans="1:8" s="3" customFormat="1">
      <c r="A7" s="15"/>
      <c r="B7" s="15"/>
      <c r="C7" s="15"/>
      <c r="D7" s="15"/>
      <c r="E7" s="9" t="s">
        <v>246</v>
      </c>
      <c r="F7" s="9" t="s">
        <v>246</v>
      </c>
      <c r="G7" s="9" t="s">
        <v>246</v>
      </c>
      <c r="H7" s="9" t="s">
        <v>249</v>
      </c>
    </row>
    <row r="8" spans="1:8" s="3" customFormat="1" ht="13.5" thickBot="1">
      <c r="A8" s="16" t="s">
        <v>2</v>
      </c>
      <c r="B8" s="16" t="s">
        <v>250</v>
      </c>
      <c r="C8" s="16" t="s">
        <v>3</v>
      </c>
      <c r="D8" s="16" t="s">
        <v>4</v>
      </c>
      <c r="E8" s="7">
        <v>43312</v>
      </c>
      <c r="F8" s="7">
        <v>43343</v>
      </c>
      <c r="G8" s="7">
        <v>43373</v>
      </c>
      <c r="H8" s="7">
        <v>43404</v>
      </c>
    </row>
    <row r="9" spans="1:8" outlineLevel="2">
      <c r="A9" s="1" t="s">
        <v>9</v>
      </c>
      <c r="B9" s="1">
        <v>2830</v>
      </c>
      <c r="C9" s="5" t="s">
        <v>111</v>
      </c>
      <c r="D9" s="5" t="s">
        <v>119</v>
      </c>
      <c r="E9" s="4">
        <v>0</v>
      </c>
      <c r="F9" s="4">
        <v>0</v>
      </c>
      <c r="G9" s="4">
        <v>0</v>
      </c>
      <c r="H9" s="4">
        <v>0</v>
      </c>
    </row>
    <row r="10" spans="1:8" outlineLevel="2">
      <c r="A10" s="1" t="s">
        <v>10</v>
      </c>
      <c r="B10" s="1">
        <v>2830</v>
      </c>
      <c r="C10" s="5" t="s">
        <v>111</v>
      </c>
      <c r="D10" s="5" t="s">
        <v>120</v>
      </c>
      <c r="E10" s="4">
        <v>0</v>
      </c>
      <c r="F10" s="4">
        <v>0</v>
      </c>
      <c r="G10" s="4">
        <v>0</v>
      </c>
      <c r="H10" s="4">
        <v>0</v>
      </c>
    </row>
    <row r="11" spans="1:8" outlineLevel="2">
      <c r="A11" s="1" t="s">
        <v>11</v>
      </c>
      <c r="B11" s="1">
        <v>1900</v>
      </c>
      <c r="C11" s="5" t="s">
        <v>111</v>
      </c>
      <c r="D11" s="5" t="s">
        <v>121</v>
      </c>
      <c r="E11" s="4">
        <v>0</v>
      </c>
      <c r="F11" s="4">
        <v>0</v>
      </c>
      <c r="G11" s="4">
        <v>0</v>
      </c>
      <c r="H11" s="4">
        <v>0</v>
      </c>
    </row>
    <row r="12" spans="1:8" outlineLevel="2">
      <c r="A12" s="1" t="s">
        <v>12</v>
      </c>
      <c r="B12" s="22"/>
      <c r="C12" s="5" t="s">
        <v>111</v>
      </c>
      <c r="D12" s="5" t="s">
        <v>122</v>
      </c>
      <c r="E12" s="4">
        <v>-17690</v>
      </c>
      <c r="F12" s="4">
        <v>-17690</v>
      </c>
      <c r="G12" s="4">
        <v>-33391</v>
      </c>
      <c r="H12" s="4">
        <v>-33391</v>
      </c>
    </row>
    <row r="13" spans="1:8" outlineLevel="2">
      <c r="A13" s="1" t="s">
        <v>13</v>
      </c>
      <c r="B13" s="1">
        <v>2830</v>
      </c>
      <c r="C13" s="5" t="s">
        <v>111</v>
      </c>
      <c r="D13" s="5" t="s">
        <v>123</v>
      </c>
      <c r="E13" s="4">
        <v>0</v>
      </c>
      <c r="F13" s="4">
        <v>0</v>
      </c>
      <c r="G13" s="4">
        <v>0</v>
      </c>
      <c r="H13" s="4">
        <v>0</v>
      </c>
    </row>
    <row r="14" spans="1:8" outlineLevel="2">
      <c r="A14" s="1" t="s">
        <v>14</v>
      </c>
      <c r="B14" s="1">
        <v>2830</v>
      </c>
      <c r="C14" s="5" t="s">
        <v>111</v>
      </c>
      <c r="D14" s="5" t="s">
        <v>124</v>
      </c>
      <c r="E14" s="4">
        <v>0</v>
      </c>
      <c r="F14" s="4">
        <v>0</v>
      </c>
      <c r="G14" s="4">
        <v>0</v>
      </c>
      <c r="H14" s="4">
        <v>0</v>
      </c>
    </row>
    <row r="15" spans="1:8" outlineLevel="2">
      <c r="A15" s="1" t="s">
        <v>15</v>
      </c>
      <c r="B15" s="1">
        <v>1900</v>
      </c>
      <c r="C15" s="5" t="s">
        <v>111</v>
      </c>
      <c r="D15" s="5" t="s">
        <v>125</v>
      </c>
      <c r="E15" s="4">
        <v>0</v>
      </c>
      <c r="F15" s="4">
        <v>0</v>
      </c>
      <c r="G15" s="4">
        <v>0</v>
      </c>
      <c r="H15" s="4">
        <v>0</v>
      </c>
    </row>
    <row r="16" spans="1:8" outlineLevel="2">
      <c r="A16" s="1" t="s">
        <v>16</v>
      </c>
      <c r="B16" s="1">
        <v>1900</v>
      </c>
      <c r="C16" s="5" t="s">
        <v>111</v>
      </c>
      <c r="D16" s="5" t="s">
        <v>126</v>
      </c>
      <c r="E16" s="4">
        <v>0</v>
      </c>
      <c r="F16" s="4">
        <v>0</v>
      </c>
      <c r="G16" s="4">
        <v>0</v>
      </c>
      <c r="H16" s="4">
        <v>0</v>
      </c>
    </row>
    <row r="17" spans="1:8" outlineLevel="2">
      <c r="A17" s="1" t="s">
        <v>17</v>
      </c>
      <c r="B17" s="1">
        <v>1900</v>
      </c>
      <c r="C17" s="5" t="s">
        <v>111</v>
      </c>
      <c r="D17" s="5" t="s">
        <v>127</v>
      </c>
      <c r="E17" s="4">
        <v>21111</v>
      </c>
      <c r="F17" s="4">
        <v>21111</v>
      </c>
      <c r="G17" s="4">
        <v>32527</v>
      </c>
      <c r="H17" s="4">
        <v>32527</v>
      </c>
    </row>
    <row r="18" spans="1:8" s="3" customFormat="1" outlineLevel="1">
      <c r="A18" s="3" t="s">
        <v>221</v>
      </c>
      <c r="C18" s="11"/>
      <c r="D18" s="11"/>
      <c r="E18" s="8">
        <f>SUBTOTAL(9,E9:E17)</f>
        <v>3421</v>
      </c>
      <c r="F18" s="8">
        <f t="shared" ref="F18:H18" si="0">SUBTOTAL(9,F9:F17)</f>
        <v>3421</v>
      </c>
      <c r="G18" s="8">
        <f t="shared" si="0"/>
        <v>-864</v>
      </c>
      <c r="H18" s="8">
        <f t="shared" si="0"/>
        <v>-864</v>
      </c>
    </row>
    <row r="19" spans="1:8" outlineLevel="2">
      <c r="A19" s="1" t="s">
        <v>44</v>
      </c>
      <c r="B19" s="1">
        <v>1900</v>
      </c>
      <c r="C19" s="5" t="s">
        <v>116</v>
      </c>
      <c r="D19" s="5" t="s">
        <v>155</v>
      </c>
      <c r="E19" s="4">
        <v>0</v>
      </c>
      <c r="F19" s="4">
        <v>0</v>
      </c>
      <c r="G19" s="4">
        <v>0</v>
      </c>
      <c r="H19" s="4">
        <v>0</v>
      </c>
    </row>
    <row r="20" spans="1:8" outlineLevel="2">
      <c r="A20" s="1" t="s">
        <v>45</v>
      </c>
      <c r="B20" s="1">
        <v>1900</v>
      </c>
      <c r="C20" s="5" t="s">
        <v>116</v>
      </c>
      <c r="D20" s="5" t="s">
        <v>156</v>
      </c>
      <c r="E20" s="4">
        <v>0</v>
      </c>
      <c r="F20" s="4">
        <v>0</v>
      </c>
      <c r="G20" s="4">
        <v>0</v>
      </c>
      <c r="H20" s="4">
        <v>0</v>
      </c>
    </row>
    <row r="21" spans="1:8" outlineLevel="2">
      <c r="A21" s="1" t="s">
        <v>46</v>
      </c>
      <c r="B21" s="1">
        <v>2830</v>
      </c>
      <c r="C21" s="5" t="s">
        <v>116</v>
      </c>
      <c r="D21" s="5" t="s">
        <v>157</v>
      </c>
      <c r="E21" s="4">
        <v>0</v>
      </c>
      <c r="F21" s="4">
        <v>0</v>
      </c>
      <c r="G21" s="4">
        <v>0</v>
      </c>
      <c r="H21" s="4">
        <v>0</v>
      </c>
    </row>
    <row r="22" spans="1:8" outlineLevel="2">
      <c r="A22" s="1" t="s">
        <v>50</v>
      </c>
      <c r="C22" s="5" t="s">
        <v>116</v>
      </c>
      <c r="D22" s="5" t="s">
        <v>158</v>
      </c>
      <c r="E22" s="4">
        <v>0</v>
      </c>
      <c r="F22" s="4">
        <v>0</v>
      </c>
      <c r="G22" s="4">
        <v>0</v>
      </c>
      <c r="H22" s="4">
        <v>0</v>
      </c>
    </row>
    <row r="23" spans="1:8" outlineLevel="2">
      <c r="A23" s="1" t="s">
        <v>47</v>
      </c>
      <c r="B23" s="1">
        <v>1900</v>
      </c>
      <c r="C23" s="5" t="s">
        <v>116</v>
      </c>
      <c r="D23" s="5" t="s">
        <v>159</v>
      </c>
      <c r="E23" s="4">
        <v>0</v>
      </c>
      <c r="F23" s="4">
        <v>0</v>
      </c>
      <c r="G23" s="4">
        <v>0</v>
      </c>
      <c r="H23" s="4">
        <v>0</v>
      </c>
    </row>
    <row r="24" spans="1:8" outlineLevel="2">
      <c r="A24" s="1" t="s">
        <v>48</v>
      </c>
      <c r="B24" s="1">
        <v>1900</v>
      </c>
      <c r="C24" s="5" t="s">
        <v>116</v>
      </c>
      <c r="D24" s="5" t="s">
        <v>160</v>
      </c>
      <c r="E24" s="4">
        <v>0</v>
      </c>
      <c r="F24" s="4">
        <v>0</v>
      </c>
      <c r="G24" s="4">
        <v>0</v>
      </c>
      <c r="H24" s="4">
        <v>0</v>
      </c>
    </row>
    <row r="25" spans="1:8" outlineLevel="2">
      <c r="A25" s="1" t="s">
        <v>49</v>
      </c>
      <c r="C25" s="5" t="s">
        <v>116</v>
      </c>
      <c r="D25" s="5" t="s">
        <v>161</v>
      </c>
      <c r="E25" s="4">
        <v>0</v>
      </c>
      <c r="F25" s="4">
        <v>0</v>
      </c>
      <c r="G25" s="4">
        <v>0</v>
      </c>
      <c r="H25" s="4">
        <v>0</v>
      </c>
    </row>
    <row r="26" spans="1:8" outlineLevel="2">
      <c r="A26" s="1" t="s">
        <v>51</v>
      </c>
      <c r="C26" s="5" t="s">
        <v>116</v>
      </c>
      <c r="D26" s="5" t="s">
        <v>162</v>
      </c>
      <c r="E26" s="4">
        <v>0</v>
      </c>
      <c r="F26" s="4">
        <v>0</v>
      </c>
      <c r="G26" s="4">
        <v>0</v>
      </c>
      <c r="H26" s="4">
        <v>0</v>
      </c>
    </row>
    <row r="27" spans="1:8" outlineLevel="2">
      <c r="A27" s="1" t="s">
        <v>52</v>
      </c>
      <c r="B27" s="1">
        <v>2830</v>
      </c>
      <c r="C27" s="5" t="s">
        <v>116</v>
      </c>
      <c r="D27" s="5" t="s">
        <v>163</v>
      </c>
      <c r="E27" s="4">
        <v>0</v>
      </c>
      <c r="F27" s="4">
        <v>0</v>
      </c>
      <c r="G27" s="4">
        <v>0</v>
      </c>
      <c r="H27" s="4">
        <v>0</v>
      </c>
    </row>
    <row r="28" spans="1:8" outlineLevel="2">
      <c r="A28" s="1" t="s">
        <v>82</v>
      </c>
      <c r="B28" s="1">
        <v>2830</v>
      </c>
      <c r="C28" s="5" t="s">
        <v>116</v>
      </c>
      <c r="D28" s="5" t="s">
        <v>189</v>
      </c>
      <c r="E28" s="4">
        <v>0</v>
      </c>
      <c r="F28" s="4">
        <v>0</v>
      </c>
      <c r="G28" s="4">
        <v>0</v>
      </c>
      <c r="H28" s="4">
        <v>0</v>
      </c>
    </row>
    <row r="29" spans="1:8" outlineLevel="2">
      <c r="A29" s="1" t="s">
        <v>83</v>
      </c>
      <c r="B29" s="1">
        <v>1900</v>
      </c>
      <c r="C29" s="5" t="s">
        <v>116</v>
      </c>
      <c r="D29" s="5" t="s">
        <v>190</v>
      </c>
      <c r="E29" s="4">
        <v>0</v>
      </c>
      <c r="F29" s="4">
        <v>0</v>
      </c>
      <c r="G29" s="4">
        <v>0</v>
      </c>
      <c r="H29" s="4">
        <v>0</v>
      </c>
    </row>
    <row r="30" spans="1:8" s="3" customFormat="1" outlineLevel="1">
      <c r="A30" s="3" t="s">
        <v>222</v>
      </c>
      <c r="C30" s="11"/>
      <c r="D30" s="11"/>
      <c r="E30" s="8">
        <v>0</v>
      </c>
      <c r="F30" s="8">
        <v>0</v>
      </c>
      <c r="G30" s="8">
        <v>0</v>
      </c>
      <c r="H30" s="8">
        <v>0</v>
      </c>
    </row>
    <row r="31" spans="1:8" outlineLevel="2">
      <c r="A31" s="1" t="s">
        <v>38</v>
      </c>
      <c r="B31" s="1">
        <v>2820</v>
      </c>
      <c r="C31" s="5" t="s">
        <v>114</v>
      </c>
      <c r="D31" s="5" t="s">
        <v>148</v>
      </c>
      <c r="E31" s="2">
        <v>-165436</v>
      </c>
      <c r="F31" s="2">
        <v>-165436</v>
      </c>
      <c r="G31" s="2">
        <v>-255357</v>
      </c>
      <c r="H31" s="2">
        <v>-255357</v>
      </c>
    </row>
    <row r="32" spans="1:8" outlineLevel="2">
      <c r="A32" s="1" t="s">
        <v>40</v>
      </c>
      <c r="B32" s="1">
        <v>2820</v>
      </c>
      <c r="C32" s="5" t="s">
        <v>114</v>
      </c>
      <c r="D32" s="5" t="s">
        <v>151</v>
      </c>
      <c r="E32" s="2">
        <v>-517351</v>
      </c>
      <c r="F32" s="2">
        <v>-517351</v>
      </c>
      <c r="G32" s="2">
        <v>-518644</v>
      </c>
      <c r="H32" s="2">
        <v>-518644</v>
      </c>
    </row>
    <row r="33" spans="1:8" s="3" customFormat="1" outlineLevel="1">
      <c r="A33" s="3" t="s">
        <v>223</v>
      </c>
      <c r="C33" s="11"/>
      <c r="D33" s="11"/>
      <c r="E33" s="8">
        <f>SUBTOTAL(9,E31:E32)</f>
        <v>-682787</v>
      </c>
      <c r="F33" s="8">
        <f t="shared" ref="F33:H33" si="1">SUBTOTAL(9,F31:F32)</f>
        <v>-682787</v>
      </c>
      <c r="G33" s="8">
        <f t="shared" si="1"/>
        <v>-774001</v>
      </c>
      <c r="H33" s="8">
        <f t="shared" si="1"/>
        <v>-774001</v>
      </c>
    </row>
    <row r="34" spans="1:8" outlineLevel="2">
      <c r="A34" s="1" t="s">
        <v>31</v>
      </c>
      <c r="B34" s="1">
        <v>2820</v>
      </c>
      <c r="C34" s="5" t="s">
        <v>113</v>
      </c>
      <c r="D34" s="5" t="s">
        <v>141</v>
      </c>
      <c r="E34" s="4">
        <v>-63453457</v>
      </c>
      <c r="F34" s="4">
        <v>-63453457</v>
      </c>
      <c r="G34" s="4">
        <v>-70600865</v>
      </c>
      <c r="H34" s="4">
        <v>-70600865</v>
      </c>
    </row>
    <row r="35" spans="1:8" outlineLevel="2">
      <c r="A35" s="1" t="s">
        <v>32</v>
      </c>
      <c r="B35" s="1">
        <v>2820</v>
      </c>
      <c r="C35" s="5" t="s">
        <v>113</v>
      </c>
      <c r="D35" s="5" t="s">
        <v>142</v>
      </c>
      <c r="E35" s="4">
        <v>-10807620</v>
      </c>
      <c r="F35" s="4">
        <v>-10807620</v>
      </c>
      <c r="G35" s="4">
        <v>-12194313</v>
      </c>
      <c r="H35" s="4">
        <v>-12194313</v>
      </c>
    </row>
    <row r="36" spans="1:8" outlineLevel="2">
      <c r="A36" s="1" t="s">
        <v>233</v>
      </c>
      <c r="B36" s="1">
        <v>2820</v>
      </c>
      <c r="C36" s="5" t="s">
        <v>113</v>
      </c>
      <c r="D36" s="5" t="s">
        <v>219</v>
      </c>
      <c r="E36" s="2">
        <v>0</v>
      </c>
      <c r="F36" s="2">
        <v>0</v>
      </c>
      <c r="G36" s="2">
        <v>0</v>
      </c>
      <c r="H36" s="2">
        <v>0</v>
      </c>
    </row>
    <row r="37" spans="1:8" outlineLevel="2">
      <c r="A37" s="1" t="s">
        <v>33</v>
      </c>
      <c r="B37" s="1">
        <v>2820</v>
      </c>
      <c r="C37" s="5" t="s">
        <v>113</v>
      </c>
      <c r="D37" s="5" t="s">
        <v>143</v>
      </c>
      <c r="E37" s="2">
        <v>0</v>
      </c>
      <c r="F37" s="2">
        <v>0</v>
      </c>
      <c r="G37" s="2">
        <v>0</v>
      </c>
      <c r="H37" s="2">
        <v>0</v>
      </c>
    </row>
    <row r="38" spans="1:8" outlineLevel="2">
      <c r="A38" s="1" t="s">
        <v>34</v>
      </c>
      <c r="B38" s="1">
        <v>2820</v>
      </c>
      <c r="C38" s="5" t="s">
        <v>113</v>
      </c>
      <c r="D38" s="5" t="s">
        <v>144</v>
      </c>
      <c r="E38" s="2">
        <v>0</v>
      </c>
      <c r="F38" s="2">
        <v>0</v>
      </c>
      <c r="G38" s="2">
        <v>0</v>
      </c>
      <c r="H38" s="2">
        <v>0</v>
      </c>
    </row>
    <row r="39" spans="1:8" outlineLevel="2">
      <c r="A39" s="1" t="s">
        <v>35</v>
      </c>
      <c r="B39" s="1">
        <v>2820</v>
      </c>
      <c r="C39" s="5" t="s">
        <v>113</v>
      </c>
      <c r="D39" s="5" t="s">
        <v>145</v>
      </c>
      <c r="E39" s="2">
        <v>0</v>
      </c>
      <c r="F39" s="2">
        <v>0</v>
      </c>
      <c r="G39" s="2">
        <v>0</v>
      </c>
      <c r="H39" s="2">
        <v>0</v>
      </c>
    </row>
    <row r="40" spans="1:8" outlineLevel="2">
      <c r="A40" s="1" t="s">
        <v>36</v>
      </c>
      <c r="B40" s="1">
        <v>2820</v>
      </c>
      <c r="C40" s="5" t="s">
        <v>113</v>
      </c>
      <c r="D40" s="5" t="s">
        <v>146</v>
      </c>
      <c r="E40" s="2">
        <v>0</v>
      </c>
      <c r="F40" s="2">
        <v>0</v>
      </c>
      <c r="G40" s="2">
        <v>0</v>
      </c>
      <c r="H40" s="2">
        <v>0</v>
      </c>
    </row>
    <row r="41" spans="1:8" outlineLevel="2">
      <c r="A41" s="1" t="s">
        <v>37</v>
      </c>
      <c r="B41" s="1">
        <v>2820</v>
      </c>
      <c r="C41" s="5" t="s">
        <v>113</v>
      </c>
      <c r="D41" s="5" t="s">
        <v>147</v>
      </c>
      <c r="E41" s="2">
        <v>0</v>
      </c>
      <c r="F41" s="2">
        <v>0</v>
      </c>
      <c r="G41" s="2">
        <v>0</v>
      </c>
      <c r="H41" s="2">
        <v>0</v>
      </c>
    </row>
    <row r="42" spans="1:8" outlineLevel="2">
      <c r="A42" s="1" t="s">
        <v>39</v>
      </c>
      <c r="B42" s="1">
        <v>2820</v>
      </c>
      <c r="C42" s="5" t="s">
        <v>113</v>
      </c>
      <c r="D42" s="5" t="s">
        <v>149</v>
      </c>
      <c r="E42" s="2">
        <v>0</v>
      </c>
      <c r="F42" s="2">
        <v>0</v>
      </c>
      <c r="G42" s="2">
        <v>0</v>
      </c>
      <c r="H42" s="2">
        <v>0</v>
      </c>
    </row>
    <row r="43" spans="1:8" outlineLevel="2">
      <c r="A43" s="1" t="s">
        <v>238</v>
      </c>
      <c r="B43" s="1">
        <v>2820</v>
      </c>
      <c r="C43" s="5" t="s">
        <v>113</v>
      </c>
      <c r="D43" s="5" t="s">
        <v>150</v>
      </c>
      <c r="E43" s="2">
        <v>-116132</v>
      </c>
      <c r="F43" s="2">
        <v>-116132</v>
      </c>
      <c r="G43" s="2">
        <v>-92905</v>
      </c>
      <c r="H43" s="2">
        <v>-92905</v>
      </c>
    </row>
    <row r="44" spans="1:8" s="3" customFormat="1" outlineLevel="1">
      <c r="A44" s="3" t="s">
        <v>224</v>
      </c>
      <c r="C44" s="11"/>
      <c r="D44" s="11"/>
      <c r="E44" s="8">
        <f>SUBTOTAL(9,E34:E43)</f>
        <v>-74377209</v>
      </c>
      <c r="F44" s="8">
        <f t="shared" ref="F44:H44" si="2">SUBTOTAL(9,F34:F43)</f>
        <v>-74377209</v>
      </c>
      <c r="G44" s="8">
        <f t="shared" si="2"/>
        <v>-82888083</v>
      </c>
      <c r="H44" s="8">
        <f t="shared" si="2"/>
        <v>-82888083</v>
      </c>
    </row>
    <row r="45" spans="1:8" outlineLevel="2">
      <c r="A45" s="1" t="s">
        <v>41</v>
      </c>
      <c r="B45" s="22"/>
      <c r="C45" s="5" t="s">
        <v>115</v>
      </c>
      <c r="D45" s="5" t="s">
        <v>152</v>
      </c>
      <c r="E45" s="2">
        <v>724522</v>
      </c>
      <c r="F45" s="2">
        <v>724522</v>
      </c>
      <c r="G45" s="2">
        <v>-504856</v>
      </c>
      <c r="H45" s="2">
        <v>-504856</v>
      </c>
    </row>
    <row r="46" spans="1:8" outlineLevel="2">
      <c r="A46" s="1" t="s">
        <v>42</v>
      </c>
      <c r="B46" s="22"/>
      <c r="C46" s="5" t="s">
        <v>115</v>
      </c>
      <c r="D46" s="5" t="s">
        <v>153</v>
      </c>
      <c r="E46" s="2">
        <v>-1236601</v>
      </c>
      <c r="F46" s="2">
        <v>-1236601</v>
      </c>
      <c r="G46" s="2">
        <v>-1259999</v>
      </c>
      <c r="H46" s="2">
        <v>-1259999</v>
      </c>
    </row>
    <row r="47" spans="1:8" outlineLevel="2">
      <c r="A47" s="1" t="s">
        <v>43</v>
      </c>
      <c r="B47" s="22"/>
      <c r="C47" s="5" t="s">
        <v>115</v>
      </c>
      <c r="D47" s="5" t="s">
        <v>154</v>
      </c>
      <c r="E47" s="2">
        <v>0</v>
      </c>
      <c r="F47" s="2">
        <v>0</v>
      </c>
      <c r="G47" s="2">
        <v>0</v>
      </c>
      <c r="H47" s="2">
        <v>0</v>
      </c>
    </row>
    <row r="48" spans="1:8" s="3" customFormat="1" outlineLevel="1">
      <c r="A48" s="3" t="s">
        <v>225</v>
      </c>
      <c r="C48" s="11"/>
      <c r="D48" s="11"/>
      <c r="E48" s="8">
        <f>SUBTOTAL(9,E45:E47)</f>
        <v>-512079</v>
      </c>
      <c r="F48" s="8">
        <f t="shared" ref="F48:H48" si="3">SUBTOTAL(9,F45:F47)</f>
        <v>-512079</v>
      </c>
      <c r="G48" s="8">
        <f t="shared" si="3"/>
        <v>-1764855</v>
      </c>
      <c r="H48" s="8">
        <f t="shared" si="3"/>
        <v>-1764855</v>
      </c>
    </row>
    <row r="49" spans="1:8" outlineLevel="2">
      <c r="A49" s="1" t="s">
        <v>61</v>
      </c>
      <c r="B49" s="1">
        <v>2830</v>
      </c>
      <c r="C49" s="5" t="s">
        <v>117</v>
      </c>
      <c r="D49" s="5" t="s">
        <v>172</v>
      </c>
      <c r="E49" s="2">
        <v>0</v>
      </c>
      <c r="F49" s="2">
        <v>0</v>
      </c>
      <c r="G49" s="2">
        <v>0</v>
      </c>
      <c r="H49" s="2">
        <v>0</v>
      </c>
    </row>
    <row r="50" spans="1:8" outlineLevel="2">
      <c r="A50" s="1" t="s">
        <v>74</v>
      </c>
      <c r="B50" s="1">
        <v>2830</v>
      </c>
      <c r="C50" s="5" t="s">
        <v>117</v>
      </c>
      <c r="D50" s="5" t="s">
        <v>181</v>
      </c>
      <c r="E50" s="2">
        <v>0</v>
      </c>
      <c r="F50" s="2">
        <v>0</v>
      </c>
      <c r="G50" s="2">
        <v>0</v>
      </c>
      <c r="H50" s="2">
        <v>0</v>
      </c>
    </row>
    <row r="51" spans="1:8" s="3" customFormat="1" outlineLevel="1">
      <c r="A51" s="3" t="s">
        <v>226</v>
      </c>
      <c r="C51" s="11"/>
      <c r="D51" s="11"/>
      <c r="E51" s="2">
        <v>0</v>
      </c>
      <c r="F51" s="2">
        <v>0</v>
      </c>
      <c r="G51" s="2">
        <v>0</v>
      </c>
      <c r="H51" s="2">
        <v>0</v>
      </c>
    </row>
    <row r="52" spans="1:8" outlineLevel="2">
      <c r="A52" s="1" t="s">
        <v>18</v>
      </c>
      <c r="B52" s="1">
        <v>1900</v>
      </c>
      <c r="C52" s="5" t="s">
        <v>112</v>
      </c>
      <c r="D52" s="5" t="s">
        <v>128</v>
      </c>
      <c r="E52" s="2">
        <v>161414</v>
      </c>
      <c r="F52" s="2">
        <v>161414</v>
      </c>
      <c r="G52" s="2">
        <v>149065</v>
      </c>
      <c r="H52" s="2">
        <v>149065</v>
      </c>
    </row>
    <row r="53" spans="1:8" outlineLevel="2">
      <c r="A53" s="1" t="s">
        <v>19</v>
      </c>
      <c r="B53" s="1">
        <v>2830</v>
      </c>
      <c r="C53" s="5" t="s">
        <v>112</v>
      </c>
      <c r="D53" s="5" t="s">
        <v>129</v>
      </c>
      <c r="E53" s="2">
        <v>0</v>
      </c>
      <c r="F53" s="2">
        <v>0</v>
      </c>
      <c r="G53" s="2">
        <v>0</v>
      </c>
      <c r="H53" s="2">
        <v>0</v>
      </c>
    </row>
    <row r="54" spans="1:8" outlineLevel="2">
      <c r="A54" s="1" t="s">
        <v>20</v>
      </c>
      <c r="B54" s="1">
        <v>2830</v>
      </c>
      <c r="C54" s="5" t="s">
        <v>112</v>
      </c>
      <c r="D54" s="5" t="s">
        <v>130</v>
      </c>
      <c r="E54" s="2">
        <v>-7784</v>
      </c>
      <c r="F54" s="2">
        <v>-7784</v>
      </c>
      <c r="G54" s="2">
        <v>-8155</v>
      </c>
      <c r="H54" s="2">
        <v>-8155</v>
      </c>
    </row>
    <row r="55" spans="1:8" outlineLevel="2">
      <c r="A55" s="1" t="s">
        <v>21</v>
      </c>
      <c r="B55" s="1">
        <v>2830</v>
      </c>
      <c r="C55" s="5" t="s">
        <v>112</v>
      </c>
      <c r="D55" s="5" t="s">
        <v>131</v>
      </c>
      <c r="E55" s="2">
        <v>0</v>
      </c>
      <c r="F55" s="2">
        <v>0</v>
      </c>
      <c r="G55" s="2">
        <v>0</v>
      </c>
      <c r="H55" s="2">
        <v>0</v>
      </c>
    </row>
    <row r="56" spans="1:8" outlineLevel="2">
      <c r="A56" s="1" t="s">
        <v>22</v>
      </c>
      <c r="B56" s="1">
        <v>1900</v>
      </c>
      <c r="C56" s="5" t="s">
        <v>112</v>
      </c>
      <c r="D56" s="5" t="s">
        <v>132</v>
      </c>
      <c r="E56" s="2">
        <v>0</v>
      </c>
      <c r="F56" s="2">
        <v>0</v>
      </c>
      <c r="G56" s="2">
        <v>0</v>
      </c>
      <c r="H56" s="2">
        <v>0</v>
      </c>
    </row>
    <row r="57" spans="1:8" outlineLevel="2">
      <c r="A57" s="1" t="s">
        <v>23</v>
      </c>
      <c r="B57" s="1">
        <v>1900</v>
      </c>
      <c r="C57" s="5" t="s">
        <v>112</v>
      </c>
      <c r="D57" s="5" t="s">
        <v>133</v>
      </c>
      <c r="E57" s="2">
        <v>0</v>
      </c>
      <c r="F57" s="2">
        <v>0</v>
      </c>
      <c r="G57" s="2">
        <v>0</v>
      </c>
      <c r="H57" s="2">
        <v>0</v>
      </c>
    </row>
    <row r="58" spans="1:8" outlineLevel="2">
      <c r="A58" s="1" t="s">
        <v>24</v>
      </c>
      <c r="B58" s="1">
        <v>2830</v>
      </c>
      <c r="C58" s="5" t="s">
        <v>112</v>
      </c>
      <c r="D58" s="5" t="s">
        <v>134</v>
      </c>
      <c r="E58" s="2">
        <v>0</v>
      </c>
      <c r="F58" s="2">
        <v>0</v>
      </c>
      <c r="G58" s="2">
        <v>0</v>
      </c>
      <c r="H58" s="2">
        <v>0</v>
      </c>
    </row>
    <row r="59" spans="1:8" outlineLevel="2">
      <c r="A59" s="1" t="s">
        <v>25</v>
      </c>
      <c r="B59" s="1">
        <v>1900</v>
      </c>
      <c r="C59" s="5" t="s">
        <v>112</v>
      </c>
      <c r="D59" s="5" t="s">
        <v>135</v>
      </c>
      <c r="E59" s="2">
        <v>0</v>
      </c>
      <c r="F59" s="2">
        <v>0</v>
      </c>
      <c r="G59" s="2">
        <v>0</v>
      </c>
      <c r="H59" s="2">
        <v>0</v>
      </c>
    </row>
    <row r="60" spans="1:8" outlineLevel="2">
      <c r="A60" s="1" t="s">
        <v>26</v>
      </c>
      <c r="B60" s="1">
        <v>2830</v>
      </c>
      <c r="C60" s="5" t="s">
        <v>112</v>
      </c>
      <c r="D60" s="5" t="s">
        <v>136</v>
      </c>
      <c r="E60" s="2">
        <v>0</v>
      </c>
      <c r="F60" s="2">
        <v>0</v>
      </c>
      <c r="G60" s="2">
        <v>0</v>
      </c>
      <c r="H60" s="2">
        <v>0</v>
      </c>
    </row>
    <row r="61" spans="1:8" outlineLevel="2">
      <c r="A61" s="1" t="s">
        <v>27</v>
      </c>
      <c r="B61" s="1">
        <v>1900</v>
      </c>
      <c r="C61" s="5" t="s">
        <v>112</v>
      </c>
      <c r="D61" s="5" t="s">
        <v>137</v>
      </c>
      <c r="E61" s="2">
        <v>0</v>
      </c>
      <c r="F61" s="2">
        <v>0</v>
      </c>
      <c r="G61" s="2">
        <v>0</v>
      </c>
      <c r="H61" s="2">
        <v>0</v>
      </c>
    </row>
    <row r="62" spans="1:8" outlineLevel="2">
      <c r="A62" s="1" t="s">
        <v>28</v>
      </c>
      <c r="B62" s="1">
        <v>2830</v>
      </c>
      <c r="C62" s="5" t="s">
        <v>112</v>
      </c>
      <c r="D62" s="5" t="s">
        <v>138</v>
      </c>
      <c r="E62" s="2">
        <v>0</v>
      </c>
      <c r="F62" s="2">
        <v>0</v>
      </c>
      <c r="G62" s="2">
        <v>0</v>
      </c>
      <c r="H62" s="2">
        <v>0</v>
      </c>
    </row>
    <row r="63" spans="1:8" outlineLevel="2">
      <c r="A63" s="1" t="s">
        <v>29</v>
      </c>
      <c r="B63" s="1">
        <v>2830</v>
      </c>
      <c r="C63" s="5" t="s">
        <v>112</v>
      </c>
      <c r="D63" s="5" t="s">
        <v>139</v>
      </c>
      <c r="E63" s="2">
        <v>0</v>
      </c>
      <c r="F63" s="2">
        <v>0</v>
      </c>
      <c r="G63" s="2">
        <v>0</v>
      </c>
      <c r="H63" s="2">
        <v>0</v>
      </c>
    </row>
    <row r="64" spans="1:8" outlineLevel="2">
      <c r="A64" s="1" t="s">
        <v>30</v>
      </c>
      <c r="B64" s="1">
        <v>2830</v>
      </c>
      <c r="C64" s="5" t="s">
        <v>112</v>
      </c>
      <c r="D64" s="5" t="s">
        <v>140</v>
      </c>
      <c r="E64" s="2">
        <v>0</v>
      </c>
      <c r="F64" s="2">
        <v>0</v>
      </c>
      <c r="G64" s="2">
        <v>0</v>
      </c>
      <c r="H64" s="2">
        <v>0</v>
      </c>
    </row>
    <row r="65" spans="1:8" outlineLevel="2">
      <c r="A65" s="1" t="s">
        <v>90</v>
      </c>
      <c r="B65" s="1">
        <v>1900</v>
      </c>
      <c r="C65" s="5" t="s">
        <v>112</v>
      </c>
      <c r="D65" s="5" t="s">
        <v>197</v>
      </c>
      <c r="E65" s="2">
        <v>0</v>
      </c>
      <c r="F65" s="2">
        <v>0</v>
      </c>
      <c r="G65" s="2">
        <v>0</v>
      </c>
      <c r="H65" s="2">
        <v>0</v>
      </c>
    </row>
    <row r="66" spans="1:8" outlineLevel="2">
      <c r="A66" s="1" t="s">
        <v>91</v>
      </c>
      <c r="B66" s="1">
        <v>1900</v>
      </c>
      <c r="C66" s="5" t="s">
        <v>112</v>
      </c>
      <c r="D66" s="5" t="s">
        <v>198</v>
      </c>
      <c r="E66" s="2">
        <v>0</v>
      </c>
      <c r="F66" s="2">
        <v>0</v>
      </c>
      <c r="G66" s="2">
        <v>0</v>
      </c>
      <c r="H66" s="2">
        <v>0</v>
      </c>
    </row>
    <row r="67" spans="1:8" outlineLevel="2">
      <c r="A67" s="1" t="s">
        <v>92</v>
      </c>
      <c r="B67" s="1">
        <v>1900</v>
      </c>
      <c r="C67" s="5" t="s">
        <v>112</v>
      </c>
      <c r="D67" s="5" t="s">
        <v>199</v>
      </c>
      <c r="E67" s="2">
        <v>0</v>
      </c>
      <c r="F67" s="2">
        <v>0</v>
      </c>
      <c r="G67" s="2">
        <v>0</v>
      </c>
      <c r="H67" s="2">
        <v>0</v>
      </c>
    </row>
    <row r="68" spans="1:8" outlineLevel="2">
      <c r="A68" s="1" t="s">
        <v>93</v>
      </c>
      <c r="B68" s="1">
        <v>1900</v>
      </c>
      <c r="C68" s="5" t="s">
        <v>112</v>
      </c>
      <c r="D68" s="5" t="s">
        <v>200</v>
      </c>
      <c r="E68" s="2">
        <v>0</v>
      </c>
      <c r="F68" s="2">
        <v>0</v>
      </c>
      <c r="G68" s="2">
        <v>0</v>
      </c>
      <c r="H68" s="2">
        <v>0</v>
      </c>
    </row>
    <row r="69" spans="1:8" outlineLevel="2">
      <c r="A69" s="1" t="s">
        <v>94</v>
      </c>
      <c r="B69" s="1">
        <v>1900</v>
      </c>
      <c r="C69" s="5" t="s">
        <v>112</v>
      </c>
      <c r="D69" s="5" t="s">
        <v>201</v>
      </c>
      <c r="E69" s="2">
        <v>0</v>
      </c>
      <c r="F69" s="2">
        <v>0</v>
      </c>
      <c r="G69" s="2">
        <v>0</v>
      </c>
      <c r="H69" s="2">
        <v>0</v>
      </c>
    </row>
    <row r="70" spans="1:8" outlineLevel="2">
      <c r="A70" s="1" t="s">
        <v>53</v>
      </c>
      <c r="B70" s="1">
        <v>1900</v>
      </c>
      <c r="C70" s="5" t="s">
        <v>112</v>
      </c>
      <c r="D70" s="5" t="s">
        <v>164</v>
      </c>
      <c r="E70" s="2">
        <v>0</v>
      </c>
      <c r="F70" s="2">
        <v>0</v>
      </c>
      <c r="G70" s="2">
        <v>0</v>
      </c>
      <c r="H70" s="2">
        <v>0</v>
      </c>
    </row>
    <row r="71" spans="1:8" outlineLevel="2">
      <c r="A71" s="1" t="s">
        <v>54</v>
      </c>
      <c r="B71" s="1">
        <v>1900</v>
      </c>
      <c r="C71" s="5" t="s">
        <v>112</v>
      </c>
      <c r="D71" s="5" t="s">
        <v>165</v>
      </c>
      <c r="E71" s="2">
        <v>0</v>
      </c>
      <c r="F71" s="2">
        <v>0</v>
      </c>
      <c r="G71" s="2">
        <v>0</v>
      </c>
      <c r="H71" s="2">
        <v>0</v>
      </c>
    </row>
    <row r="72" spans="1:8" outlineLevel="2">
      <c r="A72" s="1" t="s">
        <v>55</v>
      </c>
      <c r="B72" s="1">
        <v>1900</v>
      </c>
      <c r="C72" s="5" t="s">
        <v>112</v>
      </c>
      <c r="D72" s="5" t="s">
        <v>166</v>
      </c>
      <c r="E72" s="2">
        <v>0</v>
      </c>
      <c r="F72" s="2">
        <v>0</v>
      </c>
      <c r="G72" s="2">
        <v>0</v>
      </c>
      <c r="H72" s="2">
        <v>0</v>
      </c>
    </row>
    <row r="73" spans="1:8" outlineLevel="2">
      <c r="A73" s="1" t="s">
        <v>56</v>
      </c>
      <c r="B73" s="1">
        <v>1900</v>
      </c>
      <c r="C73" s="5" t="s">
        <v>112</v>
      </c>
      <c r="D73" s="5" t="s">
        <v>167</v>
      </c>
      <c r="E73" s="2">
        <v>0</v>
      </c>
      <c r="F73" s="2">
        <v>0</v>
      </c>
      <c r="G73" s="2">
        <v>0</v>
      </c>
      <c r="H73" s="2">
        <v>0</v>
      </c>
    </row>
    <row r="74" spans="1:8" outlineLevel="2">
      <c r="A74" s="1" t="s">
        <v>57</v>
      </c>
      <c r="B74" s="1">
        <v>1900</v>
      </c>
      <c r="C74" s="5" t="s">
        <v>112</v>
      </c>
      <c r="D74" s="5" t="s">
        <v>168</v>
      </c>
      <c r="E74" s="2">
        <v>93973</v>
      </c>
      <c r="F74" s="2">
        <v>93973</v>
      </c>
      <c r="G74" s="2">
        <v>151705</v>
      </c>
      <c r="H74" s="2">
        <v>151705</v>
      </c>
    </row>
    <row r="75" spans="1:8" outlineLevel="2">
      <c r="A75" s="1" t="s">
        <v>58</v>
      </c>
      <c r="B75" s="1">
        <v>1900</v>
      </c>
      <c r="C75" s="5" t="s">
        <v>112</v>
      </c>
      <c r="D75" s="5" t="s">
        <v>169</v>
      </c>
      <c r="E75" s="2">
        <v>0</v>
      </c>
      <c r="F75" s="2">
        <v>0</v>
      </c>
      <c r="G75" s="2">
        <v>0</v>
      </c>
      <c r="H75" s="2">
        <v>0</v>
      </c>
    </row>
    <row r="76" spans="1:8" outlineLevel="2">
      <c r="A76" s="1" t="s">
        <v>59</v>
      </c>
      <c r="B76" s="22"/>
      <c r="C76" s="5" t="s">
        <v>112</v>
      </c>
      <c r="D76" s="5" t="s">
        <v>170</v>
      </c>
      <c r="E76" s="2">
        <v>73162</v>
      </c>
      <c r="F76" s="2">
        <v>73162</v>
      </c>
      <c r="G76" s="2">
        <v>0</v>
      </c>
      <c r="H76" s="2">
        <v>0</v>
      </c>
    </row>
    <row r="77" spans="1:8" outlineLevel="2">
      <c r="A77" s="1" t="s">
        <v>60</v>
      </c>
      <c r="B77" s="1">
        <v>2830</v>
      </c>
      <c r="C77" s="5" t="s">
        <v>112</v>
      </c>
      <c r="D77" s="5" t="s">
        <v>171</v>
      </c>
      <c r="E77" s="2">
        <v>0</v>
      </c>
      <c r="F77" s="2">
        <v>0</v>
      </c>
      <c r="G77" s="2">
        <v>0</v>
      </c>
      <c r="H77" s="2">
        <v>0</v>
      </c>
    </row>
    <row r="78" spans="1:8" outlineLevel="2">
      <c r="A78" s="1" t="s">
        <v>62</v>
      </c>
      <c r="B78" s="1">
        <v>1900</v>
      </c>
      <c r="C78" s="5" t="s">
        <v>112</v>
      </c>
      <c r="D78" s="5" t="s">
        <v>173</v>
      </c>
      <c r="E78" s="2">
        <v>0</v>
      </c>
      <c r="F78" s="2">
        <v>0</v>
      </c>
      <c r="G78" s="2">
        <v>0</v>
      </c>
      <c r="H78" s="2">
        <v>0</v>
      </c>
    </row>
    <row r="79" spans="1:8" outlineLevel="2">
      <c r="A79" s="1" t="s">
        <v>63</v>
      </c>
      <c r="B79" s="1">
        <v>1900</v>
      </c>
      <c r="C79" s="5" t="s">
        <v>112</v>
      </c>
      <c r="D79" s="5" t="s">
        <v>174</v>
      </c>
      <c r="E79" s="2">
        <v>0</v>
      </c>
      <c r="F79" s="2">
        <v>0</v>
      </c>
      <c r="G79" s="2">
        <v>0</v>
      </c>
      <c r="H79" s="2">
        <v>0</v>
      </c>
    </row>
    <row r="80" spans="1:8" outlineLevel="2">
      <c r="A80" s="1" t="s">
        <v>64</v>
      </c>
      <c r="B80" s="1">
        <v>1900</v>
      </c>
      <c r="C80" s="5" t="s">
        <v>112</v>
      </c>
      <c r="D80" s="5" t="s">
        <v>175</v>
      </c>
      <c r="E80" s="2">
        <v>0</v>
      </c>
      <c r="F80" s="2">
        <v>0</v>
      </c>
      <c r="G80" s="2">
        <v>0</v>
      </c>
      <c r="H80" s="2">
        <v>0</v>
      </c>
    </row>
    <row r="81" spans="1:8" outlineLevel="2">
      <c r="A81" s="1" t="s">
        <v>65</v>
      </c>
      <c r="B81" s="22"/>
      <c r="C81" s="5" t="s">
        <v>112</v>
      </c>
      <c r="D81" s="5" t="s">
        <v>176</v>
      </c>
      <c r="E81" s="2">
        <v>-5595</v>
      </c>
      <c r="F81" s="2">
        <v>-5595</v>
      </c>
      <c r="G81" s="2">
        <v>-56165</v>
      </c>
      <c r="H81" s="2">
        <v>-56165</v>
      </c>
    </row>
    <row r="82" spans="1:8" outlineLevel="2">
      <c r="A82" s="1" t="s">
        <v>66</v>
      </c>
      <c r="B82" s="1">
        <v>2830</v>
      </c>
      <c r="C82" s="5" t="s">
        <v>112</v>
      </c>
      <c r="D82" s="5" t="s">
        <v>177</v>
      </c>
      <c r="E82" s="2">
        <v>-39501</v>
      </c>
      <c r="F82" s="2">
        <v>-39501</v>
      </c>
      <c r="G82" s="2">
        <v>-29554</v>
      </c>
      <c r="H82" s="2">
        <v>-29554</v>
      </c>
    </row>
    <row r="83" spans="1:8" outlineLevel="2">
      <c r="A83" s="1" t="s">
        <v>71</v>
      </c>
      <c r="B83" s="1">
        <v>1900</v>
      </c>
      <c r="C83" s="5" t="s">
        <v>112</v>
      </c>
      <c r="D83" s="5" t="s">
        <v>178</v>
      </c>
      <c r="E83" s="2">
        <v>0</v>
      </c>
      <c r="F83" s="2">
        <v>0</v>
      </c>
      <c r="G83" s="2">
        <v>0</v>
      </c>
      <c r="H83" s="2">
        <v>0</v>
      </c>
    </row>
    <row r="84" spans="1:8" outlineLevel="2">
      <c r="A84" s="1" t="s">
        <v>72</v>
      </c>
      <c r="B84" s="1">
        <v>1900</v>
      </c>
      <c r="C84" s="5" t="s">
        <v>112</v>
      </c>
      <c r="D84" s="5" t="s">
        <v>179</v>
      </c>
      <c r="E84" s="2">
        <v>0</v>
      </c>
      <c r="F84" s="2">
        <v>0</v>
      </c>
      <c r="G84" s="2">
        <v>0</v>
      </c>
      <c r="H84" s="2">
        <v>0</v>
      </c>
    </row>
    <row r="85" spans="1:8" outlineLevel="2">
      <c r="A85" s="1" t="s">
        <v>73</v>
      </c>
      <c r="B85" s="1">
        <v>1900</v>
      </c>
      <c r="C85" s="5" t="s">
        <v>112</v>
      </c>
      <c r="D85" s="5" t="s">
        <v>180</v>
      </c>
      <c r="E85" s="2">
        <v>0</v>
      </c>
      <c r="F85" s="2">
        <v>0</v>
      </c>
      <c r="G85" s="2">
        <v>0</v>
      </c>
      <c r="H85" s="2">
        <v>0</v>
      </c>
    </row>
    <row r="86" spans="1:8" outlineLevel="2">
      <c r="A86" s="1" t="s">
        <v>75</v>
      </c>
      <c r="B86" s="1">
        <v>1900</v>
      </c>
      <c r="C86" s="5" t="s">
        <v>112</v>
      </c>
      <c r="D86" s="5" t="s">
        <v>182</v>
      </c>
      <c r="E86" s="2">
        <v>0</v>
      </c>
      <c r="F86" s="2">
        <v>0</v>
      </c>
      <c r="G86" s="2">
        <v>0</v>
      </c>
      <c r="H86" s="2">
        <v>0</v>
      </c>
    </row>
    <row r="87" spans="1:8" outlineLevel="2">
      <c r="A87" s="1" t="s">
        <v>76</v>
      </c>
      <c r="B87" s="1">
        <v>2830</v>
      </c>
      <c r="C87" s="5" t="s">
        <v>112</v>
      </c>
      <c r="D87" s="5" t="s">
        <v>183</v>
      </c>
      <c r="E87" s="2">
        <v>0</v>
      </c>
      <c r="F87" s="2">
        <v>0</v>
      </c>
      <c r="G87" s="2">
        <v>0</v>
      </c>
      <c r="H87" s="2">
        <v>0</v>
      </c>
    </row>
    <row r="88" spans="1:8" outlineLevel="2">
      <c r="A88" s="1" t="s">
        <v>77</v>
      </c>
      <c r="B88" s="1">
        <v>2830</v>
      </c>
      <c r="C88" s="5" t="s">
        <v>112</v>
      </c>
      <c r="D88" s="5" t="s">
        <v>184</v>
      </c>
      <c r="E88" s="2">
        <v>0</v>
      </c>
      <c r="F88" s="2">
        <v>0</v>
      </c>
      <c r="G88" s="2">
        <v>0</v>
      </c>
      <c r="H88" s="2">
        <v>0</v>
      </c>
    </row>
    <row r="89" spans="1:8" outlineLevel="2">
      <c r="A89" s="1" t="s">
        <v>78</v>
      </c>
      <c r="B89" s="1">
        <v>1900</v>
      </c>
      <c r="C89" s="5" t="s">
        <v>112</v>
      </c>
      <c r="D89" s="5" t="s">
        <v>185</v>
      </c>
      <c r="E89" s="2">
        <v>0</v>
      </c>
      <c r="F89" s="2">
        <v>0</v>
      </c>
      <c r="G89" s="2">
        <v>0</v>
      </c>
      <c r="H89" s="2">
        <v>0</v>
      </c>
    </row>
    <row r="90" spans="1:8" outlineLevel="2">
      <c r="A90" s="1" t="s">
        <v>79</v>
      </c>
      <c r="B90" s="1">
        <v>2830</v>
      </c>
      <c r="C90" s="5" t="s">
        <v>112</v>
      </c>
      <c r="D90" s="5" t="s">
        <v>186</v>
      </c>
      <c r="E90" s="2">
        <v>0</v>
      </c>
      <c r="F90" s="2">
        <v>0</v>
      </c>
      <c r="G90" s="2">
        <v>0</v>
      </c>
      <c r="H90" s="2">
        <v>0</v>
      </c>
    </row>
    <row r="91" spans="1:8" outlineLevel="2">
      <c r="A91" s="1" t="s">
        <v>80</v>
      </c>
      <c r="B91" s="1">
        <v>1900</v>
      </c>
      <c r="C91" s="5" t="s">
        <v>112</v>
      </c>
      <c r="D91" s="5" t="s">
        <v>187</v>
      </c>
      <c r="E91" s="2">
        <v>0</v>
      </c>
      <c r="F91" s="2">
        <v>0</v>
      </c>
      <c r="G91" s="2">
        <v>0</v>
      </c>
      <c r="H91" s="2">
        <v>0</v>
      </c>
    </row>
    <row r="92" spans="1:8" outlineLevel="2">
      <c r="A92" s="1" t="s">
        <v>81</v>
      </c>
      <c r="C92" s="5" t="s">
        <v>112</v>
      </c>
      <c r="D92" s="5" t="s">
        <v>188</v>
      </c>
      <c r="E92" s="2">
        <v>0</v>
      </c>
      <c r="F92" s="2">
        <v>0</v>
      </c>
      <c r="G92" s="2">
        <v>0</v>
      </c>
      <c r="H92" s="2">
        <v>0</v>
      </c>
    </row>
    <row r="93" spans="1:8" outlineLevel="2">
      <c r="A93" s="1" t="s">
        <v>67</v>
      </c>
      <c r="B93" s="1">
        <v>1900</v>
      </c>
      <c r="C93" s="5" t="s">
        <v>112</v>
      </c>
      <c r="D93" s="5" t="s">
        <v>68</v>
      </c>
      <c r="E93" s="2">
        <v>0</v>
      </c>
      <c r="F93" s="2">
        <v>0</v>
      </c>
      <c r="G93" s="2">
        <v>0</v>
      </c>
      <c r="H93" s="2">
        <v>0</v>
      </c>
    </row>
    <row r="94" spans="1:8" outlineLevel="2">
      <c r="A94" s="1" t="s">
        <v>69</v>
      </c>
      <c r="B94" s="1">
        <v>1900</v>
      </c>
      <c r="C94" s="5" t="s">
        <v>112</v>
      </c>
      <c r="D94" s="5" t="s">
        <v>70</v>
      </c>
      <c r="E94" s="2">
        <v>0</v>
      </c>
      <c r="F94" s="2">
        <v>0</v>
      </c>
      <c r="G94" s="2">
        <v>0</v>
      </c>
      <c r="H94" s="2">
        <v>0</v>
      </c>
    </row>
    <row r="95" spans="1:8" outlineLevel="2">
      <c r="A95" s="1" t="s">
        <v>230</v>
      </c>
      <c r="B95" s="1">
        <v>1900</v>
      </c>
      <c r="C95" s="5" t="s">
        <v>112</v>
      </c>
      <c r="D95" s="5" t="s">
        <v>229</v>
      </c>
      <c r="E95" s="2">
        <v>0</v>
      </c>
      <c r="F95" s="2">
        <v>0</v>
      </c>
      <c r="G95" s="2">
        <v>0</v>
      </c>
      <c r="H95" s="2">
        <v>0</v>
      </c>
    </row>
    <row r="96" spans="1:8" outlineLevel="2">
      <c r="A96" s="1" t="s">
        <v>95</v>
      </c>
      <c r="B96" s="1">
        <v>1900</v>
      </c>
      <c r="C96" s="5" t="s">
        <v>112</v>
      </c>
      <c r="D96" s="5" t="s">
        <v>202</v>
      </c>
      <c r="E96" s="2">
        <v>-582331</v>
      </c>
      <c r="F96" s="2">
        <v>-582331</v>
      </c>
      <c r="G96" s="2">
        <v>0</v>
      </c>
      <c r="H96" s="2">
        <v>0</v>
      </c>
    </row>
    <row r="97" spans="1:8" outlineLevel="2">
      <c r="A97" s="1" t="s">
        <v>84</v>
      </c>
      <c r="B97" s="1">
        <v>2830</v>
      </c>
      <c r="C97" s="5" t="s">
        <v>112</v>
      </c>
      <c r="D97" s="5" t="s">
        <v>191</v>
      </c>
      <c r="E97" s="2">
        <v>0</v>
      </c>
      <c r="F97" s="2">
        <v>0</v>
      </c>
      <c r="G97" s="2">
        <v>0</v>
      </c>
      <c r="H97" s="2">
        <v>0</v>
      </c>
    </row>
    <row r="98" spans="1:8" outlineLevel="2">
      <c r="A98" s="1" t="s">
        <v>234</v>
      </c>
      <c r="B98" s="1">
        <v>2830</v>
      </c>
      <c r="C98" s="5" t="s">
        <v>112</v>
      </c>
      <c r="D98" s="5" t="s">
        <v>220</v>
      </c>
      <c r="E98" s="2">
        <v>0</v>
      </c>
      <c r="F98" s="2">
        <v>0</v>
      </c>
      <c r="G98" s="2">
        <v>0</v>
      </c>
      <c r="H98" s="2">
        <v>0</v>
      </c>
    </row>
    <row r="99" spans="1:8" outlineLevel="2">
      <c r="A99" s="1" t="s">
        <v>85</v>
      </c>
      <c r="B99" s="1">
        <v>1900</v>
      </c>
      <c r="C99" s="5" t="s">
        <v>112</v>
      </c>
      <c r="D99" s="5" t="s">
        <v>192</v>
      </c>
      <c r="E99" s="2">
        <v>0</v>
      </c>
      <c r="F99" s="2">
        <v>0</v>
      </c>
      <c r="G99" s="2">
        <v>0</v>
      </c>
      <c r="H99" s="2">
        <v>0</v>
      </c>
    </row>
    <row r="100" spans="1:8" outlineLevel="2">
      <c r="A100" s="1" t="s">
        <v>86</v>
      </c>
      <c r="B100" s="17" t="s">
        <v>251</v>
      </c>
      <c r="C100" s="5" t="s">
        <v>112</v>
      </c>
      <c r="D100" s="5" t="s">
        <v>193</v>
      </c>
      <c r="E100" s="2">
        <v>0</v>
      </c>
      <c r="F100" s="2">
        <v>0</v>
      </c>
      <c r="G100" s="2">
        <v>0</v>
      </c>
      <c r="H100" s="2">
        <v>0</v>
      </c>
    </row>
    <row r="101" spans="1:8" outlineLevel="2">
      <c r="A101" s="1" t="s">
        <v>87</v>
      </c>
      <c r="B101" s="1">
        <v>1900</v>
      </c>
      <c r="C101" s="5" t="s">
        <v>112</v>
      </c>
      <c r="D101" s="5" t="s">
        <v>194</v>
      </c>
      <c r="E101" s="2">
        <v>0</v>
      </c>
      <c r="F101" s="2">
        <v>0</v>
      </c>
      <c r="G101" s="2">
        <v>0</v>
      </c>
      <c r="H101" s="2">
        <v>0</v>
      </c>
    </row>
    <row r="102" spans="1:8" outlineLevel="2">
      <c r="A102" s="1" t="s">
        <v>88</v>
      </c>
      <c r="B102" s="17" t="s">
        <v>251</v>
      </c>
      <c r="C102" s="5" t="s">
        <v>112</v>
      </c>
      <c r="D102" s="5" t="s">
        <v>195</v>
      </c>
      <c r="E102" s="2">
        <v>0</v>
      </c>
      <c r="F102" s="2">
        <v>0</v>
      </c>
      <c r="G102" s="2">
        <v>0</v>
      </c>
      <c r="H102" s="2">
        <v>0</v>
      </c>
    </row>
    <row r="103" spans="1:8" outlineLevel="2">
      <c r="A103" s="1" t="s">
        <v>89</v>
      </c>
      <c r="B103" s="1">
        <v>1900</v>
      </c>
      <c r="C103" s="5" t="s">
        <v>112</v>
      </c>
      <c r="D103" s="5" t="s">
        <v>196</v>
      </c>
      <c r="E103" s="2">
        <v>0</v>
      </c>
      <c r="F103" s="2">
        <v>0</v>
      </c>
      <c r="G103" s="2">
        <v>0</v>
      </c>
      <c r="H103" s="2">
        <v>0</v>
      </c>
    </row>
    <row r="104" spans="1:8" outlineLevel="2">
      <c r="A104" s="1" t="s">
        <v>248</v>
      </c>
      <c r="B104" s="1">
        <v>1900</v>
      </c>
      <c r="C104" s="5" t="s">
        <v>112</v>
      </c>
      <c r="D104" s="5" t="s">
        <v>247</v>
      </c>
      <c r="E104" s="2">
        <v>7959752</v>
      </c>
      <c r="F104" s="2">
        <v>7959752</v>
      </c>
      <c r="G104" s="2">
        <v>8046208</v>
      </c>
      <c r="H104" s="2">
        <v>8018233.725694444</v>
      </c>
    </row>
    <row r="105" spans="1:8" s="3" customFormat="1" outlineLevel="1">
      <c r="A105" s="3" t="s">
        <v>227</v>
      </c>
      <c r="C105" s="11"/>
      <c r="D105" s="11"/>
      <c r="E105" s="8">
        <f t="shared" ref="E105" si="4">SUBTOTAL(9,E52:E104)</f>
        <v>7653090</v>
      </c>
      <c r="F105" s="8">
        <f t="shared" ref="F105" si="5">SUBTOTAL(9,F52:F104)</f>
        <v>7653090</v>
      </c>
      <c r="G105" s="8">
        <f t="shared" ref="G105" si="6">SUBTOTAL(9,G52:G104)</f>
        <v>8253104</v>
      </c>
      <c r="H105" s="8">
        <f t="shared" ref="H105" si="7">SUBTOTAL(9,H52:H104)</f>
        <v>8225129.725694444</v>
      </c>
    </row>
    <row r="106" spans="1:8" outlineLevel="2">
      <c r="A106" s="1" t="s">
        <v>97</v>
      </c>
      <c r="C106" s="5" t="s">
        <v>118</v>
      </c>
      <c r="D106" s="5" t="s">
        <v>204</v>
      </c>
      <c r="E106" s="2">
        <v>0</v>
      </c>
      <c r="F106" s="2">
        <v>0</v>
      </c>
      <c r="G106" s="2">
        <v>0</v>
      </c>
      <c r="H106" s="2">
        <v>0</v>
      </c>
    </row>
    <row r="107" spans="1:8" outlineLevel="2">
      <c r="A107" s="1" t="s">
        <v>96</v>
      </c>
      <c r="B107" s="1">
        <v>1900</v>
      </c>
      <c r="C107" s="5" t="s">
        <v>118</v>
      </c>
      <c r="D107" s="5" t="s">
        <v>203</v>
      </c>
      <c r="E107" s="2">
        <v>0</v>
      </c>
      <c r="F107" s="2">
        <v>0</v>
      </c>
      <c r="G107" s="2">
        <v>0</v>
      </c>
      <c r="H107" s="2">
        <v>0</v>
      </c>
    </row>
    <row r="108" spans="1:8" outlineLevel="2">
      <c r="A108" s="1" t="s">
        <v>231</v>
      </c>
      <c r="C108" s="5" t="s">
        <v>118</v>
      </c>
      <c r="D108" s="5" t="s">
        <v>232</v>
      </c>
      <c r="E108" s="2">
        <v>0</v>
      </c>
      <c r="F108" s="2">
        <v>0</v>
      </c>
      <c r="G108" s="2">
        <v>0</v>
      </c>
      <c r="H108" s="2">
        <v>0</v>
      </c>
    </row>
    <row r="109" spans="1:8" outlineLevel="2">
      <c r="A109" s="1" t="s">
        <v>98</v>
      </c>
      <c r="B109" s="1">
        <v>1900</v>
      </c>
      <c r="C109" s="5" t="s">
        <v>118</v>
      </c>
      <c r="D109" s="5" t="s">
        <v>205</v>
      </c>
      <c r="E109" s="2">
        <v>1739663</v>
      </c>
      <c r="F109" s="2">
        <v>1739663</v>
      </c>
      <c r="G109" s="2">
        <v>2561228</v>
      </c>
      <c r="H109" s="2">
        <v>2561228</v>
      </c>
    </row>
    <row r="110" spans="1:8" outlineLevel="2">
      <c r="A110" s="1" t="s">
        <v>99</v>
      </c>
      <c r="B110" s="1">
        <v>2820</v>
      </c>
      <c r="C110" s="5" t="s">
        <v>118</v>
      </c>
      <c r="D110" s="5" t="s">
        <v>206</v>
      </c>
      <c r="E110" s="2">
        <v>4718914</v>
      </c>
      <c r="F110" s="2">
        <v>4718914</v>
      </c>
      <c r="G110" s="2">
        <v>6076400</v>
      </c>
      <c r="H110" s="2">
        <v>6076400</v>
      </c>
    </row>
    <row r="111" spans="1:8" outlineLevel="2">
      <c r="A111" s="1" t="s">
        <v>100</v>
      </c>
      <c r="B111" s="1">
        <v>2830</v>
      </c>
      <c r="C111" s="5" t="s">
        <v>118</v>
      </c>
      <c r="D111" s="5" t="s">
        <v>207</v>
      </c>
      <c r="E111" s="2">
        <v>0</v>
      </c>
      <c r="F111" s="2">
        <v>0</v>
      </c>
      <c r="G111" s="2">
        <v>0</v>
      </c>
      <c r="H111" s="2">
        <v>0</v>
      </c>
    </row>
    <row r="112" spans="1:8" outlineLevel="2">
      <c r="A112" s="1" t="s">
        <v>101</v>
      </c>
      <c r="B112" s="1">
        <v>2830</v>
      </c>
      <c r="C112" s="5" t="s">
        <v>118</v>
      </c>
      <c r="D112" s="5" t="s">
        <v>208</v>
      </c>
      <c r="E112" s="2">
        <v>0</v>
      </c>
      <c r="F112" s="2">
        <v>0</v>
      </c>
      <c r="G112" s="2">
        <v>0</v>
      </c>
      <c r="H112" s="2">
        <v>0</v>
      </c>
    </row>
    <row r="113" spans="1:8" outlineLevel="2">
      <c r="A113" s="1" t="s">
        <v>102</v>
      </c>
      <c r="B113" s="1">
        <v>2830</v>
      </c>
      <c r="C113" s="5" t="s">
        <v>118</v>
      </c>
      <c r="D113" s="5" t="s">
        <v>209</v>
      </c>
      <c r="E113" s="2">
        <v>0</v>
      </c>
      <c r="F113" s="2">
        <v>0</v>
      </c>
      <c r="G113" s="2">
        <v>0</v>
      </c>
      <c r="H113" s="2">
        <v>0</v>
      </c>
    </row>
    <row r="114" spans="1:8" outlineLevel="2">
      <c r="A114" s="1" t="s">
        <v>103</v>
      </c>
      <c r="B114" s="1">
        <v>2820</v>
      </c>
      <c r="C114" s="5" t="s">
        <v>118</v>
      </c>
      <c r="D114" s="5" t="s">
        <v>210</v>
      </c>
      <c r="E114" s="2">
        <v>-990972</v>
      </c>
      <c r="F114" s="2">
        <v>-990972</v>
      </c>
      <c r="G114" s="2">
        <v>-1276044</v>
      </c>
      <c r="H114" s="2">
        <v>-1276044</v>
      </c>
    </row>
    <row r="115" spans="1:8" outlineLevel="2">
      <c r="A115" s="1" t="s">
        <v>104</v>
      </c>
      <c r="B115" s="1">
        <v>1900</v>
      </c>
      <c r="C115" s="5" t="s">
        <v>118</v>
      </c>
      <c r="D115" s="5" t="s">
        <v>211</v>
      </c>
      <c r="E115" s="2">
        <v>-365329</v>
      </c>
      <c r="F115" s="2">
        <v>-365329</v>
      </c>
      <c r="G115" s="2">
        <v>-537858</v>
      </c>
      <c r="H115" s="2">
        <v>-537858</v>
      </c>
    </row>
    <row r="116" spans="1:8" outlineLevel="2">
      <c r="A116" s="1" t="s">
        <v>235</v>
      </c>
      <c r="B116" s="1">
        <v>1900</v>
      </c>
      <c r="C116" s="5" t="s">
        <v>118</v>
      </c>
      <c r="D116" s="5" t="s">
        <v>244</v>
      </c>
      <c r="E116" s="2">
        <v>0</v>
      </c>
      <c r="F116" s="2">
        <v>0</v>
      </c>
      <c r="G116" s="2">
        <v>0</v>
      </c>
      <c r="H116" s="2">
        <v>0</v>
      </c>
    </row>
    <row r="117" spans="1:8" outlineLevel="2">
      <c r="A117" s="1" t="s">
        <v>236</v>
      </c>
      <c r="B117" s="1">
        <v>1900</v>
      </c>
      <c r="C117" s="5" t="s">
        <v>118</v>
      </c>
      <c r="D117" s="5" t="s">
        <v>239</v>
      </c>
      <c r="E117" s="2">
        <v>0</v>
      </c>
      <c r="F117" s="2">
        <v>0</v>
      </c>
      <c r="G117" s="2">
        <v>0</v>
      </c>
      <c r="H117" s="2">
        <v>0</v>
      </c>
    </row>
    <row r="118" spans="1:8" outlineLevel="2">
      <c r="A118" s="1" t="s">
        <v>105</v>
      </c>
      <c r="B118" s="1">
        <v>1900</v>
      </c>
      <c r="C118" s="5" t="s">
        <v>118</v>
      </c>
      <c r="D118" s="5" t="s">
        <v>212</v>
      </c>
      <c r="E118" s="2">
        <v>0</v>
      </c>
      <c r="F118" s="2">
        <v>0</v>
      </c>
      <c r="G118" s="2">
        <v>0</v>
      </c>
      <c r="H118" s="2">
        <v>0</v>
      </c>
    </row>
    <row r="119" spans="1:8" outlineLevel="2">
      <c r="A119" s="1" t="s">
        <v>106</v>
      </c>
      <c r="B119" s="1">
        <v>1900</v>
      </c>
      <c r="C119" s="5" t="s">
        <v>118</v>
      </c>
      <c r="D119" s="5" t="s">
        <v>213</v>
      </c>
      <c r="E119" s="2">
        <v>0</v>
      </c>
      <c r="F119" s="2">
        <v>0</v>
      </c>
      <c r="G119" s="2">
        <v>0</v>
      </c>
      <c r="H119" s="2">
        <v>0</v>
      </c>
    </row>
    <row r="120" spans="1:8" outlineLevel="2">
      <c r="A120" s="1" t="s">
        <v>242</v>
      </c>
      <c r="B120" s="1">
        <v>1900</v>
      </c>
      <c r="C120" s="5" t="s">
        <v>118</v>
      </c>
      <c r="D120" s="5" t="s">
        <v>240</v>
      </c>
      <c r="E120" s="2">
        <v>0</v>
      </c>
      <c r="F120" s="2">
        <v>0</v>
      </c>
      <c r="G120" s="2">
        <v>0</v>
      </c>
      <c r="H120" s="2">
        <v>0</v>
      </c>
    </row>
    <row r="121" spans="1:8" outlineLevel="2">
      <c r="A121" s="1" t="s">
        <v>243</v>
      </c>
      <c r="B121" s="1">
        <v>1900</v>
      </c>
      <c r="C121" s="5" t="s">
        <v>118</v>
      </c>
      <c r="D121" s="5" t="s">
        <v>241</v>
      </c>
      <c r="E121" s="2">
        <v>0</v>
      </c>
      <c r="F121" s="2">
        <v>0</v>
      </c>
      <c r="G121" s="2">
        <v>0</v>
      </c>
      <c r="H121" s="2">
        <v>0</v>
      </c>
    </row>
    <row r="122" spans="1:8" outlineLevel="2">
      <c r="A122" s="1" t="s">
        <v>107</v>
      </c>
      <c r="B122" s="1">
        <v>1900</v>
      </c>
      <c r="C122" s="5" t="s">
        <v>118</v>
      </c>
      <c r="D122" s="5" t="s">
        <v>214</v>
      </c>
      <c r="E122" s="2">
        <v>0</v>
      </c>
      <c r="F122" s="2">
        <v>0</v>
      </c>
      <c r="G122" s="2">
        <v>0</v>
      </c>
      <c r="H122" s="2">
        <v>0</v>
      </c>
    </row>
    <row r="123" spans="1:8" outlineLevel="2">
      <c r="A123" s="1" t="s">
        <v>108</v>
      </c>
      <c r="B123" s="1">
        <v>2830</v>
      </c>
      <c r="C123" s="5" t="s">
        <v>118</v>
      </c>
      <c r="D123" s="5" t="s">
        <v>215</v>
      </c>
      <c r="E123" s="2">
        <v>0</v>
      </c>
      <c r="F123" s="2">
        <v>0</v>
      </c>
      <c r="G123" s="2">
        <v>0</v>
      </c>
      <c r="H123" s="2">
        <v>0</v>
      </c>
    </row>
    <row r="124" spans="1:8" outlineLevel="2">
      <c r="A124" s="1" t="s">
        <v>109</v>
      </c>
      <c r="B124" s="1">
        <v>2830</v>
      </c>
      <c r="C124" s="5" t="s">
        <v>118</v>
      </c>
      <c r="D124" s="5" t="s">
        <v>216</v>
      </c>
      <c r="E124" s="2">
        <v>0</v>
      </c>
      <c r="F124" s="2">
        <v>0</v>
      </c>
      <c r="G124" s="2">
        <v>0</v>
      </c>
      <c r="H124" s="2">
        <v>0</v>
      </c>
    </row>
    <row r="125" spans="1:8" outlineLevel="2">
      <c r="A125" s="1" t="s">
        <v>237</v>
      </c>
      <c r="B125" s="1">
        <v>1900</v>
      </c>
      <c r="C125" s="5" t="s">
        <v>118</v>
      </c>
      <c r="D125" s="5" t="s">
        <v>245</v>
      </c>
      <c r="E125" s="2">
        <v>0</v>
      </c>
      <c r="F125" s="2">
        <v>0</v>
      </c>
      <c r="G125" s="2">
        <v>0</v>
      </c>
      <c r="H125" s="2">
        <v>0</v>
      </c>
    </row>
    <row r="126" spans="1:8" s="3" customFormat="1" outlineLevel="1">
      <c r="A126" s="3" t="s">
        <v>228</v>
      </c>
      <c r="C126" s="11"/>
      <c r="D126" s="11"/>
      <c r="E126" s="8">
        <f>SUBTOTAL(9,E106:E125)</f>
        <v>5102276</v>
      </c>
      <c r="F126" s="8">
        <f t="shared" ref="F126:H126" si="8">SUBTOTAL(9,F106:F125)</f>
        <v>5102276</v>
      </c>
      <c r="G126" s="8">
        <f t="shared" si="8"/>
        <v>6823726</v>
      </c>
      <c r="H126" s="8">
        <f t="shared" si="8"/>
        <v>6823726</v>
      </c>
    </row>
    <row r="127" spans="1:8" ht="13.5" thickBot="1">
      <c r="A127" s="3" t="s">
        <v>110</v>
      </c>
      <c r="B127" s="3"/>
      <c r="C127" s="5"/>
      <c r="D127" s="5"/>
      <c r="E127" s="18">
        <f>SUBTOTAL(9,E9:E126)</f>
        <v>-62813288</v>
      </c>
      <c r="F127" s="18">
        <f t="shared" ref="F127:H127" si="9">SUBTOTAL(9,F9:F126)</f>
        <v>-62813288</v>
      </c>
      <c r="G127" s="18">
        <f t="shared" si="9"/>
        <v>-70350973</v>
      </c>
      <c r="H127" s="18">
        <f t="shared" si="9"/>
        <v>-70378947.274305552</v>
      </c>
    </row>
    <row r="128" spans="1:8" ht="13.5" thickTop="1">
      <c r="E128" s="10"/>
      <c r="F128" s="10"/>
      <c r="G128" s="10"/>
    </row>
    <row r="129" spans="1:8">
      <c r="A129" s="1" t="s">
        <v>257</v>
      </c>
      <c r="E129" s="2"/>
      <c r="F129" s="2"/>
      <c r="G129" s="2"/>
    </row>
    <row r="130" spans="1:8">
      <c r="D130" s="1">
        <v>1900</v>
      </c>
      <c r="E130" s="4">
        <f>SUMIF($B$9:$B$125,$D130,E$9:E$126)</f>
        <v>9028253</v>
      </c>
      <c r="F130" s="4">
        <f t="shared" ref="F130:H130" si="10">SUMIF($B$9:$B$125,$D130,F$9:F$126)</f>
        <v>9028253</v>
      </c>
      <c r="G130" s="4">
        <f t="shared" si="10"/>
        <v>10402875</v>
      </c>
      <c r="H130" s="4">
        <f t="shared" si="10"/>
        <v>10374900.725694444</v>
      </c>
    </row>
    <row r="132" spans="1:8">
      <c r="D132" s="1">
        <v>2820</v>
      </c>
      <c r="E132" s="4">
        <f>SUMIF($B$9:$B$125,$D132,E$9:E$126)</f>
        <v>-71332054</v>
      </c>
      <c r="F132" s="4">
        <f t="shared" ref="F132:H132" si="11">SUMIF($B$9:$B$125,$D132,F$9:F$126)</f>
        <v>-71332054</v>
      </c>
      <c r="G132" s="4">
        <f t="shared" si="11"/>
        <v>-78861728</v>
      </c>
      <c r="H132" s="4">
        <f t="shared" si="11"/>
        <v>-78861728</v>
      </c>
    </row>
    <row r="134" spans="1:8">
      <c r="D134" s="1">
        <v>2830</v>
      </c>
      <c r="E134" s="4">
        <f>SUMIF($B$9:$B$125,$D134,E$9:E$126)</f>
        <v>-47285</v>
      </c>
      <c r="F134" s="4">
        <f t="shared" ref="F134:H134" si="12">SUMIF($B$9:$B$125,$D134,F$9:F$126)</f>
        <v>-47285</v>
      </c>
      <c r="G134" s="4">
        <f t="shared" si="12"/>
        <v>-37709</v>
      </c>
      <c r="H134" s="4">
        <f t="shared" si="12"/>
        <v>-37709</v>
      </c>
    </row>
    <row r="137" spans="1:8" s="3" customFormat="1">
      <c r="A137" s="3" t="s">
        <v>217</v>
      </c>
      <c r="E137" s="20">
        <f>SUM(E130:E136)</f>
        <v>-62351086</v>
      </c>
      <c r="F137" s="20">
        <f t="shared" ref="F137:H137" si="13">SUM(F130:F136)</f>
        <v>-62351086</v>
      </c>
      <c r="G137" s="20">
        <f t="shared" si="13"/>
        <v>-68496562</v>
      </c>
      <c r="H137" s="20">
        <f t="shared" si="13"/>
        <v>-68524536.274305552</v>
      </c>
    </row>
  </sheetData>
  <dataValidations count="1">
    <dataValidation type="list" allowBlank="1" showInputMessage="1" showErrorMessage="1" errorTitle="No Direct Input" error="Do not manually enter data in this cell" promptTitle="Rate Division" prompt="Select rate division from drop down list" sqref="A5">
      <formula1>#REF!</formula1>
    </dataValidation>
  </dataValidations>
  <printOptions horizontalCentered="1"/>
  <pageMargins left="0.7" right="0.7" top="0.75" bottom="0.75" header="0.3" footer="0.3"/>
  <pageSetup scale="60" orientation="portrait" r:id="rId1"/>
  <headerFooter>
    <oddHeader>&amp;RCASE NO. 2018-00281
ATTACHMENT 2
TO AG DR NO. 1-44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H137"/>
  <sheetViews>
    <sheetView workbookViewId="0"/>
  </sheetViews>
  <sheetFormatPr defaultRowHeight="12.75" outlineLevelRow="2"/>
  <cols>
    <col min="1" max="1" width="33.28515625" style="1" bestFit="1" customWidth="1"/>
    <col min="2" max="2" width="16.140625" style="1" customWidth="1"/>
    <col min="3" max="3" width="10.28515625" style="1" bestFit="1" customWidth="1"/>
    <col min="4" max="4" width="8" style="1" bestFit="1" customWidth="1"/>
    <col min="5" max="7" width="14.140625" style="1" customWidth="1"/>
    <col min="8" max="8" width="11" style="1" customWidth="1"/>
    <col min="9" max="16384" width="9.140625" style="1"/>
  </cols>
  <sheetData>
    <row r="1" spans="1:8">
      <c r="A1" s="3" t="s">
        <v>0</v>
      </c>
      <c r="B1" s="3"/>
    </row>
    <row r="2" spans="1:8">
      <c r="A2" s="3" t="s">
        <v>1</v>
      </c>
      <c r="B2" s="3"/>
    </row>
    <row r="4" spans="1:8">
      <c r="A4" s="12" t="s">
        <v>218</v>
      </c>
    </row>
    <row r="5" spans="1:8">
      <c r="A5" s="13" t="s">
        <v>8</v>
      </c>
      <c r="E5" s="1" t="s">
        <v>256</v>
      </c>
      <c r="F5" s="1" t="s">
        <v>256</v>
      </c>
      <c r="G5" s="1" t="s">
        <v>256</v>
      </c>
      <c r="H5" s="1" t="s">
        <v>256</v>
      </c>
    </row>
    <row r="6" spans="1:8" ht="13.5" thickBot="1">
      <c r="A6" s="14"/>
      <c r="B6" s="14"/>
      <c r="C6" s="14"/>
      <c r="D6" s="14"/>
    </row>
    <row r="7" spans="1:8" s="3" customFormat="1">
      <c r="A7" s="15"/>
      <c r="B7" s="15"/>
      <c r="C7" s="15"/>
      <c r="D7" s="15"/>
      <c r="E7" s="9" t="s">
        <v>246</v>
      </c>
      <c r="F7" s="9" t="s">
        <v>246</v>
      </c>
      <c r="G7" s="9" t="s">
        <v>246</v>
      </c>
      <c r="H7" s="9" t="s">
        <v>249</v>
      </c>
    </row>
    <row r="8" spans="1:8" s="3" customFormat="1" ht="13.5" thickBot="1">
      <c r="A8" s="16" t="s">
        <v>2</v>
      </c>
      <c r="B8" s="16" t="s">
        <v>250</v>
      </c>
      <c r="C8" s="16" t="s">
        <v>3</v>
      </c>
      <c r="D8" s="16" t="s">
        <v>4</v>
      </c>
      <c r="E8" s="7">
        <v>43312</v>
      </c>
      <c r="F8" s="7">
        <v>43343</v>
      </c>
      <c r="G8" s="7">
        <v>43373</v>
      </c>
      <c r="H8" s="7">
        <v>43404</v>
      </c>
    </row>
    <row r="9" spans="1:8" outlineLevel="2">
      <c r="A9" s="1" t="s">
        <v>9</v>
      </c>
      <c r="B9" s="1">
        <v>2830</v>
      </c>
      <c r="C9" s="5" t="s">
        <v>111</v>
      </c>
      <c r="D9" s="5" t="s">
        <v>119</v>
      </c>
      <c r="E9" s="4">
        <v>0</v>
      </c>
      <c r="F9" s="4">
        <v>0</v>
      </c>
      <c r="G9" s="4">
        <v>0</v>
      </c>
      <c r="H9" s="4">
        <v>0</v>
      </c>
    </row>
    <row r="10" spans="1:8" outlineLevel="2">
      <c r="A10" s="1" t="s">
        <v>10</v>
      </c>
      <c r="B10" s="1">
        <v>2830</v>
      </c>
      <c r="C10" s="5" t="s">
        <v>111</v>
      </c>
      <c r="D10" s="5" t="s">
        <v>120</v>
      </c>
      <c r="E10" s="4">
        <v>0</v>
      </c>
      <c r="F10" s="4">
        <v>0</v>
      </c>
      <c r="G10" s="4">
        <v>0</v>
      </c>
      <c r="H10" s="4">
        <v>0</v>
      </c>
    </row>
    <row r="11" spans="1:8" outlineLevel="2">
      <c r="A11" s="1" t="s">
        <v>11</v>
      </c>
      <c r="B11" s="1">
        <v>1900</v>
      </c>
      <c r="C11" s="5" t="s">
        <v>111</v>
      </c>
      <c r="D11" s="5" t="s">
        <v>121</v>
      </c>
      <c r="E11" s="4">
        <v>0</v>
      </c>
      <c r="F11" s="4">
        <v>0</v>
      </c>
      <c r="G11" s="4">
        <v>0</v>
      </c>
      <c r="H11" s="4">
        <v>0</v>
      </c>
    </row>
    <row r="12" spans="1:8" outlineLevel="2">
      <c r="A12" s="1" t="s">
        <v>12</v>
      </c>
      <c r="C12" s="5" t="s">
        <v>111</v>
      </c>
      <c r="D12" s="5" t="s">
        <v>122</v>
      </c>
      <c r="E12" s="4">
        <v>53324</v>
      </c>
      <c r="F12" s="4">
        <v>53324</v>
      </c>
      <c r="G12" s="4">
        <v>86771</v>
      </c>
      <c r="H12" s="4">
        <v>86771</v>
      </c>
    </row>
    <row r="13" spans="1:8" outlineLevel="2">
      <c r="A13" s="1" t="s">
        <v>13</v>
      </c>
      <c r="B13" s="1">
        <v>2830</v>
      </c>
      <c r="C13" s="5" t="s">
        <v>111</v>
      </c>
      <c r="D13" s="5" t="s">
        <v>123</v>
      </c>
      <c r="E13" s="4">
        <v>0</v>
      </c>
      <c r="F13" s="4">
        <v>0</v>
      </c>
      <c r="G13" s="4">
        <v>0</v>
      </c>
      <c r="H13" s="4">
        <v>0</v>
      </c>
    </row>
    <row r="14" spans="1:8" outlineLevel="2">
      <c r="A14" s="1" t="s">
        <v>14</v>
      </c>
      <c r="B14" s="1">
        <v>2830</v>
      </c>
      <c r="C14" s="5" t="s">
        <v>111</v>
      </c>
      <c r="D14" s="5" t="s">
        <v>124</v>
      </c>
      <c r="E14" s="4">
        <v>0</v>
      </c>
      <c r="F14" s="4">
        <v>0</v>
      </c>
      <c r="G14" s="4">
        <v>0</v>
      </c>
      <c r="H14" s="4">
        <v>0</v>
      </c>
    </row>
    <row r="15" spans="1:8" outlineLevel="2">
      <c r="A15" s="1" t="s">
        <v>15</v>
      </c>
      <c r="B15" s="1">
        <v>1900</v>
      </c>
      <c r="C15" s="5" t="s">
        <v>111</v>
      </c>
      <c r="D15" s="5" t="s">
        <v>125</v>
      </c>
      <c r="E15" s="4">
        <v>0</v>
      </c>
      <c r="F15" s="4">
        <v>0</v>
      </c>
      <c r="G15" s="4">
        <v>0</v>
      </c>
      <c r="H15" s="4">
        <v>0</v>
      </c>
    </row>
    <row r="16" spans="1:8" outlineLevel="2">
      <c r="A16" s="1" t="s">
        <v>16</v>
      </c>
      <c r="B16" s="1">
        <v>1900</v>
      </c>
      <c r="C16" s="5" t="s">
        <v>111</v>
      </c>
      <c r="D16" s="5" t="s">
        <v>126</v>
      </c>
      <c r="E16" s="4">
        <v>-3164</v>
      </c>
      <c r="F16" s="4">
        <v>-3164</v>
      </c>
      <c r="G16" s="4">
        <v>0</v>
      </c>
      <c r="H16" s="4">
        <v>0</v>
      </c>
    </row>
    <row r="17" spans="1:8" outlineLevel="2">
      <c r="A17" s="1" t="s">
        <v>17</v>
      </c>
      <c r="B17" s="1">
        <v>1900</v>
      </c>
      <c r="C17" s="5" t="s">
        <v>111</v>
      </c>
      <c r="D17" s="5" t="s">
        <v>127</v>
      </c>
      <c r="E17" s="4">
        <v>210512</v>
      </c>
      <c r="F17" s="4">
        <v>210512</v>
      </c>
      <c r="G17" s="4">
        <v>184863</v>
      </c>
      <c r="H17" s="4">
        <v>184863</v>
      </c>
    </row>
    <row r="18" spans="1:8" s="3" customFormat="1" outlineLevel="1">
      <c r="A18" s="3" t="s">
        <v>221</v>
      </c>
      <c r="C18" s="11"/>
      <c r="D18" s="11"/>
      <c r="E18" s="8">
        <f>SUBTOTAL(9,E9:E17)</f>
        <v>260672</v>
      </c>
      <c r="F18" s="8">
        <f t="shared" ref="F18:H18" si="0">SUBTOTAL(9,F9:F17)</f>
        <v>260672</v>
      </c>
      <c r="G18" s="8">
        <f t="shared" si="0"/>
        <v>271634</v>
      </c>
      <c r="H18" s="8">
        <f t="shared" si="0"/>
        <v>271634</v>
      </c>
    </row>
    <row r="19" spans="1:8" outlineLevel="2">
      <c r="A19" s="1" t="s">
        <v>44</v>
      </c>
      <c r="B19" s="1">
        <v>1900</v>
      </c>
      <c r="C19" s="5" t="s">
        <v>116</v>
      </c>
      <c r="D19" s="5" t="s">
        <v>155</v>
      </c>
      <c r="E19" s="4">
        <v>0</v>
      </c>
      <c r="F19" s="4">
        <v>0</v>
      </c>
      <c r="G19" s="4">
        <v>0</v>
      </c>
      <c r="H19" s="4">
        <v>0</v>
      </c>
    </row>
    <row r="20" spans="1:8" outlineLevel="2">
      <c r="A20" s="1" t="s">
        <v>45</v>
      </c>
      <c r="B20" s="1">
        <v>1900</v>
      </c>
      <c r="C20" s="5" t="s">
        <v>116</v>
      </c>
      <c r="D20" s="5" t="s">
        <v>156</v>
      </c>
      <c r="E20" s="4">
        <v>917578</v>
      </c>
      <c r="F20" s="4">
        <v>917578</v>
      </c>
      <c r="G20" s="4">
        <v>935998</v>
      </c>
      <c r="H20" s="4">
        <v>935998</v>
      </c>
    </row>
    <row r="21" spans="1:8" outlineLevel="2">
      <c r="A21" s="1" t="s">
        <v>46</v>
      </c>
      <c r="B21" s="1">
        <v>2830</v>
      </c>
      <c r="C21" s="5" t="s">
        <v>116</v>
      </c>
      <c r="D21" s="5" t="s">
        <v>157</v>
      </c>
      <c r="E21" s="4">
        <v>0</v>
      </c>
      <c r="F21" s="4">
        <v>0</v>
      </c>
      <c r="G21" s="4">
        <v>0</v>
      </c>
      <c r="H21" s="4">
        <v>0</v>
      </c>
    </row>
    <row r="22" spans="1:8" outlineLevel="2">
      <c r="A22" s="1" t="s">
        <v>50</v>
      </c>
      <c r="C22" s="5" t="s">
        <v>116</v>
      </c>
      <c r="D22" s="5" t="s">
        <v>158</v>
      </c>
      <c r="E22" s="4">
        <v>0</v>
      </c>
      <c r="F22" s="4">
        <v>0</v>
      </c>
      <c r="G22" s="4">
        <v>0</v>
      </c>
      <c r="H22" s="4">
        <v>0</v>
      </c>
    </row>
    <row r="23" spans="1:8" outlineLevel="2">
      <c r="A23" s="1" t="s">
        <v>47</v>
      </c>
      <c r="B23" s="1">
        <v>1900</v>
      </c>
      <c r="C23" s="5" t="s">
        <v>116</v>
      </c>
      <c r="D23" s="5" t="s">
        <v>159</v>
      </c>
      <c r="E23" s="4">
        <v>0</v>
      </c>
      <c r="F23" s="4">
        <v>0</v>
      </c>
      <c r="G23" s="4">
        <v>0</v>
      </c>
      <c r="H23" s="4">
        <v>0</v>
      </c>
    </row>
    <row r="24" spans="1:8" outlineLevel="2">
      <c r="A24" s="1" t="s">
        <v>48</v>
      </c>
      <c r="B24" s="1">
        <v>1900</v>
      </c>
      <c r="C24" s="5" t="s">
        <v>116</v>
      </c>
      <c r="D24" s="5" t="s">
        <v>160</v>
      </c>
      <c r="E24" s="4">
        <v>0</v>
      </c>
      <c r="F24" s="4">
        <v>0</v>
      </c>
      <c r="G24" s="4">
        <v>0</v>
      </c>
      <c r="H24" s="4">
        <v>0</v>
      </c>
    </row>
    <row r="25" spans="1:8" outlineLevel="2">
      <c r="A25" s="1" t="s">
        <v>49</v>
      </c>
      <c r="C25" s="5" t="s">
        <v>116</v>
      </c>
      <c r="D25" s="5" t="s">
        <v>161</v>
      </c>
      <c r="E25" s="4">
        <v>0</v>
      </c>
      <c r="F25" s="4">
        <v>0</v>
      </c>
      <c r="G25" s="4">
        <v>0</v>
      </c>
      <c r="H25" s="4">
        <v>0</v>
      </c>
    </row>
    <row r="26" spans="1:8" outlineLevel="2">
      <c r="A26" s="1" t="s">
        <v>51</v>
      </c>
      <c r="C26" s="5" t="s">
        <v>116</v>
      </c>
      <c r="D26" s="5" t="s">
        <v>162</v>
      </c>
      <c r="E26" s="4">
        <v>0</v>
      </c>
      <c r="F26" s="4">
        <v>0</v>
      </c>
      <c r="G26" s="4">
        <v>0</v>
      </c>
      <c r="H26" s="4">
        <v>0</v>
      </c>
    </row>
    <row r="27" spans="1:8" outlineLevel="2">
      <c r="A27" s="1" t="s">
        <v>52</v>
      </c>
      <c r="B27" s="1">
        <v>2830</v>
      </c>
      <c r="C27" s="5" t="s">
        <v>116</v>
      </c>
      <c r="D27" s="5" t="s">
        <v>163</v>
      </c>
      <c r="E27" s="4">
        <v>0</v>
      </c>
      <c r="F27" s="4">
        <v>0</v>
      </c>
      <c r="G27" s="4">
        <v>0</v>
      </c>
      <c r="H27" s="4">
        <v>0</v>
      </c>
    </row>
    <row r="28" spans="1:8" outlineLevel="2">
      <c r="A28" s="1" t="s">
        <v>82</v>
      </c>
      <c r="B28" s="1">
        <v>2830</v>
      </c>
      <c r="C28" s="5" t="s">
        <v>116</v>
      </c>
      <c r="D28" s="5" t="s">
        <v>189</v>
      </c>
      <c r="E28" s="4">
        <v>0</v>
      </c>
      <c r="F28" s="4">
        <v>0</v>
      </c>
      <c r="G28" s="4">
        <v>0</v>
      </c>
      <c r="H28" s="4">
        <v>0</v>
      </c>
    </row>
    <row r="29" spans="1:8" outlineLevel="2">
      <c r="A29" s="1" t="s">
        <v>83</v>
      </c>
      <c r="B29" s="1">
        <v>1900</v>
      </c>
      <c r="C29" s="5" t="s">
        <v>116</v>
      </c>
      <c r="D29" s="5" t="s">
        <v>190</v>
      </c>
      <c r="E29" s="4">
        <v>-504828</v>
      </c>
      <c r="F29" s="4">
        <v>-504828</v>
      </c>
      <c r="G29" s="4">
        <v>-944998</v>
      </c>
      <c r="H29" s="4">
        <v>-944998</v>
      </c>
    </row>
    <row r="30" spans="1:8" s="3" customFormat="1" outlineLevel="1">
      <c r="A30" s="3" t="s">
        <v>222</v>
      </c>
      <c r="C30" s="11"/>
      <c r="D30" s="11"/>
      <c r="E30" s="8">
        <f>SUBTOTAL(9,E19:E29)</f>
        <v>412750</v>
      </c>
      <c r="F30" s="8">
        <f t="shared" ref="F30:H30" si="1">SUBTOTAL(9,F19:F29)</f>
        <v>412750</v>
      </c>
      <c r="G30" s="8">
        <f t="shared" si="1"/>
        <v>-9000</v>
      </c>
      <c r="H30" s="8">
        <f t="shared" si="1"/>
        <v>-9000</v>
      </c>
    </row>
    <row r="31" spans="1:8" outlineLevel="2">
      <c r="A31" s="1" t="s">
        <v>38</v>
      </c>
      <c r="B31" s="1">
        <v>2820</v>
      </c>
      <c r="C31" s="5" t="s">
        <v>114</v>
      </c>
      <c r="D31" s="5" t="s">
        <v>148</v>
      </c>
      <c r="E31" s="2">
        <v>51876</v>
      </c>
      <c r="F31" s="2">
        <v>51876</v>
      </c>
      <c r="G31" s="2">
        <v>-114707</v>
      </c>
      <c r="H31" s="2">
        <v>-114707</v>
      </c>
    </row>
    <row r="32" spans="1:8" outlineLevel="2">
      <c r="A32" s="1" t="s">
        <v>40</v>
      </c>
      <c r="B32" s="1">
        <v>2820</v>
      </c>
      <c r="C32" s="5" t="s">
        <v>114</v>
      </c>
      <c r="D32" s="5" t="s">
        <v>151</v>
      </c>
      <c r="E32" s="2">
        <v>-171</v>
      </c>
      <c r="F32" s="2">
        <v>-171</v>
      </c>
      <c r="G32" s="2">
        <v>30</v>
      </c>
      <c r="H32" s="2">
        <v>30</v>
      </c>
    </row>
    <row r="33" spans="1:8" s="3" customFormat="1" outlineLevel="1">
      <c r="A33" s="3" t="s">
        <v>223</v>
      </c>
      <c r="C33" s="11"/>
      <c r="D33" s="11"/>
      <c r="E33" s="8">
        <f>SUBTOTAL(9,E31:E32)</f>
        <v>51705</v>
      </c>
      <c r="F33" s="8">
        <f t="shared" ref="F33:H33" si="2">SUBTOTAL(9,F31:F32)</f>
        <v>51705</v>
      </c>
      <c r="G33" s="8">
        <f t="shared" si="2"/>
        <v>-114677</v>
      </c>
      <c r="H33" s="8">
        <f t="shared" si="2"/>
        <v>-114677</v>
      </c>
    </row>
    <row r="34" spans="1:8" outlineLevel="2">
      <c r="A34" s="1" t="s">
        <v>31</v>
      </c>
      <c r="B34" s="1">
        <v>2820</v>
      </c>
      <c r="C34" s="5" t="s">
        <v>113</v>
      </c>
      <c r="D34" s="5" t="s">
        <v>141</v>
      </c>
      <c r="E34" s="4">
        <v>-1061045</v>
      </c>
      <c r="F34" s="4">
        <v>-1061045</v>
      </c>
      <c r="G34" s="4">
        <v>-1213327</v>
      </c>
      <c r="H34" s="4">
        <v>-1213327</v>
      </c>
    </row>
    <row r="35" spans="1:8" outlineLevel="2">
      <c r="A35" s="1" t="s">
        <v>32</v>
      </c>
      <c r="B35" s="1">
        <v>2820</v>
      </c>
      <c r="C35" s="5" t="s">
        <v>113</v>
      </c>
      <c r="D35" s="5" t="s">
        <v>142</v>
      </c>
      <c r="E35" s="4">
        <v>289364</v>
      </c>
      <c r="F35" s="4">
        <v>289364</v>
      </c>
      <c r="G35" s="4">
        <v>363463</v>
      </c>
      <c r="H35" s="4">
        <v>363463</v>
      </c>
    </row>
    <row r="36" spans="1:8" outlineLevel="2">
      <c r="A36" s="1" t="s">
        <v>233</v>
      </c>
      <c r="B36" s="1">
        <v>2820</v>
      </c>
      <c r="C36" s="5" t="s">
        <v>113</v>
      </c>
      <c r="D36" s="5" t="s">
        <v>219</v>
      </c>
      <c r="E36" s="2">
        <v>0</v>
      </c>
      <c r="F36" s="2">
        <v>0</v>
      </c>
      <c r="G36" s="2">
        <v>0</v>
      </c>
      <c r="H36" s="2">
        <v>0</v>
      </c>
    </row>
    <row r="37" spans="1:8" outlineLevel="2">
      <c r="A37" s="1" t="s">
        <v>33</v>
      </c>
      <c r="B37" s="1">
        <v>2820</v>
      </c>
      <c r="C37" s="5" t="s">
        <v>113</v>
      </c>
      <c r="D37" s="5" t="s">
        <v>143</v>
      </c>
      <c r="E37" s="2">
        <v>0</v>
      </c>
      <c r="F37" s="2">
        <v>0</v>
      </c>
      <c r="G37" s="2">
        <v>0</v>
      </c>
      <c r="H37" s="2">
        <v>0</v>
      </c>
    </row>
    <row r="38" spans="1:8" outlineLevel="2">
      <c r="A38" s="1" t="s">
        <v>34</v>
      </c>
      <c r="B38" s="1">
        <v>2820</v>
      </c>
      <c r="C38" s="5" t="s">
        <v>113</v>
      </c>
      <c r="D38" s="5" t="s">
        <v>144</v>
      </c>
      <c r="E38" s="2">
        <v>0</v>
      </c>
      <c r="F38" s="2">
        <v>0</v>
      </c>
      <c r="G38" s="2">
        <v>0</v>
      </c>
      <c r="H38" s="2">
        <v>0</v>
      </c>
    </row>
    <row r="39" spans="1:8" outlineLevel="2">
      <c r="A39" s="1" t="s">
        <v>35</v>
      </c>
      <c r="B39" s="1">
        <v>2820</v>
      </c>
      <c r="C39" s="5" t="s">
        <v>113</v>
      </c>
      <c r="D39" s="5" t="s">
        <v>145</v>
      </c>
      <c r="E39" s="2">
        <v>0</v>
      </c>
      <c r="F39" s="2">
        <v>0</v>
      </c>
      <c r="G39" s="2">
        <v>0</v>
      </c>
      <c r="H39" s="2">
        <v>0</v>
      </c>
    </row>
    <row r="40" spans="1:8" outlineLevel="2">
      <c r="A40" s="1" t="s">
        <v>36</v>
      </c>
      <c r="B40" s="1">
        <v>2820</v>
      </c>
      <c r="C40" s="5" t="s">
        <v>113</v>
      </c>
      <c r="D40" s="5" t="s">
        <v>146</v>
      </c>
      <c r="E40" s="2">
        <v>0</v>
      </c>
      <c r="F40" s="2">
        <v>0</v>
      </c>
      <c r="G40" s="2">
        <v>0</v>
      </c>
      <c r="H40" s="2">
        <v>0</v>
      </c>
    </row>
    <row r="41" spans="1:8" outlineLevel="2">
      <c r="A41" s="1" t="s">
        <v>37</v>
      </c>
      <c r="B41" s="1">
        <v>2820</v>
      </c>
      <c r="C41" s="5" t="s">
        <v>113</v>
      </c>
      <c r="D41" s="5" t="s">
        <v>147</v>
      </c>
      <c r="E41" s="2">
        <v>0</v>
      </c>
      <c r="F41" s="2">
        <v>0</v>
      </c>
      <c r="G41" s="2">
        <v>0</v>
      </c>
      <c r="H41" s="2">
        <v>0</v>
      </c>
    </row>
    <row r="42" spans="1:8" outlineLevel="2">
      <c r="A42" s="1" t="s">
        <v>39</v>
      </c>
      <c r="B42" s="1">
        <v>2820</v>
      </c>
      <c r="C42" s="5" t="s">
        <v>113</v>
      </c>
      <c r="D42" s="5" t="s">
        <v>149</v>
      </c>
      <c r="E42" s="2">
        <v>0</v>
      </c>
      <c r="F42" s="2">
        <v>0</v>
      </c>
      <c r="G42" s="2">
        <v>0</v>
      </c>
      <c r="H42" s="2">
        <v>0</v>
      </c>
    </row>
    <row r="43" spans="1:8" outlineLevel="2">
      <c r="A43" s="1" t="s">
        <v>238</v>
      </c>
      <c r="B43" s="1">
        <v>2820</v>
      </c>
      <c r="C43" s="5" t="s">
        <v>113</v>
      </c>
      <c r="D43" s="5" t="s">
        <v>150</v>
      </c>
      <c r="E43" s="2">
        <v>0</v>
      </c>
      <c r="F43" s="2">
        <v>0</v>
      </c>
      <c r="G43" s="2">
        <v>0</v>
      </c>
      <c r="H43" s="2">
        <v>0</v>
      </c>
    </row>
    <row r="44" spans="1:8" s="3" customFormat="1" outlineLevel="1">
      <c r="A44" s="3" t="s">
        <v>224</v>
      </c>
      <c r="C44" s="11"/>
      <c r="D44" s="11"/>
      <c r="E44" s="8">
        <f>SUBTOTAL(9,E34:E43)</f>
        <v>-771681</v>
      </c>
      <c r="F44" s="8">
        <f t="shared" ref="F44:H44" si="3">SUBTOTAL(9,F34:F43)</f>
        <v>-771681</v>
      </c>
      <c r="G44" s="8">
        <f t="shared" si="3"/>
        <v>-849864</v>
      </c>
      <c r="H44" s="8">
        <f t="shared" si="3"/>
        <v>-849864</v>
      </c>
    </row>
    <row r="45" spans="1:8" outlineLevel="2">
      <c r="A45" s="1" t="s">
        <v>41</v>
      </c>
      <c r="C45" s="5" t="s">
        <v>115</v>
      </c>
      <c r="D45" s="5" t="s">
        <v>152</v>
      </c>
      <c r="E45" s="2">
        <v>0</v>
      </c>
      <c r="F45" s="2">
        <v>0</v>
      </c>
      <c r="G45" s="2">
        <v>0</v>
      </c>
      <c r="H45" s="2">
        <v>0</v>
      </c>
    </row>
    <row r="46" spans="1:8" outlineLevel="2">
      <c r="A46" s="1" t="s">
        <v>42</v>
      </c>
      <c r="C46" s="5" t="s">
        <v>115</v>
      </c>
      <c r="D46" s="5" t="s">
        <v>153</v>
      </c>
      <c r="E46" s="2">
        <v>0</v>
      </c>
      <c r="F46" s="2">
        <v>0</v>
      </c>
      <c r="G46" s="2">
        <v>0</v>
      </c>
      <c r="H46" s="2">
        <v>0</v>
      </c>
    </row>
    <row r="47" spans="1:8" outlineLevel="2">
      <c r="A47" s="1" t="s">
        <v>43</v>
      </c>
      <c r="C47" s="5" t="s">
        <v>115</v>
      </c>
      <c r="D47" s="5" t="s">
        <v>154</v>
      </c>
      <c r="E47" s="2">
        <v>0</v>
      </c>
      <c r="F47" s="2">
        <v>0</v>
      </c>
      <c r="G47" s="2">
        <v>0</v>
      </c>
      <c r="H47" s="2">
        <v>0</v>
      </c>
    </row>
    <row r="48" spans="1:8" s="3" customFormat="1" outlineLevel="1">
      <c r="A48" s="3" t="s">
        <v>225</v>
      </c>
      <c r="C48" s="11"/>
      <c r="D48" s="11"/>
      <c r="E48" s="2">
        <v>0</v>
      </c>
      <c r="F48" s="2">
        <v>0</v>
      </c>
      <c r="G48" s="2">
        <v>0</v>
      </c>
      <c r="H48" s="2">
        <v>0</v>
      </c>
    </row>
    <row r="49" spans="1:8" outlineLevel="2">
      <c r="A49" s="1" t="s">
        <v>61</v>
      </c>
      <c r="B49" s="1">
        <v>2830</v>
      </c>
      <c r="C49" s="5" t="s">
        <v>117</v>
      </c>
      <c r="D49" s="5" t="s">
        <v>172</v>
      </c>
      <c r="E49" s="2">
        <v>0</v>
      </c>
      <c r="F49" s="2">
        <v>0</v>
      </c>
      <c r="G49" s="2">
        <v>0</v>
      </c>
      <c r="H49" s="2">
        <v>0</v>
      </c>
    </row>
    <row r="50" spans="1:8" outlineLevel="2">
      <c r="A50" s="1" t="s">
        <v>74</v>
      </c>
      <c r="B50" s="1">
        <v>2830</v>
      </c>
      <c r="C50" s="5" t="s">
        <v>117</v>
      </c>
      <c r="D50" s="5" t="s">
        <v>181</v>
      </c>
      <c r="E50" s="2">
        <v>0</v>
      </c>
      <c r="F50" s="2">
        <v>0</v>
      </c>
      <c r="G50" s="2">
        <v>0</v>
      </c>
      <c r="H50" s="2">
        <v>0</v>
      </c>
    </row>
    <row r="51" spans="1:8" s="3" customFormat="1" outlineLevel="1">
      <c r="A51" s="3" t="s">
        <v>226</v>
      </c>
      <c r="C51" s="11"/>
      <c r="D51" s="11"/>
      <c r="E51" s="2">
        <v>0</v>
      </c>
      <c r="F51" s="2">
        <v>0</v>
      </c>
      <c r="G51" s="2">
        <v>0</v>
      </c>
      <c r="H51" s="2">
        <v>0</v>
      </c>
    </row>
    <row r="52" spans="1:8" outlineLevel="2">
      <c r="A52" s="1" t="s">
        <v>18</v>
      </c>
      <c r="B52" s="1">
        <v>1900</v>
      </c>
      <c r="C52" s="5" t="s">
        <v>112</v>
      </c>
      <c r="D52" s="5" t="s">
        <v>128</v>
      </c>
      <c r="E52" s="2">
        <v>0</v>
      </c>
      <c r="F52" s="2">
        <v>0</v>
      </c>
      <c r="G52" s="2">
        <v>0</v>
      </c>
      <c r="H52" s="2">
        <v>0</v>
      </c>
    </row>
    <row r="53" spans="1:8" outlineLevel="2">
      <c r="A53" s="1" t="s">
        <v>19</v>
      </c>
      <c r="B53" s="1">
        <v>2830</v>
      </c>
      <c r="C53" s="5" t="s">
        <v>112</v>
      </c>
      <c r="D53" s="5" t="s">
        <v>129</v>
      </c>
      <c r="E53" s="2">
        <v>0</v>
      </c>
      <c r="F53" s="2">
        <v>0</v>
      </c>
      <c r="G53" s="2">
        <v>0</v>
      </c>
      <c r="H53" s="2">
        <v>0</v>
      </c>
    </row>
    <row r="54" spans="1:8" outlineLevel="2">
      <c r="A54" s="1" t="s">
        <v>20</v>
      </c>
      <c r="B54" s="1">
        <v>2830</v>
      </c>
      <c r="C54" s="5" t="s">
        <v>112</v>
      </c>
      <c r="D54" s="5" t="s">
        <v>130</v>
      </c>
      <c r="E54" s="2">
        <v>0</v>
      </c>
      <c r="F54" s="2">
        <v>0</v>
      </c>
      <c r="G54" s="2">
        <v>0</v>
      </c>
      <c r="H54" s="2">
        <v>0</v>
      </c>
    </row>
    <row r="55" spans="1:8" outlineLevel="2">
      <c r="A55" s="1" t="s">
        <v>21</v>
      </c>
      <c r="B55" s="1">
        <v>2830</v>
      </c>
      <c r="C55" s="5" t="s">
        <v>112</v>
      </c>
      <c r="D55" s="5" t="s">
        <v>131</v>
      </c>
      <c r="E55" s="2">
        <v>0</v>
      </c>
      <c r="F55" s="2">
        <v>0</v>
      </c>
      <c r="G55" s="2">
        <v>0</v>
      </c>
      <c r="H55" s="2">
        <v>0</v>
      </c>
    </row>
    <row r="56" spans="1:8" outlineLevel="2">
      <c r="A56" s="1" t="s">
        <v>22</v>
      </c>
      <c r="B56" s="1">
        <v>1900</v>
      </c>
      <c r="C56" s="5" t="s">
        <v>112</v>
      </c>
      <c r="D56" s="5" t="s">
        <v>132</v>
      </c>
      <c r="E56" s="2">
        <v>0</v>
      </c>
      <c r="F56" s="2">
        <v>0</v>
      </c>
      <c r="G56" s="2">
        <v>0</v>
      </c>
      <c r="H56" s="2">
        <v>0</v>
      </c>
    </row>
    <row r="57" spans="1:8" outlineLevel="2">
      <c r="A57" s="1" t="s">
        <v>23</v>
      </c>
      <c r="B57" s="1">
        <v>1900</v>
      </c>
      <c r="C57" s="5" t="s">
        <v>112</v>
      </c>
      <c r="D57" s="5" t="s">
        <v>133</v>
      </c>
      <c r="E57" s="2">
        <v>18592</v>
      </c>
      <c r="F57" s="2">
        <v>18592</v>
      </c>
      <c r="G57" s="2">
        <v>19490</v>
      </c>
      <c r="H57" s="2">
        <v>19490</v>
      </c>
    </row>
    <row r="58" spans="1:8" outlineLevel="2">
      <c r="A58" s="1" t="s">
        <v>24</v>
      </c>
      <c r="B58" s="1">
        <v>2830</v>
      </c>
      <c r="C58" s="5" t="s">
        <v>112</v>
      </c>
      <c r="D58" s="5" t="s">
        <v>134</v>
      </c>
      <c r="E58" s="2">
        <v>0</v>
      </c>
      <c r="F58" s="2">
        <v>0</v>
      </c>
      <c r="G58" s="2">
        <v>0</v>
      </c>
      <c r="H58" s="2">
        <v>0</v>
      </c>
    </row>
    <row r="59" spans="1:8" outlineLevel="2">
      <c r="A59" s="1" t="s">
        <v>25</v>
      </c>
      <c r="B59" s="1">
        <v>1900</v>
      </c>
      <c r="C59" s="5" t="s">
        <v>112</v>
      </c>
      <c r="D59" s="5" t="s">
        <v>135</v>
      </c>
      <c r="E59" s="2">
        <v>0</v>
      </c>
      <c r="F59" s="2">
        <v>0</v>
      </c>
      <c r="G59" s="2">
        <v>0</v>
      </c>
      <c r="H59" s="2">
        <v>0</v>
      </c>
    </row>
    <row r="60" spans="1:8" outlineLevel="2">
      <c r="A60" s="1" t="s">
        <v>26</v>
      </c>
      <c r="B60" s="1">
        <v>2830</v>
      </c>
      <c r="C60" s="5" t="s">
        <v>112</v>
      </c>
      <c r="D60" s="5" t="s">
        <v>136</v>
      </c>
      <c r="E60" s="2">
        <v>-732508</v>
      </c>
      <c r="F60" s="2">
        <v>-732508</v>
      </c>
      <c r="G60" s="2">
        <v>-732508</v>
      </c>
      <c r="H60" s="2">
        <v>-732508</v>
      </c>
    </row>
    <row r="61" spans="1:8" outlineLevel="2">
      <c r="A61" s="1" t="s">
        <v>27</v>
      </c>
      <c r="B61" s="1">
        <v>1900</v>
      </c>
      <c r="C61" s="5" t="s">
        <v>112</v>
      </c>
      <c r="D61" s="5" t="s">
        <v>137</v>
      </c>
      <c r="E61" s="2">
        <v>0</v>
      </c>
      <c r="F61" s="2">
        <v>0</v>
      </c>
      <c r="G61" s="2">
        <v>0</v>
      </c>
      <c r="H61" s="2">
        <v>0</v>
      </c>
    </row>
    <row r="62" spans="1:8" outlineLevel="2">
      <c r="A62" s="1" t="s">
        <v>28</v>
      </c>
      <c r="B62" s="1">
        <v>2830</v>
      </c>
      <c r="C62" s="5" t="s">
        <v>112</v>
      </c>
      <c r="D62" s="5" t="s">
        <v>138</v>
      </c>
      <c r="E62" s="2">
        <v>-99465</v>
      </c>
      <c r="F62" s="2">
        <v>-99465</v>
      </c>
      <c r="G62" s="2">
        <v>-102195</v>
      </c>
      <c r="H62" s="2">
        <v>-102195</v>
      </c>
    </row>
    <row r="63" spans="1:8" outlineLevel="2">
      <c r="A63" s="1" t="s">
        <v>29</v>
      </c>
      <c r="B63" s="1">
        <v>2830</v>
      </c>
      <c r="C63" s="5" t="s">
        <v>112</v>
      </c>
      <c r="D63" s="5" t="s">
        <v>139</v>
      </c>
      <c r="E63" s="2">
        <v>0</v>
      </c>
      <c r="F63" s="2">
        <v>0</v>
      </c>
      <c r="G63" s="2">
        <v>0</v>
      </c>
      <c r="H63" s="2">
        <v>0</v>
      </c>
    </row>
    <row r="64" spans="1:8" outlineLevel="2">
      <c r="A64" s="1" t="s">
        <v>30</v>
      </c>
      <c r="B64" s="1">
        <v>2830</v>
      </c>
      <c r="C64" s="5" t="s">
        <v>112</v>
      </c>
      <c r="D64" s="5" t="s">
        <v>140</v>
      </c>
      <c r="E64" s="2">
        <v>0</v>
      </c>
      <c r="F64" s="2">
        <v>0</v>
      </c>
      <c r="G64" s="2">
        <v>0</v>
      </c>
      <c r="H64" s="2">
        <v>0</v>
      </c>
    </row>
    <row r="65" spans="1:8" outlineLevel="2">
      <c r="A65" s="1" t="s">
        <v>90</v>
      </c>
      <c r="B65" s="1">
        <v>1900</v>
      </c>
      <c r="C65" s="5" t="s">
        <v>112</v>
      </c>
      <c r="D65" s="5" t="s">
        <v>197</v>
      </c>
      <c r="E65" s="2">
        <v>0</v>
      </c>
      <c r="F65" s="2">
        <v>0</v>
      </c>
      <c r="G65" s="2">
        <v>0</v>
      </c>
      <c r="H65" s="2">
        <v>0</v>
      </c>
    </row>
    <row r="66" spans="1:8" outlineLevel="2">
      <c r="A66" s="1" t="s">
        <v>91</v>
      </c>
      <c r="B66" s="1">
        <v>1900</v>
      </c>
      <c r="C66" s="5" t="s">
        <v>112</v>
      </c>
      <c r="D66" s="5" t="s">
        <v>198</v>
      </c>
      <c r="E66" s="2">
        <v>0</v>
      </c>
      <c r="F66" s="2">
        <v>0</v>
      </c>
      <c r="G66" s="2">
        <v>0</v>
      </c>
      <c r="H66" s="2">
        <v>0</v>
      </c>
    </row>
    <row r="67" spans="1:8" outlineLevel="2">
      <c r="A67" s="1" t="s">
        <v>92</v>
      </c>
      <c r="B67" s="1">
        <v>1900</v>
      </c>
      <c r="C67" s="5" t="s">
        <v>112</v>
      </c>
      <c r="D67" s="5" t="s">
        <v>199</v>
      </c>
      <c r="E67" s="2">
        <v>0</v>
      </c>
      <c r="F67" s="2">
        <v>0</v>
      </c>
      <c r="G67" s="2">
        <v>0</v>
      </c>
      <c r="H67" s="2">
        <v>0</v>
      </c>
    </row>
    <row r="68" spans="1:8" outlineLevel="2">
      <c r="A68" s="1" t="s">
        <v>93</v>
      </c>
      <c r="B68" s="1">
        <v>1900</v>
      </c>
      <c r="C68" s="5" t="s">
        <v>112</v>
      </c>
      <c r="D68" s="5" t="s">
        <v>200</v>
      </c>
      <c r="E68" s="2">
        <v>0</v>
      </c>
      <c r="F68" s="2">
        <v>0</v>
      </c>
      <c r="G68" s="2">
        <v>0</v>
      </c>
      <c r="H68" s="2">
        <v>0</v>
      </c>
    </row>
    <row r="69" spans="1:8" outlineLevel="2">
      <c r="A69" s="1" t="s">
        <v>94</v>
      </c>
      <c r="B69" s="1">
        <v>1900</v>
      </c>
      <c r="C69" s="5" t="s">
        <v>112</v>
      </c>
      <c r="D69" s="5" t="s">
        <v>201</v>
      </c>
      <c r="E69" s="2">
        <v>0</v>
      </c>
      <c r="F69" s="2">
        <v>0</v>
      </c>
      <c r="G69" s="2">
        <v>0</v>
      </c>
      <c r="H69" s="2">
        <v>0</v>
      </c>
    </row>
    <row r="70" spans="1:8" outlineLevel="2">
      <c r="A70" s="1" t="s">
        <v>53</v>
      </c>
      <c r="B70" s="1">
        <v>1900</v>
      </c>
      <c r="C70" s="5" t="s">
        <v>112</v>
      </c>
      <c r="D70" s="5" t="s">
        <v>164</v>
      </c>
      <c r="E70" s="2">
        <v>0</v>
      </c>
      <c r="F70" s="2">
        <v>0</v>
      </c>
      <c r="G70" s="2">
        <v>0</v>
      </c>
      <c r="H70" s="2">
        <v>0</v>
      </c>
    </row>
    <row r="71" spans="1:8" outlineLevel="2">
      <c r="A71" s="1" t="s">
        <v>54</v>
      </c>
      <c r="B71" s="1">
        <v>1900</v>
      </c>
      <c r="C71" s="5" t="s">
        <v>112</v>
      </c>
      <c r="D71" s="5" t="s">
        <v>165</v>
      </c>
      <c r="E71" s="2">
        <v>908423</v>
      </c>
      <c r="F71" s="2">
        <v>908423</v>
      </c>
      <c r="G71" s="2">
        <v>895882</v>
      </c>
      <c r="H71" s="2">
        <v>895882</v>
      </c>
    </row>
    <row r="72" spans="1:8" outlineLevel="2">
      <c r="A72" s="1" t="s">
        <v>55</v>
      </c>
      <c r="B72" s="1">
        <v>1900</v>
      </c>
      <c r="C72" s="5" t="s">
        <v>112</v>
      </c>
      <c r="D72" s="5" t="s">
        <v>166</v>
      </c>
      <c r="E72" s="2">
        <v>0</v>
      </c>
      <c r="F72" s="2">
        <v>0</v>
      </c>
      <c r="G72" s="2">
        <v>0</v>
      </c>
      <c r="H72" s="2">
        <v>0</v>
      </c>
    </row>
    <row r="73" spans="1:8" outlineLevel="2">
      <c r="A73" s="1" t="s">
        <v>56</v>
      </c>
      <c r="B73" s="1">
        <v>1900</v>
      </c>
      <c r="C73" s="5" t="s">
        <v>112</v>
      </c>
      <c r="D73" s="5" t="s">
        <v>167</v>
      </c>
      <c r="E73" s="2">
        <v>0</v>
      </c>
      <c r="F73" s="2">
        <v>0</v>
      </c>
      <c r="G73" s="2">
        <v>0</v>
      </c>
      <c r="H73" s="2">
        <v>0</v>
      </c>
    </row>
    <row r="74" spans="1:8" outlineLevel="2">
      <c r="A74" s="1" t="s">
        <v>57</v>
      </c>
      <c r="B74" s="1">
        <v>1900</v>
      </c>
      <c r="C74" s="5" t="s">
        <v>112</v>
      </c>
      <c r="D74" s="5" t="s">
        <v>168</v>
      </c>
      <c r="E74" s="2">
        <v>21069</v>
      </c>
      <c r="F74" s="2">
        <v>21069</v>
      </c>
      <c r="G74" s="2">
        <v>13736</v>
      </c>
      <c r="H74" s="2">
        <v>13736</v>
      </c>
    </row>
    <row r="75" spans="1:8" outlineLevel="2">
      <c r="A75" s="1" t="s">
        <v>58</v>
      </c>
      <c r="B75" s="1">
        <v>1900</v>
      </c>
      <c r="C75" s="5" t="s">
        <v>112</v>
      </c>
      <c r="D75" s="5" t="s">
        <v>169</v>
      </c>
      <c r="E75" s="2">
        <v>0</v>
      </c>
      <c r="F75" s="2">
        <v>0</v>
      </c>
      <c r="G75" s="2">
        <v>0</v>
      </c>
      <c r="H75" s="2">
        <v>0</v>
      </c>
    </row>
    <row r="76" spans="1:8" outlineLevel="2">
      <c r="A76" s="1" t="s">
        <v>59</v>
      </c>
      <c r="C76" s="5" t="s">
        <v>112</v>
      </c>
      <c r="D76" s="5" t="s">
        <v>170</v>
      </c>
      <c r="E76" s="2">
        <v>0</v>
      </c>
      <c r="F76" s="2">
        <v>0</v>
      </c>
      <c r="G76" s="2">
        <v>0</v>
      </c>
      <c r="H76" s="2">
        <v>0</v>
      </c>
    </row>
    <row r="77" spans="1:8" outlineLevel="2">
      <c r="A77" s="1" t="s">
        <v>60</v>
      </c>
      <c r="B77" s="1">
        <v>2830</v>
      </c>
      <c r="C77" s="5" t="s">
        <v>112</v>
      </c>
      <c r="D77" s="5" t="s">
        <v>171</v>
      </c>
      <c r="E77" s="2">
        <v>0</v>
      </c>
      <c r="F77" s="2">
        <v>0</v>
      </c>
      <c r="G77" s="2">
        <v>0</v>
      </c>
      <c r="H77" s="2">
        <v>0</v>
      </c>
    </row>
    <row r="78" spans="1:8" outlineLevel="2">
      <c r="A78" s="1" t="s">
        <v>62</v>
      </c>
      <c r="B78" s="1">
        <v>1900</v>
      </c>
      <c r="C78" s="5" t="s">
        <v>112</v>
      </c>
      <c r="D78" s="5" t="s">
        <v>173</v>
      </c>
      <c r="E78" s="2">
        <v>254764</v>
      </c>
      <c r="F78" s="2">
        <v>254764</v>
      </c>
      <c r="G78" s="2">
        <v>254764</v>
      </c>
      <c r="H78" s="2">
        <v>254764</v>
      </c>
    </row>
    <row r="79" spans="1:8" outlineLevel="2">
      <c r="A79" s="1" t="s">
        <v>63</v>
      </c>
      <c r="B79" s="1">
        <v>1900</v>
      </c>
      <c r="C79" s="5" t="s">
        <v>112</v>
      </c>
      <c r="D79" s="5" t="s">
        <v>174</v>
      </c>
      <c r="E79" s="2">
        <v>0</v>
      </c>
      <c r="F79" s="2">
        <v>0</v>
      </c>
      <c r="G79" s="2">
        <v>0</v>
      </c>
      <c r="H79" s="2">
        <v>0</v>
      </c>
    </row>
    <row r="80" spans="1:8" outlineLevel="2">
      <c r="A80" s="1" t="s">
        <v>64</v>
      </c>
      <c r="B80" s="1">
        <v>1900</v>
      </c>
      <c r="C80" s="5" t="s">
        <v>112</v>
      </c>
      <c r="D80" s="5" t="s">
        <v>175</v>
      </c>
      <c r="E80" s="2">
        <v>0</v>
      </c>
      <c r="F80" s="2">
        <v>0</v>
      </c>
      <c r="G80" s="2">
        <v>0</v>
      </c>
      <c r="H80" s="2">
        <v>0</v>
      </c>
    </row>
    <row r="81" spans="1:8" outlineLevel="2">
      <c r="A81" s="1" t="s">
        <v>65</v>
      </c>
      <c r="C81" s="5" t="s">
        <v>112</v>
      </c>
      <c r="D81" s="5" t="s">
        <v>176</v>
      </c>
      <c r="E81" s="2">
        <v>0</v>
      </c>
      <c r="F81" s="2">
        <v>0</v>
      </c>
      <c r="G81" s="2">
        <v>0</v>
      </c>
      <c r="H81" s="2">
        <v>0</v>
      </c>
    </row>
    <row r="82" spans="1:8" outlineLevel="2">
      <c r="A82" s="1" t="s">
        <v>66</v>
      </c>
      <c r="B82" s="1">
        <v>2830</v>
      </c>
      <c r="C82" s="5" t="s">
        <v>112</v>
      </c>
      <c r="D82" s="5" t="s">
        <v>177</v>
      </c>
      <c r="E82" s="2">
        <v>0</v>
      </c>
      <c r="F82" s="2">
        <v>0</v>
      </c>
      <c r="G82" s="2">
        <v>0</v>
      </c>
      <c r="H82" s="2">
        <v>0</v>
      </c>
    </row>
    <row r="83" spans="1:8" outlineLevel="2">
      <c r="A83" s="1" t="s">
        <v>71</v>
      </c>
      <c r="B83" s="1">
        <v>1900</v>
      </c>
      <c r="C83" s="5" t="s">
        <v>112</v>
      </c>
      <c r="D83" s="5" t="s">
        <v>178</v>
      </c>
      <c r="E83" s="2">
        <v>0</v>
      </c>
      <c r="F83" s="2">
        <v>0</v>
      </c>
      <c r="G83" s="2">
        <v>0</v>
      </c>
      <c r="H83" s="2">
        <v>0</v>
      </c>
    </row>
    <row r="84" spans="1:8" outlineLevel="2">
      <c r="A84" s="1" t="s">
        <v>72</v>
      </c>
      <c r="B84" s="1">
        <v>1900</v>
      </c>
      <c r="C84" s="5" t="s">
        <v>112</v>
      </c>
      <c r="D84" s="5" t="s">
        <v>179</v>
      </c>
      <c r="E84" s="2">
        <v>0</v>
      </c>
      <c r="F84" s="2">
        <v>0</v>
      </c>
      <c r="G84" s="2">
        <v>0</v>
      </c>
      <c r="H84" s="2">
        <v>0</v>
      </c>
    </row>
    <row r="85" spans="1:8" outlineLevel="2">
      <c r="A85" s="1" t="s">
        <v>73</v>
      </c>
      <c r="B85" s="1">
        <v>1900</v>
      </c>
      <c r="C85" s="5" t="s">
        <v>112</v>
      </c>
      <c r="D85" s="5" t="s">
        <v>180</v>
      </c>
      <c r="E85" s="2">
        <v>0</v>
      </c>
      <c r="F85" s="2">
        <v>0</v>
      </c>
      <c r="G85" s="2">
        <v>0</v>
      </c>
      <c r="H85" s="2">
        <v>0</v>
      </c>
    </row>
    <row r="86" spans="1:8" outlineLevel="2">
      <c r="A86" s="1" t="s">
        <v>75</v>
      </c>
      <c r="B86" s="1">
        <v>1900</v>
      </c>
      <c r="C86" s="5" t="s">
        <v>112</v>
      </c>
      <c r="D86" s="5" t="s">
        <v>182</v>
      </c>
      <c r="E86" s="2">
        <v>0</v>
      </c>
      <c r="F86" s="2">
        <v>0</v>
      </c>
      <c r="G86" s="2">
        <v>0</v>
      </c>
      <c r="H86" s="2">
        <v>0</v>
      </c>
    </row>
    <row r="87" spans="1:8" outlineLevel="2">
      <c r="A87" s="1" t="s">
        <v>76</v>
      </c>
      <c r="B87" s="1">
        <v>2830</v>
      </c>
      <c r="C87" s="5" t="s">
        <v>112</v>
      </c>
      <c r="D87" s="5" t="s">
        <v>183</v>
      </c>
      <c r="E87" s="2">
        <v>0</v>
      </c>
      <c r="F87" s="2">
        <v>0</v>
      </c>
      <c r="G87" s="2">
        <v>0</v>
      </c>
      <c r="H87" s="2">
        <v>0</v>
      </c>
    </row>
    <row r="88" spans="1:8" outlineLevel="2">
      <c r="A88" s="1" t="s">
        <v>77</v>
      </c>
      <c r="B88" s="1">
        <v>2830</v>
      </c>
      <c r="C88" s="5" t="s">
        <v>112</v>
      </c>
      <c r="D88" s="5" t="s">
        <v>184</v>
      </c>
      <c r="E88" s="2">
        <v>89038</v>
      </c>
      <c r="F88" s="2">
        <v>89038</v>
      </c>
      <c r="G88" s="2">
        <v>-5818</v>
      </c>
      <c r="H88" s="2">
        <v>-5818</v>
      </c>
    </row>
    <row r="89" spans="1:8" outlineLevel="2">
      <c r="A89" s="1" t="s">
        <v>78</v>
      </c>
      <c r="B89" s="1">
        <v>1900</v>
      </c>
      <c r="C89" s="5" t="s">
        <v>112</v>
      </c>
      <c r="D89" s="5" t="s">
        <v>185</v>
      </c>
      <c r="E89" s="2">
        <v>0</v>
      </c>
      <c r="F89" s="2">
        <v>0</v>
      </c>
      <c r="G89" s="2">
        <v>0</v>
      </c>
      <c r="H89" s="2">
        <v>0</v>
      </c>
    </row>
    <row r="90" spans="1:8" outlineLevel="2">
      <c r="A90" s="1" t="s">
        <v>79</v>
      </c>
      <c r="B90" s="1">
        <v>2830</v>
      </c>
      <c r="C90" s="5" t="s">
        <v>112</v>
      </c>
      <c r="D90" s="5" t="s">
        <v>186</v>
      </c>
      <c r="E90" s="2">
        <v>0</v>
      </c>
      <c r="F90" s="2">
        <v>0</v>
      </c>
      <c r="G90" s="2">
        <v>0</v>
      </c>
      <c r="H90" s="2">
        <v>0</v>
      </c>
    </row>
    <row r="91" spans="1:8" outlineLevel="2">
      <c r="A91" s="1" t="s">
        <v>80</v>
      </c>
      <c r="B91" s="1">
        <v>1900</v>
      </c>
      <c r="C91" s="5" t="s">
        <v>112</v>
      </c>
      <c r="D91" s="5" t="s">
        <v>187</v>
      </c>
      <c r="E91" s="2">
        <v>0</v>
      </c>
      <c r="F91" s="2">
        <v>0</v>
      </c>
      <c r="G91" s="2">
        <v>0</v>
      </c>
      <c r="H91" s="2">
        <v>0</v>
      </c>
    </row>
    <row r="92" spans="1:8" outlineLevel="2">
      <c r="A92" s="1" t="s">
        <v>81</v>
      </c>
      <c r="C92" s="5" t="s">
        <v>112</v>
      </c>
      <c r="D92" s="5" t="s">
        <v>188</v>
      </c>
      <c r="E92" s="2">
        <v>0</v>
      </c>
      <c r="F92" s="2">
        <v>0</v>
      </c>
      <c r="G92" s="2">
        <v>0</v>
      </c>
      <c r="H92" s="2">
        <v>0</v>
      </c>
    </row>
    <row r="93" spans="1:8" outlineLevel="2">
      <c r="A93" s="1" t="s">
        <v>67</v>
      </c>
      <c r="B93" s="1">
        <v>1900</v>
      </c>
      <c r="C93" s="5" t="s">
        <v>112</v>
      </c>
      <c r="D93" s="5" t="s">
        <v>68</v>
      </c>
      <c r="E93" s="2">
        <v>0</v>
      </c>
      <c r="F93" s="2">
        <v>0</v>
      </c>
      <c r="G93" s="2">
        <v>0</v>
      </c>
      <c r="H93" s="2">
        <v>0</v>
      </c>
    </row>
    <row r="94" spans="1:8" outlineLevel="2">
      <c r="A94" s="1" t="s">
        <v>69</v>
      </c>
      <c r="B94" s="1">
        <v>1900</v>
      </c>
      <c r="C94" s="5" t="s">
        <v>112</v>
      </c>
      <c r="D94" s="5" t="s">
        <v>70</v>
      </c>
      <c r="E94" s="2">
        <v>0</v>
      </c>
      <c r="F94" s="2">
        <v>0</v>
      </c>
      <c r="G94" s="2">
        <v>0</v>
      </c>
      <c r="H94" s="2">
        <v>0</v>
      </c>
    </row>
    <row r="95" spans="1:8" outlineLevel="2">
      <c r="A95" s="1" t="s">
        <v>230</v>
      </c>
      <c r="B95" s="1">
        <v>1900</v>
      </c>
      <c r="C95" s="5" t="s">
        <v>112</v>
      </c>
      <c r="D95" s="5" t="s">
        <v>229</v>
      </c>
      <c r="E95" s="2">
        <v>0</v>
      </c>
      <c r="F95" s="2">
        <v>0</v>
      </c>
      <c r="G95" s="2">
        <v>0</v>
      </c>
      <c r="H95" s="2">
        <v>0</v>
      </c>
    </row>
    <row r="96" spans="1:8" outlineLevel="2">
      <c r="A96" s="1" t="s">
        <v>95</v>
      </c>
      <c r="B96" s="1">
        <v>1900</v>
      </c>
      <c r="C96" s="5" t="s">
        <v>112</v>
      </c>
      <c r="D96" s="5" t="s">
        <v>202</v>
      </c>
      <c r="E96" s="2">
        <v>-76151</v>
      </c>
      <c r="F96" s="2">
        <v>-76151</v>
      </c>
      <c r="G96" s="2">
        <v>0</v>
      </c>
      <c r="H96" s="2">
        <v>0</v>
      </c>
    </row>
    <row r="97" spans="1:8" outlineLevel="2">
      <c r="A97" s="1" t="s">
        <v>84</v>
      </c>
      <c r="B97" s="1">
        <v>2830</v>
      </c>
      <c r="C97" s="5" t="s">
        <v>112</v>
      </c>
      <c r="D97" s="5" t="s">
        <v>191</v>
      </c>
      <c r="E97" s="2">
        <v>0</v>
      </c>
      <c r="F97" s="2">
        <v>0</v>
      </c>
      <c r="G97" s="2">
        <v>0</v>
      </c>
      <c r="H97" s="2">
        <v>0</v>
      </c>
    </row>
    <row r="98" spans="1:8" outlineLevel="2">
      <c r="A98" s="1" t="s">
        <v>234</v>
      </c>
      <c r="B98" s="1">
        <v>2830</v>
      </c>
      <c r="C98" s="5" t="s">
        <v>112</v>
      </c>
      <c r="D98" s="5" t="s">
        <v>220</v>
      </c>
      <c r="E98" s="2">
        <v>0</v>
      </c>
      <c r="F98" s="2">
        <v>0</v>
      </c>
      <c r="G98" s="2">
        <v>0</v>
      </c>
      <c r="H98" s="2">
        <v>0</v>
      </c>
    </row>
    <row r="99" spans="1:8" outlineLevel="2">
      <c r="A99" s="1" t="s">
        <v>85</v>
      </c>
      <c r="B99" s="1">
        <v>1900</v>
      </c>
      <c r="C99" s="5" t="s">
        <v>112</v>
      </c>
      <c r="D99" s="5" t="s">
        <v>192</v>
      </c>
      <c r="E99" s="2">
        <v>0</v>
      </c>
      <c r="F99" s="2">
        <v>0</v>
      </c>
      <c r="G99" s="2">
        <v>0</v>
      </c>
      <c r="H99" s="2">
        <v>0</v>
      </c>
    </row>
    <row r="100" spans="1:8" outlineLevel="2">
      <c r="A100" s="1" t="s">
        <v>86</v>
      </c>
      <c r="B100" s="17" t="s">
        <v>251</v>
      </c>
      <c r="C100" s="5" t="s">
        <v>112</v>
      </c>
      <c r="D100" s="5" t="s">
        <v>193</v>
      </c>
      <c r="E100" s="2">
        <v>0</v>
      </c>
      <c r="F100" s="2">
        <v>0</v>
      </c>
      <c r="G100" s="2">
        <v>0</v>
      </c>
      <c r="H100" s="2">
        <v>0</v>
      </c>
    </row>
    <row r="101" spans="1:8" outlineLevel="2">
      <c r="A101" s="1" t="s">
        <v>87</v>
      </c>
      <c r="B101" s="1">
        <v>1900</v>
      </c>
      <c r="C101" s="5" t="s">
        <v>112</v>
      </c>
      <c r="D101" s="5" t="s">
        <v>194</v>
      </c>
      <c r="E101" s="2">
        <v>0</v>
      </c>
      <c r="F101" s="2">
        <v>0</v>
      </c>
      <c r="G101" s="2">
        <v>0</v>
      </c>
      <c r="H101" s="2">
        <v>0</v>
      </c>
    </row>
    <row r="102" spans="1:8" outlineLevel="2">
      <c r="A102" s="1" t="s">
        <v>88</v>
      </c>
      <c r="B102" s="17" t="s">
        <v>251</v>
      </c>
      <c r="C102" s="5" t="s">
        <v>112</v>
      </c>
      <c r="D102" s="5" t="s">
        <v>195</v>
      </c>
      <c r="E102" s="2">
        <v>-143105</v>
      </c>
      <c r="F102" s="2">
        <v>-143105</v>
      </c>
      <c r="G102" s="2">
        <v>-132697</v>
      </c>
      <c r="H102" s="2">
        <v>-132697</v>
      </c>
    </row>
    <row r="103" spans="1:8" outlineLevel="2">
      <c r="A103" s="1" t="s">
        <v>89</v>
      </c>
      <c r="B103" s="1">
        <v>1900</v>
      </c>
      <c r="C103" s="5" t="s">
        <v>112</v>
      </c>
      <c r="D103" s="5" t="s">
        <v>196</v>
      </c>
      <c r="E103" s="2">
        <v>0</v>
      </c>
      <c r="F103" s="2">
        <v>0</v>
      </c>
      <c r="G103" s="2">
        <v>0</v>
      </c>
      <c r="H103" s="2">
        <v>0</v>
      </c>
    </row>
    <row r="104" spans="1:8" outlineLevel="2">
      <c r="A104" s="1" t="s">
        <v>248</v>
      </c>
      <c r="B104" s="1">
        <v>1900</v>
      </c>
      <c r="C104" s="5" t="s">
        <v>112</v>
      </c>
      <c r="D104" s="5" t="s">
        <v>247</v>
      </c>
      <c r="E104" s="2">
        <v>0</v>
      </c>
      <c r="F104" s="2">
        <v>0</v>
      </c>
      <c r="G104" s="2">
        <v>0</v>
      </c>
      <c r="H104" s="2">
        <v>0</v>
      </c>
    </row>
    <row r="105" spans="1:8" s="3" customFormat="1" outlineLevel="1">
      <c r="A105" s="3" t="s">
        <v>227</v>
      </c>
      <c r="C105" s="11"/>
      <c r="D105" s="11"/>
      <c r="E105" s="8">
        <f>SUBTOTAL(9,E53:E104)</f>
        <v>240657</v>
      </c>
      <c r="F105" s="8">
        <f t="shared" ref="F105:H105" si="4">SUBTOTAL(9,F53:F104)</f>
        <v>240657</v>
      </c>
      <c r="G105" s="8">
        <f t="shared" si="4"/>
        <v>210654</v>
      </c>
      <c r="H105" s="8">
        <f t="shared" si="4"/>
        <v>210654</v>
      </c>
    </row>
    <row r="106" spans="1:8" outlineLevel="2">
      <c r="A106" s="1" t="s">
        <v>97</v>
      </c>
      <c r="C106" s="5" t="s">
        <v>118</v>
      </c>
      <c r="D106" s="5" t="s">
        <v>204</v>
      </c>
      <c r="E106" s="2">
        <v>0</v>
      </c>
      <c r="F106" s="2">
        <v>0</v>
      </c>
      <c r="G106" s="2">
        <v>0</v>
      </c>
      <c r="H106" s="2">
        <v>0</v>
      </c>
    </row>
    <row r="107" spans="1:8" outlineLevel="2">
      <c r="A107" s="1" t="s">
        <v>96</v>
      </c>
      <c r="B107" s="1">
        <v>1900</v>
      </c>
      <c r="C107" s="5" t="s">
        <v>118</v>
      </c>
      <c r="D107" s="5" t="s">
        <v>203</v>
      </c>
      <c r="E107" s="2">
        <v>0</v>
      </c>
      <c r="F107" s="2">
        <v>0</v>
      </c>
      <c r="G107" s="2">
        <v>0</v>
      </c>
      <c r="H107" s="2">
        <v>0</v>
      </c>
    </row>
    <row r="108" spans="1:8" outlineLevel="2">
      <c r="A108" s="1" t="s">
        <v>231</v>
      </c>
      <c r="C108" s="5" t="s">
        <v>118</v>
      </c>
      <c r="D108" s="5" t="s">
        <v>232</v>
      </c>
      <c r="E108" s="2">
        <v>0</v>
      </c>
      <c r="F108" s="2">
        <v>0</v>
      </c>
      <c r="G108" s="2">
        <v>0</v>
      </c>
      <c r="H108" s="2">
        <v>0</v>
      </c>
    </row>
    <row r="109" spans="1:8" outlineLevel="2">
      <c r="A109" s="1" t="s">
        <v>98</v>
      </c>
      <c r="B109" s="1">
        <v>1900</v>
      </c>
      <c r="C109" s="5" t="s">
        <v>118</v>
      </c>
      <c r="D109" s="5" t="s">
        <v>205</v>
      </c>
      <c r="E109" s="2">
        <v>0</v>
      </c>
      <c r="F109" s="2">
        <v>0</v>
      </c>
      <c r="G109" s="2">
        <v>0</v>
      </c>
      <c r="H109" s="2">
        <v>0</v>
      </c>
    </row>
    <row r="110" spans="1:8" outlineLevel="2">
      <c r="A110" s="1" t="s">
        <v>99</v>
      </c>
      <c r="B110" s="1">
        <v>2820</v>
      </c>
      <c r="C110" s="5" t="s">
        <v>118</v>
      </c>
      <c r="D110" s="5" t="s">
        <v>206</v>
      </c>
      <c r="E110" s="2">
        <v>0</v>
      </c>
      <c r="F110" s="2">
        <v>0</v>
      </c>
      <c r="G110" s="2">
        <v>0</v>
      </c>
      <c r="H110" s="2">
        <v>0</v>
      </c>
    </row>
    <row r="111" spans="1:8" outlineLevel="2">
      <c r="A111" s="1" t="s">
        <v>100</v>
      </c>
      <c r="B111" s="1">
        <v>2830</v>
      </c>
      <c r="C111" s="5" t="s">
        <v>118</v>
      </c>
      <c r="D111" s="5" t="s">
        <v>207</v>
      </c>
      <c r="E111" s="2">
        <v>0</v>
      </c>
      <c r="F111" s="2">
        <v>0</v>
      </c>
      <c r="G111" s="2">
        <v>0</v>
      </c>
      <c r="H111" s="2">
        <v>0</v>
      </c>
    </row>
    <row r="112" spans="1:8" outlineLevel="2">
      <c r="A112" s="1" t="s">
        <v>101</v>
      </c>
      <c r="B112" s="1">
        <v>2830</v>
      </c>
      <c r="C112" s="5" t="s">
        <v>118</v>
      </c>
      <c r="D112" s="5" t="s">
        <v>208</v>
      </c>
      <c r="E112" s="2">
        <v>0</v>
      </c>
      <c r="F112" s="2">
        <v>0</v>
      </c>
      <c r="G112" s="2">
        <v>0</v>
      </c>
      <c r="H112" s="2">
        <v>0</v>
      </c>
    </row>
    <row r="113" spans="1:8" outlineLevel="2">
      <c r="A113" s="1" t="s">
        <v>102</v>
      </c>
      <c r="B113" s="1">
        <v>2830</v>
      </c>
      <c r="C113" s="5" t="s">
        <v>118</v>
      </c>
      <c r="D113" s="5" t="s">
        <v>209</v>
      </c>
      <c r="E113" s="2">
        <v>0</v>
      </c>
      <c r="F113" s="2">
        <v>0</v>
      </c>
      <c r="G113" s="2">
        <v>0</v>
      </c>
      <c r="H113" s="2">
        <v>0</v>
      </c>
    </row>
    <row r="114" spans="1:8" outlineLevel="2">
      <c r="A114" s="1" t="s">
        <v>103</v>
      </c>
      <c r="B114" s="1">
        <v>2820</v>
      </c>
      <c r="C114" s="5" t="s">
        <v>118</v>
      </c>
      <c r="D114" s="5" t="s">
        <v>210</v>
      </c>
      <c r="E114" s="2">
        <v>0</v>
      </c>
      <c r="F114" s="2">
        <v>0</v>
      </c>
      <c r="G114" s="2">
        <v>0</v>
      </c>
      <c r="H114" s="2">
        <v>0</v>
      </c>
    </row>
    <row r="115" spans="1:8" outlineLevel="2">
      <c r="A115" s="1" t="s">
        <v>104</v>
      </c>
      <c r="B115" s="1">
        <v>1900</v>
      </c>
      <c r="C115" s="5" t="s">
        <v>118</v>
      </c>
      <c r="D115" s="5" t="s">
        <v>211</v>
      </c>
      <c r="E115" s="2">
        <v>0</v>
      </c>
      <c r="F115" s="2">
        <v>0</v>
      </c>
      <c r="G115" s="2">
        <v>0</v>
      </c>
      <c r="H115" s="2">
        <v>0</v>
      </c>
    </row>
    <row r="116" spans="1:8" outlineLevel="2">
      <c r="A116" s="1" t="s">
        <v>235</v>
      </c>
      <c r="B116" s="1">
        <v>1900</v>
      </c>
      <c r="C116" s="5" t="s">
        <v>118</v>
      </c>
      <c r="D116" s="5" t="s">
        <v>244</v>
      </c>
      <c r="E116" s="2">
        <v>0</v>
      </c>
      <c r="F116" s="2">
        <v>0</v>
      </c>
      <c r="G116" s="2">
        <v>0</v>
      </c>
      <c r="H116" s="2">
        <v>0</v>
      </c>
    </row>
    <row r="117" spans="1:8" outlineLevel="2">
      <c r="A117" s="1" t="s">
        <v>236</v>
      </c>
      <c r="B117" s="1">
        <v>1900</v>
      </c>
      <c r="C117" s="5" t="s">
        <v>118</v>
      </c>
      <c r="D117" s="5" t="s">
        <v>239</v>
      </c>
      <c r="E117" s="2">
        <v>0</v>
      </c>
      <c r="F117" s="2">
        <v>0</v>
      </c>
      <c r="G117" s="2">
        <v>0</v>
      </c>
      <c r="H117" s="2">
        <v>0</v>
      </c>
    </row>
    <row r="118" spans="1:8" outlineLevel="2">
      <c r="A118" s="1" t="s">
        <v>105</v>
      </c>
      <c r="B118" s="1">
        <v>1900</v>
      </c>
      <c r="C118" s="5" t="s">
        <v>118</v>
      </c>
      <c r="D118" s="5" t="s">
        <v>212</v>
      </c>
      <c r="E118" s="2">
        <v>0</v>
      </c>
      <c r="F118" s="2">
        <v>0</v>
      </c>
      <c r="G118" s="2">
        <v>0</v>
      </c>
      <c r="H118" s="2">
        <v>0</v>
      </c>
    </row>
    <row r="119" spans="1:8" outlineLevel="2">
      <c r="A119" s="1" t="s">
        <v>106</v>
      </c>
      <c r="B119" s="1">
        <v>1900</v>
      </c>
      <c r="C119" s="5" t="s">
        <v>118</v>
      </c>
      <c r="D119" s="5" t="s">
        <v>213</v>
      </c>
      <c r="E119" s="2">
        <v>0</v>
      </c>
      <c r="F119" s="2">
        <v>0</v>
      </c>
      <c r="G119" s="2">
        <v>0</v>
      </c>
      <c r="H119" s="2">
        <v>0</v>
      </c>
    </row>
    <row r="120" spans="1:8" outlineLevel="2">
      <c r="A120" s="1" t="s">
        <v>242</v>
      </c>
      <c r="B120" s="1">
        <v>1900</v>
      </c>
      <c r="C120" s="5" t="s">
        <v>118</v>
      </c>
      <c r="D120" s="5" t="s">
        <v>240</v>
      </c>
      <c r="E120" s="2">
        <v>0</v>
      </c>
      <c r="F120" s="2">
        <v>0</v>
      </c>
      <c r="G120" s="2">
        <v>0</v>
      </c>
      <c r="H120" s="2">
        <v>0</v>
      </c>
    </row>
    <row r="121" spans="1:8" outlineLevel="2">
      <c r="A121" s="1" t="s">
        <v>243</v>
      </c>
      <c r="B121" s="1">
        <v>1900</v>
      </c>
      <c r="C121" s="5" t="s">
        <v>118</v>
      </c>
      <c r="D121" s="5" t="s">
        <v>241</v>
      </c>
      <c r="E121" s="2">
        <v>0</v>
      </c>
      <c r="F121" s="2">
        <v>0</v>
      </c>
      <c r="G121" s="2">
        <v>0</v>
      </c>
      <c r="H121" s="2">
        <v>0</v>
      </c>
    </row>
    <row r="122" spans="1:8" outlineLevel="2">
      <c r="A122" s="1" t="s">
        <v>107</v>
      </c>
      <c r="B122" s="1">
        <v>1900</v>
      </c>
      <c r="C122" s="5" t="s">
        <v>118</v>
      </c>
      <c r="D122" s="5" t="s">
        <v>214</v>
      </c>
      <c r="E122" s="2">
        <v>0</v>
      </c>
      <c r="F122" s="2">
        <v>0</v>
      </c>
      <c r="G122" s="2">
        <v>0</v>
      </c>
      <c r="H122" s="2">
        <v>0</v>
      </c>
    </row>
    <row r="123" spans="1:8" outlineLevel="2">
      <c r="A123" s="1" t="s">
        <v>108</v>
      </c>
      <c r="B123" s="1">
        <v>2830</v>
      </c>
      <c r="C123" s="5" t="s">
        <v>118</v>
      </c>
      <c r="D123" s="5" t="s">
        <v>215</v>
      </c>
      <c r="E123" s="2">
        <v>0</v>
      </c>
      <c r="F123" s="2">
        <v>0</v>
      </c>
      <c r="G123" s="2">
        <v>0</v>
      </c>
      <c r="H123" s="2">
        <v>0</v>
      </c>
    </row>
    <row r="124" spans="1:8" outlineLevel="2">
      <c r="A124" s="1" t="s">
        <v>109</v>
      </c>
      <c r="B124" s="1">
        <v>2830</v>
      </c>
      <c r="C124" s="5" t="s">
        <v>118</v>
      </c>
      <c r="D124" s="5" t="s">
        <v>216</v>
      </c>
      <c r="E124" s="2">
        <v>0</v>
      </c>
      <c r="F124" s="2">
        <v>0</v>
      </c>
      <c r="G124" s="2">
        <v>0</v>
      </c>
      <c r="H124" s="2">
        <v>0</v>
      </c>
    </row>
    <row r="125" spans="1:8" outlineLevel="2">
      <c r="A125" s="1" t="s">
        <v>237</v>
      </c>
      <c r="B125" s="1">
        <v>1900</v>
      </c>
      <c r="C125" s="5" t="s">
        <v>118</v>
      </c>
      <c r="D125" s="5" t="s">
        <v>245</v>
      </c>
      <c r="E125" s="2">
        <v>0</v>
      </c>
      <c r="F125" s="2">
        <v>0</v>
      </c>
      <c r="G125" s="2">
        <v>0</v>
      </c>
      <c r="H125" s="2">
        <v>0</v>
      </c>
    </row>
    <row r="126" spans="1:8" s="3" customFormat="1" outlineLevel="1">
      <c r="A126" s="3" t="s">
        <v>228</v>
      </c>
      <c r="C126" s="11"/>
      <c r="D126" s="11"/>
      <c r="E126" s="8">
        <v>0</v>
      </c>
      <c r="F126" s="8">
        <v>0</v>
      </c>
      <c r="G126" s="8">
        <v>0</v>
      </c>
      <c r="H126" s="8">
        <v>0</v>
      </c>
    </row>
    <row r="127" spans="1:8" ht="13.5" thickBot="1">
      <c r="A127" s="3" t="s">
        <v>110</v>
      </c>
      <c r="B127" s="3"/>
      <c r="C127" s="5"/>
      <c r="D127" s="5"/>
      <c r="E127" s="18">
        <f>SUBTOTAL(9,E9:E126)</f>
        <v>194103</v>
      </c>
      <c r="F127" s="18">
        <f t="shared" ref="F127:H127" si="5">SUBTOTAL(9,F9:F126)</f>
        <v>194103</v>
      </c>
      <c r="G127" s="18">
        <f t="shared" si="5"/>
        <v>-491253</v>
      </c>
      <c r="H127" s="18">
        <f t="shared" si="5"/>
        <v>-491253</v>
      </c>
    </row>
    <row r="128" spans="1:8" ht="13.5" thickTop="1">
      <c r="E128" s="10"/>
      <c r="F128" s="10"/>
      <c r="G128" s="10"/>
    </row>
    <row r="129" spans="1:8">
      <c r="A129" s="1" t="s">
        <v>257</v>
      </c>
      <c r="E129" s="2"/>
      <c r="F129" s="2"/>
      <c r="G129" s="2"/>
    </row>
    <row r="130" spans="1:8">
      <c r="D130" s="1">
        <v>1900</v>
      </c>
      <c r="E130" s="4">
        <f>SUMIF($B$9:$B$125,$D130,E$9:E$126)</f>
        <v>1746795</v>
      </c>
      <c r="F130" s="4">
        <f t="shared" ref="F130:H130" si="6">SUMIF($B$9:$B$125,$D130,F$9:F$126)</f>
        <v>1746795</v>
      </c>
      <c r="G130" s="4">
        <f t="shared" si="6"/>
        <v>1359735</v>
      </c>
      <c r="H130" s="4">
        <f t="shared" si="6"/>
        <v>1359735</v>
      </c>
    </row>
    <row r="132" spans="1:8">
      <c r="D132" s="1">
        <v>2820</v>
      </c>
      <c r="E132" s="4">
        <f>SUMIF($B$9:$B$125,$D132,E$9:E$126)</f>
        <v>-719976</v>
      </c>
      <c r="F132" s="4">
        <f t="shared" ref="F132:H132" si="7">SUMIF($B$9:$B$125,$D132,F$9:F$126)</f>
        <v>-719976</v>
      </c>
      <c r="G132" s="4">
        <f t="shared" si="7"/>
        <v>-964541</v>
      </c>
      <c r="H132" s="4">
        <f t="shared" si="7"/>
        <v>-964541</v>
      </c>
    </row>
    <row r="134" spans="1:8">
      <c r="D134" s="1">
        <v>2830</v>
      </c>
      <c r="E134" s="4">
        <f>SUMIF($B$9:$B$125,$D134,E$9:E$126)</f>
        <v>-886040</v>
      </c>
      <c r="F134" s="4">
        <f t="shared" ref="F134:H134" si="8">SUMIF($B$9:$B$125,$D134,F$9:F$126)</f>
        <v>-886040</v>
      </c>
      <c r="G134" s="4">
        <f t="shared" si="8"/>
        <v>-973218</v>
      </c>
      <c r="H134" s="4">
        <f t="shared" si="8"/>
        <v>-973218</v>
      </c>
    </row>
    <row r="137" spans="1:8" s="3" customFormat="1">
      <c r="A137" s="3" t="s">
        <v>217</v>
      </c>
      <c r="E137" s="20">
        <f>SUM(E130:E136)</f>
        <v>140779</v>
      </c>
      <c r="F137" s="20">
        <f t="shared" ref="F137:H137" si="9">SUM(F130:F136)</f>
        <v>140779</v>
      </c>
      <c r="G137" s="20">
        <f t="shared" si="9"/>
        <v>-578024</v>
      </c>
      <c r="H137" s="20">
        <f t="shared" si="9"/>
        <v>-578024</v>
      </c>
    </row>
  </sheetData>
  <sortState ref="A9:D108">
    <sortCondition ref="C9:C108"/>
    <sortCondition ref="D9:D108"/>
  </sortState>
  <dataValidations xWindow="196" yWindow="397" count="1">
    <dataValidation type="list" allowBlank="1" showInputMessage="1" showErrorMessage="1" errorTitle="No Direct Input" error="Do not manually enter data in this cell" promptTitle="Rate Division" prompt="Select rate division from drop down list" sqref="A5">
      <formula1>#REF!</formula1>
    </dataValidation>
  </dataValidations>
  <printOptions horizontalCentered="1"/>
  <pageMargins left="0.7" right="0.7" top="0.75" bottom="0.75" header="0.3" footer="0.3"/>
  <pageSetup scale="60" orientation="portrait" r:id="rId1"/>
  <headerFooter>
    <oddHeader>&amp;RCASE NO. 2018-00281
ATTACHMENT 2
TO AG DR NO. 1-44</oddHeader>
  </headerFooter>
  <customProperties>
    <customPr name="_pios_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Division 002</vt:lpstr>
      <vt:lpstr>Division 012</vt:lpstr>
      <vt:lpstr>Division 009</vt:lpstr>
      <vt:lpstr>Division 091</vt:lpstr>
      <vt:lpstr>'Division 002'!Print_Titles</vt:lpstr>
      <vt:lpstr>'Division 009'!Print_Titles</vt:lpstr>
      <vt:lpstr>'Division 012'!Print_Titles</vt:lpstr>
      <vt:lpstr>'Division 091'!Print_Titles</vt:lpstr>
    </vt:vector>
  </TitlesOfParts>
  <Company>Atmos Energy Corporation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Sarah Stojak</dc:creator>
  <cp:lastModifiedBy>Eric J Wilen</cp:lastModifiedBy>
  <cp:lastPrinted>2018-12-06T21:31:53Z</cp:lastPrinted>
  <dcterms:created xsi:type="dcterms:W3CDTF">2014-07-22T18:30:46Z</dcterms:created>
  <dcterms:modified xsi:type="dcterms:W3CDTF">2018-12-06T21:31:54Z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